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User\Desktop\Portafolio\"/>
    </mc:Choice>
  </mc:AlternateContent>
  <xr:revisionPtr revIDLastSave="0" documentId="13_ncr:1_{762CB136-54A7-4533-B526-320F9B53E7BB}" xr6:coauthVersionLast="47" xr6:coauthVersionMax="47" xr10:uidLastSave="{00000000-0000-0000-0000-000000000000}"/>
  <bookViews>
    <workbookView xWindow="28680" yWindow="-120" windowWidth="29040" windowHeight="15840" firstSheet="1" activeTab="1" xr2:uid="{AFF48499-D51F-4EA8-9336-C745A780A974}"/>
  </bookViews>
  <sheets>
    <sheet name="PivotTable" sheetId="5" state="hidden" r:id="rId1"/>
    <sheet name="Dashboard" sheetId="6" r:id="rId2"/>
    <sheet name="Data" sheetId="1" state="hidden" r:id="rId3"/>
  </sheets>
  <definedNames>
    <definedName name="_xlnm._FilterDatabase" localSheetId="2" hidden="1">Data!$A$1:$M$1</definedName>
    <definedName name="_xlchart.v5.0" hidden="1">PivotTable!$N$3:$O$3</definedName>
    <definedName name="_xlchart.v5.1" hidden="1">PivotTable!$N$4:$O$29</definedName>
    <definedName name="_xlchart.v5.2" hidden="1">PivotTable!$P$3</definedName>
    <definedName name="_xlchart.v5.3" hidden="1">PivotTable!$P$4:$P$29</definedName>
    <definedName name="_xlchart.v5.4" hidden="1">PivotTable!$N$3:$O$3</definedName>
    <definedName name="_xlchart.v5.5" hidden="1">PivotTable!$N$4:$O$29</definedName>
    <definedName name="_xlchart.v5.6" hidden="1">PivotTable!$P$3</definedName>
    <definedName name="_xlchart.v5.7" hidden="1">PivotTable!$P$4:$P$29</definedName>
    <definedName name="Slicer_State_and_subdivis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9" i="5" l="1"/>
  <c r="P28" i="5"/>
  <c r="P27" i="5"/>
  <c r="P26" i="5"/>
  <c r="P25" i="5"/>
  <c r="P24" i="5"/>
  <c r="P23" i="5"/>
  <c r="P22" i="5"/>
  <c r="P21" i="5"/>
  <c r="P20" i="5"/>
  <c r="P19" i="5"/>
  <c r="P18" i="5"/>
  <c r="P17" i="5"/>
  <c r="P16" i="5"/>
  <c r="P15" i="5"/>
  <c r="P14" i="5"/>
  <c r="P13" i="5"/>
  <c r="P12" i="5"/>
  <c r="P11" i="5"/>
  <c r="P10" i="5"/>
  <c r="P9" i="5"/>
  <c r="P8" i="5"/>
  <c r="P7" i="5"/>
  <c r="P6" i="5"/>
  <c r="P5" i="5"/>
  <c r="P4" i="5"/>
</calcChain>
</file>

<file path=xl/sharedStrings.xml><?xml version="1.0" encoding="utf-8"?>
<sst xmlns="http://schemas.openxmlformats.org/spreadsheetml/2006/main" count="279" uniqueCount="62">
  <si>
    <r>
      <rPr>
        <b/>
        <sz val="7"/>
        <rFont val="Calibri"/>
        <family val="2"/>
      </rPr>
      <t>Published proved reserves</t>
    </r>
  </si>
  <si>
    <r>
      <rPr>
        <b/>
        <sz val="7"/>
        <rFont val="Calibri"/>
        <family val="2"/>
      </rPr>
      <t>Adjustments</t>
    </r>
  </si>
  <si>
    <r>
      <rPr>
        <b/>
        <sz val="7"/>
        <rFont val="Calibri"/>
        <family val="2"/>
      </rPr>
      <t>Revision increases</t>
    </r>
  </si>
  <si>
    <r>
      <rPr>
        <b/>
        <sz val="7"/>
        <rFont val="Calibri"/>
        <family val="2"/>
      </rPr>
      <t>Revision decreases</t>
    </r>
  </si>
  <si>
    <r>
      <rPr>
        <b/>
        <sz val="7"/>
        <rFont val="Calibri"/>
        <family val="2"/>
      </rPr>
      <t>Sales</t>
    </r>
  </si>
  <si>
    <r>
      <rPr>
        <b/>
        <sz val="7"/>
        <rFont val="Calibri"/>
        <family val="2"/>
      </rPr>
      <t>Acquisitions</t>
    </r>
  </si>
  <si>
    <r>
      <rPr>
        <b/>
        <sz val="7"/>
        <rFont val="Calibri"/>
        <family val="2"/>
      </rPr>
      <t>Extensions</t>
    </r>
  </si>
  <si>
    <r>
      <rPr>
        <b/>
        <sz val="7"/>
        <rFont val="Calibri"/>
        <family val="2"/>
      </rPr>
      <t>New field discoveries</t>
    </r>
  </si>
  <si>
    <r>
      <rPr>
        <b/>
        <sz val="7"/>
        <rFont val="Calibri"/>
        <family val="2"/>
      </rPr>
      <t xml:space="preserve">New
</t>
    </r>
    <r>
      <rPr>
        <b/>
        <sz val="7"/>
        <rFont val="Calibri"/>
        <family val="2"/>
      </rPr>
      <t>reservoir discoveries in old fields</t>
    </r>
  </si>
  <si>
    <r>
      <rPr>
        <b/>
        <sz val="7"/>
        <rFont val="Calibri"/>
        <family val="2"/>
      </rPr>
      <t>Estimated production</t>
    </r>
  </si>
  <si>
    <r>
      <rPr>
        <b/>
        <sz val="7"/>
        <rFont val="Calibri"/>
        <family val="2"/>
      </rPr>
      <t>Proved reserves</t>
    </r>
  </si>
  <si>
    <r>
      <rPr>
        <sz val="7"/>
        <rFont val="Calibri"/>
        <family val="2"/>
      </rPr>
      <t>Miscellaneous</t>
    </r>
    <r>
      <rPr>
        <vertAlign val="superscript"/>
        <sz val="4.5"/>
        <rFont val="Calibri"/>
        <family val="2"/>
      </rPr>
      <t>b</t>
    </r>
  </si>
  <si>
    <t>State</t>
  </si>
  <si>
    <t>No</t>
  </si>
  <si>
    <t>Row Labels</t>
  </si>
  <si>
    <t>Grand Total</t>
  </si>
  <si>
    <t>California</t>
  </si>
  <si>
    <t>Federal Offshorea</t>
  </si>
  <si>
    <t>Louisiana</t>
  </si>
  <si>
    <t>Lower 48 States</t>
  </si>
  <si>
    <t>New Mexico</t>
  </si>
  <si>
    <t>Texas</t>
  </si>
  <si>
    <t>Sum of Estimated production</t>
  </si>
  <si>
    <t>Sum of New field discoveries</t>
  </si>
  <si>
    <t>Sum of Acquisitions</t>
  </si>
  <si>
    <t>Sum of Sales</t>
  </si>
  <si>
    <t>Sum of Proved reserves</t>
  </si>
  <si>
    <t>Sales</t>
  </si>
  <si>
    <t>Alaska</t>
  </si>
  <si>
    <t>Alabama</t>
  </si>
  <si>
    <t>Arkansas</t>
  </si>
  <si>
    <t>Colorado</t>
  </si>
  <si>
    <t>Florida</t>
  </si>
  <si>
    <t>Illinois</t>
  </si>
  <si>
    <t>Indiana</t>
  </si>
  <si>
    <t>Kansas</t>
  </si>
  <si>
    <t>Kentucky</t>
  </si>
  <si>
    <t>‐4</t>
  </si>
  <si>
    <t>‐13</t>
  </si>
  <si>
    <t>Michigan</t>
  </si>
  <si>
    <t>‐8</t>
  </si>
  <si>
    <t>Mississippi</t>
  </si>
  <si>
    <t>Montana</t>
  </si>
  <si>
    <t>Nebraska</t>
  </si>
  <si>
    <t>‐2</t>
  </si>
  <si>
    <t>North Dakota</t>
  </si>
  <si>
    <t>Ohio</t>
  </si>
  <si>
    <t>Oklahoma</t>
  </si>
  <si>
    <t>Pennsylvania</t>
  </si>
  <si>
    <t>Utah</t>
  </si>
  <si>
    <t>West Virginia</t>
  </si>
  <si>
    <t>Wyoming</t>
  </si>
  <si>
    <t>‐20</t>
  </si>
  <si>
    <r>
      <rPr>
        <sz val="7"/>
        <rFont val="Calibri"/>
        <family val="2"/>
      </rPr>
      <t>Federal Offshore</t>
    </r>
    <r>
      <rPr>
        <vertAlign val="superscript"/>
        <sz val="4.5"/>
        <rFont val="Calibri"/>
        <family val="2"/>
      </rPr>
      <t>a</t>
    </r>
  </si>
  <si>
    <t>Miscellaneousb</t>
  </si>
  <si>
    <t>US</t>
  </si>
  <si>
    <t>Country</t>
  </si>
  <si>
    <t>Dashboard</t>
  </si>
  <si>
    <t>Crude oil and lease condensate proved reserves, reserves changes, and production, 2015</t>
  </si>
  <si>
    <t xml:space="preserve">SOURCE: U.S. Energy Information Administration (2016). U.S. Crude Oil and Natural Gas Proved Reserves, Year‐end 2015. https://www.connaissancedesenergies.org/sites/default/files/pdf-actualites/usreserves_0.pdf </t>
  </si>
  <si>
    <t>million barrels</t>
  </si>
  <si>
    <t xml:space="preserve">Note: The dashboard shows the National information of the United States, if you want to review by state you can select in this 'slicer' the, or the states you want to consult and the graphs and maps will be updated automatically. If you want to remove the selection just click on this icon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</si>
</sst>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b/>
      <sz val="7"/>
      <name val="Calibri"/>
      <family val="2"/>
    </font>
    <font>
      <sz val="7"/>
      <name val="Calibri"/>
      <family val="2"/>
    </font>
    <font>
      <sz val="7"/>
      <color rgb="FF000000"/>
      <name val="Calibri"/>
      <family val="2"/>
    </font>
    <font>
      <vertAlign val="superscript"/>
      <sz val="4.5"/>
      <name val="Calibri"/>
      <family val="2"/>
    </font>
    <font>
      <sz val="12"/>
      <color theme="0"/>
      <name val="Calibri"/>
      <family val="2"/>
      <scheme val="minor"/>
    </font>
    <font>
      <sz val="22"/>
      <color theme="0"/>
      <name val="Calibri"/>
      <family val="2"/>
      <scheme val="minor"/>
    </font>
    <font>
      <sz val="36"/>
      <color theme="0"/>
      <name val="Calibri"/>
      <family val="2"/>
      <scheme val="minor"/>
    </font>
    <font>
      <sz val="48"/>
      <color theme="0"/>
      <name val="Calibri"/>
      <family val="2"/>
      <scheme val="minor"/>
    </font>
    <font>
      <sz val="10"/>
      <color theme="0"/>
      <name val="Calibri"/>
      <family val="2"/>
      <scheme val="minor"/>
    </font>
    <font>
      <sz val="9"/>
      <color theme="0" tint="-0.34998626667073579"/>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double">
        <color theme="0"/>
      </bottom>
      <diagonal/>
    </border>
    <border>
      <left/>
      <right style="double">
        <color theme="0"/>
      </right>
      <top/>
      <bottom style="double">
        <color theme="0"/>
      </bottom>
      <diagonal/>
    </border>
    <border>
      <left/>
      <right style="double">
        <color theme="0"/>
      </right>
      <top/>
      <bottom/>
      <diagonal/>
    </border>
    <border>
      <left/>
      <right/>
      <top style="medium">
        <color theme="0"/>
      </top>
      <bottom/>
      <diagonal/>
    </border>
    <border>
      <left/>
      <right style="double">
        <color theme="0"/>
      </right>
      <top style="medium">
        <color theme="0"/>
      </top>
      <bottom/>
      <diagonal/>
    </border>
    <border>
      <left style="hair">
        <color theme="0"/>
      </left>
      <right/>
      <top style="medium">
        <color theme="0"/>
      </top>
      <bottom/>
      <diagonal/>
    </border>
    <border>
      <left style="hair">
        <color theme="0"/>
      </left>
      <right/>
      <top/>
      <bottom/>
      <diagonal/>
    </border>
    <border>
      <left style="hair">
        <color theme="0"/>
      </left>
      <right/>
      <top/>
      <bottom style="double">
        <color theme="0"/>
      </bottom>
      <diagonal/>
    </border>
  </borders>
  <cellStyleXfs count="1">
    <xf numFmtId="0" fontId="0" fillId="0" borderId="0"/>
  </cellStyleXfs>
  <cellXfs count="34">
    <xf numFmtId="0" fontId="0" fillId="0" borderId="0" xfId="0"/>
    <xf numFmtId="0" fontId="0" fillId="0" borderId="0" xfId="0" pivotButton="1"/>
    <xf numFmtId="0" fontId="0" fillId="0" borderId="0" xfId="0" applyAlignment="1">
      <alignment horizontal="left"/>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vertical="top" wrapText="1"/>
    </xf>
    <xf numFmtId="1" fontId="4" fillId="0" borderId="1" xfId="0" applyNumberFormat="1" applyFont="1" applyBorder="1" applyAlignment="1">
      <alignment horizontal="center" vertical="top" shrinkToFit="1"/>
    </xf>
    <xf numFmtId="0" fontId="0" fillId="0" borderId="1" xfId="0" applyBorder="1"/>
    <xf numFmtId="1" fontId="3" fillId="0" borderId="1" xfId="0" applyNumberFormat="1" applyFont="1" applyBorder="1" applyAlignment="1">
      <alignment horizontal="center" vertical="top" wrapText="1"/>
    </xf>
    <xf numFmtId="0" fontId="0" fillId="0" borderId="1" xfId="0" applyBorder="1" applyAlignment="1">
      <alignment vertical="top" wrapText="1"/>
    </xf>
    <xf numFmtId="0" fontId="0" fillId="2" borderId="0" xfId="0" applyFill="1"/>
    <xf numFmtId="0" fontId="8" fillId="2" borderId="0" xfId="0" applyFont="1" applyFill="1" applyAlignment="1">
      <alignment horizontal="center"/>
    </xf>
    <xf numFmtId="0" fontId="0" fillId="3" borderId="0" xfId="0" applyFill="1"/>
    <xf numFmtId="0" fontId="0" fillId="2" borderId="2" xfId="0" applyFill="1" applyBorder="1"/>
    <xf numFmtId="0" fontId="0" fillId="2" borderId="4" xfId="0" applyFill="1" applyBorder="1"/>
    <xf numFmtId="0" fontId="0" fillId="2" borderId="3" xfId="0" applyFill="1" applyBorder="1"/>
    <xf numFmtId="0" fontId="7" fillId="2" borderId="0" xfId="0" applyFont="1" applyFill="1" applyAlignment="1">
      <alignment horizontal="center"/>
    </xf>
    <xf numFmtId="0" fontId="7" fillId="2" borderId="4" xfId="0" applyFont="1" applyFill="1" applyBorder="1" applyAlignment="1">
      <alignment horizontal="center"/>
    </xf>
    <xf numFmtId="0" fontId="6" fillId="2" borderId="0" xfId="0" applyFont="1" applyFill="1" applyAlignment="1">
      <alignment vertical="top"/>
    </xf>
    <xf numFmtId="0" fontId="6" fillId="2" borderId="4" xfId="0" applyFont="1" applyFill="1" applyBorder="1" applyAlignment="1">
      <alignment vertical="top"/>
    </xf>
    <xf numFmtId="0" fontId="7" fillId="2" borderId="8" xfId="0" applyFont="1" applyFill="1" applyBorder="1" applyAlignment="1">
      <alignment horizontal="center"/>
    </xf>
    <xf numFmtId="0" fontId="6" fillId="2" borderId="8" xfId="0" applyFont="1" applyFill="1" applyBorder="1" applyAlignment="1">
      <alignment vertical="top"/>
    </xf>
    <xf numFmtId="0" fontId="0" fillId="2" borderId="8" xfId="0" applyFill="1" applyBorder="1"/>
    <xf numFmtId="0" fontId="0" fillId="2" borderId="9" xfId="0" applyFill="1" applyBorder="1"/>
    <xf numFmtId="0" fontId="1" fillId="2" borderId="0" xfId="0" applyFont="1" applyFill="1"/>
    <xf numFmtId="0" fontId="11"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0" fontId="9" fillId="2" borderId="7" xfId="0" applyFont="1" applyFill="1" applyBorder="1" applyAlignment="1">
      <alignment horizontal="center"/>
    </xf>
    <xf numFmtId="0" fontId="9" fillId="2" borderId="5" xfId="0" applyFont="1" applyFill="1" applyBorder="1" applyAlignment="1">
      <alignment horizontal="center"/>
    </xf>
    <xf numFmtId="0" fontId="9" fillId="2" borderId="6" xfId="0" applyFont="1" applyFill="1" applyBorder="1" applyAlignment="1">
      <alignment horizontal="center"/>
    </xf>
    <xf numFmtId="0" fontId="7" fillId="2" borderId="8" xfId="0" applyFont="1" applyFill="1" applyBorder="1" applyAlignment="1">
      <alignment horizontal="center"/>
    </xf>
    <xf numFmtId="0" fontId="7" fillId="2" borderId="0" xfId="0" applyFont="1" applyFill="1" applyAlignment="1">
      <alignment horizontal="center"/>
    </xf>
    <xf numFmtId="0" fontId="7" fillId="2" borderId="4" xfId="0" applyFont="1" applyFill="1" applyBorder="1" applyAlignment="1">
      <alignment horizontal="center"/>
    </xf>
    <xf numFmtId="0" fontId="10"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PivotTable!$A$4:$A$30</c:f>
              <c:strCache>
                <c:ptCount val="26"/>
                <c:pt idx="0">
                  <c:v>Illinois</c:v>
                </c:pt>
                <c:pt idx="1">
                  <c:v>Indiana</c:v>
                </c:pt>
                <c:pt idx="2">
                  <c:v>Arkansas</c:v>
                </c:pt>
                <c:pt idx="3">
                  <c:v>Kentucky</c:v>
                </c:pt>
                <c:pt idx="4">
                  <c:v>Pennsylvania</c:v>
                </c:pt>
                <c:pt idx="5">
                  <c:v>Miscellaneousb</c:v>
                </c:pt>
                <c:pt idx="6">
                  <c:v>Florida</c:v>
                </c:pt>
                <c:pt idx="7">
                  <c:v>Nebraska</c:v>
                </c:pt>
                <c:pt idx="8">
                  <c:v>Michigan</c:v>
                </c:pt>
                <c:pt idx="9">
                  <c:v>Montana</c:v>
                </c:pt>
                <c:pt idx="10">
                  <c:v>Kansas</c:v>
                </c:pt>
                <c:pt idx="11">
                  <c:v>Mississippi</c:v>
                </c:pt>
                <c:pt idx="12">
                  <c:v>West Virginia</c:v>
                </c:pt>
                <c:pt idx="13">
                  <c:v>California</c:v>
                </c:pt>
                <c:pt idx="14">
                  <c:v>Alabama</c:v>
                </c:pt>
                <c:pt idx="15">
                  <c:v>Utah</c:v>
                </c:pt>
                <c:pt idx="16">
                  <c:v>Alaska</c:v>
                </c:pt>
                <c:pt idx="17">
                  <c:v>Colorado</c:v>
                </c:pt>
                <c:pt idx="18">
                  <c:v>Louisiana</c:v>
                </c:pt>
                <c:pt idx="19">
                  <c:v>Oklahoma</c:v>
                </c:pt>
                <c:pt idx="20">
                  <c:v>New Mexico</c:v>
                </c:pt>
                <c:pt idx="21">
                  <c:v>Ohio</c:v>
                </c:pt>
                <c:pt idx="22">
                  <c:v>Federal Offshorea</c:v>
                </c:pt>
                <c:pt idx="23">
                  <c:v>Wyoming</c:v>
                </c:pt>
                <c:pt idx="24">
                  <c:v>Texas</c:v>
                </c:pt>
                <c:pt idx="25">
                  <c:v>North Dakota</c:v>
                </c:pt>
              </c:strCache>
            </c:strRef>
          </c:cat>
          <c:val>
            <c:numRef>
              <c:f>PivotTable!$B$4:$B$30</c:f>
              <c:numCache>
                <c:formatCode>General</c:formatCode>
                <c:ptCount val="26"/>
                <c:pt idx="0">
                  <c:v>0</c:v>
                </c:pt>
                <c:pt idx="1">
                  <c:v>0</c:v>
                </c:pt>
                <c:pt idx="2">
                  <c:v>0</c:v>
                </c:pt>
                <c:pt idx="3">
                  <c:v>0</c:v>
                </c:pt>
                <c:pt idx="4">
                  <c:v>0</c:v>
                </c:pt>
                <c:pt idx="5">
                  <c:v>0</c:v>
                </c:pt>
                <c:pt idx="6">
                  <c:v>0</c:v>
                </c:pt>
                <c:pt idx="7">
                  <c:v>0</c:v>
                </c:pt>
                <c:pt idx="8">
                  <c:v>1</c:v>
                </c:pt>
                <c:pt idx="9">
                  <c:v>2</c:v>
                </c:pt>
                <c:pt idx="10">
                  <c:v>2</c:v>
                </c:pt>
                <c:pt idx="11">
                  <c:v>2</c:v>
                </c:pt>
                <c:pt idx="12">
                  <c:v>4</c:v>
                </c:pt>
                <c:pt idx="13">
                  <c:v>4</c:v>
                </c:pt>
                <c:pt idx="14">
                  <c:v>9</c:v>
                </c:pt>
                <c:pt idx="15">
                  <c:v>11</c:v>
                </c:pt>
                <c:pt idx="16">
                  <c:v>12</c:v>
                </c:pt>
                <c:pt idx="17">
                  <c:v>12</c:v>
                </c:pt>
                <c:pt idx="18">
                  <c:v>21</c:v>
                </c:pt>
                <c:pt idx="19">
                  <c:v>34</c:v>
                </c:pt>
                <c:pt idx="20">
                  <c:v>46</c:v>
                </c:pt>
                <c:pt idx="21">
                  <c:v>48</c:v>
                </c:pt>
                <c:pt idx="22">
                  <c:v>55</c:v>
                </c:pt>
                <c:pt idx="23">
                  <c:v>191</c:v>
                </c:pt>
                <c:pt idx="24">
                  <c:v>259</c:v>
                </c:pt>
                <c:pt idx="25">
                  <c:v>306</c:v>
                </c:pt>
              </c:numCache>
            </c:numRef>
          </c:val>
          <c:extLst>
            <c:ext xmlns:c16="http://schemas.microsoft.com/office/drawing/2014/chart" uri="{C3380CC4-5D6E-409C-BE32-E72D297353CC}">
              <c16:uniqueId val="{00000000-390F-48F0-97F2-28CE8D6D7EF8}"/>
            </c:ext>
          </c:extLst>
        </c:ser>
        <c:dLbls>
          <c:showLegendKey val="0"/>
          <c:showVal val="0"/>
          <c:showCatName val="0"/>
          <c:showSerName val="0"/>
          <c:showPercent val="0"/>
          <c:showBubbleSize val="0"/>
        </c:dLbls>
        <c:gapWidth val="182"/>
        <c:axId val="1281375936"/>
        <c:axId val="1281380928"/>
      </c:barChart>
      <c:catAx>
        <c:axId val="128137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80928"/>
        <c:crosses val="autoZero"/>
        <c:auto val="1"/>
        <c:lblAlgn val="ctr"/>
        <c:lblOffset val="100"/>
        <c:noMultiLvlLbl val="0"/>
      </c:catAx>
      <c:valAx>
        <c:axId val="128138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[dash1.xlsx]PivotTable!PivotTable11</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New Field Discoveries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9"/>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87D36D3-ED0D-4264-982F-C521592E1986}"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a:outerShdw blurRad="254000" sx="102000" sy="102000" algn="ctr" rotWithShape="0">
              <a:prstClr val="black">
                <a:alpha val="20000"/>
              </a:prstClr>
            </a:outerShdw>
          </a:effectLst>
        </c:spPr>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2"/>
          </a:solidFill>
          <a:ln>
            <a:noFill/>
          </a:ln>
          <a:effectLst>
            <a:outerShdw blurRad="254000" sx="102000" sy="102000" algn="ctr" rotWithShape="0">
              <a:prstClr val="black">
                <a:alpha val="20000"/>
              </a:prstClr>
            </a:outerShdw>
          </a:effectLst>
        </c:spPr>
      </c:pivotFmt>
      <c:pivotFmt>
        <c:idx val="33"/>
        <c:spPr>
          <a:solidFill>
            <a:schemeClr val="accent2"/>
          </a:solidFill>
          <a:ln>
            <a:noFill/>
          </a:ln>
          <a:effectLst>
            <a:outerShdw blurRad="254000" sx="102000" sy="102000" algn="ctr" rotWithShape="0">
              <a:prstClr val="black">
                <a:alpha val="20000"/>
              </a:prstClr>
            </a:outerShdw>
          </a:effectLst>
        </c:spPr>
      </c:pivotFmt>
      <c:pivotFmt>
        <c:idx val="34"/>
        <c:spPr>
          <a:solidFill>
            <a:schemeClr val="accent2"/>
          </a:solidFill>
          <a:ln>
            <a:noFill/>
          </a:ln>
          <a:effectLst>
            <a:outerShdw blurRad="254000" sx="102000" sy="102000" algn="ctr" rotWithShape="0">
              <a:prstClr val="black">
                <a:alpha val="20000"/>
              </a:prstClr>
            </a:outerShdw>
          </a:effectLst>
        </c:spPr>
      </c:pivotFmt>
      <c:pivotFmt>
        <c:idx val="35"/>
        <c:spPr>
          <a:solidFill>
            <a:schemeClr val="accent2"/>
          </a:solidFill>
          <a:ln>
            <a:noFill/>
          </a:ln>
          <a:effectLst>
            <a:outerShdw blurRad="254000" sx="102000" sy="102000" algn="ctr" rotWithShape="0">
              <a:prstClr val="black">
                <a:alpha val="20000"/>
              </a:prstClr>
            </a:outerShdw>
          </a:effectLst>
        </c:spPr>
      </c:pivotFmt>
      <c:pivotFmt>
        <c:idx val="36"/>
        <c:spPr>
          <a:solidFill>
            <a:schemeClr val="accent2"/>
          </a:solidFill>
          <a:ln>
            <a:noFill/>
          </a:ln>
          <a:effectLst>
            <a:outerShdw blurRad="254000" sx="102000" sy="102000" algn="ctr" rotWithShape="0">
              <a:prstClr val="black">
                <a:alpha val="20000"/>
              </a:prstClr>
            </a:outerShdw>
          </a:effectLst>
        </c:spPr>
      </c:pivotFmt>
      <c:pivotFmt>
        <c:idx val="37"/>
        <c:spPr>
          <a:solidFill>
            <a:schemeClr val="accent2"/>
          </a:solidFill>
          <a:ln>
            <a:noFill/>
          </a:ln>
          <a:effectLst>
            <a:outerShdw blurRad="254000" sx="102000" sy="102000" algn="ctr" rotWithShape="0">
              <a:prstClr val="black">
                <a:alpha val="20000"/>
              </a:prstClr>
            </a:outerShdw>
          </a:effectLst>
        </c:spPr>
      </c:pivotFmt>
      <c:pivotFmt>
        <c:idx val="38"/>
        <c:spPr>
          <a:solidFill>
            <a:schemeClr val="accent2"/>
          </a:solidFill>
          <a:ln>
            <a:noFill/>
          </a:ln>
          <a:effectLst>
            <a:outerShdw blurRad="254000" sx="102000" sy="102000" algn="ctr" rotWithShape="0">
              <a:prstClr val="black">
                <a:alpha val="20000"/>
              </a:prstClr>
            </a:outerShdw>
          </a:effectLst>
        </c:spPr>
      </c:pivotFmt>
      <c:pivotFmt>
        <c:idx val="39"/>
        <c:spPr>
          <a:solidFill>
            <a:schemeClr val="accent2"/>
          </a:solidFill>
          <a:ln>
            <a:noFill/>
          </a:ln>
          <a:effectLst>
            <a:outerShdw blurRad="254000" sx="102000" sy="102000" algn="ctr" rotWithShape="0">
              <a:prstClr val="black">
                <a:alpha val="20000"/>
              </a:prstClr>
            </a:outerShdw>
          </a:effectLst>
        </c:spPr>
      </c:pivotFmt>
      <c:pivotFmt>
        <c:idx val="40"/>
        <c:spPr>
          <a:solidFill>
            <a:schemeClr val="accent2"/>
          </a:solidFill>
          <a:ln>
            <a:noFill/>
          </a:ln>
          <a:effectLst>
            <a:outerShdw blurRad="254000" sx="102000" sy="102000" algn="ctr" rotWithShape="0">
              <a:prstClr val="black">
                <a:alpha val="20000"/>
              </a:prstClr>
            </a:outerShdw>
          </a:effectLst>
        </c:spPr>
      </c:pivotFmt>
      <c:pivotFmt>
        <c:idx val="41"/>
        <c:spPr>
          <a:solidFill>
            <a:schemeClr val="accent2"/>
          </a:solidFill>
          <a:ln>
            <a:noFill/>
          </a:ln>
          <a:effectLst>
            <a:outerShdw blurRad="254000" sx="102000" sy="102000" algn="ctr" rotWithShape="0">
              <a:prstClr val="black">
                <a:alpha val="20000"/>
              </a:prstClr>
            </a:outerShdw>
          </a:effectLst>
        </c:spPr>
      </c:pivotFmt>
      <c:pivotFmt>
        <c:idx val="42"/>
        <c:spPr>
          <a:solidFill>
            <a:schemeClr val="accent2"/>
          </a:solidFill>
          <a:ln>
            <a:noFill/>
          </a:ln>
          <a:effectLst>
            <a:outerShdw blurRad="254000" sx="102000" sy="102000" algn="ctr" rotWithShape="0">
              <a:prstClr val="black">
                <a:alpha val="20000"/>
              </a:prstClr>
            </a:outerShdw>
          </a:effectLst>
        </c:spPr>
      </c:pivotFmt>
      <c:pivotFmt>
        <c:idx val="43"/>
        <c:spPr>
          <a:solidFill>
            <a:schemeClr val="accent2"/>
          </a:solidFill>
          <a:ln>
            <a:noFill/>
          </a:ln>
          <a:effectLst>
            <a:outerShdw blurRad="254000" sx="102000" sy="102000" algn="ctr" rotWithShape="0">
              <a:prstClr val="black">
                <a:alpha val="20000"/>
              </a:prstClr>
            </a:outerShdw>
          </a:effectLst>
        </c:spPr>
      </c:pivotFmt>
      <c:pivotFmt>
        <c:idx val="44"/>
        <c:spPr>
          <a:solidFill>
            <a:schemeClr val="accent2"/>
          </a:solidFill>
          <a:ln>
            <a:noFill/>
          </a:ln>
          <a:effectLst>
            <a:outerShdw blurRad="254000" sx="102000" sy="102000" algn="ctr" rotWithShape="0">
              <a:prstClr val="black">
                <a:alpha val="20000"/>
              </a:prstClr>
            </a:outerShdw>
          </a:effectLst>
        </c:spPr>
      </c:pivotFmt>
      <c:pivotFmt>
        <c:idx val="45"/>
        <c:spPr>
          <a:solidFill>
            <a:schemeClr val="accent2"/>
          </a:solidFill>
          <a:ln>
            <a:noFill/>
          </a:ln>
          <a:effectLst>
            <a:outerShdw blurRad="254000" sx="102000" sy="102000" algn="ctr" rotWithShape="0">
              <a:prstClr val="black">
                <a:alpha val="20000"/>
              </a:prstClr>
            </a:outerShdw>
          </a:effectLst>
        </c:spPr>
      </c:pivotFmt>
      <c:pivotFmt>
        <c:idx val="46"/>
        <c:spPr>
          <a:solidFill>
            <a:schemeClr val="accent2"/>
          </a:solidFill>
          <a:ln>
            <a:noFill/>
          </a:ln>
          <a:effectLst>
            <a:outerShdw blurRad="254000" sx="102000" sy="102000" algn="ctr" rotWithShape="0">
              <a:prstClr val="black">
                <a:alpha val="20000"/>
              </a:prstClr>
            </a:outerShdw>
          </a:effectLst>
        </c:spPr>
      </c:pivotFmt>
      <c:pivotFmt>
        <c:idx val="47"/>
        <c:spPr>
          <a:solidFill>
            <a:schemeClr val="accent2"/>
          </a:solidFill>
          <a:ln>
            <a:noFill/>
          </a:ln>
          <a:effectLst>
            <a:outerShdw blurRad="254000" sx="102000" sy="102000" algn="ctr" rotWithShape="0">
              <a:prstClr val="black">
                <a:alpha val="20000"/>
              </a:prstClr>
            </a:outerShdw>
          </a:effectLst>
        </c:spPr>
      </c:pivotFmt>
      <c:pivotFmt>
        <c:idx val="48"/>
        <c:spPr>
          <a:solidFill>
            <a:schemeClr val="accent2"/>
          </a:solidFill>
          <a:ln>
            <a:noFill/>
          </a:ln>
          <a:effectLst>
            <a:outerShdw blurRad="254000" sx="102000" sy="102000" algn="ctr" rotWithShape="0">
              <a:prstClr val="black">
                <a:alpha val="20000"/>
              </a:prstClr>
            </a:outerShdw>
          </a:effectLst>
        </c:spPr>
      </c:pivotFmt>
      <c:pivotFmt>
        <c:idx val="49"/>
        <c:spPr>
          <a:solidFill>
            <a:schemeClr val="accent2"/>
          </a:solidFill>
          <a:ln>
            <a:noFill/>
          </a:ln>
          <a:effectLst>
            <a:outerShdw blurRad="254000" sx="102000" sy="102000" algn="ctr" rotWithShape="0">
              <a:prstClr val="black">
                <a:alpha val="20000"/>
              </a:prstClr>
            </a:outerShdw>
          </a:effectLst>
        </c:spPr>
      </c:pivotFmt>
      <c:pivotFmt>
        <c:idx val="50"/>
        <c:spPr>
          <a:solidFill>
            <a:schemeClr val="accent2"/>
          </a:solidFill>
          <a:ln>
            <a:noFill/>
          </a:ln>
          <a:effectLst>
            <a:outerShdw blurRad="254000" sx="102000" sy="102000" algn="ctr" rotWithShape="0">
              <a:prstClr val="black">
                <a:alpha val="20000"/>
              </a:prstClr>
            </a:outerShdw>
          </a:effectLst>
        </c:spPr>
      </c:pivotFmt>
      <c:pivotFmt>
        <c:idx val="51"/>
        <c:spPr>
          <a:solidFill>
            <a:schemeClr val="accent2"/>
          </a:solidFill>
          <a:ln>
            <a:noFill/>
          </a:ln>
          <a:effectLst>
            <a:outerShdw blurRad="254000" sx="102000" sy="102000" algn="ctr" rotWithShape="0">
              <a:prstClr val="black">
                <a:alpha val="20000"/>
              </a:prstClr>
            </a:outerShdw>
          </a:effectLst>
        </c:spPr>
      </c:pivotFmt>
      <c:pivotFmt>
        <c:idx val="52"/>
        <c:spPr>
          <a:solidFill>
            <a:schemeClr val="accent2"/>
          </a:solidFill>
          <a:ln>
            <a:noFill/>
          </a:ln>
          <a:effectLst>
            <a:outerShdw blurRad="254000" sx="102000" sy="102000" algn="ctr" rotWithShape="0">
              <a:prstClr val="black">
                <a:alpha val="20000"/>
              </a:prstClr>
            </a:outerShdw>
          </a:effectLst>
        </c:spPr>
      </c:pivotFmt>
      <c:pivotFmt>
        <c:idx val="53"/>
        <c:spPr>
          <a:solidFill>
            <a:schemeClr val="accent2"/>
          </a:solidFill>
          <a:ln>
            <a:noFill/>
          </a:ln>
          <a:effectLst>
            <a:outerShdw blurRad="254000" sx="102000" sy="102000" algn="ctr" rotWithShape="0">
              <a:prstClr val="black">
                <a:alpha val="20000"/>
              </a:prstClr>
            </a:outerShdw>
          </a:effectLst>
        </c:spPr>
      </c:pivotFmt>
      <c:pivotFmt>
        <c:idx val="54"/>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PivotTable!$B$143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82-4A9E-A1B3-367F0AA2E21B}"/>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82-4A9E-A1B3-367F0AA2E21B}"/>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B82-4A9E-A1B3-367F0AA2E21B}"/>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B82-4A9E-A1B3-367F0AA2E21B}"/>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B82-4A9E-A1B3-367F0AA2E21B}"/>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B82-4A9E-A1B3-367F0AA2E21B}"/>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B82-4A9E-A1B3-367F0AA2E21B}"/>
              </c:ext>
            </c:extLst>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B82-4A9E-A1B3-367F0AA2E21B}"/>
              </c:ext>
            </c:extLst>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B82-4A9E-A1B3-367F0AA2E21B}"/>
              </c:ext>
            </c:extLst>
          </c:dPt>
          <c:dPt>
            <c:idx val="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B82-4A9E-A1B3-367F0AA2E21B}"/>
              </c:ext>
            </c:extLst>
          </c:dPt>
          <c:dPt>
            <c:idx val="10"/>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B82-4A9E-A1B3-367F0AA2E21B}"/>
              </c:ext>
            </c:extLst>
          </c:dPt>
          <c:dPt>
            <c:idx val="1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B82-4A9E-A1B3-367F0AA2E21B}"/>
              </c:ext>
            </c:extLst>
          </c:dPt>
          <c:dPt>
            <c:idx val="12"/>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B82-4A9E-A1B3-367F0AA2E21B}"/>
              </c:ext>
            </c:extLst>
          </c:dPt>
          <c:dPt>
            <c:idx val="1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B82-4A9E-A1B3-367F0AA2E21B}"/>
              </c:ext>
            </c:extLst>
          </c:dPt>
          <c:dPt>
            <c:idx val="14"/>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B82-4A9E-A1B3-367F0AA2E21B}"/>
              </c:ext>
            </c:extLst>
          </c:dPt>
          <c:dPt>
            <c:idx val="1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B82-4A9E-A1B3-367F0AA2E21B}"/>
              </c:ext>
            </c:extLst>
          </c:dPt>
          <c:dPt>
            <c:idx val="16"/>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B82-4A9E-A1B3-367F0AA2E21B}"/>
              </c:ext>
            </c:extLst>
          </c:dPt>
          <c:dPt>
            <c:idx val="1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B82-4A9E-A1B3-367F0AA2E21B}"/>
              </c:ext>
            </c:extLst>
          </c:dPt>
          <c:dPt>
            <c:idx val="18"/>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BB82-4A9E-A1B3-367F0AA2E21B}"/>
              </c:ext>
            </c:extLst>
          </c:dPt>
          <c:dPt>
            <c:idx val="1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B82-4A9E-A1B3-367F0AA2E21B}"/>
              </c:ext>
            </c:extLst>
          </c:dPt>
          <c:dPt>
            <c:idx val="20"/>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BB82-4A9E-A1B3-367F0AA2E21B}"/>
              </c:ext>
            </c:extLst>
          </c:dPt>
          <c:dPt>
            <c:idx val="2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BB82-4A9E-A1B3-367F0AA2E21B}"/>
              </c:ext>
            </c:extLst>
          </c:dPt>
          <c:dPt>
            <c:idx val="22"/>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BB82-4A9E-A1B3-367F0AA2E21B}"/>
              </c:ext>
            </c:extLst>
          </c:dPt>
          <c:dPt>
            <c:idx val="2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BB82-4A9E-A1B3-367F0AA2E21B}"/>
              </c:ext>
            </c:extLst>
          </c:dPt>
          <c:dPt>
            <c:idx val="24"/>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BB82-4A9E-A1B3-367F0AA2E21B}"/>
              </c:ext>
            </c:extLst>
          </c:dPt>
          <c:dPt>
            <c:idx val="2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BB82-4A9E-A1B3-367F0AA2E21B}"/>
              </c:ext>
            </c:extLst>
          </c:dPt>
          <c:dLbls>
            <c:dLbl>
              <c:idx val="0"/>
              <c:tx>
                <c:rich>
                  <a:bodyPr/>
                  <a:lstStyle/>
                  <a:p>
                    <a:fld id="{987D36D3-ED0D-4264-982F-C521592E1986}" type="VALUE">
                      <a:rPr lang="en-US"/>
                      <a:pPr/>
                      <a:t>[VALUE]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B82-4A9E-A1B3-367F0AA2E21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PivotTable!$A$144:$A$170</c:f>
              <c:strCache>
                <c:ptCount val="26"/>
                <c:pt idx="0">
                  <c:v>Federal Offshorea</c:v>
                </c:pt>
                <c:pt idx="1">
                  <c:v>New Mexico</c:v>
                </c:pt>
                <c:pt idx="2">
                  <c:v>Alaska</c:v>
                </c:pt>
                <c:pt idx="3">
                  <c:v>Pennsylvania</c:v>
                </c:pt>
                <c:pt idx="4">
                  <c:v>Arkansas</c:v>
                </c:pt>
                <c:pt idx="5">
                  <c:v>Montana</c:v>
                </c:pt>
                <c:pt idx="6">
                  <c:v>California</c:v>
                </c:pt>
                <c:pt idx="7">
                  <c:v>Ohio</c:v>
                </c:pt>
                <c:pt idx="8">
                  <c:v>Colorado</c:v>
                </c:pt>
                <c:pt idx="9">
                  <c:v>Utah</c:v>
                </c:pt>
                <c:pt idx="10">
                  <c:v>Wyoming</c:v>
                </c:pt>
                <c:pt idx="11">
                  <c:v>Miscellaneousb</c:v>
                </c:pt>
                <c:pt idx="12">
                  <c:v>Mississippi</c:v>
                </c:pt>
                <c:pt idx="13">
                  <c:v>Florida</c:v>
                </c:pt>
                <c:pt idx="14">
                  <c:v>Nebraska</c:v>
                </c:pt>
                <c:pt idx="15">
                  <c:v>Illinois</c:v>
                </c:pt>
                <c:pt idx="16">
                  <c:v>North Dakota</c:v>
                </c:pt>
                <c:pt idx="17">
                  <c:v>Indiana</c:v>
                </c:pt>
                <c:pt idx="18">
                  <c:v>Oklahoma</c:v>
                </c:pt>
                <c:pt idx="19">
                  <c:v>Kansas</c:v>
                </c:pt>
                <c:pt idx="20">
                  <c:v>Texas</c:v>
                </c:pt>
                <c:pt idx="21">
                  <c:v>Kentucky</c:v>
                </c:pt>
                <c:pt idx="22">
                  <c:v>West Virginia</c:v>
                </c:pt>
                <c:pt idx="23">
                  <c:v>Louisiana</c:v>
                </c:pt>
                <c:pt idx="24">
                  <c:v>Alabama</c:v>
                </c:pt>
                <c:pt idx="25">
                  <c:v>Michigan</c:v>
                </c:pt>
              </c:strCache>
            </c:strRef>
          </c:cat>
          <c:val>
            <c:numRef>
              <c:f>PivotTable!$B$144:$B$170</c:f>
              <c:numCache>
                <c:formatCode>General</c:formatCode>
                <c:ptCount val="26"/>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34-BB82-4A9E-A1B3-367F0AA2E21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PivotTable!$B$45</c:f>
              <c:strCache>
                <c:ptCount val="1"/>
                <c:pt idx="0">
                  <c:v>Total</c:v>
                </c:pt>
              </c:strCache>
            </c:strRef>
          </c:tx>
          <c:spPr>
            <a:solidFill>
              <a:schemeClr val="accent1"/>
            </a:solidFill>
            <a:ln>
              <a:noFill/>
            </a:ln>
            <a:effectLst/>
          </c:spPr>
          <c:invertIfNegative val="0"/>
          <c:cat>
            <c:strRef>
              <c:f>PivotTable!$A$46:$A$72</c:f>
              <c:strCache>
                <c:ptCount val="26"/>
                <c:pt idx="0">
                  <c:v>Indiana</c:v>
                </c:pt>
                <c:pt idx="1">
                  <c:v>Kentucky</c:v>
                </c:pt>
                <c:pt idx="2">
                  <c:v>Florida</c:v>
                </c:pt>
                <c:pt idx="3">
                  <c:v>Nebraska</c:v>
                </c:pt>
                <c:pt idx="4">
                  <c:v>Miscellaneousb</c:v>
                </c:pt>
                <c:pt idx="5">
                  <c:v>Illinois</c:v>
                </c:pt>
                <c:pt idx="6">
                  <c:v>Michigan</c:v>
                </c:pt>
                <c:pt idx="7">
                  <c:v>Arkansas</c:v>
                </c:pt>
                <c:pt idx="8">
                  <c:v>Pennsylvania</c:v>
                </c:pt>
                <c:pt idx="9">
                  <c:v>Alabama</c:v>
                </c:pt>
                <c:pt idx="10">
                  <c:v>West Virginia</c:v>
                </c:pt>
                <c:pt idx="11">
                  <c:v>Mississippi</c:v>
                </c:pt>
                <c:pt idx="12">
                  <c:v>Ohio</c:v>
                </c:pt>
                <c:pt idx="13">
                  <c:v>Montana</c:v>
                </c:pt>
                <c:pt idx="14">
                  <c:v>Kansas</c:v>
                </c:pt>
                <c:pt idx="15">
                  <c:v>Utah</c:v>
                </c:pt>
                <c:pt idx="16">
                  <c:v>Louisiana</c:v>
                </c:pt>
                <c:pt idx="17">
                  <c:v>Wyoming</c:v>
                </c:pt>
                <c:pt idx="18">
                  <c:v>Colorado</c:v>
                </c:pt>
                <c:pt idx="19">
                  <c:v>New Mexico</c:v>
                </c:pt>
                <c:pt idx="20">
                  <c:v>Oklahoma</c:v>
                </c:pt>
                <c:pt idx="21">
                  <c:v>Alaska</c:v>
                </c:pt>
                <c:pt idx="22">
                  <c:v>California</c:v>
                </c:pt>
                <c:pt idx="23">
                  <c:v>Federal Offshorea</c:v>
                </c:pt>
                <c:pt idx="24">
                  <c:v>North Dakota</c:v>
                </c:pt>
                <c:pt idx="25">
                  <c:v>Texas</c:v>
                </c:pt>
              </c:strCache>
            </c:strRef>
          </c:cat>
          <c:val>
            <c:numRef>
              <c:f>PivotTable!$B$46:$B$72</c:f>
              <c:numCache>
                <c:formatCode>General</c:formatCode>
                <c:ptCount val="26"/>
                <c:pt idx="0">
                  <c:v>8</c:v>
                </c:pt>
                <c:pt idx="1">
                  <c:v>11</c:v>
                </c:pt>
                <c:pt idx="2">
                  <c:v>16</c:v>
                </c:pt>
                <c:pt idx="3">
                  <c:v>17</c:v>
                </c:pt>
                <c:pt idx="4">
                  <c:v>19</c:v>
                </c:pt>
                <c:pt idx="5">
                  <c:v>32</c:v>
                </c:pt>
                <c:pt idx="6">
                  <c:v>44</c:v>
                </c:pt>
                <c:pt idx="7">
                  <c:v>53</c:v>
                </c:pt>
                <c:pt idx="8">
                  <c:v>78</c:v>
                </c:pt>
                <c:pt idx="9">
                  <c:v>79</c:v>
                </c:pt>
                <c:pt idx="10">
                  <c:v>88</c:v>
                </c:pt>
                <c:pt idx="11">
                  <c:v>176</c:v>
                </c:pt>
                <c:pt idx="12">
                  <c:v>178</c:v>
                </c:pt>
                <c:pt idx="13">
                  <c:v>326</c:v>
                </c:pt>
                <c:pt idx="14">
                  <c:v>365</c:v>
                </c:pt>
                <c:pt idx="15">
                  <c:v>412</c:v>
                </c:pt>
                <c:pt idx="16">
                  <c:v>534</c:v>
                </c:pt>
                <c:pt idx="17">
                  <c:v>877</c:v>
                </c:pt>
                <c:pt idx="18">
                  <c:v>1413</c:v>
                </c:pt>
                <c:pt idx="19">
                  <c:v>1581</c:v>
                </c:pt>
                <c:pt idx="20">
                  <c:v>1697</c:v>
                </c:pt>
                <c:pt idx="21">
                  <c:v>2104</c:v>
                </c:pt>
                <c:pt idx="22">
                  <c:v>2335</c:v>
                </c:pt>
                <c:pt idx="23">
                  <c:v>4523</c:v>
                </c:pt>
                <c:pt idx="24">
                  <c:v>5207</c:v>
                </c:pt>
                <c:pt idx="25">
                  <c:v>13057</c:v>
                </c:pt>
              </c:numCache>
            </c:numRef>
          </c:val>
          <c:extLst>
            <c:ext xmlns:c16="http://schemas.microsoft.com/office/drawing/2014/chart" uri="{C3380CC4-5D6E-409C-BE32-E72D297353CC}">
              <c16:uniqueId val="{00000000-EDFB-43B0-AB1B-802D7C94D434}"/>
            </c:ext>
          </c:extLst>
        </c:ser>
        <c:dLbls>
          <c:showLegendKey val="0"/>
          <c:showVal val="0"/>
          <c:showCatName val="0"/>
          <c:showSerName val="0"/>
          <c:showPercent val="0"/>
          <c:showBubbleSize val="0"/>
        </c:dLbls>
        <c:gapWidth val="182"/>
        <c:axId val="1665931680"/>
        <c:axId val="1665918784"/>
      </c:barChart>
      <c:catAx>
        <c:axId val="166593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18784"/>
        <c:crosses val="autoZero"/>
        <c:auto val="1"/>
        <c:lblAlgn val="ctr"/>
        <c:lblOffset val="100"/>
        <c:noMultiLvlLbl val="0"/>
      </c:catAx>
      <c:valAx>
        <c:axId val="166591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3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PivotTable!$B$78</c:f>
              <c:strCache>
                <c:ptCount val="1"/>
                <c:pt idx="0">
                  <c:v>Total</c:v>
                </c:pt>
              </c:strCache>
            </c:strRef>
          </c:tx>
          <c:spPr>
            <a:solidFill>
              <a:schemeClr val="accent1"/>
            </a:solidFill>
            <a:ln w="19050">
              <a:solidFill>
                <a:schemeClr val="lt1"/>
              </a:solidFill>
            </a:ln>
            <a:effectLst/>
          </c:spPr>
          <c:invertIfNegative val="0"/>
          <c:cat>
            <c:strRef>
              <c:f>PivotTable!$A$79:$A$105</c:f>
              <c:strCache>
                <c:ptCount val="26"/>
                <c:pt idx="0">
                  <c:v>Texas</c:v>
                </c:pt>
                <c:pt idx="1">
                  <c:v>Wyoming</c:v>
                </c:pt>
                <c:pt idx="2">
                  <c:v>North Dakota</c:v>
                </c:pt>
                <c:pt idx="3">
                  <c:v>New Mexico</c:v>
                </c:pt>
                <c:pt idx="4">
                  <c:v>Federal Offshorea</c:v>
                </c:pt>
                <c:pt idx="5">
                  <c:v>Colorado</c:v>
                </c:pt>
                <c:pt idx="6">
                  <c:v>Oklahoma</c:v>
                </c:pt>
                <c:pt idx="7">
                  <c:v>Ohio</c:v>
                </c:pt>
                <c:pt idx="8">
                  <c:v>Louisiana</c:v>
                </c:pt>
                <c:pt idx="9">
                  <c:v>Alabama</c:v>
                </c:pt>
                <c:pt idx="10">
                  <c:v>California</c:v>
                </c:pt>
                <c:pt idx="11">
                  <c:v>Alaska</c:v>
                </c:pt>
                <c:pt idx="12">
                  <c:v>West Virginia</c:v>
                </c:pt>
                <c:pt idx="13">
                  <c:v>Mississippi</c:v>
                </c:pt>
                <c:pt idx="14">
                  <c:v>Kansas</c:v>
                </c:pt>
                <c:pt idx="15">
                  <c:v>Indiana</c:v>
                </c:pt>
                <c:pt idx="16">
                  <c:v>Florida</c:v>
                </c:pt>
                <c:pt idx="17">
                  <c:v>Illinois</c:v>
                </c:pt>
                <c:pt idx="18">
                  <c:v>Montana</c:v>
                </c:pt>
                <c:pt idx="19">
                  <c:v>Pennsylvania</c:v>
                </c:pt>
                <c:pt idx="20">
                  <c:v>Utah</c:v>
                </c:pt>
                <c:pt idx="21">
                  <c:v>Miscellaneousb</c:v>
                </c:pt>
                <c:pt idx="22">
                  <c:v>Kentucky</c:v>
                </c:pt>
                <c:pt idx="23">
                  <c:v>Nebraska</c:v>
                </c:pt>
                <c:pt idx="24">
                  <c:v>Arkansas</c:v>
                </c:pt>
                <c:pt idx="25">
                  <c:v>Michigan</c:v>
                </c:pt>
              </c:strCache>
            </c:strRef>
          </c:cat>
          <c:val>
            <c:numRef>
              <c:f>PivotTable!$B$79:$B$105</c:f>
              <c:numCache>
                <c:formatCode>General</c:formatCode>
                <c:ptCount val="26"/>
                <c:pt idx="0">
                  <c:v>525</c:v>
                </c:pt>
                <c:pt idx="1">
                  <c:v>80</c:v>
                </c:pt>
                <c:pt idx="2">
                  <c:v>62</c:v>
                </c:pt>
                <c:pt idx="3">
                  <c:v>62</c:v>
                </c:pt>
                <c:pt idx="4">
                  <c:v>60</c:v>
                </c:pt>
                <c:pt idx="5">
                  <c:v>58</c:v>
                </c:pt>
                <c:pt idx="6">
                  <c:v>50</c:v>
                </c:pt>
                <c:pt idx="7">
                  <c:v>48</c:v>
                </c:pt>
                <c:pt idx="8">
                  <c:v>20</c:v>
                </c:pt>
                <c:pt idx="9">
                  <c:v>9</c:v>
                </c:pt>
                <c:pt idx="10">
                  <c:v>5</c:v>
                </c:pt>
                <c:pt idx="11">
                  <c:v>5</c:v>
                </c:pt>
                <c:pt idx="12">
                  <c:v>4</c:v>
                </c:pt>
                <c:pt idx="13">
                  <c:v>1</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1BCA-42C4-B567-FA3DC1805764}"/>
            </c:ext>
          </c:extLst>
        </c:ser>
        <c:dLbls>
          <c:showLegendKey val="0"/>
          <c:showVal val="0"/>
          <c:showCatName val="0"/>
          <c:showSerName val="0"/>
          <c:showPercent val="0"/>
          <c:showBubbleSize val="0"/>
        </c:dLbls>
        <c:gapWidth val="150"/>
        <c:axId val="1637926880"/>
        <c:axId val="1637930208"/>
      </c:barChart>
      <c:catAx>
        <c:axId val="1637926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30208"/>
        <c:crosses val="autoZero"/>
        <c:auto val="1"/>
        <c:lblAlgn val="ctr"/>
        <c:lblOffset val="100"/>
        <c:noMultiLvlLbl val="0"/>
      </c:catAx>
      <c:valAx>
        <c:axId val="163793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PivotTable!$B$110</c:f>
              <c:strCache>
                <c:ptCount val="1"/>
                <c:pt idx="0">
                  <c:v>Total</c:v>
                </c:pt>
              </c:strCache>
            </c:strRef>
          </c:tx>
          <c:spPr>
            <a:solidFill>
              <a:schemeClr val="accent1"/>
            </a:solidFill>
            <a:ln>
              <a:noFill/>
            </a:ln>
            <a:effectLst/>
          </c:spPr>
          <c:invertIfNegative val="0"/>
          <c:cat>
            <c:strRef>
              <c:f>PivotTable!$A$111:$A$137</c:f>
              <c:strCache>
                <c:ptCount val="26"/>
                <c:pt idx="0">
                  <c:v>Texas</c:v>
                </c:pt>
                <c:pt idx="1">
                  <c:v>Federal Offshorea</c:v>
                </c:pt>
                <c:pt idx="2">
                  <c:v>North Dakota</c:v>
                </c:pt>
                <c:pt idx="3">
                  <c:v>California</c:v>
                </c:pt>
                <c:pt idx="4">
                  <c:v>Alaska</c:v>
                </c:pt>
                <c:pt idx="5">
                  <c:v>New Mexico</c:v>
                </c:pt>
                <c:pt idx="6">
                  <c:v>Oklahoma</c:v>
                </c:pt>
                <c:pt idx="7">
                  <c:v>Colorado</c:v>
                </c:pt>
                <c:pt idx="8">
                  <c:v>Wyoming</c:v>
                </c:pt>
                <c:pt idx="9">
                  <c:v>Louisiana</c:v>
                </c:pt>
                <c:pt idx="10">
                  <c:v>Kansas</c:v>
                </c:pt>
                <c:pt idx="11">
                  <c:v>Utah</c:v>
                </c:pt>
                <c:pt idx="12">
                  <c:v>Montana</c:v>
                </c:pt>
                <c:pt idx="13">
                  <c:v>Ohio</c:v>
                </c:pt>
                <c:pt idx="14">
                  <c:v>Mississippi</c:v>
                </c:pt>
                <c:pt idx="15">
                  <c:v>West Virginia</c:v>
                </c:pt>
                <c:pt idx="16">
                  <c:v>Alabama</c:v>
                </c:pt>
                <c:pt idx="17">
                  <c:v>Pennsylvania</c:v>
                </c:pt>
                <c:pt idx="18">
                  <c:v>Arkansas</c:v>
                </c:pt>
                <c:pt idx="19">
                  <c:v>Michigan</c:v>
                </c:pt>
                <c:pt idx="20">
                  <c:v>Illinois</c:v>
                </c:pt>
                <c:pt idx="21">
                  <c:v>Nebraska</c:v>
                </c:pt>
                <c:pt idx="22">
                  <c:v>Miscellaneousb</c:v>
                </c:pt>
                <c:pt idx="23">
                  <c:v>Florida</c:v>
                </c:pt>
                <c:pt idx="24">
                  <c:v>Indiana</c:v>
                </c:pt>
                <c:pt idx="25">
                  <c:v>Kentucky</c:v>
                </c:pt>
              </c:strCache>
            </c:strRef>
          </c:cat>
          <c:val>
            <c:numRef>
              <c:f>PivotTable!$B$111:$B$137</c:f>
              <c:numCache>
                <c:formatCode>General</c:formatCode>
                <c:ptCount val="26"/>
                <c:pt idx="0">
                  <c:v>1270</c:v>
                </c:pt>
                <c:pt idx="1">
                  <c:v>568</c:v>
                </c:pt>
                <c:pt idx="2">
                  <c:v>429</c:v>
                </c:pt>
                <c:pt idx="3">
                  <c:v>201</c:v>
                </c:pt>
                <c:pt idx="4">
                  <c:v>174</c:v>
                </c:pt>
                <c:pt idx="5">
                  <c:v>153</c:v>
                </c:pt>
                <c:pt idx="6">
                  <c:v>148</c:v>
                </c:pt>
                <c:pt idx="7">
                  <c:v>128</c:v>
                </c:pt>
                <c:pt idx="8">
                  <c:v>86</c:v>
                </c:pt>
                <c:pt idx="9">
                  <c:v>62</c:v>
                </c:pt>
                <c:pt idx="10">
                  <c:v>44</c:v>
                </c:pt>
                <c:pt idx="11">
                  <c:v>36</c:v>
                </c:pt>
                <c:pt idx="12">
                  <c:v>28</c:v>
                </c:pt>
                <c:pt idx="13">
                  <c:v>26</c:v>
                </c:pt>
                <c:pt idx="14">
                  <c:v>25</c:v>
                </c:pt>
                <c:pt idx="15">
                  <c:v>11</c:v>
                </c:pt>
                <c:pt idx="16">
                  <c:v>10</c:v>
                </c:pt>
                <c:pt idx="17">
                  <c:v>6</c:v>
                </c:pt>
                <c:pt idx="18">
                  <c:v>6</c:v>
                </c:pt>
                <c:pt idx="19">
                  <c:v>4</c:v>
                </c:pt>
                <c:pt idx="20">
                  <c:v>3</c:v>
                </c:pt>
                <c:pt idx="21">
                  <c:v>3</c:v>
                </c:pt>
                <c:pt idx="22">
                  <c:v>2</c:v>
                </c:pt>
                <c:pt idx="23">
                  <c:v>2</c:v>
                </c:pt>
                <c:pt idx="24">
                  <c:v>1</c:v>
                </c:pt>
                <c:pt idx="25">
                  <c:v>1</c:v>
                </c:pt>
              </c:numCache>
            </c:numRef>
          </c:val>
          <c:extLst>
            <c:ext xmlns:c16="http://schemas.microsoft.com/office/drawing/2014/chart" uri="{C3380CC4-5D6E-409C-BE32-E72D297353CC}">
              <c16:uniqueId val="{00000000-F17E-4BA7-835E-F20C63E5C1EA}"/>
            </c:ext>
          </c:extLst>
        </c:ser>
        <c:dLbls>
          <c:showLegendKey val="0"/>
          <c:showVal val="0"/>
          <c:showCatName val="0"/>
          <c:showSerName val="0"/>
          <c:showPercent val="0"/>
          <c:showBubbleSize val="0"/>
        </c:dLbls>
        <c:gapWidth val="219"/>
        <c:overlap val="-27"/>
        <c:axId val="1591945040"/>
        <c:axId val="1591957520"/>
      </c:barChart>
      <c:catAx>
        <c:axId val="159194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57520"/>
        <c:crosses val="autoZero"/>
        <c:auto val="1"/>
        <c:lblAlgn val="ctr"/>
        <c:lblOffset val="100"/>
        <c:noMultiLvlLbl val="0"/>
      </c:catAx>
      <c:valAx>
        <c:axId val="159195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4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s>
    <c:plotArea>
      <c:layout/>
      <c:pieChart>
        <c:varyColors val="1"/>
        <c:ser>
          <c:idx val="0"/>
          <c:order val="0"/>
          <c:tx>
            <c:strRef>
              <c:f>PivotTable!$B$143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5-4B12-8FFA-0F6256C674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5-4B12-8FFA-0F6256C674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5-4B12-8FFA-0F6256C674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5-4B12-8FFA-0F6256C674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25-4B12-8FFA-0F6256C674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25-4B12-8FFA-0F6256C674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25-4B12-8FFA-0F6256C674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25-4B12-8FFA-0F6256C674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725-4B12-8FFA-0F6256C674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725-4B12-8FFA-0F6256C674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725-4B12-8FFA-0F6256C674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725-4B12-8FFA-0F6256C674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725-4B12-8FFA-0F6256C674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725-4B12-8FFA-0F6256C674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725-4B12-8FFA-0F6256C674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725-4B12-8FFA-0F6256C674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725-4B12-8FFA-0F6256C674E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725-4B12-8FFA-0F6256C674E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725-4B12-8FFA-0F6256C674E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725-4B12-8FFA-0F6256C674E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725-4B12-8FFA-0F6256C674E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725-4B12-8FFA-0F6256C674E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725-4B12-8FFA-0F6256C674E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725-4B12-8FFA-0F6256C674E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725-4B12-8FFA-0F6256C674E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725-4B12-8FFA-0F6256C674E7}"/>
              </c:ext>
            </c:extLst>
          </c:dPt>
          <c:cat>
            <c:strRef>
              <c:f>PivotTable!$A$144:$A$170</c:f>
              <c:strCache>
                <c:ptCount val="26"/>
                <c:pt idx="0">
                  <c:v>Federal Offshorea</c:v>
                </c:pt>
                <c:pt idx="1">
                  <c:v>New Mexico</c:v>
                </c:pt>
                <c:pt idx="2">
                  <c:v>Alaska</c:v>
                </c:pt>
                <c:pt idx="3">
                  <c:v>Pennsylvania</c:v>
                </c:pt>
                <c:pt idx="4">
                  <c:v>Arkansas</c:v>
                </c:pt>
                <c:pt idx="5">
                  <c:v>Montana</c:v>
                </c:pt>
                <c:pt idx="6">
                  <c:v>California</c:v>
                </c:pt>
                <c:pt idx="7">
                  <c:v>Ohio</c:v>
                </c:pt>
                <c:pt idx="8">
                  <c:v>Colorado</c:v>
                </c:pt>
                <c:pt idx="9">
                  <c:v>Utah</c:v>
                </c:pt>
                <c:pt idx="10">
                  <c:v>Wyoming</c:v>
                </c:pt>
                <c:pt idx="11">
                  <c:v>Miscellaneousb</c:v>
                </c:pt>
                <c:pt idx="12">
                  <c:v>Mississippi</c:v>
                </c:pt>
                <c:pt idx="13">
                  <c:v>Florida</c:v>
                </c:pt>
                <c:pt idx="14">
                  <c:v>Nebraska</c:v>
                </c:pt>
                <c:pt idx="15">
                  <c:v>Illinois</c:v>
                </c:pt>
                <c:pt idx="16">
                  <c:v>North Dakota</c:v>
                </c:pt>
                <c:pt idx="17">
                  <c:v>Indiana</c:v>
                </c:pt>
                <c:pt idx="18">
                  <c:v>Oklahoma</c:v>
                </c:pt>
                <c:pt idx="19">
                  <c:v>Kansas</c:v>
                </c:pt>
                <c:pt idx="20">
                  <c:v>Texas</c:v>
                </c:pt>
                <c:pt idx="21">
                  <c:v>Kentucky</c:v>
                </c:pt>
                <c:pt idx="22">
                  <c:v>West Virginia</c:v>
                </c:pt>
                <c:pt idx="23">
                  <c:v>Louisiana</c:v>
                </c:pt>
                <c:pt idx="24">
                  <c:v>Alabama</c:v>
                </c:pt>
                <c:pt idx="25">
                  <c:v>Michigan</c:v>
                </c:pt>
              </c:strCache>
            </c:strRef>
          </c:cat>
          <c:val>
            <c:numRef>
              <c:f>PivotTable!$B$144:$B$170</c:f>
              <c:numCache>
                <c:formatCode>General</c:formatCode>
                <c:ptCount val="26"/>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80D4-4686-A589-B30032EAEF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PivotTable!$A$4:$A$30</c:f>
              <c:strCache>
                <c:ptCount val="26"/>
                <c:pt idx="0">
                  <c:v>Illinois</c:v>
                </c:pt>
                <c:pt idx="1">
                  <c:v>Indiana</c:v>
                </c:pt>
                <c:pt idx="2">
                  <c:v>Arkansas</c:v>
                </c:pt>
                <c:pt idx="3">
                  <c:v>Kentucky</c:v>
                </c:pt>
                <c:pt idx="4">
                  <c:v>Pennsylvania</c:v>
                </c:pt>
                <c:pt idx="5">
                  <c:v>Miscellaneousb</c:v>
                </c:pt>
                <c:pt idx="6">
                  <c:v>Florida</c:v>
                </c:pt>
                <c:pt idx="7">
                  <c:v>Nebraska</c:v>
                </c:pt>
                <c:pt idx="8">
                  <c:v>Michigan</c:v>
                </c:pt>
                <c:pt idx="9">
                  <c:v>Montana</c:v>
                </c:pt>
                <c:pt idx="10">
                  <c:v>Kansas</c:v>
                </c:pt>
                <c:pt idx="11">
                  <c:v>Mississippi</c:v>
                </c:pt>
                <c:pt idx="12">
                  <c:v>West Virginia</c:v>
                </c:pt>
                <c:pt idx="13">
                  <c:v>California</c:v>
                </c:pt>
                <c:pt idx="14">
                  <c:v>Alabama</c:v>
                </c:pt>
                <c:pt idx="15">
                  <c:v>Utah</c:v>
                </c:pt>
                <c:pt idx="16">
                  <c:v>Alaska</c:v>
                </c:pt>
                <c:pt idx="17">
                  <c:v>Colorado</c:v>
                </c:pt>
                <c:pt idx="18">
                  <c:v>Louisiana</c:v>
                </c:pt>
                <c:pt idx="19">
                  <c:v>Oklahoma</c:v>
                </c:pt>
                <c:pt idx="20">
                  <c:v>New Mexico</c:v>
                </c:pt>
                <c:pt idx="21">
                  <c:v>Ohio</c:v>
                </c:pt>
                <c:pt idx="22">
                  <c:v>Federal Offshorea</c:v>
                </c:pt>
                <c:pt idx="23">
                  <c:v>Wyoming</c:v>
                </c:pt>
                <c:pt idx="24">
                  <c:v>Texas</c:v>
                </c:pt>
                <c:pt idx="25">
                  <c:v>North Dakota</c:v>
                </c:pt>
              </c:strCache>
            </c:strRef>
          </c:cat>
          <c:val>
            <c:numRef>
              <c:f>PivotTable!$B$4:$B$30</c:f>
              <c:numCache>
                <c:formatCode>General</c:formatCode>
                <c:ptCount val="26"/>
                <c:pt idx="0">
                  <c:v>0</c:v>
                </c:pt>
                <c:pt idx="1">
                  <c:v>0</c:v>
                </c:pt>
                <c:pt idx="2">
                  <c:v>0</c:v>
                </c:pt>
                <c:pt idx="3">
                  <c:v>0</c:v>
                </c:pt>
                <c:pt idx="4">
                  <c:v>0</c:v>
                </c:pt>
                <c:pt idx="5">
                  <c:v>0</c:v>
                </c:pt>
                <c:pt idx="6">
                  <c:v>0</c:v>
                </c:pt>
                <c:pt idx="7">
                  <c:v>0</c:v>
                </c:pt>
                <c:pt idx="8">
                  <c:v>1</c:v>
                </c:pt>
                <c:pt idx="9">
                  <c:v>2</c:v>
                </c:pt>
                <c:pt idx="10">
                  <c:v>2</c:v>
                </c:pt>
                <c:pt idx="11">
                  <c:v>2</c:v>
                </c:pt>
                <c:pt idx="12">
                  <c:v>4</c:v>
                </c:pt>
                <c:pt idx="13">
                  <c:v>4</c:v>
                </c:pt>
                <c:pt idx="14">
                  <c:v>9</c:v>
                </c:pt>
                <c:pt idx="15">
                  <c:v>11</c:v>
                </c:pt>
                <c:pt idx="16">
                  <c:v>12</c:v>
                </c:pt>
                <c:pt idx="17">
                  <c:v>12</c:v>
                </c:pt>
                <c:pt idx="18">
                  <c:v>21</c:v>
                </c:pt>
                <c:pt idx="19">
                  <c:v>34</c:v>
                </c:pt>
                <c:pt idx="20">
                  <c:v>46</c:v>
                </c:pt>
                <c:pt idx="21">
                  <c:v>48</c:v>
                </c:pt>
                <c:pt idx="22">
                  <c:v>55</c:v>
                </c:pt>
                <c:pt idx="23">
                  <c:v>191</c:v>
                </c:pt>
                <c:pt idx="24">
                  <c:v>259</c:v>
                </c:pt>
                <c:pt idx="25">
                  <c:v>306</c:v>
                </c:pt>
              </c:numCache>
            </c:numRef>
          </c:val>
          <c:extLst>
            <c:ext xmlns:c16="http://schemas.microsoft.com/office/drawing/2014/chart" uri="{C3380CC4-5D6E-409C-BE32-E72D297353CC}">
              <c16:uniqueId val="{00000000-1B46-4128-A2D4-D679F30C2B78}"/>
            </c:ext>
          </c:extLst>
        </c:ser>
        <c:dLbls>
          <c:showLegendKey val="0"/>
          <c:showVal val="0"/>
          <c:showCatName val="0"/>
          <c:showSerName val="0"/>
          <c:showPercent val="0"/>
          <c:showBubbleSize val="0"/>
        </c:dLbls>
        <c:gapWidth val="100"/>
        <c:overlap val="-20"/>
        <c:axId val="1281375936"/>
        <c:axId val="1281380928"/>
      </c:barChart>
      <c:catAx>
        <c:axId val="1281375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281380928"/>
        <c:crosses val="autoZero"/>
        <c:auto val="1"/>
        <c:lblAlgn val="ctr"/>
        <c:lblOffset val="100"/>
        <c:noMultiLvlLbl val="0"/>
      </c:catAx>
      <c:valAx>
        <c:axId val="128138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813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[dash1.xlsx]PivotTable!PivotTable8</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Reserves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PivotTable!$B$45</c:f>
              <c:strCache>
                <c:ptCount val="1"/>
                <c:pt idx="0">
                  <c:v>Total</c:v>
                </c:pt>
              </c:strCache>
            </c:strRef>
          </c:tx>
          <c:spPr>
            <a:solidFill>
              <a:schemeClr val="accent1"/>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PivotTable!$A$46:$A$72</c:f>
              <c:strCache>
                <c:ptCount val="26"/>
                <c:pt idx="0">
                  <c:v>Indiana</c:v>
                </c:pt>
                <c:pt idx="1">
                  <c:v>Kentucky</c:v>
                </c:pt>
                <c:pt idx="2">
                  <c:v>Florida</c:v>
                </c:pt>
                <c:pt idx="3">
                  <c:v>Nebraska</c:v>
                </c:pt>
                <c:pt idx="4">
                  <c:v>Miscellaneousb</c:v>
                </c:pt>
                <c:pt idx="5">
                  <c:v>Illinois</c:v>
                </c:pt>
                <c:pt idx="6">
                  <c:v>Michigan</c:v>
                </c:pt>
                <c:pt idx="7">
                  <c:v>Arkansas</c:v>
                </c:pt>
                <c:pt idx="8">
                  <c:v>Pennsylvania</c:v>
                </c:pt>
                <c:pt idx="9">
                  <c:v>Alabama</c:v>
                </c:pt>
                <c:pt idx="10">
                  <c:v>West Virginia</c:v>
                </c:pt>
                <c:pt idx="11">
                  <c:v>Mississippi</c:v>
                </c:pt>
                <c:pt idx="12">
                  <c:v>Ohio</c:v>
                </c:pt>
                <c:pt idx="13">
                  <c:v>Montana</c:v>
                </c:pt>
                <c:pt idx="14">
                  <c:v>Kansas</c:v>
                </c:pt>
                <c:pt idx="15">
                  <c:v>Utah</c:v>
                </c:pt>
                <c:pt idx="16">
                  <c:v>Louisiana</c:v>
                </c:pt>
                <c:pt idx="17">
                  <c:v>Wyoming</c:v>
                </c:pt>
                <c:pt idx="18">
                  <c:v>Colorado</c:v>
                </c:pt>
                <c:pt idx="19">
                  <c:v>New Mexico</c:v>
                </c:pt>
                <c:pt idx="20">
                  <c:v>Oklahoma</c:v>
                </c:pt>
                <c:pt idx="21">
                  <c:v>Alaska</c:v>
                </c:pt>
                <c:pt idx="22">
                  <c:v>California</c:v>
                </c:pt>
                <c:pt idx="23">
                  <c:v>Federal Offshorea</c:v>
                </c:pt>
                <c:pt idx="24">
                  <c:v>North Dakota</c:v>
                </c:pt>
                <c:pt idx="25">
                  <c:v>Texas</c:v>
                </c:pt>
              </c:strCache>
            </c:strRef>
          </c:cat>
          <c:val>
            <c:numRef>
              <c:f>PivotTable!$B$46:$B$72</c:f>
              <c:numCache>
                <c:formatCode>General</c:formatCode>
                <c:ptCount val="26"/>
                <c:pt idx="0">
                  <c:v>8</c:v>
                </c:pt>
                <c:pt idx="1">
                  <c:v>11</c:v>
                </c:pt>
                <c:pt idx="2">
                  <c:v>16</c:v>
                </c:pt>
                <c:pt idx="3">
                  <c:v>17</c:v>
                </c:pt>
                <c:pt idx="4">
                  <c:v>19</c:v>
                </c:pt>
                <c:pt idx="5">
                  <c:v>32</c:v>
                </c:pt>
                <c:pt idx="6">
                  <c:v>44</c:v>
                </c:pt>
                <c:pt idx="7">
                  <c:v>53</c:v>
                </c:pt>
                <c:pt idx="8">
                  <c:v>78</c:v>
                </c:pt>
                <c:pt idx="9">
                  <c:v>79</c:v>
                </c:pt>
                <c:pt idx="10">
                  <c:v>88</c:v>
                </c:pt>
                <c:pt idx="11">
                  <c:v>176</c:v>
                </c:pt>
                <c:pt idx="12">
                  <c:v>178</c:v>
                </c:pt>
                <c:pt idx="13">
                  <c:v>326</c:v>
                </c:pt>
                <c:pt idx="14">
                  <c:v>365</c:v>
                </c:pt>
                <c:pt idx="15">
                  <c:v>412</c:v>
                </c:pt>
                <c:pt idx="16">
                  <c:v>534</c:v>
                </c:pt>
                <c:pt idx="17">
                  <c:v>877</c:v>
                </c:pt>
                <c:pt idx="18">
                  <c:v>1413</c:v>
                </c:pt>
                <c:pt idx="19">
                  <c:v>1581</c:v>
                </c:pt>
                <c:pt idx="20">
                  <c:v>1697</c:v>
                </c:pt>
                <c:pt idx="21">
                  <c:v>2104</c:v>
                </c:pt>
                <c:pt idx="22">
                  <c:v>2335</c:v>
                </c:pt>
                <c:pt idx="23">
                  <c:v>4523</c:v>
                </c:pt>
                <c:pt idx="24">
                  <c:v>5207</c:v>
                </c:pt>
                <c:pt idx="25">
                  <c:v>13057</c:v>
                </c:pt>
              </c:numCache>
            </c:numRef>
          </c:val>
          <c:extLst>
            <c:ext xmlns:c16="http://schemas.microsoft.com/office/drawing/2014/chart" uri="{C3380CC4-5D6E-409C-BE32-E72D297353CC}">
              <c16:uniqueId val="{00000000-B4CF-4A4D-90DF-B2A623E2E04D}"/>
            </c:ext>
          </c:extLst>
        </c:ser>
        <c:dLbls>
          <c:showLegendKey val="0"/>
          <c:showVal val="0"/>
          <c:showCatName val="0"/>
          <c:showSerName val="0"/>
          <c:showPercent val="0"/>
          <c:showBubbleSize val="0"/>
        </c:dLbls>
        <c:gapWidth val="100"/>
        <c:axId val="1665931680"/>
        <c:axId val="1665918784"/>
      </c:barChart>
      <c:catAx>
        <c:axId val="166593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665918784"/>
        <c:crosses val="autoZero"/>
        <c:auto val="1"/>
        <c:lblAlgn val="ctr"/>
        <c:lblOffset val="100"/>
        <c:noMultiLvlLbl val="0"/>
      </c:catAx>
      <c:valAx>
        <c:axId val="1665918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93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[dash1.xlsx]PivotTable!PivotTable9</c:name>
    <c:fmtId val="4"/>
  </c:pivotSource>
  <c:chart>
    <c:title>
      <c:tx>
        <c:rich>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r>
              <a:rPr lang="en-US"/>
              <a:t>Acquisitions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PivotTable!$B$78</c:f>
              <c:strCache>
                <c:ptCount val="1"/>
                <c:pt idx="0">
                  <c:v>Total</c:v>
                </c:pt>
              </c:strCache>
            </c:strRef>
          </c:tx>
          <c:spPr>
            <a:solidFill>
              <a:schemeClr val="accent5"/>
            </a:solidFill>
            <a:ln w="19050">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PivotTable!$A$79:$A$105</c:f>
              <c:strCache>
                <c:ptCount val="26"/>
                <c:pt idx="0">
                  <c:v>Texas</c:v>
                </c:pt>
                <c:pt idx="1">
                  <c:v>Wyoming</c:v>
                </c:pt>
                <c:pt idx="2">
                  <c:v>North Dakota</c:v>
                </c:pt>
                <c:pt idx="3">
                  <c:v>New Mexico</c:v>
                </c:pt>
                <c:pt idx="4">
                  <c:v>Federal Offshorea</c:v>
                </c:pt>
                <c:pt idx="5">
                  <c:v>Colorado</c:v>
                </c:pt>
                <c:pt idx="6">
                  <c:v>Oklahoma</c:v>
                </c:pt>
                <c:pt idx="7">
                  <c:v>Ohio</c:v>
                </c:pt>
                <c:pt idx="8">
                  <c:v>Louisiana</c:v>
                </c:pt>
                <c:pt idx="9">
                  <c:v>Alabama</c:v>
                </c:pt>
                <c:pt idx="10">
                  <c:v>California</c:v>
                </c:pt>
                <c:pt idx="11">
                  <c:v>Alaska</c:v>
                </c:pt>
                <c:pt idx="12">
                  <c:v>West Virginia</c:v>
                </c:pt>
                <c:pt idx="13">
                  <c:v>Mississippi</c:v>
                </c:pt>
                <c:pt idx="14">
                  <c:v>Kansas</c:v>
                </c:pt>
                <c:pt idx="15">
                  <c:v>Indiana</c:v>
                </c:pt>
                <c:pt idx="16">
                  <c:v>Florida</c:v>
                </c:pt>
                <c:pt idx="17">
                  <c:v>Illinois</c:v>
                </c:pt>
                <c:pt idx="18">
                  <c:v>Montana</c:v>
                </c:pt>
                <c:pt idx="19">
                  <c:v>Pennsylvania</c:v>
                </c:pt>
                <c:pt idx="20">
                  <c:v>Utah</c:v>
                </c:pt>
                <c:pt idx="21">
                  <c:v>Miscellaneousb</c:v>
                </c:pt>
                <c:pt idx="22">
                  <c:v>Kentucky</c:v>
                </c:pt>
                <c:pt idx="23">
                  <c:v>Nebraska</c:v>
                </c:pt>
                <c:pt idx="24">
                  <c:v>Arkansas</c:v>
                </c:pt>
                <c:pt idx="25">
                  <c:v>Michigan</c:v>
                </c:pt>
              </c:strCache>
            </c:strRef>
          </c:cat>
          <c:val>
            <c:numRef>
              <c:f>PivotTable!$B$79:$B$105</c:f>
              <c:numCache>
                <c:formatCode>General</c:formatCode>
                <c:ptCount val="26"/>
                <c:pt idx="0">
                  <c:v>525</c:v>
                </c:pt>
                <c:pt idx="1">
                  <c:v>80</c:v>
                </c:pt>
                <c:pt idx="2">
                  <c:v>62</c:v>
                </c:pt>
                <c:pt idx="3">
                  <c:v>62</c:v>
                </c:pt>
                <c:pt idx="4">
                  <c:v>60</c:v>
                </c:pt>
                <c:pt idx="5">
                  <c:v>58</c:v>
                </c:pt>
                <c:pt idx="6">
                  <c:v>50</c:v>
                </c:pt>
                <c:pt idx="7">
                  <c:v>48</c:v>
                </c:pt>
                <c:pt idx="8">
                  <c:v>20</c:v>
                </c:pt>
                <c:pt idx="9">
                  <c:v>9</c:v>
                </c:pt>
                <c:pt idx="10">
                  <c:v>5</c:v>
                </c:pt>
                <c:pt idx="11">
                  <c:v>5</c:v>
                </c:pt>
                <c:pt idx="12">
                  <c:v>4</c:v>
                </c:pt>
                <c:pt idx="13">
                  <c:v>1</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BB32-4D4D-9FD6-426B52F5B21C}"/>
            </c:ext>
          </c:extLst>
        </c:ser>
        <c:dLbls>
          <c:showLegendKey val="0"/>
          <c:showVal val="0"/>
          <c:showCatName val="0"/>
          <c:showSerName val="0"/>
          <c:showPercent val="0"/>
          <c:showBubbleSize val="0"/>
        </c:dLbls>
        <c:gapWidth val="50"/>
        <c:axId val="1637926880"/>
        <c:axId val="1637930208"/>
      </c:barChart>
      <c:catAx>
        <c:axId val="1637926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637930208"/>
        <c:crosses val="autoZero"/>
        <c:auto val="1"/>
        <c:lblAlgn val="ctr"/>
        <c:lblOffset val="100"/>
        <c:noMultiLvlLbl val="0"/>
      </c:catAx>
      <c:valAx>
        <c:axId val="1637930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63792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[dash1.xlsx]PivotTable!PivotTable10</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Production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PivotTable!$B$110</c:f>
              <c:strCache>
                <c:ptCount val="1"/>
                <c:pt idx="0">
                  <c:v>Total</c:v>
                </c:pt>
              </c:strCache>
            </c:strRef>
          </c:tx>
          <c:spPr>
            <a:solidFill>
              <a:schemeClr val="accent6"/>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PivotTable!$A$111:$A$137</c:f>
              <c:strCache>
                <c:ptCount val="26"/>
                <c:pt idx="0">
                  <c:v>Texas</c:v>
                </c:pt>
                <c:pt idx="1">
                  <c:v>Federal Offshorea</c:v>
                </c:pt>
                <c:pt idx="2">
                  <c:v>North Dakota</c:v>
                </c:pt>
                <c:pt idx="3">
                  <c:v>California</c:v>
                </c:pt>
                <c:pt idx="4">
                  <c:v>Alaska</c:v>
                </c:pt>
                <c:pt idx="5">
                  <c:v>New Mexico</c:v>
                </c:pt>
                <c:pt idx="6">
                  <c:v>Oklahoma</c:v>
                </c:pt>
                <c:pt idx="7">
                  <c:v>Colorado</c:v>
                </c:pt>
                <c:pt idx="8">
                  <c:v>Wyoming</c:v>
                </c:pt>
                <c:pt idx="9">
                  <c:v>Louisiana</c:v>
                </c:pt>
                <c:pt idx="10">
                  <c:v>Kansas</c:v>
                </c:pt>
                <c:pt idx="11">
                  <c:v>Utah</c:v>
                </c:pt>
                <c:pt idx="12">
                  <c:v>Montana</c:v>
                </c:pt>
                <c:pt idx="13">
                  <c:v>Ohio</c:v>
                </c:pt>
                <c:pt idx="14">
                  <c:v>Mississippi</c:v>
                </c:pt>
                <c:pt idx="15">
                  <c:v>West Virginia</c:v>
                </c:pt>
                <c:pt idx="16">
                  <c:v>Alabama</c:v>
                </c:pt>
                <c:pt idx="17">
                  <c:v>Pennsylvania</c:v>
                </c:pt>
                <c:pt idx="18">
                  <c:v>Arkansas</c:v>
                </c:pt>
                <c:pt idx="19">
                  <c:v>Michigan</c:v>
                </c:pt>
                <c:pt idx="20">
                  <c:v>Illinois</c:v>
                </c:pt>
                <c:pt idx="21">
                  <c:v>Nebraska</c:v>
                </c:pt>
                <c:pt idx="22">
                  <c:v>Miscellaneousb</c:v>
                </c:pt>
                <c:pt idx="23">
                  <c:v>Florida</c:v>
                </c:pt>
                <c:pt idx="24">
                  <c:v>Indiana</c:v>
                </c:pt>
                <c:pt idx="25">
                  <c:v>Kentucky</c:v>
                </c:pt>
              </c:strCache>
            </c:strRef>
          </c:cat>
          <c:val>
            <c:numRef>
              <c:f>PivotTable!$B$111:$B$137</c:f>
              <c:numCache>
                <c:formatCode>General</c:formatCode>
                <c:ptCount val="26"/>
                <c:pt idx="0">
                  <c:v>1270</c:v>
                </c:pt>
                <c:pt idx="1">
                  <c:v>568</c:v>
                </c:pt>
                <c:pt idx="2">
                  <c:v>429</c:v>
                </c:pt>
                <c:pt idx="3">
                  <c:v>201</c:v>
                </c:pt>
                <c:pt idx="4">
                  <c:v>174</c:v>
                </c:pt>
                <c:pt idx="5">
                  <c:v>153</c:v>
                </c:pt>
                <c:pt idx="6">
                  <c:v>148</c:v>
                </c:pt>
                <c:pt idx="7">
                  <c:v>128</c:v>
                </c:pt>
                <c:pt idx="8">
                  <c:v>86</c:v>
                </c:pt>
                <c:pt idx="9">
                  <c:v>62</c:v>
                </c:pt>
                <c:pt idx="10">
                  <c:v>44</c:v>
                </c:pt>
                <c:pt idx="11">
                  <c:v>36</c:v>
                </c:pt>
                <c:pt idx="12">
                  <c:v>28</c:v>
                </c:pt>
                <c:pt idx="13">
                  <c:v>26</c:v>
                </c:pt>
                <c:pt idx="14">
                  <c:v>25</c:v>
                </c:pt>
                <c:pt idx="15">
                  <c:v>11</c:v>
                </c:pt>
                <c:pt idx="16">
                  <c:v>10</c:v>
                </c:pt>
                <c:pt idx="17">
                  <c:v>6</c:v>
                </c:pt>
                <c:pt idx="18">
                  <c:v>6</c:v>
                </c:pt>
                <c:pt idx="19">
                  <c:v>4</c:v>
                </c:pt>
                <c:pt idx="20">
                  <c:v>3</c:v>
                </c:pt>
                <c:pt idx="21">
                  <c:v>3</c:v>
                </c:pt>
                <c:pt idx="22">
                  <c:v>2</c:v>
                </c:pt>
                <c:pt idx="23">
                  <c:v>2</c:v>
                </c:pt>
                <c:pt idx="24">
                  <c:v>1</c:v>
                </c:pt>
                <c:pt idx="25">
                  <c:v>1</c:v>
                </c:pt>
              </c:numCache>
            </c:numRef>
          </c:val>
          <c:extLst>
            <c:ext xmlns:c16="http://schemas.microsoft.com/office/drawing/2014/chart" uri="{C3380CC4-5D6E-409C-BE32-E72D297353CC}">
              <c16:uniqueId val="{00000000-D623-408A-BEB2-11F0217D339E}"/>
            </c:ext>
          </c:extLst>
        </c:ser>
        <c:dLbls>
          <c:showLegendKey val="0"/>
          <c:showVal val="0"/>
          <c:showCatName val="0"/>
          <c:showSerName val="0"/>
          <c:showPercent val="0"/>
          <c:showBubbleSize val="0"/>
        </c:dLbls>
        <c:gapWidth val="50"/>
        <c:overlap val="-27"/>
        <c:axId val="1591945040"/>
        <c:axId val="1591957520"/>
      </c:barChart>
      <c:catAx>
        <c:axId val="159194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591957520"/>
        <c:crosses val="autoZero"/>
        <c:auto val="1"/>
        <c:lblAlgn val="ctr"/>
        <c:lblOffset val="100"/>
        <c:noMultiLvlLbl val="0"/>
      </c:catAx>
      <c:valAx>
        <c:axId val="159195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9194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C6BF6E9-F2EC-4B68-A148-51B08155BB09}">
          <cx:tx>
            <cx:txData>
              <cx:f>_xlchart.v5.2</cx:f>
              <cx:v>Sales</cx:v>
            </cx:txData>
          </cx:tx>
          <cx:dataId val="0"/>
          <cx:layoutPr>
            <cx:geography cultureLanguage="en-US" cultureRegion="US" attribution="Powered by Bing">
              <cx:geoCache provider="{E9337A44-BEBE-4D9F-B70C-5C5E7DAFC167}">
                <cx:binary>3HzZchu5su2vOPx8S11AoQrAjtM3ooEaOFOURE0vFZREoeZ5/vqbsuxui63e9ontODeO+CBLIkEm
sJCZay1A/q/H4V+PyfFQfRrSJKv/9Tj8/jlomuJfv/1WPwbH9FCfpeFjldf5c3P2mKe/5c/P4ePx
t6fq0IeZ+g3riPz2GByq5jh8/r//Be+mjvkqfzw0YZ7t2mM1XhzrNmnqf/Pcu099eszbrHkZruCd
fv+8v/z86fCUhpkd1k0VPjbo989/JIeHQ3r4/OmYNWEzXo3F8ffPb170+dNvp+/+t0g+JRBs0z7B
WAOfUcsi2NK5/uVhfP6U5Jn6+rTGrDNGdMPAOuavj2+fvTmkMP4nAvoSzuHpqTrWNUzoy7/fDXwT
Pfx+9flvC5GFzfHp02VzaI71509hncvXlZL5yxRe1gnm/NtbJP72C1iFk5d8B9bpkv3oqb+F+A5W
58csq8ekO2ThLwSM6GeMWxZnr3DpOnoLGKVnzGCMU6q/4sXeAvazUb2P2tvRJ9Cd//FRoJsnSZjl
IWy2X5VnABvCBBHT/AuWN3nGzxBhlmEy8908+5mI3ofsr5EncM0/TKbNs6fwkP3CJDP4GUecU/4V
LM7fJhlURcwQ0y1uvqYh+bZTXqviTwT0D2B9m8kpVpuPklpuklfh0y/ECrMzk5smwsYpSPiMMGoQ
zIw/W9trOr+C9BORvA/SnwNPQHI/TEL9UcWHrD78wvpnEGhb0LQM9LW+QVv6vv5xAMvgyDTNr43N
fJtRPxPR+2j9NfIErj8uPkpOLWFbt4/x+G3JfgEtpGcmpgZm5CstxG/hYiYUQKAYhFiv7eqkAP5M
RO/D9dfIE7iWdx8FrnVYPx6T5JAd87Z++BFo/7Ok1T0+HatD8mn7/FwHeXX8YaH+nw1vlbdh/Yt7
vX7GGdJ1Zhpv9zhHULIQw5h9ZQEne/ynYnl/k3839GSXrz4Mh94cH6pDHf9wA72Vbf9OqxL0UpSQ
Qan12tBPihLnZwAkBaH6fg/5mYjex+uvkSdwbZyPUpSujsMv7ffojFgGIwxBar080Ely8TMDXAWQ
qV99hROZ+sNw3gfq67ATlK5uPwpK6/AxCNUh+1HT+G8kFRAzSiinDATPy+OEmEGnp4YOUuhFEL08
rG+f/cqifyai97H6a+QJXOv5R4EL3LFfWgEtAi4BMV849GtWnVRAZOIzTDkIHg7N7Hux8+NI3gfp
27gTiP5YfhSI1nnW/FLvgNAz8EtNxCl5xeiEViCdn1mAIbaME0LxE6G8D9KfA09QWl99FJSWv1qO
MvAGCPQe0DBfHqftiZ0ZTAeHx/gqV+nbdPpxPO8j9W3cCVDLy48C1M2Yw4mF+rZa/7kSJfjspelg
6x+MAyB8Z+D+QFXUv9L0b5/92p9+IqD3ofpz4AlWNx9Jh9ZhXYdFEX5bs/8cr5cDJawz+qePzd8S
PwbVz7SwTjB+zby/8QmI6MdBvY8ZKOu/Bp/gtv44OXasm0/XYaXCX3qyZDDoS9gEIviVkkPN+96i
Y/qZBeLL4PpXSn9CMW5+Nqz3sTsZfoLezfVHqZDykITPefVroaNn2CRwKoi+8sKTdoYQZB2iQA11
8oXEQ1J+zw5/Lqb3cft+7Alo8o+PAtq+OQTfluwX1EgQv9ig4FL8xS6+zzSE0JlFwXnC1kl1/FEc
70P0OuoEnP2HIYcyhzOlw1P+CwFiQDoYnNWSr03qNJ9088wklBnWSQ38mVDex+ivkSc4ye1HSaJt
EP5CjOBEncB5kUH4VwoPUHyfRAyICMhgk+GvxsVJzftRNO/D9DrqBKLt7MNAFCeHIP+lF4wgU5gB
50RfT8r/ZgQCfddfTmgpWExfHt/S+JW/b38ion+A6s+Rp3B9GPNic+w/rY9D+PgL8wpOagkGnofI
V5f9JK+Qbp0hQIzrDKri9yzi56J5H6zvx57AtVn/r8yut5fWXtfplTq8uef3372vxyFdDNOygId/
eZyQdDgDAdvCgNt679u1+58N632YToa/mQncxHv75v9bLupt8qoJPtmHOG8O33b0f07ywAeEqmdA
lnxF6kQIg4iCIxJu4H/oTz8b1ftAvR19mlH2/5+M+uez4j+P/exDc3C+3G397grmv3/2ywLAHdyT
oV9L07tAvmbj/On3z/jlbOO7HHx5k78VtdkhLeogrI7fdsd3I4+Huvn9s0ZfxDFiyCK6heHuSg9i
+OXXGMwpuNbHTbB7LYoYnK5kL9vt98/EPDP0L64WNV7sKwOqaZ23X57CZ3CzjDJuQBkGAqMbf140
Ps+TUeXZnyvy9edPWZue52HW1L9/fjnHLl5f9hKnCZegKLyTBYdxcMoNl9YghuLxcAE2Hbwa/R+i
WYMqGZ1mXNVeHFprIw0cFjravlwlM2rJCbslXfjYyUu7vWoO5FFdNdckF1lmj9zzR3eYJNVummLZ
+h6yBMq8gkuzCoU+45GdanYWi2AfN6LM5oV/kXipjd3sYETCMBwUidS3gz16KpfcpnNum5H4DpN3
5oj09+bIGSybCcLK4nAw8v0cKx+PCKdsmukTvW4RugjaySuZcR715LGt2mdN03pRxOGdGaKLf//h
5OWM7G8rDGSUUZPoVDeNk0/PU38oI2VMM7bn/VJ/zi+qLQmkft+46XPgi8wX7TO9JBe5b5NlwGV8
qblszS8ZldO2LByyQ9UarcoFPqSbaR7v4tauN2El+l1byNoJN+OBETFWwrykkTdFdj4bHvPrYGWc
617BjgpahqPx6To+xr1jnZO72u5zMeZigjHrJhUTFUJTor0v9+m+q6VmzM1UpNSh3DYmgQqJKjGV
UkWiXqWr3tWfBtEZs4YKVtoZtbVYMLu6LDcolmhZe2xh2Ol9vke6CB6jK5iOO9xkz5OnXUyhG679
mdWKGIvuoNisX7XbyNGZGx3HWWq39jQ6oS/iQjzjZVnLhisRaXNdifph6kVLhWanDzUVA7G1eXXf
MTvFTrVnqUiIwNjBgVBXeS743q+9JNqN5xOVaq0sWbGrfBcfFRFDKrR1fmV60wXLRHaT9ld6L/LI
huVQq/E2O1huH0s/FOZzVEq6tqx5hxaxcrJIKjXrmNv3sCD2oIRBRUyENd52Kezp9YQSkSAn03dE
d8dW0F113y+th/zc3zb5Bl/2hmCG6PJZqGTQSH4RetomXfQbteimmTq3ll0uR9tKZG3I4pAsSiba
QAS73DaeI0e5uHXTSuip6B+ayIk7N4hFZNmm9G9x7RT5eXjVBGu2JKNNe5lZMnIaJ1tOHnEDh9SS
R06YCfMOPfnrAgtrPd3WSnA73foyuQ/WeG0oWNq6sLVMTkikpvAnEXl0NSCRRd64ZDc8Ehmxx9xO
jtUuGcSwwaEgW/0Od455oea0EgEVRihzLHsk+VUHKxGJuJGUrspG4Fl0aOeVTLf4AhWC7dWDtWnr
ZaOJ8Mbfs90UCtjahewauzWFMbc26baf642TGiu6q4mjJU4xyx56NytkNCtnyS23oZ7wWdDKaM3P
+fVUirz1aCEHp5EpZIdIjt2GwGoucXQV5bLc5nNrWyfuZAq9FWkoaLzob/ELaKS2205g0ft24jQH
axbaSSmQwwM5ObUmc5fvzIVqRbCuC2mlwuznyCGhsB4rOb5M0HIzh867SKgJFlKg3ovW48wvZoSK
SlabNJXtPFjHkUQEaqDR2KMuu87xddladqccpQv0lOwDJ5kZd3ElEg+LcTacx4mwvDGQ5jzaN/ej
PRtnwZ7oUitEpqTa0sZWjTCv/EP9rNWLthJ43XXz8aZYDA7hgu9aXwyD0LyxmuuhGLxByRoLtjXa
Pd916+YuWESWoHfjhX6j26kdEKFfoG3V/6A4Q/t7Wx3BUYYuxCn4WtDmTPC0vq/NOJmY2Vu4nNWq
sTM+eTilNyysgaX8+bcs7/SAvxXhl48x+YvJCc0O/qLl7cdUlTa2uo/KmYn6q5eP4OMwH9VwnOow
FWPaSH0qocX/u8/E+O/dlSFwiRjYr2AIwXVJaOPfz85QJbEGXtczpKU3xhj6jjlk0awYVCUyy9Du
kVmLhCeuX1xHihMbsUNu9JntW7XsqGbNSTFe5b7fzSaGIdWSfHJbMxNNaOiruB22g9IqWbKqdpEx
mjLUQ+KwATO3wqhwpynvRVzWm2aAkpFMic1zstSNJNpmk1GuSD8y24joIrZcv6zra1y0prRoWIpO
b7lMslxzDDZdNGnqu7DLqabGGTY6MbJ835i0vVRmjdc8yZZlVHR2GlNNVEQVc97Uq4FmoTcqaGS+
XtzxLp8rc5uolLqJ+diqXpZZm7iVpZViaIWWp25eNgs9jZFn6NOcttnkWnFUCJJVnmb5reyrShZc
C2XfJ5AbWXceZjAFgL2BcsBExmu3rJC2yPW0lCzgN7ioNLviU2GjKnxuqybe4L6qRZjrl7Hlk3XY
lURkk9VBocKFyE1tEbNxZpbVzkrCWOpj6g5hGQhiZgYEyZ7xVYB8qKlZMNiw5Xyhkia3TYUMgbWJ
eKRMmTvomavhOBBGpNN1U9N1RKbMpnoPjY+S7VgZo2dp5KHnA9nwxiEJToXf0mTWdVgTemPW87hG
ztBH50auPXIMkWXmdGXig4J4Rc7Spyon/swsLOhnE95GXbMONDOVTW6ZLg6t6zY0J4ek0Cj8MRCJ
BSShq4GjVWQSk2VdmpO61ItKRjHa6CyYaaN5joancjAvpkIzPKLGm8EqrosBvKFtqwepUw/1xRBk
l5GvrnBYP0VsKMUEG3gibSzN+uble9I7qA+ZM4Va5JqpYathQrapazDFmMw6aAkZbx1zsgyJCbYJ
TlsnjSJDVpHaBIW5D/G01jS9lYQD0gwv8ijXPC0h2qzKKyfq+loasV6Lqu2vsyKVOutzORSKudpw
HGGr61pyNRT4yafjoh+zCgpfnAo99rS4HYWl2goahXWuU6bECJ2h2XSAwOgrYBGTSKY1Ggu7KJTb
9pcFKWRTBBBHbBdtYpMx8DK9tV8w033NHZIjT5RLSSuNwLT7jDrVlMiGlTNybhUZdFAuOjrJLC9l
EZc2S1tpIl/0AxVRNW+rUKZ9KH10b3aapJUuYiBemXmMgsM0XE6daRtDt2d1v+JGMGdUd0kRShpP
op5GUQNF64bQWqa0spaGUsQL03Q7BmaUC+VT7DD60jSq1lj5WstaoehmMuwoH/u52RA/EYXZ2WOG
yjm2snEWpe2sjn1SCBMN7TIrqwstV75HcqXsIY4qmZsBWqh6QosCKp8oDFbbrMNqNnbdArU1EbE/
+LIoMgduZoaLMQ9dWmt48eWLNWK8SMIKOBvmTeCVDTv3my6TmWbWdoTqSpDRKJw+0OPlQPp4Qa1D
FPtAWr/8KmQ3WZdmizxMk+WX35gBj1+/6/AjZES0nMzMlFQhXaYl6RxVGYkImgTK58ATfxG0+Fgq
rLkYd6FzHspkFPp2uqh7CXQRKEAxY3a9znc8FaHXUQmU0b/D+2mG76LCqe1qnayHNToksaiXdSwt
bvPzSRNQu+O78RJyv1wNgRyeKw85HTCElbFhdyLfBUzod9oAbCk41CviDutWF/4mf0iXQNl1YSYC
3wJG1i1b1pfBjNghEZRCnd/SwqO1gEqfIjslsFBSb+ye2FUt6UY/57FAQE9ju7IWQGc7JYJEMDpH
O2YDwdeJqO5QLUe6QlATiE2BIEorEuYDO2dPbF4ew+4umOw4skkjSQsDu+fScMzrfoVbmY1C4zKL
gfXIuLGTDffodX4FRF6dMzFcU496+jb0aCUpNLEMiIbxnNxPkZdJ9jDdR5OgXlk7OQamLUboTdDy
LLtZNjNUglRxuyUeFrlaJB0UUC5ZtKG5XZmehZZ97Cjsjv1sYK4B7Kp3jHqJyNyMYDpO1Sy5L/V1
1QmopaYuciLqUhSlEw6iYC/8XHN669xEcoDp7UqoTcvU6Z2QuYEmaA8FAfqJrDI5lHYNa1g46iZp
vMI2gZxuGERuAAktIlHd4sIzkJv1Mh8li0ViSi0Q5hYvWDiHL+sMplcLzRcmc1kpLLu/hTWOIb9G
r9FFZcwwrIe1GloX9zIKRNo5oyaaRoROuMthtYBdHk1fGtWyesjLF3hKUQ+OHosByviWW4u4FKBC
rOyi7+YDv9M2UML4xjQX1p1WON0MtkWqzWGJqRKpuqQb8tQ1UP0ckGRNsai6QDRITsAZ2RXdZJWo
ow0Ll9aT6Wi76drfgn6q76oUVPtFczVUNny2ugfqe5utinn3BJosqyU5Gm64sdbpoc2lbojmpt+H
gwwtyTeQNrHT5DPWSyuT+b5wq8sApFYj2B1kgPGQgliL7A7JtgTQQG7Kcl8qh9jmJt6bQFUnG6Ol
FTm8cHy7uumoUP2sgPgXEK/ernH0IuOAQmnO0Aiqi6sqlmUpaOmVexSIUc1hmvDWXXeeo9s8lxkT
jK2UaYexE8USFpGCkNzElTRXqHTo0l8wUKAMdA0g5cJ7lLENAGW27l+38bWavNSSVuwl7VJ7IJkT
Xig0aydpcq8EIrbh2zF19Emkw3qYd6u4FrlyYecS4Wui9KplG7vDolnE60jZwGySp5HL6Fbnq2Tl
ZzPQtpYvMyDb2Tx/qErhg5oTAXATJegt7KtxkkMoulZWudBmGGpG+xA5ZJbVoMyDWTYIyuz4NvEa
SwIZAAHWO8N1WIh423h+KrXejg1Rd0ILJMZCY7JnsEWkspx+VYIgz+xpzWHXgEQFX8BJ7isNhIsc
TBnsQJFnizi+6jxgefyKcdne5MBwBo9JY15LdItc7Fn7xAMz5y7VxQTtY56sQ9fYZ+ArOHS1zJEz
XfapM5yXuijPkx3ombvGjeZhKMk6hjKm7MLmULifglCoWboh8L7dLfHYPcxhB0qXZbNg0XndJFQB
s05Se3L4PM/tYauQHCupUzfLXX3jXzSlaGQLqq6QvQ2yvLmot9pduTQvW/jhlu14Lu6Deb30wUgB
mrDzB4e3ILbl0F1Go8u8CYr+nLv8ATvpNbTQ5jwLBFoNbr5Rm+pxMsRIQV3FoeRbzZAE6Na+eGht
cw0VllwZm3AfL9WM4IUyFmR0/FHgUYz6LIlXRTMv9HNrR9b0Mr9OawEEE/7kP1O2D7vOnFVPIA0C
MFSqObql9WLagqTbQIcBKwQ0YvjQcNFgwZUTQLJSm7YyITJN7cJfwLqnNrktl1koCuJUt8hwDAO2
AduYjayQSzWv82eBNhuQCzj5gQtzyeOdPqxyMseRBJHagaPQutkabJU+B7KwAlWJnuryAVgFL+28
WZFdcKUJgwnksh32+CUK7DIRuSWULnEsSChDp2pFNQ+wbbRiWIWzEBgB35SbKoCGtCktiSArn7vK
Nuaw7dTN9JhuvpQ54qhFeg/uSh8JdJ+qGdAi7oznqZcv4p0KFwZ6CDQZsZ3q1+F9D8QrWU7VoglE
1CxZ0QLjXUPxb8eFipd+f9Ui2Onas+hKj1Enj86h/vBxBAl2FS+6y9EJHtGNxm1QBP06uQMHwrhF
WzBAOkOgbTKf3HKHGhEBn9upe+hLUAwM48A7t1132/wirIX52LiqlumNrkvGbUuXHBagFxG0MqiP
CqSgEhZykv1Q7BUDFi5j0+PQW3IXmgqCancX3TdUxlsMvHQ33Pr+pRaCGyabuQE7NsK2WdmtM7XC
v1dKxLHIkFM8lPv8PvdX5LoIL6JzViy5OTNn0d0L8dTc8DDkgiSiC+0KiXgRbSdjNkGjuEGzwiVe
K8dUBGCIzHSvmYM8bddhbAeVV2K3PTLTbjIBZVOVQo9Ee8cu9WnjX2Yz6vh37bEpRAEs4KrLRZoI
o7IhUdRGd9I91aV/nu+IVBfFKp1kfLBiUT4bbntfgL/xPC7SAzZ2aShrEHUTLHu37HvY0iK5hJ4X
7rgczzvdM8N5swid8Z60drmHqm6kUCalAm9sEy+ry65YQBcxZuzaApsyFXwLhtLBcPUj/IBMr1fz
AXxmsFgHz49EVDoJkv4VBvdyaV4UYJYEbpDs0qMxAYt10qNJRRbvJr6Mkas5LHMNulGi6M47a+5D
Wxz1ewJ2S0IeukkHcaILom4nK7WrGBoUcfLazSH1QhC2PYFK12MZt5WdAAUqwwqEukOLHpquD7Ya
woKsRxDot1km/XVlPNfVYxXY1TnMaYQe1Ul/ro7AYbJtBSRhZ2TCVzIBlrCgjVNVDo9lcRe1wHEF
OfoAY7YwY5Afot33sYB9HFx1q+6JPvb3viViJaeH8giqkdd2Xkn/ubbcARpND5p5AV6yeaMGAT1L
zyTy6GJaj3a6Sr0U2KXdW6LfxEAzqsLJiJdrLursYtl0otyEzqSLEbnkSZ8DRQy9KpVqSdblDAw/
KC+lozbJXTaPvGCQ9UNbOBRszatymdcy6QV0ii3zyg1jS90bjt2RbWBXakqmV9M6WGeP/Eptm3Ua
CfLA5+F1tepgF/iivB5Gd8ye0XQ+miJLJEivMZpnuQgrd3ikzCvgmIKDlBGKwUbXansIU0N2TGFJ
hlFfTpjAOg+lqRYTqNjApPqyVwlaDl+eQHqz7tJG8/R6rJwG/usY0b48++XLl9d9+e7LMNorKORx
XENRbtGSDyEqX1+d06lY+ON5oppZn0bBrtaRrczBsOG+uQgDqDNNWROb6RV2KIb1Kgw1eGlhITsa
UuDyTFIz2qpggMRO606mBQptk8a7kAdLy2QQG2/AuSWp7nYadJAJrsEIPyuJ3cRFLHAXp+AfYSge
Vu6GOAJGpdHG9UfdqSmrRFzpYEZxE3xOP1BOEzV3KLYCp2zr/hKlgQjTLHFLDA473Lj2ZQMHW3bp
RwMo4eqyrg1m5z474IBA49IKW42GTZNK2apKsA1X7iunTyowzbGfukY4BNdh6JolIVKLKHJD1VSy
M/zKLc0wAeoJrTAv8+aiBHbEjMDmPGKiGhSItYGAXKv7JWmhrxfxBEYK65dBlOw0v5xkpyN/HdTG
nUWmTkxQH6I2DubZCE4m0aKLIu8XrKBLCs3JD8plZ+g2mpIG+CMw5D73d0no3xMjrhcNzsCsH0A+
R1D/6sl0k9jtVV4tMM3nsVqCvj5vCj2xMZnAEsdp7IxhCkpkBFKRNmSuer4PUhrIKGzdoGOLmqqV
Xwy3VpzheddrcE7WWOd+dEjaqlr4HB1JkYAs69jgdGMUebofQv/VvKglyR38ZyFAAOKOy4kVmkin
pnI0f7iY1C7NMvM2bW9rLdfloDd3WTuBvdzbYeRfleYz0opKGCq57oIE+moZD+Cp8ecyo0tUD5XQ
NB+ckwxiSEfklANxesw0kL7TjdawbtYMRihKPXiefBNsJFBDTCV20HfBzAcvr2ynfUkJm7WRVstS
Y+B9Wz2cMKj+Znz5MIxBnaJRYu6n4EAnpqgm7lhB4xLENRlGWBd1gGd6AfZ0aHBvikku4yxoRIWX
7XTTl9pNlwUbC3poxw1wG7v8pmlAjH0Zm0bms87mMSqgWPeg38FPC+kAkj9h28TSS1GN+lWjk9ts
iGdt6Vit1AjQ+xK6zjjxa6jKgWiZggjoI/Lrm9zsF0EKgrjIgKIaebPPSi2B5mMA1+75QzXYKPQf
iAXUOOzaJc2BMBcpnCAQkXNyxxN0W7XgOMYEDrCasJdxP67yrnVVAZIBB3CEEpUhdcIk8VCVqvlF
YMKhUj6CoouD0stRCGKm1gUu6Y6P9FqLepBNtAI+rd/FRf8QDdBpWOZ7Iwc/KG3mZtgsKtxmcNDT
mYJE+9LKExEZUFISHdRyUCe5HYST06TG6JQjbmYsLC3Bs9BadAgaAFVX7UACjxpeB7o0ajpdIk3f
DdCm6po3Uguv/CA6mARl4D7R2GFNM8eJEXtGXUBfhHvk0ujAt9CUkc3rEhy9EE4QoUQ6xlhyUfmt
rRtw3qbaYst4tgv7ao/K8cUmG5kYayQC1Fzwvq5hv/X7lDSRCLEFSoaOlsA1HFv4jYz6HI6Tdapm
xQgWrKW5Bcp3Biwt7E6czSoClNasSC26uL2J8gT4SAJnMVDD0xUvrw0GEg1l0R1tOBxfRf64IVkq
I8Wuuj5aTVZt+5jELst0L89BSw9dgB1T00Y7ike8LeAcUNPzzrV4aImEGjLmkxIkHi4jVoKlkPBD
mYByzYN0P7TQkTrAyuBGJcahmSSJy00BNkPT+MfAIrbRtTdFHkWyHkkkrCSKnGKEgzWdDIu6W7Aa
3wcDENmiudOtpULFBs41ZgUtYQM09ZEPcHCf1rZel0Dws3U+GuDNpGotL3JmztOyvNQ52wxF5XW9
BSdtjd7P06p6KpIFH/WDUim00//H3pk1Oapr2/oXsUMC0b3cB4OxjbPvqnkhsqpWIoEQAoEQ/Po7
7KpYtXadfW6c834jqgi6dNoYpDnH+OZMNXu7RGzNzjMSYlMsv7ReYVq4v2PIb2VvfcijEgEPUpz1
y3u0pmsWDgjsDR8yZaGTBp5/M81QRUbvkqsmy5NIFAKPRjySsc5CGXbHYIDt6/o52/r0uR6brpDz
iom11UdjttMU2bJqRnLuR6/PGiKfnJ2+WN0Mu6HbEJ74NZJlxESdso+95707O+9XHtzXVp2BTtwv
Lq3xbcxmtzVIJanZJV7sCml4lKEGz+yizh+PVUsOPEZOrOraII6Scd6n3WvvFuzSkNXGxZ4lr19J
7HLT26w1IT0Mi5SwVheov9Y/GIxmuyhpIXfY4I5u/pu0a3QQrJ13myzDUG3vWyjOtN68U0PoY5cg
BpWTfl2cRBIdTc8ugIJbLfHjjPs0WxkGeD89BMy0eTJL5E3wWmuGtMrG4cFUumiHIK+EPgaBdxAa
Ql8gU5oJqk6B1GebiGcPn/9NQDxv+/ZzG7ccMzFHtIiJjKqghdu2kBOz5ExSr9/5QQcJuQkwTo1M
FFwjsY/NiASzijDte3N/ahrkHZtQGakbUVTK2vvW9aVtkjiPltriK0lzvi20CODrZCsEICZ8pIbR
+s7atMkWdN3Let2eNkKPXZ+cWDPN+8Sj3o7PbQtxPMqjzeULiI184WvWbr7JDMH3H1VbEXDkZZfO
S1nVeA8rm7pTqFmTj4lCyt71xdDH6tAs/scyWMi40mTLi/VIuE+iKBvWBqmDmW+NzwWcXb7fmDqu
yfRsugS65jSeqjk5ylhAgxjDx6XDlKu3+SRcetfiEmWiim90VHm5rjHZwLRCp7DnYTV4Ykz4yXc6
zEjbfWkr8rqMfD2EUQijLv0UkxpCn3VFGCxVJlLTnWwdfWbJBtWh8fKQBi1MGhXvKIsLfN1L0VP/
82TrcBdF0ASSi2Yd+vJp87wz19vz2MKBwMAesj3VeIw7trwkqg+zOqE/5m4eb1ljDtDx9Y4zPRS2
mp5qc+pl/C3yBcmNisq6Wz+avuZFEtlkV+EK9YztZwd9jXqI2ATjfhaZNRscnup4+B4PA2a2CLcE
N1WXT85EeVvQrh0y3yqaKZ++VmSub+yMRIGBjuir2WayEc9t18wFDJp5h/YMx3SAld1aIBBbIWSV
5g6OxrpA16in+NYPEBlgYLuNiVt3c/pYVWj6N63bdhDK3tug8BIfvjyfg8M2KlaabmHlde2PTSf7
9cR7JK5D+03AGdrTYAjLJeH/XFz3JeOa7gWpv9ZN1ZXXxWDxBGDAovtOI2qrqP+FzH1Qmkh9D3ti
irRN/dwSj+zIUE9lyC0UPl4jKaVIZJskULmz3h5QFTRNicyt1lNp67o/MahOoZwvIq78tZhX/eh1
QVxsqReVpllHtfPDPi59HkQ/F0qBP5m+pNTFpff3QgAvYFs4nBoTTaW8LDrf4e0M81TEIXnqlgSq
WBCqB1It/sHOYXsjh5Ydrm73Lyzvl8X+Ey373ut1FDX/1cby783/89J3+Hdtpfh756UL5u8tFPb/
bJ/5/zzr8Fd/IbzNnydd3s3fr4U38+vdXcC8f9v4L5Tgf8MB/uzG+d8c/B9Cgsy/1NP/DQb8F0jw
T0j9ygf+/KFffGAKqjqgNA79gALGC1P2NyNISfAvQkD0hiic9NEFEId+MYIBaskJsME4Qrc51Ctf
yoF+MYJBAODw0i4rgnd6+dnkf8MI+qhCB6fwD0oQO4I4RcRG8TZocCUV/8kxjLZNlIvoUHoiPuOp
AhSz6jKO2zSXFX9bxi3TbvPgbDo/n73nFuBrhuzX5RyWq+qm5bymGLeVx2Tm1nYqB2BWpGHslFae
VxI2m5IxyPow6fazf+KLEmc84JpAxghsxZClTN/cAOFzM2AaOrFl4BIwCtJjCuOvAE2blFvQpaVJ
agvJ3iFe7qO41FH4psOuzUYDc2wkeLqswRN0Xfu98FjmfOHKlVwS6hQm8+VMv6ZG/fyhYcHD2HY1
ZB2vfUvl6pd6rX8taqP9shoxKrbhRcK8bLYdJju5GT/7ffL1wHUhLqdc166vcl1bFWLdNFR76sCV
deMHN8sGf6aDXENkd74uCJ2787hV0TFs/P3VRk0vrurPNXAIQDB4tm6txTgUT5jTtqzZNnlOupRA
tU29xxnZRnGRChN48sABItBotTr/XjTUiiyKWmglbdVAABewn22KHMwPfX0WkbgZKgsI6q6LQlAc
xodl1fYCTnb34C/J90hDALTDBtqQyM9y65AiCv01STBYIYN5rBaEEoRHSY9xUp1Nj9hwrOM8Sbwv
c8IRP1pZ2MEDTJi67dhfrNMkFLtlnGMoeIN/W08+vXXLChGgnSpctjoiRTM2R8LX9uRhbol9AxFL
z5TfeOtHoKi6talsc7yb28VcrBZ2HptgvqnWed9M/rd62WwmHJw6RYh/O3jYpONU5UHYB7d6DLed
Z+GWCAmluNdwwdP1JnJzuh9Dg7nLQ2zs2xF357TJYpGpOS4sOBqt4GHwFDhcN9pDgEAJUUwLMy4c
lxWwiHdwDJlAQjhivm65UXHFboJo2vWLM+fE9eENkSI6xMn2dj2W6gVXz4O8WmEivJ4QNVFy8kfv
QPHRb9dkDW7p5V1Phr9Zz1+LUfDiemy7nBAJsAEo98052V6juhkPE5sQ6bdquxkXfKwlErgeoTyk
vvc93qa62NaBlguFlRuu820EmWLLDGv7EtBGXJjI/Nu+Zfwy8vZOTPWWyZZ3Z89PyXH1xsJXmCvH
tJ9Kg18ud9fV687fC8XjvdfBBccAOMFaE7qkDL+5mdbzdct3oy5bAjvabfC7Ir9GAAe6CszOFtav
TiAFw73hn+Eyu4tQEzo8LEMQQXujeUBgCAgtvaKt7V3Qpq6cQ1gg6TSy3B+ED6VHMXpKANpxfyp1
k/h7m3Rf+SU4WPzVHvsUDufkw/ztF9qVP1d1DB+etv2RVFpu2XeZSFuy2S2lf1ks8p2F+OaAdk87
dZmju8tsPYJvNK10x+uudBzgdVDgCmNAxz2GBLWbPWiuiPE5tFcKE7+vu/04tJOEB2PGsvWbsZRR
8711YAd54A9lc1msYv61dt3nEntoWonsATDazlTQ9DcaHaE7iaO2KXwrDcM8rtL3YITtZC7RyvUt
bV39TsUIEul6JecFukbivMxeNhWTuQjcclzTeMj9EBompjEI0mrooe8AIhgk4kgy9TILaqCgsWcx
NpAYglyglC4nMkSnqCqQKWylIYqUUxMgORSAjMMaXtEArzXlRedFa2Gb6TXY1ghAbOIKv1cvUYWL
DoQL9rEHIgiM35J5K1F7TJX4GqcgzRcRgX9cgzSLzQZYS90YO/AiFN4PFVjoyGFGZxUevdADHCVU
GXULporr6uxBSTeXxXVtAYgbJALpUu8Rfkg715XXG2ANw19rpu+fJjJrBIzAUwSiwDIKIX1kaW9V
Wc2XyUtWfZ5WjYHlPa1Q5qal9MZ2KZliM/I4KEr1FKylD5DFR5OSfThXrAg28xhLW5XDYoLjPEMi
+RKav0CdmXLo6lXuNg+zKMiVEE+qSuM2c5QHGU+iD5E04/56puxZkDuNAPR6dhvJNa8q0AoV3IO4
a8C8LL44hsFUjOtpAFx3Et0SQ4v1tn2yrl4Owu0TUpFlcPb0x2e/blpB4nbXbvXtanjy8zKYxmY+
qbbj9aJcF97lcoQuupH++m1RFDJAE8EhtYHahxrOfr+lpPQ7AT5q4JkkuDvayw3ahj0AcRDrow+C
DFJvs+OeTcvtzsVBf4w8WphJzWWixpsl7GHV+9Ah5sjJ/Zw2NK8oMjcRsbkc4amLGM8IHV1JSKFd
CEwpRRRALH8mEwaIuYNLlTbLuNMuno8EjNQwbLjgl8XmwHjtegWqJg4l36cgaVJ94nbdIXfryw5e
T9OK6igjzAV6BE3mI1+OhP7n4rrPbPMjqcepuA5v10VwGfZ+b5LLkNchDwf2EY8572vMrbM+Xp/+
mlCMBtfV6yJJwzTrqjjchWy6aWqI5ppAqItctZTXxQRC6+Cb6ucY1G0Y0jlsU6Wgghnf3ns6gjrI
yNfr772Ot9f38sfmVhHvoKKugPmAgDDNaDUlp6rVcPnssLLdlshPJmQQ0KeFlNeFAcSXmw5XpCc1
u6HIKw/+FH50iL/2jnv87DMv35R2wGRevCpqSaYudyZnNcghi2fp+mymhlfIMyN4TAla2mfk8gwu
1eCddLhrLAeLsNRfkOrsG/ygSIalMDGA42wI2vPcm/bg1k2VvkxU2W0rXuu6yi7b1yO/D9PuaOY5
OP0+dj31ekIDSO4U26+BJLgCC0yXpcJYd9lKLhelmeVQ/t78uRZE7Qmc724eoprur/v6toZGe72O
Oox6e26G/sAU5J4An1j5ypWskeSmAUZ4E87pyWovOdRxh2KJUf0Fv4GW1AtoOWhAwqgAfFzN1Jey
9vvyutZc1pQYYaxcV687f5/zn/bFxiGL9+o2+33ydQ1ixQhkC0TT5XdcF3/8/HVftFW/js5u8DLP
C9jPR0/rTiz316dwGCOIB2CWLwF712QOA/rsIOZURB5dAJvm9xT6e/O6ZjfGoTFdJtfr9nWa/b3Z
BUPe2W0tJ4dqJEWJ21+nHP8y+Yx2lbCqL1PQcnmOAKnntoNoBNk5HcvrIiHOwMWfIAvZYcmWQM83
14WLgaWtmJEzGYFV11S7XeXHCWZkDNHlus7QLre+MkdhW8jyUBZnkKArrkakgcJm11WXXqZC6dEe
YMi/H/rHWWJuFrJ3Hd7o9Sy1n0mvT1uM0WevLtEH+t6o8rp2XcwdMb+O6DbaxvN1L7KWoTteV7fL
g0J51HfH6+oaODyuv1/FNyHPdOysPNc9b+HAIRfYUTtiXP/54v/c8/slK4Hw6PqK133O+MlpBvt9
2f3HWXzlyfrzyM/V62//+Uaup163xRDjrOv2z9/4+6VIoyA7pdEErTdG1cQfr//7Xfx8278P/371
/8G+vjs38UBGWyAROm3VuhrkowIajx/lw95olHWRZX2BOuuyTSx+7uhwxxqy5dOiMOht6q0RiYWk
rN9aHVgEs7AP1UjYgVbxg2md/oxU+AMh+vsU82G/cSApw+apovdxOu0Z3G8fSDe09VcXKpLPoGDL
KN12jANj7qowyI2J1r0U6VRM/fQS9AIzTWKgPWNG2UXWvmxLsuTzQD5FPdDmidIstvG5Vs3ZQ2nj
rvEVys4uH5M5ZAHLbArpYeKL4mJa1nY/ID7N3AToFyYP6FyjeGZHLQ9aTX9BHhZ4fKFscmK/+JMT
+wjgaoPasFg3cEJBL7BxLFZHvwYeKmhsATN1RqCdiGyLUGoWQwnr8LgcW9OW3MN1k4ad+36aMfQJ
sIKTuuP8x7J+k2l1aAI4/rbxbFEr/gm+lAKsxk9sQEKqegfMKjgEk76HAzjhq4Jmaer5RwRbU5M0
PPgVFIkmUkU9InNDPcAnLwb0iBqB6CJgdCvm1ot5OLfrU+uqImiLcAR1bHTnZUxGey6Db20lH1NI
E2+2+0Zmu58Rct2vs3zvRsS6A+TZQJCHYY3XXS/gwGBtBOCgkHEw1OzV0dcNQmjOUK5w6ltpd0Sy
+tQEDqVZfDq4ccA3G3ldXscyGyVLD2kyvZPN8NyN9ZtxaXNuvRZKPJunXCN93CtqDx5rIxCR4d6N
8N+F5sA3guS9wZ1eNpipM8bsVhAuXjYHrTb2K0Qk3u0WIQDtEK2qMKIHN1UYERVoA+2C41LT52QZ
2SGQ/YmDo34SLHlOtLxbUorsvQZ+NNH6fjbNYRrckm++t0ctqUYJSyUPIkoP3oIixrqbbxQ86B+e
NTf4P2Rj23aZWcY+4wIDnGHgkjeOYVIgttoNF9ys2Q4hg3+ykftUjARW+zSWJG5uiF3X+3T12lPn
yTsNW8AZ3K+UAn1hOjrYYchpL82eLStuznkLCufHIAHTBcgXy1jNhtJM0zf/EmQlsHZOi/7ksQTD
KkrvZKDHvGFJFnaAYJSawttkA7MsLR9gy7TNmfk2OAw2flJZ0Kyk8CStDipsPw9B+C004RNDve1n
bfpPGkNUtlpAQckwE1gg23jwt8XeEoKOZWzNYocskvnAcFYLeEoGu6oa3V2vchbNU7a09DFCr/AH
8C1kE8/9aqIzRtYdQRHGOX5BLR1J26dR96ehdgwClvdjo/RNiaqQnB9TnXKACwmQtDqaDq2cBPJ8
wFbKmh8Vl2FesfQ5jAdzHM5zY1C+woD+DtGAGhlYwJj+QeZErMLjFpYbVC2Eecl+8UBCd7a6MdIH
N1TNfyHIhRLtgiWvMDj1HXDPSTYHMQMB60xadgkHNBk2d0NFp31Ut1/7lmAOSGGrcTnCWcfIFw8I
QifoPr5WY9Hy6lNX2SYbI8C6oTzyhTzr2KtKObUFj8N0Pw3s3JJ4ePQcC3YNXdoibs2PZUrNocIY
dSnfmfdiQo7LHLLoydypZnmobRAVc3RY+uRlmVuoUpGa8sQnP0Tkn0O4ppm/iPdtkRlLODxjv+aw
uWlVqNTeVv74FowhgAGyqmK1uND+m7XyQ6NB+S5Jx/jYWxRveLh99TtkCnwmC26O0fZLWrnjFvUv
lMcwzvv2xwxXOes3Lg8NA8XMWdA9d1FSoMNDjg7K84OMb0zQRQfTyye7UgUfMAKWUU+oStQCVYhg
bHSjpz2nAPqEe0dl1VeXDFm6La8TCDnoVxIPiHxOhX31Vszind/uneHn1XP3yo++WVVMEkONiJsy
tVGwH1Cz3cfgJxz5WLgm+ULtR0LVseUXECCNbaE23H5CxztImdsdvVwglfC2QH3XjjtA10nLqr1H
OxicrVa5DpQPfieWuZvFN73sE9kP+2a2h6WdJ0TCQCRqpJ4Jpip5kOl8K9FAYR+kNQBWwYaMKPpj
VUB+G/GZsUHlYc88gPb222yAspNU47lA0YXg1OTG1rn/1caDn1W6jY/QoTTMWxPN7K42AiWWNYD1
9UIaoABigieddlGbbR7/wsLbravgkSeQr5deHFg1fwEIVPbIhotxCc9zFEV3VPHbkVzcpZTZopXJ
HfRm1DB3E7zpOlX5DHl4J+DrDJIeMQsP+3RiRROLYO83G8DpRu+GZor2NvJVzhE07hbb651Y2sdI
9OHOQGMPuHtnPiN5g2/EGPk2cnjf0vP/8vuHOoQMxVDCkwOGwlD4FrX+2bxr3ryyzXsH0TCUrprH
jG4Wpqsb79YKDPlW8/vA0lvGUasf6vtO0YdkGy/1lw28Qs/tt3Tqs3qq6WllGIx5NRSzDV6nAZzx
zDEvQ0B4Yl7wGlcYIFuhyaOu1XwYFSq4gtp7Yj3d9t0MmMPCLJ0n8J28Z3bnGgfnLiWHbTIP7YiN
WFxuiO1GkO7B9QRiNb6yLo5RnblidGASFmccnz1VcyDeOjyyEYRak6WVbO8R+U1ZHcevugVZr/gD
KhfNubcMaD4obT2WPQO0g7+W5u8dLHfHmwTED+zJihJ1FFP1nXL3Mm+4jl4zDJmswNVjHgO4AJs2
TwdEsBb1yWFQhnVzt8UbSvyCaU94PO+1AcNPG54zq77JfulBso1LxhsLoBiIPfpPvVeNFRBREQIG
qbknK8hRp0EeBvGhAWdah339F3IOFEOxek4/jZ56SjWsdMoEakuIfkDl1KL6AyrKZOk318JMku5b
Pyj0vDwhy8VEjadupB5GuDCB7ImKH8cu9DVdX5DsPfe+aW8W+JiLFFDJUCIQsfSWX9KQrXsKkXXm
LbE5TVpwnoF+pILQsweeUyvvbBow5nTUM6B64NzbNujH1I7QmhOA/HWAWqlau2wc+jMkcT5ULaLb
GBmh99mLocAZ5F5Zy1b82bY2KaA2qYdapPH9Kgo39elXDEfAdhHMF3qi6V7Ojt7ZEUQvIWWaYgYX
FAjkYJXbz1LAgVn28RoGp95fnzRb3QMalKPgwqNjDg1cgPXXoFqhTB5Z1DQFnY9+DelLdf15Ne1H
HIKFnTEn5WRW3/uG/RAeYi0Zz15RI7TaoazUgRxZ9u3yohASHvxeR/tIzie9EJ71im7HAEMDBsSU
PC6Tu+Ht4N+jivkUMWi7ckn3CJO8LLQoKkEOm3WhuWsZH5F7OTQYsBAo0xisrUcMqsomYH2CjacF
LN0hiEbUDEqNAiqH6v+AZZMvoqKHc4O549scdSjplRiVhW+SPDTVTQOPGoEW/xDmtlG06DC/IoxE
TWinn4LoOU4pfalGULv1Asc6QR0EyI9wGL4YC+F8nvw35iO4T2Mw2HX4SQcmh4D3SBOQzP2gpr2j
Gwr+TFrlpN+eet+zgAGB3RFc8ZV7ExQfVKk3ej5Kd7YziJcwJhCT3dMcLagu6pcuj10ZzxwVBR04
SRid2UTc91Ala24TFD3KGbu8CvVSZNze0D4WeQEajiwBSClWAd1ZPPN1ruHMUb1NeayBfq3wxYS/
62YU2KkVs80yyZe1G10Wi+5HoGKUx3VxhHwMZYlUwKTvBx+y3V8+7ybQpZUDETuXYk2P/RiF+RhD
8m15r4+0GmTWxFrvJdokIMthu2ZuUBzR3YIfFDvZhzpLTYO5IbgnoIsQdbV7DVwqbwUKhoB4fp0x
9mfBLLYDbwFKT82MAS/ZVz1qKug4v0duemmBNrABqvqAIqyEjjyrtv1oKOiw1b2vqsOn89NPtmtA
f6G2adMA9OYN+GbDUZJM5wUVz+yMRoQcT2oHSR8CUJekp3b0Lp8S3BdY4Qr1gsDnF9PZsj9bIb6F
IgZFNKKqIvTflmb5GDfMSqELi6i2f7F1u+vayxcY6RO+M6RtTGWyG9diSfvXZLjUIHXpp3ajBx3b
v+bOvfq8PvWoOEVY/161fD3VKYJllUZPxCgUJLuXFph7JL2pnML5AE5lzVHZHbZoYBEmeCB7x0Ru
A3fb10uJavcBItC7v4ED0Uud7jeNSghRw2iuOxTJQCejNzPx0XMhGtx5YnewhmqAQ63a8a17JS06
qmyo0cBXFuSrXO+Ru0AJCr3zhJgUo3AKuYZM89umgv4OWYrfVhZcLy6ZXqtlp0ZWrHz6Dt/2g8+g
h80G4bH2cWtH7BWjxA8Qk2Ghu+BAbT3gweD+Dk1K7K4KEwBQDgiMZzGJ1knewFkH1gJrIQ3tPvWG
t6gmtsgbr06e8PQsoQb7s1TAARMYelL8IBtHrWEXfkFxoVk3hnJLlPak4hugJIh+uCdNjNpRB7sa
MGEMfWQTuUchJpqx/+DbAHydox+EWL9RNfnZYJtTVV3eALHqSDl4ZxQ5toP3ea5RnIDJ9Q4xwqdg
Cp5H3z4EyntMqLhPG3xLXQMEqemW7wE6MwwT5ick8sMcoMJP8Nc6ruhO92kR1G1S8hWAZuRxZMi8
fkj9nh54xxH3cbSkAMJ2wXU7hQgcHTIMRjX05MmcQuGYTNcd9RG9z07hglyKK9ilqLVHnZKr4d3w
FYVpZO3nnUgYvWmhMIgQHWdkvLwHg/mSzF7WbRF4YXRq2smleVvpO/fplxoV5bvJoIBTrZidJ5YJ
S80dyo1i6cEocRFoozg8a4FZmaElBnCKDXb/GepTi8KLVB6lIcOdlQ61sPOrWENUZyylTCLIGL7/
rZ8ZSKYZLK+HNB5ry9Oq44JOhOxt236kI/xpbyBlFau6MAGQeh5LxJrBAnh9VRKwLoWSuMa59Poe
aP6T673XeflIOVTviL4u4HgymSRfvfAVf/sGs1yAmgfWx8dKIluET7SLZ4wAcY3fP4K1ymB+nbiO
70JNBqCVNb1Rq8VJiFSHhiFyQKma61E7Tg1GEIJKoy4xD9yDKQgqCMND85BykPsz+UbrajyseAuZ
RgU3QosdD5IexQA3FUU4Oqbk9pKjojdMhXoBOuCBxEdyxH2aZ5QNRoQWjXchvusQ4Xc0oKAheQBy
ivZSi8znFDW2dEtfWzN+TF3/cWFKwk7cW9Wj4uoVMwJC3kG8cZD9uS+SrBVg30PvcyB4uptNuN7G
4juT3UPYbeFp2EbAoIg77RagyG4IbonxXs1K4RJH6FZlK5Btbx26SKDUBU1WerRjoBP/7tlaFEN7
BNk7ZFOnXzBp3gZ6e4xr3J4dcGV8KNo2abbYAJ9R4gLawUdDpBp3C+Fk58XC39dco2lG+hQs9Evf
SJQMAn8JIlQMR03Gg/iZQ4DeJahxDIEYyArmYM0foMctu3BpH+IQ9ikwi8EsL9HavAi7PTknUOW2
nsSk7ybTFeN4F7b+F2B1WWXrC5OnOZKNxXsw4Ybby7txQoO32eLikphuwI3x4CKgrel90NbvfhW8
bv5Md8E2H+Zm+Gh4jIIhZAkobkmK0HtN0vWoQ3Jr55TuRmHtrq/wccMh+ooyikcf31ZQsb1DOMjZ
c7JtLwNzzZF+gakQSASIyEqzuLFdMXW4Y0am+ixBudoEyF+Q8esWx1+jboCEQG8J7T5mk34N5vmb
Ut8WU6HkCgZHR6pX2EiPgzdkXaQ+fLxZuemPmrfPMuxflA22DIol6rpU/C3F/Xww7fxFIcBGpROG
pGZY210w9e8SnRXGMX5WAhYRkxAK3ImtCrUq+jkMm/NoyKeYmucl7gruYBX3SfWYOGDq4Dg+2qR9
BEG7sPneN94Nn5rTTOR3TeAqjbF3lt5cABmJM1JzVox26ND9ItW5T4dPnnjQm/jSAsnu6rvAjECZ
tEb50ZTc9r5DVyJ+X1EAC15wG9vwI6SdyWp2Eav84A4NQFDzoCOoSIi0ud5PsSir6RNw4COvP6P+
xTt104pCF6SCMQGBJtBW6/8DfT9b+/3HRps/D/1k88DY/fc43x99LP/4uV9EXxT9C52HA/xlJJb6
NIn/bvqHPuv/YimLU1B5Poi6CKTdL54vpv8KQhajbTT+fOylTeAvmI+i33TghzDsKP7AWYpG7f8b
mA/tA/+N5WNRglcnKbr1+zE6TCb+Hx3/JG1GBZks/GsI+lsYCsGrG1CbpfmWIpyJ/NeFDX7ebWN6
uB4l4LN/HvVHFfw8KmX76+h/+tnrS11P/k8/S9N3AVspr60eztdFIuWgd7+3U7cO5/iy+GNfU/9f
ys5suXGcidJPxAjuIG9trdZmS+Uql28YtTX3fefTz0eofsvl7umeuUEQiSQkWxIIZJ5zcoJacjUq
9Z6Q3bDxzana35qkcN93QzNVdnkM5Ng1vvhFAo7MhhWgzN1yzNRl3wdirdslmAbR/Iyzpj9xML7T
gmCZiypaxVM/vloFtAaOp186HxC3G0HWYEsO1Svhybcbx9LbySu7cL1d5s17lls/9jTjoQP4Fo8q
QGABAbypDCIHTj/BL0zIf68Afmo72Q/s9qTknvodOcJoM0Zmto+mIN8ncxN4g7gnsWzCbvxjQHZl
Y4dVvofqp0BvmC8LhB37eC/HkmFQeEwNKMj5BC0HY3KOUU3Wxy885xjMV9MA7apygVgU2jqvjfqz
q5bKY5OAo4gVoj9D0eXHbm54OtMITs9WkYF5a3qYPHdmysGxKH24C01z1PxmOvqFYl40Kmov9c7z
V9VQWZfAL/qDX9TPJcJSIAEBVpzjOKofOM4J26rPrLTNmb+j28C6Qudmtslm/q3cuWGEwNxssyfd
R47o/36TnCixuo1R5fm2J0+MnEbYjrveid830lboYng3IG2dWTz//swdA5WNbmNqfXKq2IRcPE8B
T2Xa2n1l2sFlYLNxhzDRsIj0vlkD0TJ2mqa3D4Xou42jleERIJq9zMgmnPXBMe7ZxgZf4Jxkd7BV
ul2RleqC5wMH0L6OPsur5O2q7pXwartdCUNHSC9h160laAhpIoNMHngIGMh+n3XW2k9df9NpY7vo
JhIYSt0HFzHE2WbiobXxB9U5F3WHMpSSRj9hFxFUD9LXxhs1ZN+U8GA1urf3DbRavGb0Vmx6rbu0
8Hz2Eapq3fGlz1cFaYAjqdz8qIoqP5Lvyo+l6C2kdqpiJQcqZww0fjeMKEFjkQ8pfoh2OJRe8qpz
yCDn7JbKw9wF6k5uHb6s8mC0+Ss/T/6gty6g/+oJhpBmTIBircYo4VuZ2i7KktjnWJ83S6NH2lIa
r+NRrX23izTYcLAKl3mg2PctBFlnbSk/lAaxjlh4xjEdXCRnRDJ97hKCcmoZ+mhDOuxpoJAXIwfq
eHwkgTtcGyg53BG+t/iDQ6ChmtaeievAuWEw9XGdCB9dF49TsU4E8EfY+5shaocvVl0dBQi3eF5H
ZMOq5+2seR2R3VQuJrc+H+DJm4iLiEqL9k2npYegMqHfENh68T11b9e6jXDGdIETEH4hHNAvVcuL
9vlUpYeQ8PvVtQPoGZlp/uXdo/AfZPY07U89WVDWqqubLudgd644oqvz0+ednqzQ0rAN7MD5Fdth
sg3JlRHcnJNsAIryhwZ0UnInLz/2P7q+6//t8uO9HJPje6WBrGoak/rclv65tMbhlIZh9Jz3915a
p/dePnrLZP6YZaPZk8kalsb7LGmu9lTPAwiSs4sz3zEolbeUfrfb3u642S2dOChqKf9Pr1Fm1aHM
+uwyOhWnmy7vn0K9qvZk0aOFZTfFNz/uHvzB8D+n6NxtTQeitF85xbdu14R+/K1OURZowtzZcBCp
P3Ns26ZRfNdPcMj8KXtU7MY6p0F78EfRvoBLDEg3kS8CC96+ZGxS79KqDk5EJZHT8IUGxBkWn1uN
wWvnwfZJVQRAOmJzF4g9j2K2184QLNV08rZlaGVfJtKY0t66kVhx6tcRlomDV6059eMgXrwxUzZd
W5lLaQbuvG2iInz2yWETrZnihdf74atBuu8/vn3OrKV74ynw7RPCYMUzDSTobVgLH7R2pwgRMlu1
w5+RFhucW3h0RWo8vZoqMhv9qLNnKDzj3E4Oj/J8fFWTOfDvI1U41aNxDnzlC/EufaX1EFPHxIv3
laHG+7Sofl9JG4j8R5DS/uaDXfoOIA3BUMz33oYju3ysjIr/+D9MJ20q+fMiaJ9QEc45XrX9Xm1S
ax9XTrRM88l/aezoJOYft+VZjyVS01+kqx6Yv127SX/nmotE/MwVNI6LVPtio5sGUwxtlipofDO4
U0xlKrJHp+23/CRXfWRGKIlwBRAh9u/8Nvh99efoRz9lIIwPvfB67200d2rtQa9a897JXBX8/fS+
cQsNrINdbT/Yb76xV6h72bWtfN8MqbcJ4zlBdnO53SttVp6d9B4UtbxVDkr7x9sIpZ+VWCdjlscr
b0rGTzw8IcgTgH2xR3LjYeP038E+H6bYB5AfoVsdgrokc4KIUmO51VkL0+pesbJnLRqikx6o+vNb
j5ifAdG5fNaJ2560uTePyZ7Ok+rm+f903zS/wtsst9fzeQXZexu7vd48duu9vTMrS8Q2hslGkjxE
G7gAxDRYaIqmwvQP0iavbg0qlQz4KArZ2vDb75+cg8HzNv/+S5ayr+9+yJydjPmYpOuWqlOyVHz4
IRftmMOjN5yfCjIbxC4trUTWeT5/EFYkX6B8kp043hBAVT4VoZ1fwvFbl6LgRVYOseaK/cRbt/BA
9LKn8q6jbigqjvYjQgfKxppKfW+YiQ9TQ9X31nxlzDZ5JW230bzwlPXNT171YX/WCMLue4E0sDD1
YdWQzD4Bgf7dyIG8dQeOE/+zSRdgauxr5oHCSga0EOb7YHb9nkZ6S0c3hhj/7/9jgZT9+8Vy/h8b
KEW4hq2ZVIT4+D8eglDRg8pQfoaRemmmynlyRBQdUH3soFuzarLt+tFmhvPE9jI8lG92B3v9Zu/A
vd2TXBml/yBC952/tBu++JF438LKPbtNgm4RC6iG2tn/Vobr1WwD4QQkAFjonYvgAY7zwiGHZSN/
0fJKOrIDQXXbMGclpHmy6+SO5mX35RSoCyXn4FEms2pZ5yJQOx880tyA760a4UJ21cxJnhoNyN08
mM+N4QExCAcShqH1OhHOcrzR2iUliYNe71FhCuP0R8lHFHn28JpyFFnePGzrp2dB1HdspKyMGRpl
88W79QvjP3Zc9t8/ReQ0OB/qLtldnTP9nxsu3+pIbg2B8dPKGjScw5DcyFtj1yH/RdlvAHPz9POX
RhOiCD27SFMJTOUuCTsDrVbLPCphbB7jehaLCOqDOQKX0OdG2sPITJbuqAGg+nNAjiKqyclWD5dN
6yrNNp9CkRyRRohIV6YvJTo4Wyu36lM9tPXJmK9me27a4+bqG0dmfEJEdteZHTKbeu4+ChHuqr4w
no14dB7nsVJ13o3Vc8+E/ZznyQg4XCm3dV9EO3kV9ePvq+Tt6jZ6u/J7AZxOr6v1v//CNOvDfkRQ
mdQhxkOgm7IsFtviPz8cQbad1HVXvBaeiVrPDN1SuxDxQgOiPhKG8tr2LGvXkdW811GAuKcGwZuD
HLo2lVVAbSfMyu6tXCN9mlzXQ1IeiJk1QbKU0Rovt4t1jm7DUsZy7C7/PUpMFiVTVhp5ALud1Nq6
fa5EG25v9ttZrv/foPSXh7qbm4sqRzTV5IRJtWVx+BxHw1J06fSia0m6DUJKPxh+Nb64PZAVly8p
NPr+6qaAszukgwI6Z/7lcsRVV55F7vP2E5cD16f8n8vFzVmuI7c14kP3NrMzzyy7t0n1ods3RuSc
3KE5yo0ViPQnTYn7L2ZllUuw9s3eVWJ3j+R1sFSUKH2pjeoIwmv81spvOEw2/+wZCGxpRVOeTCsd
Lr0OaWX+o40aiQvUonhszV3pphOL2RdalxFVR26qZZV5RD0hfYR4By5ipPZCMYB7ABIGz8iGAGGk
Opmm2UU2zXwFcJsMUQ6b4s1+85VzhoPHBIqVX+dD5Bd5tSmo7u0pic/8lDQy+oDnCtdCCGlu4Nm8
Tqk57mTP6zXUeOMX2ZH3BMLTtwagOk77uP/TPEMWq8t//wFZc9jzj2eUTjQUIC0oBd1wqA374TgZ
D3GdemTlX5tATx/iEcwVaFj/QKQlJUIORA6wZVYvpPGfhuVAU1hf69qcK5Rk3aVxTy2p7rPsxFVV
L3TPCdayqwwtiQmklHIr9Yr7OFZ/ISpBPrdyrM2oWSg0D4PVk9Zt/YUB02LRV6O9KaP2S5ilwzIP
AyIQ0+SeLLPXBHlo44uTmdGDtNla7p6iUeFB55Vr2ZtGKF8ECwnO9F1Rn8c8r4Gceq755ATTUr6p
FCWflTrLcE2R2l08kgdP7LXvbdLlF+kB3HfGpgDRld0SzvhDX/LVkV3NAMNQxmG/Rtga9VYT7IPh
jEe7GMfjVDZUgNACtV/6LQnpwGkzVDjmoVpRX93CMeH2AZ/zfT/Y5GPWoeU9aOdA1N0CRrJ29uOx
AyfIVTTb0P/SD0o5aONOxJr7oJshZ4EkeLQCnXV/bup5myPtbDgeZW9CEI+NuLtz7Fggotx9lUtH
nfvTCqJLutaq3t+1TWRvg8x7apKhPsiYG+Jc8RZ2LQADow0uslFS7ymOBZTU2XTzkDE7edfbHNIj
9FGaMPjFk2r+I4Kla3VwaLyfH8yyKzo9OPjddey2ZMr1UY557c/bYimvSvPQ1U5lH+ffd+FE8R7a
fQDisuY0H1k9KTE08H0nGZ46gUjJoFrR5zYAN5c2Zf6tTJtHNzG9v+wGxOaILIuiFcucEOhPAJCv
me1mX/3Y9in4ERgPcOiiBWA1cRj1SBwigbZGaNX5NtPiJyfOEDoMZpscyJyLHcypV1VxHGhifgQ+
WPcp76Oz4KhB9jig+5aDfeVb8OSQ8PrxdpH40dUCz+w21GjipARdvIMB7hyUoG4Rd6wQxmgtWMDS
SIKUN1E2qNlkvQifwgj54kJF3zZoG5XiJ6aFlp0auysZ6mX1qZ6i8ZRAeyqJwu1v65/gv7EKJ9aE
69LX1ecmcJSl0IgT92GcfML/RfPM9nsbUqmj0/z4bJkudEm1AO1aZeWrAFoiPdAtCBdNVcWHtG3F
kRoBLASl0GGV5zx04dbtijSzd9XcyO6tqUqwNkYSbG+m1o77tYGgxvRZq+p2jbTW0jTVgHIpkfkI
Z9F4dBRqbWhQmdedMIFB5U5ESZcS7VA5bM6OaOWBe1d9dmJltHbCxL0zOvTRoqSaHqCaZvskbrRV
C5fxqTMR1KstT3wphfVjQAf9V4HCkXCJQ5K1HjdKWQ3fY4XDoN7WHlVHQF84XV5dcqiSLqVnn5La
KS951IZLFWWelRw0wkacPMVFQolBafK1DN1quyi2squoSb+zfJj6aR83xT346eckMpIDsEGQIBYJ
hVVZA9gLU0K3QVKmO5XSxSgcz5fSKJt4Hr5eqaiggG9yfrtLo+yy3Nprxxwo1+AF+lwMqAofgjB6
GfLBPXll6p7gmbinUg8VdHmKcSkH+jgfNl7lI2WTIvMeeyHLijOMLzqFrtxBfCk63dv5Q1GDK4OH
kJrRBFAIVXZ0E6OzbHwgGl7pPSpdGJ8bKxt22li93saNygQhX8xaGPM9ulp/c/IhYqMgiJCtkxH8
Wu8X3xortRfUt8/3MCDEUdPG/p5vSvrjHzwKOJ6rvjBfDMCUZx9GtDFHHmQvsvx3vXmMnQZ75tkz
15TlrTePjbC5fqU831DyaKPHlqDf9fdWJnW2HoSO9vJbCiaru51nEnH0ivQ4Npry2YJKAPm/++Qp
dXeGVbqlKony2cysYV8aiQYSD6+o6EG4luSu5WgSBfUiqMmAdwUnWZmU0fMkedSa9l1ypwMAva68
6Pc7iHwjXTc+8Pw6dow9JS7ObSoQ98zGMAE2PQ1UmXDqs2xcpwaznVtL5CBOljwVkt8f7oKw0aGj
s8u8GpPRytedjq6350c8wmwlXoZ6nD0WRpcRy1f6UxRspeVmvrkGmpU+yoEk1YbZVRWKu+4Kkrsb
iooANA4Q0SI8nvyqiY5pufdLpA76Y3bTPFuJS85RA+88FJq2Q0YbKAWbRAWwJSdoIwkfXHvqnlU4
vmgFOe/sUCuiQz5RJMBPjTMPn3s1MdxP2lC6n8AtIDPcF2fZizzxonWed5A9HTWR+64t8wfZ7fzG
XRTKhNbgfGeI0MQ6CoW+kLNRIGR8ELoCONDx6lWn5dFS1ynjNnkVMhSITp0qoaEA6zXBd357T50W
+8+mwQOs0FPkdsO8PFBCAyXpJlvXlRL+FIlB/YQ4aS/e5CvrFqD7hiN+d6b0TwtmDZcIaXyCbOpr
0it8Il1A9E1Pu/84jpn/sJkUqhCUwEQtxzK0D6cxg8C0r7lF8hqC7rK7sn3UDKU+x40ePxQ1WvAE
AZqztBWi1lj0k3Ytu3JgAsn34a5B0TZj7jbKxbIhfCDiMbiz9lV7u6D4bfpkqD4KEp2CHpcwmnon
Gy+1Sggx6jdUvepd5ouhAA6v1zuQ1r9dZNfMGu6Tl7eb390j5xnG6uu/b74188+6eUTfBM8h4Ask
cgit/+3/VVdqHfSp0X/VuyxdpT61tYx5PwHLWBzkVREkPNZDtTlXUEe20hbOm4q+tBhwWlg4QqHS
nzS2cegcUhB3+3gWRPRQxleFrZ0+XHV6ol9tw9vV/79fr1erxkKvX52jhhYZDag1drSTx2LZ9c0o
3skwouzGAJnedeXozfl2b5Mjl/bB+db164oXShRqUQya2Dt5np+cMd6kcAouskGa0rhP0YFaW6Ub
XJLJzU42upEUkiq/VzF1IEiyNE8kmvVNEXOIDBwz5lyAeHs0dPZP0K01n/ZPO24RfkuG6KEA43xv
FzV1KoYke/FHlnwlGLS17GaD+KQgjPeU6VN5JvR1RH0yfQmTHDCR0pIrlV00gu5sqgQd+qgbPxvZ
ryidspc+ybIdUcT5m83UpEpDQFJq/SBHR1OBr5hVRLzVgeME70BOpqahv5Lv4No15xWqy55aVEHO
dWcdUz+wliCwwu2sm7yoBkCYaVJ4j2E0B/njMvzOj+Nr6OTGxVAjY2uDrF7VVlS9OuK7AlP2+4cb
vVb7j8iaMy8HuaygOcOATKFSl9N0ZhUtyyYQ/bFwI7ooasTB3PvBuXKBfBfblHZimzKpbE4I/KTI
0dIFS67dWVU0LfKJHOedHP7gGDkB5Vuu7tJpmOeQnjd3OaXsyimdglpZupGu0AcZj6FpcExrvKQ9
IsA0W6beGCEWzGZ4ttDzeh526E2Blb2Ng0JCiFYk8XrSwvF4Hf49iwYq4q6qoIuiJVFUDkDOTmmr
vRblZbqQl7JBr8Hbpf5SdtTerPbvnG9u4zwSqI67oy5fWBRMJ03XS4/AxKoRhrfy0J491Fk2rngK
sR6CJTlIm2zYHVOwRV46PXKLMGa2szLFb9vNMXCb3zNIm1tY7sN/LIDG374BBmQDmxXaUV3QXHKB
fJfMDkTgJbA7q59xk00UHBSFu0LYUTkkTvlYKAigyN7VJDRKJFZZOy58g8oYybU/e8txhECoLyGq
7Zg5yoEqq1aHXG/+bho5IH3hICLYnfcga4squo/ySflq6dk5LyroPuCbxoaNfOUbj4POyaX34Fgl
TaZeVMDnkKAV71AWarTVUc/ZOhwGD5CFdfZKUXUxUupXosziv84zBjHilMxoehyIYBJUa0TtKVPQ
l+kPU1XXMHrHl7BLveWkiP5BS2zvUXokld0fUacFXy2jzQ3RZSDU6l7IkHNf8siy0JletW8jN8dc
p4SWgU4rtH2jfnIpTZDM66M5L4h63+qLkN3cStrePJqBLZs2eOdyhn9YU5CtdA+JznruSluYgOMs
XVK3QgJG/Ld+BtDiSTpKm+JyNJ60qH6SA7e5kJIlXJ/pCHTVsBXMEuXzxsmOIOWBs8xXQk/zY2Fl
1k6jVM0Hu/SQg/Od0vV2kzXfWc13vk0rPaRduqF/cp1Wmj7c/ue0tZv/R8pNMz9AN1jvXM55Er3B
F9RwPtRI9N0pstyiUb5Dw182IE+odlc5M5G6HRYywn/LBDidOxydV2kIswJXmREYZ8mNeELCVfpL
m7yawmk4dj/4Is2zzjmG61x/zn990TASf6GLdIyHtH5CYakmGMJzyywfr3m7OXkHgOJm8Z00fiyi
vdnCKGAVekIay7q44LoXtZmbax9B+wsV86KdPcfE5OigDdZlvsFEh+l6A3g5biBCkdScg+TGQHGp
tcsTIt/Irp+W6BYkGgpf86YC+Znfo3KfcBuVkXg5SlTsb/dqCJc952mfbqdi+OsWYZFhFoWI0lTE
2lb25GCLjNg20qu/UsQIHxNVnxaDq6PwdZfmWbuKKNXKOTT9EXXUIBt1tujlqKJDDu9hCUfMf4Uv
cl95gfEyTd7C95GV8YY2WLC2BJeuNIKLFlP1xm8U2EKYhnDISZEVyI1ZEUtc23N+aghBBkqIgMUc
wywpg3wS81VhUYIELEyyvQ0gjEfJBwWhndntZpeTtE3WvRsA6TXdGapCqij0zGnXVSXYlJiMalTk
j6pi/2hGMbyMXZ6tEHWmZGJREE1v85Pdoiodw3D/91Vf/Kl1aVKI1FDZ95qWJgDdGh9Dzm3vOZVa
TsN3DgNAM+6yAblw2xysAwe7p2tcWDTmX0YXuDsZkAV0V29ikcKFnOOzsumKT3bGfkt29JDvjSmE
t5JdaLfWwY+sJ9mTIdou9P6Kk5KytJ1SHEHGmVeUEoJby7zvAZvPqKQr0ihxOMQHXRLf3/wMiUFy
WxDlrrVQkgeZQksR11zHRaIuZNYs/7PrItC8aESxArRsHeBIXSQ0UzZFnMKRr4qj7Hl8BMvEEPbS
l1jOqLJv/rk2wmcll/hgRpSykFepPTifyhEBrhllI+3mGJvo5HnOp8YpPtqNXuVpGFEXpddUqgz+
+0dKse0PWzlNs4VpGyoioKZh/i2N4JR63Yy1nX+vR9iTGQIL2yZtjxFSpJBDqON5gDFKxa75Ko+z
emtX9ZFMcW09SOe5m/ZeNN65xjlRE3FwKTy4If8QPDRKnx5ENNlLQUjqwj4KcfswTL+JdNjFbUFh
5YrKpKKL9Z9iRNM/U60j9NniAAQzA5/kjKCCeSDBA5xjrzNFNoOj74pp3aLwSPUvKA6/9CyEoD0G
KUE1Nlq3BvmVeu/Mzc3WZQUETYoICN2lYDFP9+acU7gm86oN6sDGFyMKZgEj09paiWJ8aWxn7+lu
cW6TsT9HjQcDKos/F+IkxBTveSvxXl7JBq44kTGKjVK2BWq7tFUEsYkU+Or6mpAHNvwpKWpv/e/p
OZnue/O9Zedsath5VtdQgtofd7eGOh4jJ4V0k6aNjvb5rPN/G732RQDcGL3wrRX15mmyUb7J0vJg
zD1panjq7NRmOMgea8xve5er4WqM1P7+ZpMuZBxfNbTp1z0Ivep7ZKAvCPXX3hoZ4ttJMfpfUyMz
7kGejbt8TLMvc2UMaYfNmG/HABl/cFXBVyNHICK1NfeE3rf9pJnNsz3bKR8P1twdEBFRqJwIuxkd
9TtPZlG6obcvMBXD5yZfSdiQCUt07kj0jxk4wVsnmd387p3bzG2K3OA/MnOG+jGYos1rIwlu4ejs
HGx7/sm92xuj85EVLkWEv8Pxq7fCVJ29bBRnilblmFCP781mBg0UNPKgv32yBJoPvzzrzUP6fuhK
fwsi012S8ieJsrkECmpeEWU/HmUzWiqSNuxEbibkuKhAVFL5odRz8+qGgnZMxqF27qWNhC2laEu3
XFEKYbgvBvTYZSystNFUtQ300mW3mMxqEzdOwK6TSFk0ZqC584IKaHO3JalMusS8BtniYMo/+db1
Rjme2t3GiyLx6Lvhj0hNs11qAxlszcG7kwDmcd5/frCpsw3Nrvd+N5tiwTu4IqU/3NeSzttZ/UzQ
V/yvbZzGn2vCTUsNlfSdPvrewZ6g+CdQbr+qk79FRNj++adrLHj6mLOrVXaE44ahXztVgHxX3gVH
Z25KFTCeCgs+CBMKsFglFf7kqOz3znBkr29ulUqn6IC0uZ0VHCuFmu9GMGbLd/eVii7WiQOLowyC
5GRMDdwwV/0c2WzTzBTYjexWRW+uKV2QLWW31pNwaTi9t746Iz59ryddtZNdXylfhBW0J9uvtM8B
tQQdw/rVIoCBUr5hXUZqVBwopvQin2LSBLJ6x/EmPIncFXs/Ns/EzEGpy/04CQLq2mrguW4b9duu
XI7qpAxWH7briqfm20ELnQcXmeZ+0bRj9FCG5hZNaqSndAfCxFjvjLnx06IG7s3VlMc5q527uJnk
lXSTHrIrG7URVCz0tHoNZwLVZb910LUSxjLPw/DFzvPxjmTYdIh73/vsjqdAdOGL6lnebvKy7F52
dZfyscJWAWrMo4Rrd12meeeoir56tf2NIj1i4dve8OAGefoMwGRXUdXiVdrD2Y4qyT/aBXmJh1Ch
fLEEsw+2S4B97kpEu8Syy4Eb6P1ma6dmU0zqVqlV4+CpQb7i4QfBcu7eGvet66kWHPLSDNdy1Ofo
C+F2Hq5KPTpM4dYj3HaIEDZZwtPPlsZkOAd01Cxok335lXPjdB8GtrfrQAc+F63Hjz0sv5qxYq4j
PWlW9aQWX0udOuE82S8OQs7X26fZ7cPtaYtu5Wxnq2QuYdLuw5LiSTKbIhsjRzUpSoVBNWPIK+wE
tBMVlPkc6I0ZClXWxC7RaX20TeAbSxyHBIcEQMUXQ6hUS5n1lDbUusCfiucrXuTmRgWouOfkg4KX
gsbAeJ6AZuWo9mTKAuEQCm7NaXHVLb15sJyZK15nn/5j02WYxp/PCAvspsMGA0aOagBScz4+I1S1
zHIRBjWITTZ/7ZCi7NKHyL33lv8SIgykVRyFHFEB+zJJ+0q7H7XQV7uQsnthFrwgWo6ybWQhuJPY
43OKQoZ0Q0Ug2/mBO1y7xNFbyvZS0cR2wui+GahxO6n99zxto7/S4uhaJuoeGSET0XrO1zSlmL3O
ce5M6etmlapluW8o0/Og1WW/Rgd6esxLDQkhWOpf5nm6xgv/mqbf8+gKCVmb0kZFAccpsElr5VF3
9Izp4PhoYuumhq10zJaAgd8eJuW56tv2KL2kWXbHtpw2Zqd+k3ZpkoOyGbuSL2NjUR5TvoI01vOU
tTZ0dy210dbS9u7FHNGsWW1qFFTf3kBK8H7fqOXC6kvx+03Jl7KyVl3rCXR7Oc3VJn0Uq8oXnZV0
C2n88K6rvmPNIWS2zmq/3Ppq/Wgkg8hWkalRw9FJ2L/EpG33UaF3uzLWPHSOWgVB07mfO7l/DyE5
XDqUnkpYaqhWOMXjPSTvcCPsJr2INhCHyfRONvKeF2lqE4KsdaNa29C10os6+OaOKnd/3Tx6S6WK
WURVz9YkuzPfqdup2DYwZe7kHIhFppcEyFVrt9ZBepiow25KcrL8RhmUNnhOyzpTgsfrK6XuuErH
ceI3igeKSlsvmoDiV+sQ9UY4aVhRY0G039XE8jpD7pVPBtHA26RCQ6QhD81iLWc1p8I7homPQizP
1PtGNAgaFd644agmb2p8NOCHJv0i3aVpmPg/UoJtXjt4TY+0wIOikTOSXdmUPiTHxNb38i7f8Slj
QIXAe/mupM3QUfkTqnOU/qEZVmvC19TVm6ccB+913qDuHQgIp6qct5EmT8S5MaaBtU0z3GVjW+gK
DnDzEU9On6RLPQmDRM+8lup6vkRir1lTFHW06uQbTKpkNUwmXBZFLz4nk7fRYCd8MyuvXthNru+M
vhvOStd915AP+uZnPdFM6JZHx3cpgupNYCPmgcwe/upKoTyFXh5D2GiShXyBzkp3xKNexrwbjwg7
tFtB6mUpXyTxPuWFa3wdmgFNsaJ31zXhyxfiqOgkVN5KT+poxTHORItj10cl1O92iEgw51a01QiO
XpSRf1nRZ+wEhlAt4RKBWdT87EmOanbYLexQ8deyGyiuuUen7fU6VcV3uCQIeXTcVr3oKqJHnj7l
VL+lCxNIPUUhcsHyZZsB3aZSm3IC5MYPOZsoqNHrmj1lhaDsXnQk7s4pe9D5bV0tnBPv0zKIr2/V
URoktY1WvTNmFyNBuqR1gYcYJDOHsP7fey7MdhF5U7CW76PNVcoNmNnv99zbzqlpk+z6nuevA+w9
C/bIPGVildMJDv9G9uSryPdt6n1/fV//9p7lTUONut+H9+xTdhJuRR6cmmxY9QoFcdvK3aLbFrpL
pS3sB0UhAHQnL8cEahGSYlCWQ2FtCPMx4qCewZeGmq7XvtLw+IsshxDt5HP7PEevNtnKC50vsREU
vydTs7qhPsQ8fLWC/kCHGH2wTKH8bcgDwIgvUV2CrKnKYVGpUXIhtJ5cyvSLw/fpSTq0QjeWqpNX
S9kt1Fg/c7N0lLekyYhkFFVNVtJWE5QH/nkPI2Tc5l1y//s25q2DJl7YbZmuQ71LLqpvNadRs9c3
j7QcW/7MNt/IudgyuUDhwGvdl0XBbp83LG+t/EGgMjXUW2nLBrXfU1Tu61RS1MoxymShqU60NpvB
elDjLD0ggIUIwbDwMuA8cV49T2qW3iVBMf4KplWSifqvMZl+9Gqqf3byXiyiysuO0MGQzaxNQRnb
xn8aPOp2gR1LX8ks77L5JlBEa1YE/VtkGWQzGlTH5CsPY25RPoJzNHTsdeHY1TrWJ7FrouCX0evl
MrAUddPZjnUgE+ivzAKtbCXzrMUYly5a/47zrNTL0qS6XxL22jfHV495WjRU6VMfA2fgnxwN5SoI
9fyn0vo/SrWzX+xBje/NfvQute8rgDVj9eQYqHLK1/YzvXj48Lph6ztPnjVRQCAI+s9tSPRDR+/k
z9frqaoS3OV1gSBjoa1scA+rqgEr6iVeAgNBEwtr7P4PZee15DiureknYgS9uZWXUlJ6VzeMru4q
gp4EPZ/+fISqO+v07Ngzc8MgrLwArPUb4w8N/Y2wN5vPoCm8nZDTeNDTsnwLbBcd/2VWiZEbDOHu
Yo29cV/EKTLuauQS+RT19Iw/KFLjdtpv1YC82MP98r/Zpsh2Rjs0xyWI+YKo3YNqJ/Jd4PhdD1dR
kaf1NHByt4FB9DjjOfbCz649jjo6cuiahN8W/9XlmbBX7rdmNwMd0bv5eRDy4/ZEkFtZaeB979Np
6C+mVxvrchkQD9qpjLvibfaRIDJ9UHl523WfoK9QBKWDZkkfXoaRL/TW+inwoZ2ph2qcpl017Boe
omjozm6Pm6pq0Bx0y/jXfO+Adez9Sk5oao3ae2nzyS9TVjXiTrPws3MUzcmjq/UQvJe3i4w5OCu2
fU+u5nd3oSGt25QyyfnBNeKznd1oP86VPLiDP70h8XpUI9Pcctip5jnHZi24L9IE0USWpFcnL17r
Caml2EdMu4zS9sZmUJQGp8UjOxRufviiORiRhw+fbx6X1VRqifNULRc/Y29XWwnQrGVxjTknP1X+
nwLq4G1BrTA42nNYsNZqkOrVZ+J5Yjt5UaXFeOY0+gumrCzNPdtc44T2OMpGlXjNbE17TKPqzkAn
5n30St6cNEf+1IyjdymNcd/poJVVq5tj4KrZUw/midZ+sH9mla9fVWmZ0Rz86LVYZuxnJBmWTk7N
4865dEhCEAtAwcrv/TNAbv/cOT27074ezcPgoZyyNMjQ1+rNb83aWB3403fJgCREhow0J/7oYKxy
u50E0Md2Hv+KjG+DHSUHfOQQVykDC20rT7RQchrkd4njQ/uN0O/qYeY3Tpk/zVIXJFf1+1+dC43j
+djlaIUug80C01azrtsj533KTfGMb1CC1W+Ao4XjRHeOCH50SO/Rt/Pzrdk2fM3UA3Gg+rOrWgM0
HWGiuIuJepdu8p5FmrvNtQBQ2VKsB4xxQ5FWZ1UcLfMQw99BETNcklDgdacifY8E8FKr0vtlI52+
YxTg7yW2MbfWJBtTuGnhdFStve79YZdC3quhWrSdLX18k4hmPBB6eFWPkxd2fVJPKl/mh8rzn5+U
as2lcXtSmpaObBbSGqDvwrRaiBYKKqeKxRBPCGVitPtV54uFl+UrGpeqjRYRGtXJuzGx/pno1knN
GS+dnDxf0L7RdprHdZcHyXOEbtMrgcQtWNHuSZX0oWSLFjuPquQb1hFGd3orEVA94yGDeu8yLgTH
n02lf69KRJ6xYpTlrRRa1ns3esZVtRVR/t0QTnz15nl+1UMyVk1moz+xTOPrEuGu3A3PqtXIsVAv
gqk93x6kK5EVMzL/TrUWrPPgRm15d2t1nZDfVOadOLHrry4AW/jTl9aV6RFOWPkyu16CbgY236oY
ZXp78WX44REp5ltco5c0hfqTasQiB10gC6XkAvPmlzHty12RjM3CLitfhtDKz3CUYf6rscggpn72
oroC/sW7Ap3cs+oquqHfWvA9d6o1aID+kVnJ5NBcM8sWmyzNjQ1U4ubq1CWKFd1ymwi/X5GCCXe3
ylpA9FrVjfGQ5DC4zaiY0DtZ5sDtcJWDIIJheQSzPGP9FRbPRjDk1zoWV7Q48cqUGU5AjWF5R9Xq
xE17F07AIMO8Lp9VHfjPbw7chrOqioMhPKiDEPwIJpiM5tCYZcO/L7OPRuXuQjF3G1VUI0x0JdJe
f1I1hmCvNzkYc6s2TMCGh65HZ3AZrS7D6PG1q5z0oIq+aPtLUvZPGCl8K8K+PavqFkTUii9of1LF
qKntU8gKg6P7PxNJ88Vqs+yiHimYM1weWL3Q6fu7h+5sRmQv+aJkD4M96ltLRySef5p6V7Slt1ED
e5C5T8OP26ttALRvJoJkOzULRHYTVadkbxI2fVbd8ZAt1qY+m7+evo91ytw472SoI4DWMzKhc7RW
UHEFGk+JpsJf8k9fVeouHeHsmyheqNKtasC5Ek3EcS/q7hckvUlji9jXhNpnBL+iGr0tEvWYDi05
KxWCUpew8Z/0uAh/cZbyhlT5OGLHqvpZQTfsOg+p3EBU8WZIIwNbsqy9OFiCbdIxE3+GR4U1+WrX
7f6/tqvxLM05h7+s3OU9Yco6Lm24IVgbqPTIV1HRsb+KKl9SLp1bV6fzQsj+alVjm84vNwjbjbh/
VcF9Yxk/a2FNHy6udDtNShfBZLZh7Nouk8wCrJ5CX/UKE+91GgziirhH7QiGM8Y0Xvsubh9Riaof
Myt7E1k6fVSYS++8CixRx9L5IXizAN6thKeXhBwBItcLEDnTZH4Wy7kkjUFRf3WJFwByiifrZhT9
uEXYkEyKFxQPoWYmR4cc5OVWVxf+cEFpFH5TIAUCtqPUtyYEs33v6j5vWgKEYbb1vV/0/qYNEXhW
ramHDErlI3dP/Hg3oh6zrrShROLPLPWLSIOtIdvpwVouUx5PD8Skv0+mTE+qpOr9zvw1VNWpi+5q
IznH2AOdnfZQbOHkTjCGXpy0Q5ezFs1uWIq2ZnhHN4mQMlyKpZ0AOJA24ClKqqoiQRFYuvGoSmEl
elwFIewmTfT7bADm40i6jwq9q6WXzixg+C2Q3wF5K5wnW/03yK8bacXi4UFA6B8YcJBeWtmZME3y
69dAdxpRElzmUZevgVbhQFth0LA8UhzOvx5JDUjyIjyUpu9n14J9Ap4MqCzbkXfQtMJENWpw/487
dvgk58O3WUcmuCSSRpTC1p9cWMo4HDtnVepGzbkThvWHKqmLZxvTOtELjDDywXjqez966omnLoPV
NGHcYug9T6iuNumcr5cZW+E4Z6AG4skVSAFmxRmuxZupXlIy4XdiC9ff6svLVpdEyrvMsrSLKpFX
z8/jYLypkkTv6CxLf95nQCjOCB0atwu5zl93Thx0+zatP1WPzKh/1asi1jxrpPOTC6znFi8xNLhm
0rSrANnO61BnARquNORLQ2mH9gq3Be8qygHOx2j8GpEkwc+5Mg996GRHhJbbJ8uY7Uc73YfYSj/l
Rdc+efy1w/snjKI6qLphRKhSs6tfgxpY5I9esCu8i+uMazc147PTFvZVXYZghBw9J9GulxNPemkQ
foqOzLS02D0CvxYhNdVPtWpD89IX+HdqTjpeUMlFVsj17wYXKSQMWPkxqwZVXlq1MPrTd6L+UQhA
O5h2m89fd5E2iU211GkRrbhs/9761W/ERBKc+nexJD0Izo6rgY//Ghix+VRXwaOqx2edlCEn2AMc
rPpTcEzKx8p96zs2PMDcOXIv9V/DC3zHoWd76UNrAntGNT965yCB4/dyJ5c6dafqVKvqN/RS/LsV
oaJfY0sZynUwCHOvzVZ0gdoM51Pg0DZB4VFVX/XqrnTb6NL5drMPnHR+sbPwolX1+Ndyk5KAUzei
/lXjSctfBUnUa88hn0SXdALzPeMhCzlDxOqTU7dNMNdw9KaBAAmfKS4eQHKWPtZsQtn7e4TPK726
eQ7hHbk9efA9KG1mObb7wa+NFz5KbT9kUbFRxaxx2jPCrMlKFZsx5ZjGTiGSsdmtLc3cDUOSPKpG
HMcliq2Teae1lvGiJpZJTWB1KQqXiYOCWHtIhPfFnKHHOwC+KmGOV4WTU/A5LBQ3vb3SMvxYWtt6
15NkvmtSrN4NmITvmlsQrYWkfmjD2nqXVfM5OVb2EBH/fPkPgzRj0jdFabqXottocKJRyZ2BlPXc
aPgwqpth3rBiuQfXcp1drpnFfsrDnPh4ZL2qotXYnKyWxVcV2zZAqDYX9eM0ZTZU0UBbK860jt82
zBUnR9Fg6t8N41LY9vSheokK7LmsgvEj8BGXb5deFqrLSy81+D/1srTa2BSGK4iGpP27DTR3maFq
u18Pq4r/elh6NRnqwbU2GJvJNKFB/XNJrH1JTAWG5d/VOb4e+grUFBwppzqrBhLtxbXpyu6sVz0i
TDm/ZdaZ17jN8N+cagdXIN356GEiZ42MvyceBEQkaPxz4nnm/dijGo5OX/x9GRnKJH1FjeLXSAP2
hxqpOgA6/jWyNnPrNrI0fPG9zmAUlO0hDpP6j4Xl5aAZDxOW6EvVu6/oljbbsh9i0qYa4vvaaO5Q
MyifibSQ2/J6hEBQ2VCj0nL67MQcY71Ue5vCGcRV2CEOrQ7xuxAd4qekIS0f5Vn9PQZtRew+/pmG
EGu0qvmY46DeJA4KVGXn9Udflp9s+nP0N2xiUdCzsZ2Y/G9sOA/x1MU/DQfB50San0VuLFgEJ4Yy
Fpq4hKTuobQMkkQxsUDHHMZP2y0vQcDaamjhZ8eC0BlOcA1ro3zpvThcV1OaHYygLF9wnjYOrBao
EtuiehmmQb9v4aryky1fVA9n9PEMmbIHVeXKoFknvi+Oqv8coapX50a2Ua0E8ZE6HLE1XoarKrxu
NsjmdY+q1AorWKXYy5/U3HEstZ1bJs5GFd0IIc4+qr6pvmOZy2seO/gFkTS/6/w4fyF0hQZ1UX6z
YtiaNjDQk/T9+s2Yi13TGOW3KUTbjG8xX4qq0D8q/bvqrhl+vB99Nvaq6Bs7r2yHz9LCZQlBSfhd
y6RTn21aO8nfC5mbx9LEhUxN2mvOqeTHCJCxDbaJZR8rWaZPaWl769jGy6rx+j5dl33IUlizVhNN
fqower0XU78lKj+ka5AY3cHvB5xVVfn/cfBtquXR/uMERoR7ctKWRwIehETbYZ2YffCaGEVz6YzK
wbiI+gJG7aaKBuvWTRbjb91aP/u9m8tm6YgUkbxMscV+Y0US8a84xfui8Yzu3LWz/Y6ABZGBJn7T
9UDcoz0vVvPyJ8r+oN8HSQFGfim6teOsUgIFZ1VEcrmP3PZNQAq9jnmE6NsyWe86WJl2m7TCLcTN
p+7PpsHUGQ/kCF5vcZegB/vNtrxk0SnUnyoXx50xbbW7MACnI4nJ7ay40uBDGxL6Zpp8c/ruaqrx
c+qvuiGWf1UF3NnRa4fX0ZLxtgoDAOzV1B21OIaEFzbtfT5p3abCaOmNBNGPPOnFz0g/4FTP86gN
89XP/PHDW357WlVaD0lSG3vLdrtTK2ZxafrC2caImb7oyx8Faczxu+Y2O60mJmZHQX9ILT1cfJ9R
RWhMaxHX9Q/4dYlbcbL4B4SbkNyKGgLVBzNo0ltxiPiV5oWWobCf2K84c5Atx7GR9ZVi6yQjRbe8
dfZIVx9qN0FFe2l1ZdQeECflPV2KovTY52WivbVWLtkTxDq721grHPNDaMM9VGNzp00Pna8jk7A8
5yCo4kNkaNOtFQ86bR/1hn5rnbMk3JNih0C5PJD0SITEtWXdWkEYO3tUtpxbUcS6tddb170VWduM
/dzh5aHGFuMw700nDG6tRm+OaHdibpZNzbHxq/YAg/HVaEc0Wmu8Ki/qwsf76y6xUIibx/O/e6hu
QizGXzhBYabC0KbC2bIQTrYpxzC4z23TvwRzu876KryP5ATXUZDc3NWRwMF7qVT91CUqk+9e7BhH
VVKNrhYS+s2HXfK/uyYZsSjIvxxflof5urSm/mIWGVr6/wxo5li78wXySSDB4QcuA8KkCDa1xK1D
TWzk/PnAjyuvuRM1d18PFpZtfFdr5UPa6r8/1SFlUUX0Itmqvl8PhpnNESZzhZ0qr03Vd5GWn9xQ
e1OP/DV3XJj+msCYcZvDew49oyKmnXa3ixbb3Vkg2H+eKnD2f1dnmXDalSqblf51i1J7VrLwQsHA
4E8HFnK+3aquLbbkK9E2wa3lv0zXZjGgr4jUwvKQmDaSNYk6TkWqbE+av46KANZPghSMnc7I8BgB
HnF8y1XRdVKPc5MoLxBDojcJXE7VG+jSHmuJhaU5TPOH0bSIbDV+dxFVZ7/mRANUfZoH43FGNf02
W4B2NTmSeFgRA2FDC0b7rC5VmwRnHFCCW7FtIb3iBF2tVN2AkTIZhqWsIyZKZOpvqYo0azZdYM13
LMI2sbGlAbPvfkvgi3VF6Vco6QrVYgCOVr2/JC2+pgpC49cwNeA2VkbOCXLImLE3avbTZGrnxVLC
t7F5WS6THReXYbmoO1UXkzDCklEHpv6/G3AcK34bhjnlftJxef5XvZpEDSVNHu4k2+XbI/6nB1Nj
DRlAs9aXyByh3wx+5k5f4N+KWffFvbsR8jIX9xfsRbZSkfm++gwWdlB6oA17s/GSlYOOzbNmyujo
VXm2H0SUvcVh+mihQPTn3OCT5RNw+K1HINr/S49Qq9vNNLdofgZmfg66luBVi9W6qXuIsib28avK
yxIXgvw/Xb5GSDPtDgg0X/xlElV/64zPl4c7b62vna5rH6aKFdq2dWKNxE4C0n2L4x5EQow2nfbh
VlkV4LVNQICqrlwaGgl8lDO2vlHT3BowQFmhOYP16sLJVBzNEQf5dZZhs/BVd6NwqvK/eZ7/5ob+
1q76Nw2Kqf+a7t8TqfJ/Z4Wqp6ZIovzqWNjVEL+oxzX2czFxAPRVs3EFYB5qwWTkZHbKWr+r8d7R
LUFRtXRhY3b4y0vg13zKO1XpStciLDJZeBhhlVxZQ/NUQ+vGYz32jn6QEi4ZZPpo+h+qTdXUWNgD
/g+K9Ved68Q4PBfZAp5x5JMAK/BUPqnu6oJiAdt23fduj6HqbKEn69QTzcEs/eFg5DoYmDxHNCQe
sktD7OMguum9DksDqwyUOgdsHmhRfcApt+vG6K2NsdSpBg8Fl13ZWxNJ6cw8lU7aNy9hnuRbp9YR
3PCjZ1Sgx08jx6JLOnlLHrqWuzFDnWsqmuk01am7Z+MYPSCYKaHC2sZbytF5NSCR9ZeVVGsvcIZo
lSGf6uEbAWbJNla4MHQvWkgSr7ck/qienh31LE2O2rLv0su63FrjNL5UDayi2IXDjOXa8TYTGpIE
V8L2r77j55flxTWcMeDCx/bOckzyuN6UVWSH/i6rO3Vp4qY82I11tesourj/XAitRRckSLRzHvvm
XvebT9X4Vf+vvvNYiwXb9h/n+BoqUr8/tbm5VXN/1au7r7q58uNz7D9/1Xx1/apTTwbbOVPz0aVa
nqzqhWJWvK/dwiP54DQXXwTYpXkRJq5+3myhWpebOX8MvNZ51srWf6kK86HypvReJ5H60nTGvJq9
Nrvrhzx4mcMOO0in9XgPaLWbwd1ZbP9R8qEYTFNwRG4qw6mMmZJeGpdAiD9Uo4MI01PIz4U991mm
TnXMpwiKd6quYZwjSpP2YBlUWd3mfIlOIFrbO2ccg9c89L7xoxzQfaeE9cpzXujD/a0kbAJb/vhw
K7neIZ9L/VGVgpQIiZvZT4XlvetmiZni0M736oK6HhLyoYW13FJX1PavBgmiEslj39+2utO5q0y1
4Cy2imCvH75mqNME6Fkk9gXCj+ev+m6ogm1hgb4MBvw1wR/a2xZW1UML6OYB0yEcCWzPRLa6Alqy
XCyiIpc8J1EVchphV0pdZ0V7S84Iuy8l1ReLO3Ml3Tg9uF3SP3Tdxk208azHWFfmRLa+JxvOzu53
2bXdRk9zBFm1yrtOPWk11VA7/DNZjf7ZD45FArn9EeTIQCmTeRxiMXL47TZxgOCS1m0wk4zwvEeE
s9pyQAmPC+mgRYrkwXVk9QKHDrtg5BiPBPeql5wNzl42brtRrbk3Opg95W8EozOsgyGG+l3cIJVP
dnaIMelyvAG+WxTk+7JHcXdVdIV+aqCB3y5pMfxe/K7Nbr4uDC26IyoU3ak7XK/Fb0XV8K+6bBlR
+UVSrtQQY263/Lc4B0keahSCjMeUwzYWurzDySh5NBzZr0Td1N+b3n0JRt3Ca260YShi4ptVffiO
6jlhgUp+r+e8A6w1tVcYKtZlJNu5RhqquB9joTd7JN+mbQHK68EdhvBoNAg9240ZPpjLhVNTfR0s
e1MnhPu3YGDZpDfDVTWqbizRPwhfJyc1h7qgJAsIPNqRpgKXJuz5Tc71LrItxG8qTGE7EunH0esw
Du5BhIcLgSSxkvha1iLCXyd0iURQ/GoQSzG3W6BP1gT04p8RGgyViwZw06sLqCBF431YUThw6pHe
HTTS6n3ovrtLNYqv7rFbgoNkCeoVCOboYOi5dvbbQTtXkLzODchrPHdhvKgGVadaHYNjLgJV9AEO
i+ku3BcNZan7oAUh7nt2/F2fsqemrpEpBtp1aGYExrO60D5QXl2rDvCV0k2H+9ZZjQwLoDpRxwKh
6cVTbujkd29Ym6B1kEVD2/w+cR3znojksItyDR/tf+rUnUywslrCGbspwHt6m3Iy6qfR54vJWHVx
ZGZeg/JFFaySP4hVDujvOJbeX56cOozbM9Re7dbPN1+j6mV8ZFV44k2ht1cN6qmEYB9WZKDjlSIU
QsMBrdmIt6lq0/u+QraAhD4BZzlPe7ymva3q5oekCPASYN1dWv+/RyF+W792XbPSLLN/wAmmf4CN
0D9A4joGZJLOX/VdXJAonmef4yDdVEOa6QgWoOymBql6Xu90mNphCXF51j3ZbiLsg+++647+kWel
/TMJ9pBavR9ahNlcbPjVm9do7qYPwNdZkYCyWPj9AWSWde9Uza/RvKMfoId/WlH3g+miC1zoZFj5
y61X5+IiHOmvYzxtsYWh7quh7bFozlJ94Z0DBm78iyKOKVYYEjF7bDF9dAPhjan6pUr1CmYR7m+J
X7MoAfwtNI9qMsNHDdPXhQCiLqjPaJsEcd4bKQS4KBGBsJ72dYLEF2KQ58Zop3tnzvuXjqw7nrTd
fFSNMRY9u1nAzVKtuocBaF5YS9KCoTLvxNMEjks1qiqYFkBt7elelZyQGEPYnEOONzhDA7c7KbHO
HkDpBl1+YhGL0ueXqCd8b94yVR6XPk2NXOUc2sVK9/zxKFGcfPZ9tAdMzfR3bHnnZ02H+OkH4+u0
lFSVbppvRV1mF9W/4Su7h+bFqrP08IERPfbCJoDPZAFkCmluQIqZa4Hd4tWFbDXkI/8+VfY46S67
Rzu+kJfSNzyh4XF2cPhAPoP/zcdR9hXgShNKfj5BuNf6D+DWHxES8g/pyeXP5tGDk5ZNE9nWLPf2
MMxh/uActbPLDJBApQHSd7W1ID15IB171DwZPwYhf+7YEwzffALddqtPkPxsa1NylMWEmzvNAW5U
V6axM10+1gR68lpayO9lpPWJP7FKE4olcsaSPOhhucZ4zd74pUkUN12Q5AdvfJyCZUcUQCOOePxV
AVT3ZJlyXr+acXjnJ0l24vePuJpM/1work+VbkVHhBg+gz76QyRRsA9jI0CNXyO2xXGYVTLmWzS/
OvGU7d0F8OA34zHBX/WjCtyNH1+Btzt4i1bioaqtYCe6B3w5QZ/XxktnGd9wG8H0HkTYBqdGop1o
lEnMYTDxBviD99C6H/j1ECUoxGZumwSbkU5/CAIdIxfyhCtzRs4fdE27BfTsaacK4ueGTAcWUB3r
sp4ldyOwxZUo20tHOB5Pg/iv1CkMAIM4PkelsXgU45I42ABMYR2uTdzX1zL+NNxu/qOtu33oxMdm
du6tSup3WMRizWwl/TaIZbFCfudn2P0hC6ywOfv+SEaD96L5LLB/SYICn1fAJGbV7SxE+0zQaqtB
4hJsau9Rka4dhCUxkmwvshT2HygxuVW6s3hnigA/z9FrfuhsEzaO/QYboD4BOeZ0ImNsg1Fz2uma
NqzNucgAWDnfzNicAXyzpwziEhnzfvqEHbmtChbYKe+bY12l19gFWT1H5O2ctNnJsUQJLez/0Iai
eOnCn3WQEkiUzatGdJR9wnytkOpdo/sEC3rMWDxmLJYN8woek1cy18kBNZgJiOTwI0sieUU0YNj0
2UvX98ar5Z16EJRrLRQvBryQTQk5E5ELd4l42sdSFld7Hk8lmhhPc5pfBxSMtphT2ts55cMg0dvv
8UaROCoeg7rdemZlH8NSWjBfhkfkPCWbz7bex+7i0dh3D0A/NracBlDI9skofeyMYeyDtOuevbkk
YTmV8wZhBnkSyYACBthcHasB5G7Widbph2GAY1baBcBXcF1hGZDtj73XqEQ1Mmk7/5T3TsffuXv1
vbl+8uyt6Gp333bI+xUxxp4gIEXhu4d5hseAJSFm5WFhnDiW++sBXS/wwegewViz63YCxaGf4HA3
J3YROE3WU42Ce+qOEqUPbmt4bzhtf7XNpk5FUbr9HrTmsawIdIGOpKuaxVDNtwmiQiJkj9XwOA97
yB7FaZB4miLnMG5GRI9OIojNndPp9xju1ieA5DO/sNiX9xnn400DKXrfmdMPFjEXmswcPDYYjK01
dgYrVr/o5Jq7FPP2dVh5W19k/l9Pxdh9Jj4HOKy/41Vhfodk/oxl1cokp3eMsE3eekn/Z9Xw8Yhg
fqhsNz7pFSL/ZOAROV4Dmw3u5WLDiWkl6FfxUsRzvc06gMiy+5F7KSEM9GdhneLiPGuxf9/L8JjP
/pLzx81+iu8Mq3stHDj0SVV9tkWGVmzY8OHlBpiHsL/oruhJ4ZOoNpryuYn7b5G0213mxO4+dUmo
VEO3C3ucdHm+6V2ej/sg5g3JqzxYmbnTX+qSN8vIxEs+kNc3a44uodinSb6bCSgfXNGc87yUO2zU
XgfE30US5qfZJ7mWRUFFRjPdtWV4lpV8nrBz2+pG/1CFxkdseoRqGnmnc95AU6zvtzAXnZNmot0q
jNQ+ZkIfNrKtfwqjLFc25Gtd/jQXe97RTsZ13WSbIIwe28IyDkl+klGH/3W9Kr3mWc/EW23j3BlY
I0dfP7/GnotnmzUgiRSBTZVBfjQNNgm4Y360MkDPN/WntdecK1yyfHdyVyLAI9rLK39Xku65dkAW
ZdS01wJJwLsZC/NwZA8F70ZfBVrTvRLTTxC5cD6sMoKRRcjpXujBYcAKnQj9qdSmH5gtmpiwfTpD
/pQ61nBElhQQviBdzOI8ricHOF+Jk8iaMDQeMAVff28RdMzy+i4ZWv6D/dHeuaFrrjptHDbolL5l
WTWCXUX8avKDTVL12WpIIaeKIblTl17gEUp29A77a/cEBCoHxts/+ykECyJL6Dhoq66VPxPLeXOG
6U9ptuTAYvsMGPuugoWI3AcCBS4aSlYo3xvEatAIyV78uHOuyIiH2CVk8lBFTf6QT+DwEOR9xHAa
/cg82+Zs6jYmxKwNiuvYdhkDWNoc3zKjybe1uSg8l356kLkfnRNBlq0ZrPhuDnLnGLJTQwo3NU7J
YMHQjIv5rkzS4VCMyYSviWvtMTicLn2cR2xmobUCj6l3/TCYQKobY1sliHDnbRRvI3mpO2g9tnBJ
pk6d8xRUbImL2ioOMaKqiJdmwbpNdfLmNpB4RwjnxbWCYT3gNffaNIdec+N1UST+a0vSfi09p3uT
Sayt4OWLd2vqcZgGUf8+15ycjLovP7SanGiQtuOxcmxnA+W1WbX8XX6MDkyfGF7LB7TiFnAy2Adw
qigydKgbsYB1uD3XxsfodnhFp0L/KGMH127iIh+Rk4NvLufhg3g6B7a07j+MAN/vHJTUR+A0xBZn
X35EJX8RY5jVH1DIxpXR2/Ih0iyc4tkhYVMYEJDwwo0qJmI2r4UGi2iMP+Y2XXSisSSJpgiLeXtk
kbXtU+xyJg4ju7+2bTxcG17r3ejLHYAzzsosQJsqyKFaZp5zYa9NRCl40GapvbQpb9lgr3uXZ1mF
Sbru0nFYVZqRIjxmLVHQDpCmkMB+IyzC3dE21i6Q8Z2ua80OV6s//D4jxdwgzVLryPvo87Trk6hF
0qpy1zUh0lWPOPx97QzeahKptU0JAa8spOnMMg0ekZwednN17dN6OnRNEl5nXgti1Wcwi69ZHIoH
Aqno13OIYLuh6fdG1El+9vODa08s2KVEW1hvQNeJZVMdcpLV+6RbQ2Zod5bvrKMONTpbt9J7d+jK
YzAb/smIZ2szVPO3ssOzW5Y4jzcDO4oqeAMcvOnkkEB84fcfziB+p9oXvBQXbIg/QBoBrY1OEabF
0SrMCLTiaoltNbe7JIEyJEIoK/g3PiD7ezWXv+4oI3Dl5p1cZGI2WiUdFm4B8YGAwLroQmfdBbm3
0vOSRCTLQ4vvy9NQBQTVnXzXdFa1GkqCGuVi956WkbtqyCxvm7hyN5i89SfLcd1LIlBPrdIZ3EJD
uMyw+UMt2EIjPJGcC6sGpGudJ611tr2DawncjhqfIc/hmd1r/VgfjCm9Cq0J71p+qth9V3/a3tyt
HbKMh163znGcEEKePGOLO2m5LyORre3ktXGN+iGaRnNFRO0b/95kmAcxnRBA6Kceo5sm0u5R7uyu
oztqq4J0/QXVV2Q1cN3sAj04xS18vpIwT9rKB6LdgBs6gD+lDOxD4VTh3jMMZEwR1lxV0N91I71C
b9zxlRgxrSbbmIJKPEWhX6zz3L9kOrvASMtWva9jmdGEW8udMIBvtVMblK9CuN65aLUfcuSDGh3D
uthVXWybKf2rscDvSHT7Nmn3UHYyOWf9MK60ZEL9OxjuW9Z9D+o5XiP/Q9d5LTeOa2v4iVjFHG4l
UdFJku2e7htWR+YEgvHpz0d49vbUnHNuUAQI0TJFIqz1B7c8l7odhTM+jLtkgCndR9G5GpsS0Xvt
tz3Z4wXlN+swYYSe9pOz7RKek77BZQLVeiigFoHReapP/jyMkHTq9sEejSddsKWygIpYKKybWoYV
BuzCMCndi5iC6YwHodgYYugOkGzDdEJFwm+T5Vg6RQe0snmVXX3VkF7Y+j1pR6/rvhpJYW4tYdi8
YQUvX4BmUT/BkkOnxY/bJ3eNifYovIXjil+COj+j1TxsmyBNznCUdLJXy7eus8DKsSzY8VIg8Dgz
Ki/TlOzcPviK2bi9kd5ArEPux6kQl6lzUQWR09MEyLBigN0XfvzuIbQTToHZbDP8ZJYpdtkMD9wg
VBH3LvaSIe7173U5TbuWkFlYCBDlRQqasNbip6U0m4dqSpewi5iiShdReS8Kir2WYZItywxziSg9
EIMrzvlSnVzddC+s8TGndeTRxgnCMgzt0PAibaL5pQDAMZZZcu3Yz8YOiWYkC5nz4ZXItmPHquOt
4pns7Borng5l4xq7DIDNJvG3npM9Y3TrsLzp8N0BIblzvPyaBskFsU8RykDiLGCX+h4TUOe4eHoA
47dFdBPL2Y055OUe5fZw6d16n5J53sQady6a9bDzfLGBrlzsERVkJImSOJSZ/Gqs9hxt3413oyQs
hD0PVEoz2ehBEG2l5RJ7irIJ53Fx56fyV5eM74Q/C0T1ml08WzuvACMTE5QDre+JcCxEtptMzB8t
lP/fU+Iz8Fy3GthAQO1SbAeWFPvWwRCoRQkCdHgtb20BhcsiERiQ88clPN0Wkz1vdFbSdm8U6/jz
A5mF8ZJkBebh7bIddCN6TDrrq4u9+2YZmnPW58kJnTF7Y2vAuWqyGY138dhlQj29DJa+MxbC4W1r
6Ix7EdS5CJxS3p0lNkAI7hcboPvtJnId/aBj+3AeWkd8FM4CCsKuy2GHhsA1CvJlD0dz2mLEW7KQ
1dipT2UGECBoT0Y29udpTIazOvosYtfuzzheErHpeTMnj3A7+PbDXBX+gR+3OVuF3pxd4l17ueBE
O+XLOWmZGLKSTVsAL2mrruZLkgF9MR1aEoy2H1yIXvgbQv1PiRGIc95W78IvCaBU9iiOS4pOLhP1
N9Mv5jNiI4i5Wn0VDuidbmrXKJGhcaoNN8E+DVoxEF44TPNSnZlFKjZBUxQ6ff3upqACJN6TXJ9Q
S+egAGTXWy2tETKd/eisCpavrEPT/Mkh7L6PNF2clx5p1mJ0DoLh8CwwxUBrgWXpphX1KyaFPztZ
9R/3Sh2p25QujsFKJVpwEwIefojwiWBHyz5DHflrdWLHwe+9E0018aUp3Ckaz278BqmpYaALjb62
2F2QlQ28DGXouDK2nd7mJykXEu7LDjfxq6EFWVhN/GMk3xyjWZUgWMF3XRRtGaTWL9Dix9A95RrD
RZJxPp8jhOH1CDGnoj2OCBdjBhX5G1ShRwkvUWOxBgx2ss7qGyDmQV7YW95I2zVnJoZVlHo9RAyt
YfsbWXg3AqJEKgT692tdBWytRpt4TecbZ4AO5jmBY75tPHhs7Q9/KX4Qd/G5s9HEk2s6Prtj6pU5
bPDGS9Cc5rdqzKk+i7VQVVXYiHnwmP9/p6MGp9vP3pj/dfsZy2UfJLTRjNt2cL+yOenxNylMN3Q1
G4GRKj/izRqQ1KFD3MjzggnIBhfbjQgE+MzEa4HcUQwg/vbzryRCbh1/EEOTD4hCp6dCK9ON+9w3
6Jr16XCtouYhZxw4V6VVbIum/D6XCAJqSPVv8DXRzov53JUBupSL5odeLjDEcBPSCXG23HDPqBi7
lxIn1PjqkRWLynvqDW9C963DsIYJdMcpz1McbCYhzMtsLDso/MHo3XvBOxwMPnjJsn4NFA3SI4QY
Q6QcxpNWuzmvDvZDyZwiSuNpHasm4owB4g3tUJxRfdKPiJGyrIKMdeHWnNCC0ZzNQtZ5o02AtHzL
3ORBbN8nZ1M1TX4O6uUXP7a3nQGtnuwRsXffzOQuJUVmjjJ4GpPFOhBUbmCNbTO2EDtHdPWzXkJq
HNhGbZMCZaa+iOtnJyPjXNf4BfbVAaL9ggUNILShTqONNSXGVu9IHS/5X6D+xSWqMGKK0NbYddrS
PuQIZ1gGdhgNw+zem4R/KiTcjUBjp7w4i/w55cnBW+RhACxz97ykPvAKVMeIOPp7XWEfX2Xa9371
nLF9YwAxmhRPms6+pwuGsCnS5HuMly6RpG3tTfbXATseN0q932VCPI15waw097mIWL5UcdZuhD4f
W7tzfxCZ94kFMEZ5uuyPBEtupAbhuPQtRCuiJbs67vKTqZHT9Ep7OfZRsBwWUgc7UJrWbtFkF7J8
3NXNmB30do134J/TVURaZdK7TwD98ZVJhhu6gFcrq9OvET7NMMFJJpj3vNHrlbyCn4zlLrdu1L/K
zvirGmV7iQYIk2T7ycPUJZTnLEAHaKx2cQ7zN8nyEnJrPjNIhXIui0tbNpjMrNG7GajvaIn2GAxC
e9PnLEwCi5Bqm1i7qC9CbIziN5CCPxLpL4+2wDbU0rE7nAfcrvy+BNno1Om+EJP/VRC/FoEPtr6L
5guBzxhTMeSUBjLIR2smQl2xoeqC0dp6uWc8swOwTqJJu0MH9+ye2hLWO5nw30I/2k6Q/RIzDwwh
Fusa1EWDYkppHwNEY68WDudbqSXVz6L5jaxASo40bTaLcIM7aGOU3FMPwnC7VCyo8+WZEMOv2ZSn
ZU7kfeykf+0Rtkgr8MzzwLRQpILhSOW/C77sWeW8c3Jpxeaz/nFa9VSNqq4K1f3z059t/+cl1Gl3
idQ4H5mldkLfELVSLWVW+TisR4NF9FpXR2q+GVKdTqr+j8PP85/dVZsq/tWmrqPaZkNWO0tvpg17
u6LYAAlumFTXQ91jCUM49T+t1mCzIFjPFxqQ3dBcz6v6x0c/ymQmDag52j7Ok/asimadZkcbW8mN
qtvd/J+6lgSsIgc81WczvjmGzuvgl9YWEFF8U21N6TK6Z/Z4UG2q0OGm6+kYPXw0lW7+EjOMfX5I
jkFwsk1gPp8fqrpFkN9hw/+PtkzDqMoY9NNnGztOhJld67m2CyNM/SY+OE2MJZzWOk96Y+tPEUal
TH2T/C58470EiHw3dW06L1FShm6VuNd6Xtg+xfMGk4T6awri4pBZTX4kMQJrGXbiiFODYQbDbhAF
sZSoenTroXvANu3gM8dehDuxRFry4gRz7JCz5b9UwusOiLu8VaLwVnVIPdTYdjGsxO7jKKeMFb7+
mE/yjBhKeQlG1p4tm5sjKKoltAKcZmatRD+uXr4nnhVvudHBnYD+YyWF/hW9tWqXjG4V6ouBkVHS
s8Xsm61b5xNWqG11sEVNpkdHkMkwIcqx9N7lw6C/td4IYFTmK5uCSFJROuDh7dj6K2t+WV3fsVMG
0NjHzvsy2s2uhDt3K1JECpqp/kEsHxHatUnEZv8UYHapaqqAKBzvO6jfO9VftcnefAucQTyo2pDW
Cxmm6VHKOQCnJpNdXebjrUqiChpsOoYa2oQ31ZbWLHYBRz2pWtC37SVty9/I0PzdYZkcDzmMAQzK
eg1VlOafdHSSq7pM0CCCqGNhu/nsMPTNurwXxUm1tby3D1KLngJ8X+sZnUHYuy/GUmKVLfJ57/nx
Gp5g2FZt2Htdy4oMqmpy6mHByav+qcZ11ZSOy7zVG8M8qGo2d/VtJir+cYUq32smQCWFeVUgV+Cg
L1mTecesY3xFsuU/oNuPLh1yqLYRffls/3c/QvxYkOqWuVfX++w4GOl9IhvHzgZ1bhSc6kckA+2T
Na36OS1OE6pNFUOt149yLeJMw+rDnJf9v058djbyxcPxSH/5bFJH+L7Xj59tflb+1gPB6kekwcYX
HQ5OJinjZEr/PvpsczUJiEAEZ9VDI8P00a2K2+KomYBhpBnhPNnY0areIt9iAkFhxJphr6oGMp17
9iTwrj2nQ5w+WkE+a6xw7ZyOSXnMEly4VHVM+uY0peBMkGpi75W4b1ZQgG/DjvejapNUP5odyH05
9u7bVInxiAB8u1OdsV/Mj1I08y624coP0vXOkWBR4uZE53TNSBBJK9xXb6jYggXJu6o5pZHf1zyB
qqV+5L6i1o1KkiyvqqnuY1YTZbM8qCqIKXubT87XFp2HnTkhu+ukyNpqfaqFThD4rwZLo6NesahT
1RqpF/TXWOSozhbDxQsMhos6GYHoeP1i8lgP23G2eK+a5kVfL5pLlrsyCKoH1bHFD2kbzX3Ai+UW
G9U2MvOESYcKVcD+PkibARINU9ykJjY1N/mmFxHuXLdXcoAusrVcczl6RbdHYbUA+xmnhwq1kNd4
vDaNKPeB1ub7Ylx1L0f3TpDAIflr9GENKutNyweiU4X+BS1QZve5Kt8cY5pZ5zPKBZ5bsBa3vMuS
Qnf21uqgYWTbB9E7rlXFGxBh7H57+6BqbTOKV886MTqmobu0Bw9UED5fZgB9KzeOUxUlb91EJKto
SUlBozGPBo5U24ScwBrl87YDSJcwLex+TxhrjY35LOfRDOytCuuiMj4G5s5dWaiuPoirKsziaNna
s1WJL72ppRhbtvMzXxoZjnoiXl2wd9EsaJEZyeNt7DZQDU00BFHNqr/LaniJolZ/zWKUJkHcbIQd
RPeSuFbeslbXtZb7Mxugi9ZCHSXrGsOt7ce4iouPJmOK0rNmDbesK342rm8dO8uCKu6gDzezxL2U
bfkXa+/up28nT8NUGr8F+g150Dlslp67edmwIK/IYUsJXMJBl91EfSpe8dc4H21i33De7Kw7pQB5
fxolwnDaSxE4zs1064sw9GpfG8RpKy2rQgAsDUnv9AuLPjyc8XXaJjJINhHMrhcb/0UCAW76UyTf
9XhxD0FnrOj8ysegkRhhhWY7lic+QVsdZCy2nxgIjNXr2Gcru7BIzqqKi8AjqRfjAea9+xL1M3mo
fmzhaljTSyrslV+WdXtQwdmxa9EIcbTqaA15tc0KVxwJ+onQXmnl7MytG0t//vxCDpIExQ4QVJhp
JPpJamERbsqU4I27sc3rqMlbvDACWQy1+zgya4ykKlBfWJS+mZ7snrHLvDrs1t6GxTeusjP36hzi
osGlx5BlM7m/egbnNzvxgju6yBvXNZ23wbHm+4Ippjo3IQRHrFnfqpqO3uKtHYjcr5/Dj2G5VWYV
qho2is2tC/J9EjUO+uitdiW+f1Dn+sDRrx5a+B+1xm6vclxOtp7ryFqYx7wtlqdyLaQ+4vEgTcI1
1Jq+G/aDr7loGZnu02QaHnveudwQ0UEzQDXi2Ow+ZQ5zzDyXl9LE7VUfDc5Gs1xCO8VC46OuTqmC
BKbd1cOTqnxcqmw7PBC7mjBqOSbHccBVjsG4xqbTEQmEIZTDVLVe/wBJAJdPr7BnshbAiahO0qT3
4uvLCcu914+qOmOIZjinTv5UFsNfdp3Vp5KI19MwtH8XKGB6YZO77fZfJ0Y9mB5NvspnX2l5hoUh
mdFuAJAjLbJeJZUEgyYzQzAA64FnK/enfTJApjQKPX7mTYIk4A7L/JACr1Jtqp8/N/Gzqvqt/QLj
jijD+vnP9qXtkC8SroYuYyxYykXGLpmjBMYpRZXJCoAxFMuxaEgir22pzeiJEFAMnMOVr6VTvTVR
mzypWhDM0QqtrNjscnKUmXbQRjdjI131r7pbmY9u430BMSIBvdAD51VAnjamy1QSQY6pFPnyoKqG
BMoBGa/ASZqzzVxlp2gMQA6vVWQ8y+dlTD/+sGpynXmbiiLGiJoOTjkSYh3RRFHVdMym0LXXQLT6
W67TnOFiuDg607kwPedFQMFVNfX9ZGweC7cUL+q7lyvOa3IyDUNo+rcrsGg2cQtW1SbRFx7NavWH
Xr+bWyKDlCEEtdbU1dJoeCkaQrwklkmtOUalb7W2E2eXZAGB5LllrLZxkNNdMkOxaxRv3sQYncWx
9x0A8UVwlMAwecEHfflD3OJ9JhL6tcECbktSPrlX6LptMOWoNwP7lScQHMWxqd3oLK0lQdxcS4/k
IatjjYjns1lm7wXybL8wg0GhPZnePb/5VZW1u6ntfDobTeo++xnoG2I/6a8TifiOCD4bAyP2s6di
qjKQOHF8IUV6yKbl1V0qa4McJ/CNpnAf5dLXy6ZsDR5v3tShKJ9VoeHi+Uw01AJQ9d1D4XE75DDQ
/RGTNQKaA4AroOdw6HQ0NntYLIGcLoDll5Po2h9NV2jY4pTzq9O3PHbTixEJ891dkp/V4qOinz8O
cxPtEzf53fZl/pxixBkahaftoenr742TGSxa5d7wTfctcQ+kxIov1rKMe0tLs9DXikusBT9Zrutn
3G9/22n9o58Sm/RO6x0NEKNk2fwwaxAam0RWoMAE+SFIrPzbSJIIJ1QfKFJLstLjxc7bKdiZCeml
FiDAra4PROQzUn7JfpZVdi8k6sRkCYwv7RIHRycg8wnwvQjbBHlM2wOsNIKF77ohenC++bC+n8bK
uFm4BUJEb3E5rzB8rImIOchdEniZiPfqrM2FZz1P0zdTski61tL1j3PZI384AVAWW+KM2tHQyKvB
aWr3cOdN5EEi6/wTqIf+VBAB26Gv5O4qt9pYqFWemB6R2HTjr23pi/tiMmnTZD57JO4Bd3sJEVMK
zZ6ShynIfs6Vlj5OI9q5y9L8WaDBNNIMvsV93G0dzEivJG8N3Bqd5Bw7FVH5tPF3caVb7yA/f2CS
1PyxUcEkF/Q77XsMprzVR61uEIcYZb/REanDeSUeb3ptpC8tKBVVU0XrYNoMcZ7g2NpDFVFjgnSZ
gtV4d7who2IA+8uOYCPCzB1Z8Bi2fp9JrYawLt1QVR2EFJ/KLHhUtQF04X20IGNP7vCgmizYBwcv
ddtd5+fGPRgsCcoTANFaU02G5SD4Jov8rD6wzj4ni5mZtUt6rI1oVfts+vscAWm10+aqanVpxGHh
R9VeVSd2NuSr5VnVAtPo76lWgBDwhvmjzZwD4zQElQuSl6upgkXJnlejfFEfiH1tDvM210Ej0INV
NSbFJtmH9WraWkwjgT8N0sBJ9SDUPZ6jGhWoz0tion5GfDX/+M5lOtbbNJjvc0a4Y3YM895FHtpy
IjkXZcJMV8vsjytddKVZO928xL0V468mWKxXYprb2XKmG/OE9dpMzc8kR2hCnSNEq28RpwyOIEbt
V9eQ4LmGYAxV38oy43OLJ8NWnR11Mj16lzqHyH5hvm8Aw4i5xF+BFQRUtPSmCsRR6rDNozrM/9tm
zmm5idsA8W7XTG9zPIHyigK0v+1DkaTW3a97654vGoM+mJaTqmZa0J+MBXiI6mKMrnVnApu9Mv3o
X3WkkSdUWo/u+vE2Fnvg7hGC6HDbWq33bqrIs47Rrhunkxdn3k2ijf40ZRo0cxMAWm3HsKPLhTjP
+gkigskVLTn2NJGstqB+u5AbNIUAm/++nuj/1KUWhTD7AUaZs3aDS2fuNaPrP6qqTdpiJwzmM1XT
464+LC0Au4+qGfGppTxEADeeVRNW8qTz+kzf4owW31XbvERno+LFUDUhteEoHVHTgz+qisGdnxvA
IY8fTbAgTyPr/43lVemL5/OaS7Sz3BlHQHK7ZIqtMb6pItCTg15by5OqTRHu0zhEHGqzSPPt0q1R
YNF6G3W2TpnlC8ckdNbl2f6zzQry34GuM+kNTXc1Urhlv71+70ydflMFzxEKHgPZ6s+2yB7fBIar
Dyj66LchjrIHYbh/fXbI2aegvNF1h882f0fYf/q4aDeMCFYgI7R1Jnd+wIf+ReJb/MQcWOKJVZ4H
SBBnVcMc08X5fD0RFMnNkLY8/aNNfczp6h9CRvHOaNoSkE/lXVXhC6KEHoQAGOq0NboGSJdcjBh3
ORzVu8ii5h7lDeG1IEsPqq1MK2KVGRDzpKqb7dxGuPmkZXRSnW3L/xbXqBRbNvCfRndlWDDMhnGf
irtYmpskUPiI3itG9jkit3ay+vBCB8XrYbx4vT1wAziZAJ/akUgFKWW44q7PInvuMv+kTqomPKQN
gvddcDLmsXma7eniigTX4mW03jp7bM7BJHpQQXNcPoq4Casm1PSx2XWdJ3YGvsMAjzDQtler5GH1
Pc6GKH8obT103PZLZ0U1fPjhIWqGR2eIUWxPyEnBS/gR9dneSRA8yB12OjUrgKAx2uOUYtjjVyDY
xEkfYpgTWgKmWx/MnWQNsu1YfVTBty4zy80CEniLVwhE0ojZXGX7wMfArrfBoOvaeAYx8WYILz3E
TAgEuHUg6YCUh8G86Ataczi4WyQXYCf52qGYzHf2XQw2oBd2jaU/lX1xmjVPe2j7BnrsMPqncoAA
Z1lvWTdmbP989smgPcsh8e9L6RjnmYw28Q5JMNGqN2U1SzhTG32yejRpiNZDJ+p2QTPkG7kwR7IZ
ftSHq5F0wcsqwjdDYnDn1ob3GFsPdpfpe21ELrhO39F0fSUjtEul0exrV/qXobRmQSCAw89iHlGA
d632gmjZFxAW0ynS5bBv8HjdgNSInobqF5dJzsitWBt0n8etZ1tkbmvNeChZq5bOpF+tgiuPbblc
HARncTE2w1Jbwhp31REC6rEzRnEWfSRC3fbHXed58UPhi2WnS/NLPOEfAGKqD2M8X1p9aa4O8I9r
a9pvWpa2xxK1xgdkEsGVMKeERefJh6auiZKYI/ytJdrG7Tw8ACQ49gJBRinybSWaQ1BOwamy5haH
JwBR7mAnGyuFGyGG/ui0KyIw7o3QHvHBAiD8A6mm74xy5dEmS77lbg1b4HD9FnU2Ing8N26nAdfL
pbwYlOgkANdCS4Ide28x21subBv9R5ubM7w6W1xGgAYnbQ14WN1VraiNdVnNEoXHqCcPUiQIs1QY
nJ3SUepvZvl9cLWnooDnizjKtsiuoJf/LL7Vnsm/6cyEuUBzTT/PdWvcbBgeNo896V5XjDn4G6/d
WlWSPvRVG5/jiRVGafD+zkm9hd6Jv2Awrk9vUxKy8gY0Kbz0bcYfILRyYqhuK8Qhcecf/mpANvn4
UxEKlAmh0A+wQwfBTQyud4qHBEeIGDKNgS6nUYs1UvIFIkC1HbP0V1c2mMSm9pG5fMhBrCBvJfbc
0D+iwCJmIgxP9gFTDtk6LwRGzE0GumyH5egdg1s4Zn5n8RJb9SkRjIOZZuPuN3TbpicmIKoXNE31
h2E12FXmuZ49O6TqoXZUm8SMo9DuQeolhskORfN6xl6nC+M897eAsvZpHf/SyDygxJCiKEQo4+fg
jM27RNacSfvYVxG+Jz6cJjMmB6JP0FMDlsePcQeQZ7myI5Fb8p5tY2MDWZQbnRhkkekJf95zVgj1
boZc/DwFBNiF2c9kheMbwipMn7IFoRShFN2gLPUwgbzEjAhsFsFYAOM6HB5bErxeinjvBqv6bDv8
iv2oRKDMAt7omxgHozEF8DA6JIuH3j6E+U1vQGWSv0dIgymw37DDwDIRrkfU2dvYldS3CE3XoV73
IJR7DQMWQ9eQj0QvJo4jEguNf5/b+TYlbvdAqBEvxX5GFK2Uz7CXb0Sau42DnvwpmE1QoGbknDzX
P2vREJy1PPLPzorTabP+e+cHD03KMGt3uIPqRdseFxSWpJHgxlz7h7bvv+F9YMEJduNQa/L5ccSr
6MEjeFyvBOK4MO+F51/AP8yssldTOHP8NrFrJ7oRA1/CMdC0erzea0gUZdYSqJCxTdatcY6t39Yb
J3flAeh6DSgucADdMBnsITOfvYqklFmjuYV07L1xep8oT23s8iw7NLO0D4Nog7+K4BUuU6/L6Ofi
ih2cd+bSYIXIaD9Ta9hWThmfzSmetmardzt26sFxAHh2cMCBgjshJaVFbN56CPeeUxP00O0dK8DH
YHLGl2JEo8ijhpgMZsJ2/FqVmnv5LNqx9j6qLiv/kyugiInFeXIi1o7B6IBj9EuAnm0Q7CMMfLdJ
gPqawdC3Zcu8MfWYVzGyrcsiMtKmrD5+FZUZVnE+n/UF+SaEoq5GFv92VocoqDoP6Barh5HdGRPx
WqziOXY1GQ+6LeR1HPAcltk6clMLmlheRcpStxXFoYk9bO8Kj58RTNhJk+w/+qFg5eGk73lhonNo
1y+ONbn7qUrZf69F5D8uQQ8PTRpZ2PXXwuvyc8L24FxEXrqzaggAsLHTi+PaVzO2YG8EE08UJmAj
iCvie1k4auK6mBHBNWIwPP8InBnlUWHA3DUjDVUYWKLtrF5XIDD/W2g9+aIBbVM8X3lVEyS1ogak
xlQGkjALfg0esudrIkBbzNCMzlqL4RYciT7MAzjW8QAaa47HmR1nxGcJjTwgKH3iQa0vnT2/rE7j
UDsidzehSrPFrnLimSPvN9j8WHbhAzTzkgJeSY/05GKALgrs+gIi4zjOMFKAKz31dn/VJP5PlZ3l
O7Nvq2WrMHPJSuB3wJ+F3jhXcAoW/2kqDIOlYF8+B6TmzlnXvi/Ajd7w2gBtWH9PxrR40yu8YAL5
y68jHm4VJfDWUIFYTHY6BQ+UF/jGoypmpjAAVoG2i1RvNMBjFpWq1AB7RiAFZlFhWrteoV6MV/yh
q1OZNQzZU+/thJMBDyGlAAiuXrY1immpV7u8F+7WZsh7HA0ovQKggNYDrMo7/h6SI9FjRoD1mC/J
e4IUHOKje1wXm53nTRDcV7wRAO0dNnvtGf3fQkN9S/xhXyMvciwPYhJMk6ACcy+PDnoOSUjC4xTi
5CVf66qxviAhjyLndDPz2DkWo3ZbCAKs9Fbc3O3VeCD7pvfWMQumhGz9LsiW4JSkzlNGKm1bmMiX
Sr1C+M8CMe5efNucH4wie510dqlJGyOjmEAZXk2a2ghdm7zj7wEFev9QgIhL0e9dEt5guRr3Qzii
mP/0o2fcge36SGNrMxsBm3HaWHH1VTF0u7pwgxdYAN6zPr8uIPheLMAIbhV3+zbLvzQsDJCvxEJx
aEimqupSmCVrvqYEoKnhctz7CesnqwD+4uyquLe2bVMPR9gR9Wtvi+6IzaezVVUz9zrwxsLZJJ3W
PbJc5v+Rvbszm/jX7Grzoc6K5YLwx8uwAPa2fTd/jpFyeY47Q5AZRgrTG7widITbHhpo4FYMO0PL
kZgr+XorU8MfkQr2EpKMNS68y1SG7KKfLeIcjOK7snzuE8BieFq9YlomT+WKmWlWXF0CwuJke8/p
ihsV1qyfAEYkK5JUFbOZvmuaFYXZf5tUu+perq+dODcx9zWQ0OlwCC8oFdCzM0FOG6KNd9F+1i0W
hslr1oEUiO5TFxf7GDqvKy24ReN0R6gcdUM87z50NRRGSOGGSpsNg595KHl38m+sUR8VkCSnH7Pf
xWdwWc4Ssljlm6hD9UY7LVyyozrMFyJIsLD490ZRg/b1pYmCUKMd5hVSyFoW4NAA3Dru8HqINrlm
rHEEWmOwWCFZla+eVu1yPfau8y97GEExrzeuW6+ojj7xiS5e60uooIqqcVrKuTyqnqknuTPIIsZ/
f16uF1G9jESfN65XFjv1LXO0pknAIny2muod4k4/KIURL9hCch9PYDh/9uvvN9mpd6xQo1Y5YFXk
6v6rQ1yVY1JaGN+palm2h6TRTPxn1u9UgfuMcd04qj+pvkYQPydpOyJOMrRh0DS/1OeKKYZjvv6M
H7+walR4qSoi6+KspNHPtqkx+wNSK3gyAfr4wP6qpwHaLRnqaS6mUDfFd4UHVsUIjLoX8OuIpyI5
UrajixlR6xWM8X4XqqT3B84r0eNvA8zFMOjwukfGAWqjzLu7+u3d3H8eifvsF2ExrDtjit4eS3fS
W/W58Nj+yQTNts8fDeywCYS6i3fq51K/hjpqDJ+0rjpUT4GTmBF55X4T1EN1xtcxAH2mDtcCIgLP
hnZoDXZR6AvmC0AEYM4FO5ol/Meh+rSHIwVIZN+qzh+HSzGAhnLTo/p7U9cRo+52mcy/LJN5Vnfu
4y5BLd3UTjHv1L1WdyWXNft/aSC+smIA1G+iPqGOVNvH46DqqrAKHEO6PgGiiejj2N/UD//xaKpb
8/k0qDOCyOemBcO+U7dCfUlzENwfGdfmlgg6q1yn/SFX2xDkLj/ur115wwLwytpjCO/w1N2NtpIw
bZN9tUB0luZ8M9ehQ03bZeZ6hyVeQALjurfRoXOihNuhJ+TkVf2//vA/voM6xPYKsruZmB89P349
1GQqkCaWuVNDgJrfe+TGjy6ArOlWwOX9uLkfcIp/vDX/AFX8+w5apPHqFNbk0u2tpDKWMPOTb1pf
6uHnHWYQPJueD6X7c3DRh5cSE8u9+i5D1D4XuCPv0Wgclm1XJg9yNDVgHus4tL7W6pPq6P9tC/pm
+R/GzmtJUpzr2ldEBN6cpveV1WW6qk+InjZ477n6/0H0DPVWzPzxnSjkgEwQQtp7r7UgDvCjjRgJ
bRjvWMKwdZkGgtpD7aSDsV6Gz9TBLEY66Oq6g4LtIEZw3xjdYUgNtiXFNrU6hI/sKbjyP69rZvHR
9YkVdlKNcIUpIGUZe2N4tdUpgFHLzHKit2F6m6ZlMZJEcanLsP5MM5KhjtbWtYqOmJX4bnkSc6To
L5Llbf0wROesaB8Lpzs4lb4WI2E+BFmBvfRaVzgIxFzIhr3aw9B9XN7wZSyLOlH0plEot+2uIkhv
71vBTrTpYrCLHsvxn4egKIunJnLzMaI8Zz+1i+KnunnY5oVp/pl6kJXDwR/rRw+s3ComPCaLCXJr
TSKcpw+H6gA09VQ2qoO6Q4cCPz3rAvHEO1NFGNR6SMf60WJtwP7womKxGOVsVQOdSAlK6crmbEyx
qmOfP6ad3ex0fWQpUanyRvYybDctBDMrHLw7gSwY0kkuUh+7cuMF+YOVFB8evLiqGAfz67SUReUy
TJaxIrpkXVwfWuQHxWAUSTlN1yKnRsCX9BDMk7j74iQZ8YwDMSsMu9YFVr8WbwmodmpF9kNtZ2tv
qQGJkti3DKgGbwHVvZsCS+Fzw5pQio/YwYGGhFN8Qx+pL0FLuDs0Jltxj0UiHns4LU8gymWPPMR/
pYN6ckIt2cljf470HIIypzmISUZh1q7B7Oaw5278zJu/AFr9E1B+chQnFE9e5Jjp6wkNYwbdz7Fz
7sjL2XPMshuZTy6aZ7tUjIhlMpAV2Tpy3PL71LpXNu0A8H65i3liMZNG02cmsRNj4xrAhQSoBFzA
G3HJGitxB/pR0QXfGpATDV6UXjG2M4+ZWGwRr1vsB9s6DgTm4M/dA4+Eozgw1wmKYfPqat5FBYqX
4XNTlXkSBkt9K7VI24nzi9/lmkF/rNWHUUvrnaxrj+KpLo9W5NKm+RFqQ7DqswymfyDkfzZoy8Qh
iW+/KM8LO7anOYo0bB+I8d8qiZmCzq/T7gohu34gNK04CdROFzTFibHwO/eTZH6+4kksc8zyYPhA
/0J7fKUPTrkxAEhDi2FpKJxkvAQ2M/gGhsBtzi0TT0YMa0/G9mgQHuxm6Ib8M5mLDsuMvjzJeUBP
8/1yE5ZWkRNd/v+nYq3Wg166ivdJrBTEjxHFeS2+lEVurhwDZD9Y0ELMIBa6UmMeZDQWRRdx2XnJ
JbIobPKqzVn82n/C6ucPpfidH1YZ87F5aq8JC7jgEEQegw+9WL/iHMF0LV6TSXx+XHuD/g2uFezJ
fhsdssr35a3oPmfd6QsaEAzSePG8jhMjVazolmSpG8YEl4MCU6RCmNi0CBN/Z0nmKElR/rCWnX99
PvYgca59Bq9bS74iPH1n4qUa1/D1Zjih/rLFD9HLk2qr8lHcbLGoE7nl3i91OILgvPYAgCydxdWX
4nKsyC2PcWlYzvfp2CB9aSDqYA5jzhQTJxRuxBaJsnjzuOMR2/ipff7xY65kq0Dq5A/LSPEI55E3
fvcA2h/FcA1U2SJoenoGftNAuSFGyr9nxdHzVEVQTnWw83jzGQrigRRZtnCfMCEC4CFal4ZlDyga
RLL0E8XO/dEpZXqcf/00kmewx/LOzOuZeTCLWkdNG/wn/7x3Ijf3EtnPZXHQfNYPvT5f4PNRkoJj
ozaflRGqWTGvLKsHcey/1S1dROu8zhbZJRHPYymKnDjuP8/6YTsjeouOny71b3WfzvrpSt404SM0
VzY+iL7pFUfDGV9FMc57VfHCiwRTCuBMYERs3icz25IsdWOCJijwO/oUtUZ27iSmW3HypeuHFpF1
dY8IIVzw84gWL8vyxn96qZYXaHnRRN1ymDjiP+s+HfZvp59f1zGdwP1ZSLRfv7FRaGNZO62FxYdr
Sead7FL+YKv4t+6f6ub9xHTa+QriPJ/6zFfoIueiSN1vuXH8tZgaxB5U5JZvtJhDlqLILQuypfOn
uk9F0c9tIQxofygllAhRZgLk4+XE987yVgzhOStqRXnElM22OimSnepkT8v0TjAVsPGlLI0TjFyU
xczPWsjDomQkhj2bjlzPqMe1mB6w/kPJWsEM/AeuNk8apowNQcwuWT4CwoT8bSOepEiW6VYUxVCw
xKZ/6bMMg6Xu0xBaTtN7VYzJwgbp1cmjvmksNR7XYv8bEWCAuSjqn726C3bzGy9uypLM0+pSFrfr
P4uiYXl1RdHDkPJn+hblT2cQdWMSETuhRLxGy2Q/L6zndvF8liMrtErYvCVHA8OINllIPuwcl27i
WJGIhcFSFLlP/cQkutR9+OOi5dMhnVNI21G7EhV4L4FSoBogemAp1xQiOaYPV44iXv0kpi43iZLk
IO5MHrVpchhla1UllnEQT3h5ovO7/8GY+WGpsHQVOfHwg6zFojd3mo1cqQXpiRYG0KSocGV3o5Pj
joHNRRlu4hWd7ZRiBPSjGlZv4kX+Y9UqZW+LdDaukwrnYJomxwiKYFDigNZEUlZ4K1dL2TU8Cf4z
31jlE++wNRoIkDEhL5YPQ1W8va66Z4HZNnAABDLcNeKuiudSJkCZ1CJ7zkNwJgJPrk4PeKwh3aln
e+an2y9u6odHNG9d57su9iwiO7/mAc7J0dGHrbjL4rJLIn7AUhQ39lPdvKsTLZ/BnEtP0bz8JdX3
1bWJtN4KGUOk4rzUfW2ysN9rEAFuVRCzFIGeQUCaHdGZpNVQ8Z1pFjQ9U6vjEOapRhHaTaX3FCjJ
XpnOIUdlcs29sl6JXmOT9AdpzPWN3CYE6XVdtqoCXnWROImtr02HAE+FmKJLHNk7OfCNdAtlEILL
7Oy3WCWJGh6sY6V61QOYLHzNkMYCPE+sdZSF8iV2++cpov2LByjlC/ibcgNrXA8rB0VRl0B4lES4
J8oeFojQLOIvoWPBLKg31yGEC8EibGGn4tvfO4Y73uOi+gHe8dDqSv7apzqqWrH7Lc1ZkpfowJ9c
TyZSPKmeW2c0vjtY6/Hsuh4OB6WGHafrVl5Vll/LkZhetuT5iyrH5hpGHcKrAmi75GySBdAxJY+p
UcDfJMubAopgmKFy4rgRYixu/dSCKQkxgQ5FAT9S9lVm5rdxiIqbyIkkyTIL3rM0hVgYI7yRhd4m
L6AfcofuXcd5tq/licovkQsNORKYODaTAXhlu+zcwiyE9VoG8Km5CInKMBhu6iQjJsipO/bDVWaf
iNTAveZgbK9h/RraIbh3UwLQJbi7cvQNWk3pKKryBJFueBdh5cogPtMMvDWWd69gw77LeELvsaQo
66HvPXYQNISmQ2hVbHIvUyRFO/bgQ9c1NyVqnIdxSsqEsD2TsQW6mh5Lg68m8VrJLVTROrwz+oDY
XN+r8MK4v4YoGG9ziWgOmH8txtxyfBEYzgMsM8G68OsVvKfa1lIMfTMMVQrHG8H0maboJ9Mi1Jmw
VmWjmmpUr5CChwYDBfDc8fNLAdTuUk3JUmR87qMMG2oHtZEJNi1XT+mox9pa0TXlJJJs8P6uzNpC
Wg8OKHfHjzE2Q2rw3LoEjNpm375HXfqm4UonLhy4P++WDp6ZyESiFbIClph2/IW786ufRur7UEVE
K0CI8+z1CWHX8GA9jAq+ZGOIjHNhp+1JbcP6EMdhduMRKED+a/lL1UsMriTWr7LWPpewBl3tIHro
zKIC+iqVX8IWx5EF2eNWFEUDrtAX6NfTbdmvWoQ7VsPUPVRiRPlCYrmm4/BgU2VJwG6ZMzYfDjbS
b1Y86mdxqrLSlZvl+AfAYSh1JtCi7fjgFJvlF9Re9Nv3x2g+b6mN9UPV1NtUhtZm7SKx3HrJE0KF
I0b7rGKvbOpngBbVF7Dn7Q3T8VGUENqtvyBaBxgq6SFrmnqIOkvLPx8U2c+yDR8XqoEEagP7wWIx
ZSUQdBf409pL2WFWzmPYTkSDBZPFERrMiGg2boWqS/Uesk1lLYri9iSxPH2qLGLCpvtj9j2BLsW0
0Av3Zv97/jtxlLp7MyvBnE33D8JpIvKSwUGBnjHTdzrMKSIrksIbQbgvZTHa+hoKyQ+Volm0NIA7
Nt0DgTNE4HnwXGOr/w5/KJOSWr6VpecfWrPz4Hj3i295vhPtYeeXu1iFtakYJQuDtWSjFo498Fh5
gXdppqSL4D2xNXf/oaFtY+RkXj3XDLdAGMJz3idoGE6JyIk6nV12BigARrVQCSr0Bv+jozhk7r0c
3fSIA/5fDontjvgKWdl/Pk3dZJDcPva3XMYauP7060RvcZEhy9XqEtcTjgK3o27UIGBhpLwGU5JC
MHEVxcF1YSwM3A7wuhxiXJ+acxnm8tXSSeRQ0Dvz4WvwI3NwaGNV8fPCQRNjkKST9WoQig+zlGj9
dKgoigvXsI4eLIjA50PF1T4ckaj6tskJ0PjcMP2qIQ8BOz6OmfkWI09K5NJox+d6KOKz3QcEnCgw
bzYJfkYZb8U2ynzlSc797mKr5V+pr8hPnZnJT6pf3hom2Bu+aZAukA7y9Ws1+L+sslbPJqElr3bC
qXDm5NcYNoPXoJC+gkf2HkSjnntXNwvNu2gjUngbA6j7kk49+/I16hT9WXGD7EWJjqIL35zkSa4q
4Jc3v4yHS+sp8bWfEsj91G6lRyVZsxpXzNlE401F0QegKY4c1/4lRx3qpTa2S5BL8WvilPBoK1q9
FkWtrbqDhmrqJtcNGPFXptG0XxC9grrI6NVtAKDytWqRRZDB6+0nfOUroWD5xkxc/dAjmXnPzf6Z
EJrm3ci/j3ZlfzUkuz4leQB1kqk279VIIIVsGekdEh24dP32t2eZ9TshW+pmDFERNyv3WSH4DA7b
uiPek1zo19sRaVjwwn9XAYv80/ipTjUsomKT8ZJ3TrlFry2HYc7KnhPJME9V3AxwbrfZswpi+gvS
7yvRKBHG9kwExleQvPJVVJluhX/B7vK9KPawSRwVZ4jWoliGtn4f8dKJkjhj08lXGa43FUT02RtG
4hIyw9fOJVwxwKJLFxY2M71idA+bDbF40HpCLbst3M46iZa2dp2trnQG4w61k9Fl5oEwJnht5aJd
g/EJTqJoBbJJmELQnkXRRIgIHUjVvYjiKA3fbb75N1Ea2uTOfJ3etZD4Hrf3Dn7QSY9xUsvXwAVG
7LvIVXVpcSfQZwvtRPuYO/VLFNbymWCF7lFVa16VEFb5IrIvooOohxdxl0tlchNVItFhOQpMAAxl
oyK4mqEem5jeo+geAke7p/pjVWU7u7ELBAvLLTTm+dkcrOwcNIDlJrLg/CzJJFVT2NDMysMmdFDR
Us2gevAVCynwwXiGISx+l43C2cKbmR9EEYwOIfVq9prrPZSUWksswdRNaQd3BacfUTVpj7qyXBMo
XsTvRFEne+D41k7F9/FuGto5tSXjSfcT65pHBgEWU7d6kH8NREse+bQpV5Z1CmpE5OwpGZXYXWPB
q4jf/btu6SJyhlT/KlpV2f/b8WpNAExjhg9lP1a3XioIl85sqO+I6tL5Ev1KZfdF7zvztbJ6+IFS
NbskvmbCbFzERMR149e2sB9F116LL2WgOW9llcobuwyNa5w7CLCUJWwp8MK+AEf6IUF+tQ2ztU3Y
0EXOeansPvzeKASIGZpdPTh6450k04r2QezLT7CqlCtxemt8k3On+tHgNyKMSA/hYRy0AzbbHNbd
3Hh0TDjHed0tiC2VdBUlZQYzLhxVl5w59WLm/qZ11fBUQk7+p2HuI5rzpRYcCcHP0Phv5NGTw41o
94l7vIizhZZNpVkAJyws/TgXRbPqKFG/49UO5p6eoj4aemTsZbMDu72cwrD0s0l4+cnyDWkbK5mK
LFVnHQzifY9o3VQXRdOtnRklw31Ax2XT1nL1wtsoE/pjW99YOz/CzSP9rpxnu4tYkvaZsXt8MutM
/wEmEbJInXme0cdLm0QWIBVv3JZFUd5CtS4PulZ0p8CuDdR93RxZgsaCH4tgVSY+kJlqDi2W27rv
ode/RIEu/ZKItJwvlKQKVHGZ8XOIu+++JFlvilklsB0r45Nvwg3OEsV7AEJt75OJVFyW3PjcxqGx
xxwQP9hAgYhxrgzsZ0xkpjv670zA3wAfSj9VDx1kopNYYbMIjzxb/5XAjKw27bOHNEdVf2kbYpbh
Ka6enZo9YdMWygNxGw3hOSgsgbuyNhjXXPegqhoaVL01URrIcXIelSY5i5xllbgAoUC4NhG0LujX
fFGsznlOY+dNGULpqreOwz2Avrf04/Ikio0G81xqhc1RDVuIqRTWZccmJ9Qtq2znxQOQvio6X762
Re6+BOX4rhqeehOlcYoAt1TjQXR1FOscKIZ7FyW/9fZ1nMdf9Ex1X9wRX2JmVE+5Zlkv7r53E+s9
5FO5r3u53lt1533L1H3Zlea3nIgsJHOK8tB5XfaGzN26NQL7C/vICyIP2a10JcjzPcAbTesrq7lu
aggyPM4o605Iln4P2dHASwTxmhZov4TcoQGZmm95zcvSodJKbVOYjbHrkBS8NVPCwBg2FdrIG1EU
DThss1s1oraFZPWZYCeu7DUF0Q0Ijq6w3WU3bUpMqHjPtqRdU6sYv2AFeGvyYPg2BFOgRw2eAx4o
KPdi9S0cu+FbXwbGup/qg6n+f/vbUC4t/V3b5TyEp60rz4bw7e/zL/X/df7/7S+uqxYdyG1H3+qp
Ea47NuyPeTeUj6qlq3tzqoMuo3wUDSmb37lOdIEosnrMp7pPx/LlhM5KcvahyjdRJMaEtnSKSt4x
MpI/dTLy0U6q75ZuorEPHWdVluANvPxBSmoDwCSYr14pO29r8a5vWnhsNkmvZA8i6XWeV9a+qiul
KraqH8kXrwCIxyQlCjC0y5d6SkTR1CRA93M5KTYt2zW4Hv9uFfVLURwh6uC2O6cBAW1L1XympRwz
6Y29/ZBzu763yH/ASOa8R+CZGFR5enRcsKRqb30ZzNb5rkFAh7XQ6R4M20ZwNIJvJYvlAO8raGKA
x8cql3aa6oxfYWTo9g1nFYSnr8CyjuIafkI4X1vUxhUlbOfmNgqOrunciFc8qNy1F+JGDFQHNG2n
VnV/Uksfzu5/FHZmcR3DzwDnsvkSDSJp4ere2gRZgURvraMe6znkOrX7mFiR9AhBdLNRDw4yYtE4
wumiwR0DCbmlr1iCgIsJ+3IvFUm7Z/MHLb72u9Drb1CMdF+DECX4qKnbh6BqlYMc1snR7WP95nsq
mhhSPr7GfvyboMPkNwf7yMGfJF2HHQvp30f0ZPZa33i3Iquqx2xKNJnloZ9Blzh10NQJilQRsmHU
+U2JwcVDmSxvOydrbqK/6IbA0xbRyAEBNMhpokmTnZB5tGTb6NGDrGOLLmV8h3QIgQgDYTStkfsd
OmjlzfCaaF8ArblGCaAKrdfHi2UTWQw63jxbSRccM6iMz44eGEfMHtnJGcbulBR9f5TkID8nWoaw
j9sGl6hyoXjqLPsS5QNaryVGkqCJ3F1Y1zIKDHK5s52sB+gK6TIEUO0d/0S+jUOreXRhe4I3mNhB
ZhyigYq2fRobpH4Qd+6fAwN65EZftY2PUcrL5JcKH/Ta72XttbdtuLzhPf2K9ky7KoKhv7roUEFB
ncabYvADmLDgj+PbBODDjce/osreuuiRveG9ruC1CSas/Rg8EUv6OzDl8S8p0v7C8Au83PAwlHu2
uktqPs5up+/b6Qx2iH4HcWA5Eg89GypzgKSTEJO/MuIS1Ub/7hBrwBYw6c5wo/b3MrLUiY1/hHSt
vDrG0ECFzBvAzig/JJUCkQzkff0thK2FRXl/SHUpeHYlx7pZCmhaIQTv6y2QO8PtDm3cDW+6yd5J
UbxnO+NNUYY0gzZA7t8CAgC3Xt61B3GUGkbHUuuUU2op3QZbYnYCERSyVZ0igw0HQQ63Xs1V+gAh
ougich8qzalFVH5uWbr3ieAn5ALLeURdUdjg0HDgrRMUA29GXiPlWEvNa4OA5al35QT6Cm5JAt82
dssOpMdUhNHO2Q51hs7lVFT1AdCSbmRHUXTjUlmBTgxXiDwAkjMtNgVToqY+ek+5PuTn3okKFCzI
iWTpI3KiDqVxelcqIUpdSjTW/+G4EcKoHID6/5xbFD9c2kJH4MhKaPWhbjlEXL8P8vGUxG/V4PvP
zLnuKgst46i6YCvaVHuSHcvda50vrceUx2w5WXg3i+wgSuIgXXOe6iZxroYhHaAuGm9OUwEprNP6
a9tbxUrrLO977UnPAIqcn7qi7FKb6QAe8LWnpGpAB0h5myT8jTHjAXaQ8K8iKEM+O1X9NsndryOj
ya/Yuc8yJO5XgALFNVUKfwed6biKdLm4Lg2ilQXWn346kjxZba3l5pUQGZSbpzOIQ0THpdiavbWy
uhKf5T8X+XRqqY/AC6nua0yMKoSZ00WWE4hi3MkHnF/haWN3knVpeg8BIqRDUXyRWh8IiWrddZgc
77E5zb5KRoSB7ttzHUhfJJVi+2BhKrhaMsIloQzV/1yc6lDq7q7BlIg6QjCVLbpoeEGm1qVB9BN1
RSknO71DFUAUa1NLtwG0MJsmHDDvF+VfAcAFJ5PLd8UbgL+1+fBq5Wzay6Fyn9IxbTeEirWPahPC
hmn1yYOtQaoSQuJ2HYy2O2RE1cLgGBCzj2zV0YgdOEGmWbyz5OCWxnKxS9jr3mW4drEYYL2OjVLC
sJ4lL/w6f43N2/4amTCgGKOuf0NT9M2tYvNHbrgnGUOmBxMOuKaojFhKv2R5bULfh5EBh0bzux+c
i5um2Q+tCr9LOlZqZksC6IkaMowWNSwdqgUDSs9kTLoXt+wqOM3ZQIjW3vLzs58ABRStKRKeF7cd
q5VoDWM/QfMSTjnROtRmfCsl/Vs0nQmPR/oQl8WTaAt1G5sTREusyYOHvJalW4iSEHnPGIMHkROJ
nHjvoyoXx6VK5FBD9TchOj7zUUurbCXWPsQRtRJ1VuVDN2lX4E4hB10v/ZbryF1yrfTMPLmjSt8x
RJUKJNJTHzk5LiIX54kSK2fHbpSzDI4KzHqg7OMRqhjRIJLehjVoLU19Skkait1yjOJKP/Ixh9nu
n9N86GJYIRgycfLlbC0yHevWGvLNfF7R7MYhl/jQczQlaY0clr7RTAcg2HR6qSuBCIJg/XCgaJgv
KX6gn8juztH117lOE79gufjgRAxB12rkY+XXm3/9T0vvP+dVfiYevA3zb5jugsh9+LHTj5t/k2iZ
L9rkyUMIsStQ8b1R2/I5m7qJDq5eYuYRWdEikkHcfpHV7Qbqhu4vB4/QVWq6HasN5NT66lpFQbEu
EbDwAqBmXpV+N7JqgEOPmMZWPpq+O+4tp/lFWO6wiSFWlIMfrRohHamb6FE48IM5XXP04/pnmbjO
jjXT2YbCNCjUYKOYw0Rl6/wwJSSyw2YllUzkEM3q0OHbDjbGCnUru4xe2WceAOG96FXrrFpeO3g9
hufSLQgubl4Ur+dkwPxgxI5urVxdrBD8ZUHUEwadbYx1K9PV737WXSS8nkOGJOIABUM+OfwyCadD
BN73AI6YbaoTnQNJeSzrSLrLIVveHD2je+GeddYiyMtNVV3fApOKo+tcpyDishqzLjkuR3lY8jZJ
CeUSuqnSXTSAQftejyCuiroFyjk+VcVTFevdvWMhVFslXOgpW/JuJGQE8rKQH+K9SDkiKyjkIHtQ
NBbMDnW/6oGa6g7xhkZ8a5UeBbApGWL3sezA8SfZ2fI6g6h/kgxr8RqMWb9TM7jGRF0KA8N+RGUN
g+nfdc3IQgJKU3VfoKKX2Yb7kEwJdBRObhX32oSuKa7hxelZw9zHKQliLT/YgzWsRJEZRLuHsFEA
GKrmqqW+MvWvgVFrJ1FlS4UKL1k/IhdaZVtRJxJNdVXcRHA2ii4fGmDM04ZqvrCoNtQM/+6QpUdx
YVHn+t3KdGptUw8lHuvpR4rGIJLTs2FCQDhVGZjVb5YlbTrPDx+zfJsBCL7XihI84jP/3QeFe+wU
7QoReXzpEau6i8Qe4fqH1srYLXXx0KaIuMHMH8lSKAFpdDU0r5tTZETGHWO/MR/bBOZ2zFzUj/y6
WqepzabNjdEYGo3c3s9lFJKKXZnF+po4X9r93FDP0+I5rOyH0WF10I4FvqKi0e+OE0kPRnD2poIW
hH+S3ijfG6yWp0GPp20heB/U/wjMWPr1ESxH8cjUK05kyZmJdkVwR/CuueXZsJlH1JgHHrHG9QpW
5OohKxPvUcdI9qiG2VPuev1ZdBMJSzJ1hSxQfhBF0VeBZX1jFESOi6NEHYiKGEhCdGUP168d2XPu
cao5d3i5x5OmNd88t4QlZKpXraRFSSpcuaEN8l90gwHziOfev4oerPzucqBo52Bk/GVDUB8kzzHv
gEWtOwpixVbxbbQM+tG6iwalhtxTznHOiKJogDBFvxUxC0aUNySYY/0aV7KmrduA+TdqjcvS18d2
iphZZe1jtQh39kDEBHSW/mMOGmKDPEu01SyY0dZWXbg7zdFgDoe/5RGq5+BRryuwoVqE/aDHHmpr
MaJCk5aJSFi7jKhloeapjj2rjdxDDk9CLMSdmPpciIf/5KYi/Hpf0xotP7Q1HOLvJmkVF3Hok8gh
15zgvz7VE0qomUIYRU4knQiUnBI2tQROikqoa5u9o+Lx7kMIX7Lh2Z8Dr6Y4b5lld/kmqyNmlppd
7AR8WBLWyEAdRDkRqIdWT77qE/ComZA05fQT0CYCeWQK/JFRQOwGGyRGAXh3TyJRi7ofETgqJ/6N
f7Jq7PwIIhUOjCqF9lE0t+0IQlRkQ2hnoPyPQtwcEOfjtINlb75j9oAESQTPSGibuBDFXZybIXs5
T1aZPdwnyB2AMAO+oG+lQZOA2DW/hkb/6cIWEWfFvkf+a2MoTx66jqesad8sbus5QA5sVyv6N3/Q
nW0/RdVGnCZzzsw4yVb83+Vui5x4Aviw/K3uca8kVNLOcqNuysjTDzVCbSdTy/KjySYhKsJyJcnN
vtPNl5h/bRg9CH1AHTJPmCGglKzJbQjpR8nYhCUg5gmUlk4R19b0sEQugbRhW0ALwne3VU4VzBZe
YeLo0nKY+KK4v3y4MUCUuW+mU0GhaClrSUpc7P0Y3Arf+KEnvrTVjEvWlf2p8s1uTjQ96E+uOt25
ZPiWKGpxAvJbnJy0gHRcZFPbaZWtyArpVZETSWS5BdFODmwYU+x8Nsmx5FoBQIdFx78OrNyx0mOQ
QAQwYUSnvykS8YeXYpNoMMso6Ga6E4ZpnGIUxe3IBOZUZOsRg1eaWMNmeTJinC5FkXOUDnkrALxM
3hk8gSTaFPa3JEaj+/tGN87RFHsvxoFIgqnY4eLYjUF1EVW5ayDu4NmsRoSsQSsUDUyp5fm2WfYl
VqoS9VEtBQM2ocbmrNWo3TGC5AuQPPd04ocodGQMRCKKYQALsRJIv0uWlN0ZYch6NVZWiyqKFPZn
y842GjJdddYPKy9BWtdHn3oj2wW7GFV299h+fjpx/6zkE7Eu6xF0YzME54DSD7jOt2rSghuNrklW
+Cs4ynCUjrl/MYmFuXpus8bfXq26IbklCp+I1CmMjQPL6lku6jVTRo4LHctiXjRH6Aamre0oP4K+
Vw9jh4KQaaNJa32tyzrd6ThhiGJvWrRYKm8X1AhRogQutQn+EcIEN3xwmTTCB11VzPWgDNLWlWpk
YVp1B/c/9HTji6bHxzTPsd8hSRRU+nvRFWgWDvEO+qVgawD0y+rm4nulvOLjCDLZz7JNBSDDby4Q
vxJPEuLSlWRcr16IUQUs1RpStmDXFZNGdK0RhYuJAuf0eszVDn1ju9rkUFRUNrbGtv9dWdwYu3WQ
SuH4sXUu3hCF6wCBLTcNZXhNkSgNFMzVrQzxrYb++YBoZtH+Dl0Q2TKRVOt+NOy9C9eNlNeHWvW5
CfDQBbrJndZ9sOJVpxMX07069mS6RAiS9Vj10+LTPc0tigJ3jGUe02ivSQNAYIl4/6aT9qwoxjX+
x28snv2tPYDfzyUzgpuIMB17ZO2pg82xoUcjfJM/7qXOcIjsxx4KpAMeT/lCMC3qGTYKDHLKg85B
6YKZbzwIg23PltHaanQ4p0A9+dLv2kVbpuyv0whSQ7O+xv74y6BxnVZ8KAs22ZLl3jK1+VEksCOp
vKJrpWsRaxo6/I2+hWKOHOobDKKXLKpQwDXBiYHg3sSYEzQdUPgYyfHarCdKEbiWV71af3X5Xmxg
eV2hy4w+aIILx+ZaZuEEcEKM7ZqonAFGL+PaFNIu8Sr3cYBxfSzsv/IYVT1P9r4PrbSrbTaCndJu
pgVga2r+mVi5neH4PyV4WFdZjzax0o9vToHBAgOkIv2ykEiE10gLjpqCJc8J5UcYF+y1NsQb12+f
B8XeIYRL+IhPKJaky3hb2SFJ0Y+oUJrdWPTNZvDjfCfZr76UpisjTNxtGafYZ9p0Z5hSdhl9TtjV
WAYDRXnw+rCGmnI4NvJ3dv7+2hmsdtuUT1WEVGuJXhf2/K3p5O9K3ULPAkGSrSF6XLevRORqkB2F
/hoVz2TFalBZj/CvrhwEU1f10Cer0PIPhi7JqxbKLjPUXyESK3SCJKH5ilkfFfImDVFfsWEMlZXm
oGieQdvw1XPa765XlJA6ZT/D8W1UI8jXYv8HwbnJplJfkFB8aYmXxOsCW2p3dqBMnXwbdd/YG2xt
/dBYmMwIAjZd9TfmGyhMzPewM25Zj9M+di66SrdE6a6azOqfOT3ctqgO13l1cccGAdl02CPPa6Iu
m/qH4S+Us7FXP0dp801pEJSX6+Guh6z8m3Gi680wBCKNjqNPZ4ZOIZlsiBmG2NBjTKzLrIEQLPze
cpNWZY4osKRJx7xnkeXrSrGu99x7eRNbGPyRFDhr+a5MDPcRbcN6i2snXPeF9WL2yUZLGyYCCRra
OH5D4z7eKA4O76qsg1VVJV+JFwXkWLOH7qMAvSSiN80SIeFJJ5bI6H5bSfErZP6PUKfZq+pra8JA
VwQRuPvuaAfqz0yKfiaB+qMqNMQCS5j5ZfZQWLj3adcMOzvBWRAoxLLbMXFE/uC9KVhB+wSyv27I
nuSwuBWToSodJkfsL62ykF7o+ME+obJVq6/gvSu3vWROcOf8ofXDVZCZWEumQN3i/9F1XssNKlu3
fiKqCE26FUhIVrKc7RvKkZxDA09/Pmnt/a+qXXVuXBbGki1B95xjjhBNu0pjUyjgCFmY9+H1wqpp
RV6q7doiOdsQMVZ1Xp2KrPorDHvXNNZnl9B4TeI+dvLCF2q+hagCHhT25LXIEF29I+960swirKr9
Bgb6ejBSHHnkmPmWQhq9rvTzSjHLyQ8N5dvB2SgOR4joibEWhErpvW0F89Q+EfPGGLoQAShAYC4g
mXH5XE7qRpDqvXFiC/4wnJXE5DJTqjdXrdK70Yti5+oh9jAaMW7j+cu89LmP/wx24ct3NVmvejVf
RsvTC6vZWNF0XLDmzCyc5zryJzXLOlbYWDtVh89gpTNRE90uC0No2lYgE8V3ErLu3+ek/nCj/Mmq
h8NkwWlU5Uvc59sODk42cU2kfbfBkg1rmvEQYxwIoQ1jtDY3/aymA1da32i5P3GVN/Nt01USEHfG
Mw5/aEwDyK6IzI+5nz7Ipi5Wdq48dw5GNn2iv3dF9i2x0zOa6R192S+0XXixRrCMyW4QxdOMjNzL
1eqhHjAvT/BhGjMY1bwfj4IQsaBiDADnzwA76paAASRmat0uGoYLmUZkCDrg47K3fzvRYU3BDkvG
NlHvpcDyFwPllSIkkZdqiW1TftD78pJhzbPSFmmuhesGk+Xu3osOgz7chnbVZPb47WeQ5WfoETE5
mqSx7wnFqE7ohqHw2dim69yRdQiyAyrcm99q0R8yVb4N/FG0fq8JJAycPvMXt1X2rHyPkMvq1TDY
vPXRSSOZvjL1oE/ldqrCTbftZLnpeFtYJOj8mR1OK2Z7CfW/xArYrk8JKNW2J09N7QgWm9xDVuH1
ORgZ85RyIxPuXumEv3lOhHIGP62c2ldr6A+6298PTu6R53Cp++jDLOgbkZAR3SDzdxtNPf6k1egx
miHlQRD9uXBtMBHANr6kbGg1SUUzrR1DhWA8BII+Y+fSLVfFiejRljogUcGquF2GV6sHVF5yZ1rh
w3PO06lbNTaOgKqAcGQU0VNl5b91P7Wros+l37gDiZGIDttY3Y2q+2AbFJFzjHN2GY17o6PKrofw
Y+i575ZB31iYedvdeDRA73BOyXws7iwlZxrahFiJwp3CcvcVD0KIThEQmgF22I4Gb7LN20jkycKC
rhX+oNsugn/HWY2pLPzisSvwiBozRd3oBp4NXZs8EADfh3jbs8FRSV7cH3UahoOGERndmLl1wv5J
ETO2m+7wIXqcxmclgfcyfLSdu4lGLEW7hIxiN3P9HIigZcCRQ4z3S1Xh5qEIa0TqNRGIwKCqBYh1
ti2W0dkRMvlqJ5j3sIMPY/2j9dTGs+T2rPDXSZODUCoS5iQeiimXS5M8aCw/PuokWE3k9yxJc4iS
6o+Q0XgltIGxkvEcdg5BJeWXhnOds7SoJDQSwcLEIZ+zPA5Rs7coFqO+PI0uQ0PyRbC6OiIgeqHW
fnEYWnhmdM2K0Kfv2aQDyJxxOjkuW401+5kzXBMG2c0tAqTSDh/V5jXTG+4O6Vntop7NsZgoxvNs
JRxqMCuHtxElfyN4dr83q6tDljnh9zbJZ7OSa003JworQjMSG28Ha7hX5FTvEiW7NyIKcjJpS90s
AwNkqmkWSUEbjwEibaOzCh9A6NmKoy/8rfBOzeDsxVrDHcBFo/wB+n0mVbYLLWMiGbhnWnkqamzM
sLgXqxy27XYxo9bvcMR0Zeqli3lsBxdu6vBrKndELR8SgllLQGgMH+HeZfUaKeN9OgqxUcvmHZOF
u6FccHyurhbNH40guHpyNcT6VfxcC5tKCA6UA0iwatSIurNKsJmEgl46AaQlk2hIW3qphbjHmlGF
mJ/pgAXkKGcy2y19I4z5SVetQ5NyB8a8w5kgVIKp5K9ph6Of9zgOF+tYs4LEmj6W6Q7mzHMOI3VF
LkizLjTeJ6LETygxoI0s9OsWWqV+vkLw5quCM9+V2+bhHvKmd3tF21gEHq1cU3kUldiMGNxeF6lq
hQ8qUqgZAnVwdZcj/SNjYVOMPdaB72NsfOmWMm9CfcQsGQkpjoa0p3mOvR0Voely9VcK2gEKE2IT
Y/Qr1Ph9EuORlBl/htWXK2sC7jdxTWLdBEI0sRfU1UviqDqucrafkXK6UlyuEtvUPwFcfslQrvdj
xtRaZ3A/E1WU6doDhn2FD1UGAaWh+WpWmddfWCdgxL6uM9h3skCY+NJq07S1tdGhDkhrD6u5DveU
/i3VGuyo+72ScLVVrVh1ef2c5iVyJOsOY0x/qaifZe+S6gtIsbLyOJAkjuPauZwsKOy1+Jk197su
ltSHyFZzmQ4Xu5Tvdie/cRLdLvPsWbr2UU2JiVuyxKIX8UU4tSb+JLL0mIOotXgcM/sydA6yjLQ4
js7AAKVRGWS776nZk2hfGE9h/zAIFatuPERJECNxR7VDf4rLY26Kg9Asbt2oJ8+JOUar2uearmOs
SunHiXpP4MizPpKK6Q7lJornhzg0R7iA9oWBCgEuaYhn8/LmuA+OpUAS0a9efEU/eX2fUmBTYGJf
F/mpXvkzLrbEnK/GdmDeEAdKXR7L/BnbPJdhZ7jlmvTaOjbWU6rRiY0ap+pJuVZ0y/Ccuy7CsBPQ
D+4C2eDuAOektNeyUd+UPGfUMuhBOOG5N4WE4eXYoDX24EVj/x03UO9NY0d90ZU5BYa0VyZVJd2X
PKvZjkraxHU4J6UqcT2tGi1ehjyE3FW8EG5u2Ria5zjpz2zHbzFzynkeCk8Z8QZMXX3e2fNrJZJ8
HepBLhhIl+hQ0aBGa4scmEoMb1kZXRFqOv8w5VNzrdZjQ2BW0mogreTVKUGKiHS2sudpYvc2SfXe
1JKSY7R6xoQd4+GYkGjXdvFQ/qlDMjKyuD71UbwxCBLZuPO0rzP9K1cQ7MYpzu9Xv6Gm/4aR9MxA
vNoocFRWDXf82lVsekOXW0nK7lTOGxcX4HkGbofP1fhhFuHOViELbFAi5Ey10g7tXx6ChSTJTxXm
B9VWMDVPa5KFQpPRU9JtYww2VpCW7FVb6T/SwHYqf9YsuyRxS/uwNWVrLxP4iQubx6h/qgqrU/y6
f/Cb+aSilptGj08LlsM4+2aZRxosLgTLuY2JcL2f2E25FREclp9QYqB+j3/kW55Cl4jlhDVKI+i8
GO0XV5v2c4sZCT5zZMkb7XlsxWfJh4UlyiXJXD1QrpHLcT0fclPF9T0ph02S0Kep1P51LV+4R6GB
QKq/LofWuo3mgN9jCj5EGN/GO2KFnjNNV3wSsIIXhKThSjYh7KEfd3ptHOMVbPvJLgaqTYip5gLj
jOhqpBP7PHNpU1miQoOCl3sTki1Yb9NCr3lXLf2j0eBSFXAmAGwfKt68VSmNi5JnQIbCeBuZW2qR
HH3Sf65+Km50iE3xFC3WVssp0EVEKB+rExUATnv0sI6Od2szGBCNcRIGsLp34+hS/7Lwhkx+JMrK
KR4vuaBTs1r0NKkkFkWob3FLUMOsV+RByScMSPMNHK771B4PjBUQ+in5SeRR79MEHuTVuXU2HrXP
qHQ+7aF76VQuzMx8IfviUbdKX0TkFBIBjAs4QbLzXddytyDrgiG+7Qz1bejNL8UewZVhunUG2XWp
ChiTsv/bS2KgmBh3zXDKGnzAWQCgwV3Nm7X38Nq8Okp0WHAqxFL7kOnWAnDXfdfNtGls5SUnknhl
x4b0ZEXhrZqwGUKuFqqYoaxcpOJCXZkiv6vC/qsUSCjiYcGUEvpTOzzaudgbhdV5ujJQU5XQ71UM
qqdUUXxxzecdXG2NFJwo+rT6jot4i3HFXZvEGzUzf2KnBadqmQKSpEqUYhLoc33KLAJF2ybf1SOR
qYNar2GFf2ZaB11UJ6HbTNZpxuA57eG/hSXGweaaP2E/xGc7KSEJy0OpaPg7WVq8QvQYSuMh7JFQ
hOHfUipPOlFCk1XFT0r2gWdiaS66p0QqbCypn2a8x3yj177tod/pbvJYSSbrKAB/+vD6Zsf5x6yN
r1mJrpq0BdyvKv7nRJ7mTB6rFHpeGH1SQnwSrBqv7GrcmPX8MdRXXZ7KRq4ULozApcJ7XIdtR21+
RSqngCle7Bsz0Kya6ATA66AJ8YdrkkiRdeWhyIlTqsyHwpGCCbryvkTyoDZYSLvlUWcJF7YT9FXl
eIXE5K7s14lM3pK8Fd5fY9bfppF/hXUN11KvLgVujb1dsLhYLWlLZo893n4p5TokPx6WE1ptrd6j
M3rUlRFyOspfVBbbWWJLGJMNmqYqoN5QjlyNcM4XYfgqM1U8uCK0IKX0VK9fppSkxCTbLJG9R0H5
aYnmI1+W84jPF2M168gd8mpluLUpg++WFRxMJwr0NvVsOUA4VkiLSpcT4qU7XGuXoDGNtYm9AfuP
Rh5l7jk6d9e4qOOWTAdc9KGBT86AyTr/VG24D5MNeGODp6wMKjqu4vJo5C+DyHwCVO/buH+LR0bg
10twmYmYgliibiKLCwX9xGnJwwBE/C20+xPI7TnEKJ8uAR1a3mhrUoj2uSge+1h/LyZL0OjFlLXo
qRwXlyfRszGWyeONKhCpgDKAx/WWbuyRUO23uk+/6X6fUIH2O2zzyVReQh/dy5tZH9o6fKc8gI8R
U6KEAPUHhUFOqxG2MsxmtnYKfQvLCFgvnQ1KhiYiH1I5VHatnOg1X6cCbHcZ7A152aVfmZakp5/c
TbFgRbOIPNuW7bGsFAYEPMHayZRv+t7VjBZCJKGznRYF3WSBZSUhWdHkRHdjImkacU5gtq94dWoS
WzybwdwV2p2SM8FqUCIwibBp1JxYRZ6hBfPsNjvkccmqnclgmjSjeFDmDtN4O+uC28N/jmFDn3Jf
dnno20g4MOKvdfaqnrBxu6jIMrimP01vjkgw4ybAwrKn2WvceVfZSNIROX1Y4MiagH9qG4Oy5f/Z
LBqF6iBCkD5M7GltXpa87YKRCr2V7GFjCwCZ9I/kC38OfX5VdrH7LIrcCW10Azv8s8ns9OZc+4RH
xl7TQXdLVRGRc5y/KwOGqpVBaW9J7TcsHW4aKuwiDL+MVAweEJHjYxsgXAMTZ7Xkf7JYlpzmLpHX
ki1W9rENhy+0v2NX/x476Nszi3A4hDucmDFIB7HqXf3VzTD9Njf1rByb68sl1wmMYUGfkjjfu84L
/nnYHpYkSyylN87pYVGth6I+16kYV2kuH8uI6XPuOLu2FkCa9jnTUZPbzk87mZj4R839bOaX9Do6
cJUC2HBq90KNpNe1BneESwo8qrI78jFKv4maiRl+71NcS25rY1eOgkAdk+5ta0SxwGwCZodq4Uig
2TWeqJlh49AYtevUrM9tOr5NxTVocUrHIDSKP5ks3bHHaSMC3lZNOmUjctlgZ4P5gGGs3Vh9S2b7
6EZ/emcwk23JQ3NoOOvEKVke08dCvoRGgruQQ48WR0a0QmK9mnq8HKZq8hw3pXe2Tbliphqkiaq9
Zi6rNd6xdLdALFNBPpSW7MUA+mKN4kSP/WSpxWtXOPlaaUUC0SJ6w2MECbujB6iZVA+iB8vglXRo
EzsEcghINXhX2HM96ojVdT5j/TptXRSCIc0sCwgy5bf0vcEsbKM61ueCkr+QQJXhyHAFCxUk7kzc
ZT/RwynkLjll7niZZWkomsYnLccQUDWwfBmrGloVgJVZ/2Rpg/dLKbf5DM6s5aa708WuL/phNUcM
proF8Mm2s88BkI/dplJWJaSHLq/iXZSO1wJafzeRuKxAKyPsTqb2Xi0KBiu6+VVdR0/hRwPC4mmZ
Qu3aHzowS2iy7V2ENHCgGLmEFldlWQF2Diq6k/E0oq/z4KjUa7c0cUmfGXtY18SaoQHxS5ZBMi/j
gsEZIQvaGJcKyrvV1GbDpSEz3e+IN7oa8u/B5Y+R2Xj5AG4z4aihSWBNaql6l44Njh/sCHEjQq8Z
EvXYS3VTUFOuZhvldLKQWC7Us1sLIxDq0GxwiNwtTWqvrKxcxzqBLUvE5hBFottL8PbMgeCeZtOL
VUIyVftnpmZ8/uUC9QdENky69C6vgNXpW/GpTS2iV8YNXgy4SDRlcuht5qdNC2hfG5OCKBY/yNwt
1ktvsBnL7g2LnnVpXuvPCmncMu7MjJU0T6qX0lqMra1XsJlFNd+J7joTaqHTEL8Bh8/OWuranDxx
tBtrEXNZKFIgwO4AArnRaLMs86XI28KztTL0sFwp4XKieq1Tj8i2EgOo6y15zideIpu5hY28NT0h
xDVPoTmYIn3tLd7bUOutbZpkEJi47ZH5vLQW/3Fj8pLoiUBiIotljZGM5YyvpmtCLM6KA1af0z6q
LioQCldUuQr5VNZx1mH33bW0e7y2Vs8bgkZGps5UWTaznrXl1JWXRuNW0LgTL1wQsTqIMmBYbOAR
s3HHYxUT3oJW9lO1RP9Q6OF6TOdXQ6K6HO3xuQvRekIDaoOSIBqW6P48JQsnKX+ClCBgneirNqzB
t53hLmKGCnDo6hijRDOwuVX/4N/MWzSn96M6KIRPOyhgRofYjRJhQlPDp9VB6HTCRgYSNkuuZDPE
bo0bCdV/fRRzz3IzlfoOo5JqoawwueZErf1Mkfmp6n/jtPxgPUO4BUbhZnO/dJaKM04IDh1+Yr7F
bwvd2qg5CgpGhrjXdIhMwD0UOZ4kM2aLFJ80HtddrLy7rXDWg9YSuJZk1ZHJn73OF4d0PMFMh7GX
p2pUOvQ5iHupWOlrA4x9hIcnRuazbe9SI5zvrFBltkHrI0ooOXZUTRsFL3h4yI+9kqub1rnH44LC
UJ1fxknbLp0KKjy1z/3IRMSSvadHZedN0tUoFPOFvz46xl3/nluMyIw/fUzuHbp9mmB2xXGcoBrR
DgwTA+jYVajZty268XNEHolSEWZNuJMvO+WnrcZ3IyLXKw+P2QC3Ugw/0gHQr1MgeNiVTz2gAHlv
Lr6/pQX4YTyPIe1hinvDGoHOp3JVr8X2vJ9soguKNL0oosY935y55Ja6WlVQUXxtpOezr574XV3+
qob86keVisWSW421J7iabssq/4K7QXol7qfMe+mMdbt94D9KuariFPjFzIMYC1zIhn6mpNtCJdC5
DY37pnPTu6rj2jYaP+JNXs21Cz2QIbjWuOY67qU81c7agD3rO5MgbWP4nOfqzA6bUgUbK1Ejn2ur
Eh5IvZnTq2C3p+8gtA2C/FL/pIisaBXSR111Qy9ugF7jykz4DuAkj6rhXFooc5VvsHb5oURbpq8q
1k7iNHaM2Zap/LbtqzeLoDVqO4h1I5+Kpi5B5C7dObl+MUHfCpi0d7dDVt4QZQTyUGcW/213jaAJ
p20B/RFOrs5aSrC6o7i4+Lfj7NcN63BYa0/pkKRcB+prh72Er+m67UXG1rEs0xeL+xolsUDlBqZd
dYVctyGNTCHRQaSrdqqaXTN1T6NdL4GeGsl6bPPTBGWM2THTOaPNm4Cbh2BjZ8jwEZ6Y1TKJo4Rj
jUWlj00F6PDaaLvhNNbOQ17yhpZLvipqrT31bl+T4b1x2PSdGk+WnvEGrmPnNpwB+YEZ+3j6koOG
i7jNWD4dtBfDgllYdx91g5MLii5KoWLttva5YCLm14voPIrWdYh0cGTEimfONWhD/qbt7IfW2BNf
eJe1w7TB+BvmYnhyl+gYWfQqtGWbTK9jTyoZeIwm7zTyByhypl+WXMyjbOdeM9pLM2TAMFb0ks/M
PwX7UoSDdKvMfxP5wWloaKfENEa/L4too+QkIzSa82ebcDSL/mXqx3AlsEH27Fn17G5mfTaWHzE5
29YgJjv9sy0u0KXIv5sJba1q99R+CiFG5RztpVE/txlkip6LS++e0HHs3RaGTxTG6zBpcfEY9JXt
iu+r4oRCHHeSztUNL9Ttgw7zOmf+sh4ja+dC+blDqPisXWPGo1ph2l7xBtjip8sRW6IjqgBfN1Po
YGqT5uQlM6fWbTKK8AK5s6r5PBpMD0wRvsf3MFBYVbxQLutBh7o/tsd5yPIAWsZuHsMzcSFIX8Ai
Mm2CqmPznNE8vxal+dsu01GI4UyVim1xvM9CzuDqVCAEdZtMDFzd1+qMOcrZSmNBOdsVICfGtjH7
nTaRg15Mj8q8aMcBLpAOD3hTJduipcTtXeNXz4xhVVrdq1L1CzhXxmbA+6ajzGwgPbVOvO+ZpYG5
feqi7w8aYbFp7Mwbpe9dv1sqzxUxV0tyyXFm8CLW+qoNsFXawZlkK89UHX1//ZFbxImFk0HitPIb
mcNnJrKvvo0Xrn49kA2fi0gILyRvfWMt3UdkAEKm6VVOnzJBM8h40isn8gQWZSAMTGxN3uaxHTcQ
n1hh79I+febzf7C/2rp1/Qi8AJgW0L9z1ZUiaavM6HfqpodOt3/rvH915u6RKUTo6amCT75NcJaL
o1QT0g4I7creYY6qkBpsCSjZRB44q6FYGlp+lamzHRp7jNK+tFA6XlPCE7tOs8oeeT6dWu4Tu7Mb
Jwvzh7vZmAObO6iMqqBg4Q4t5c0Ykj/MzUqQ52YKKhVaG/L3uP0t7e6VnCnQ6LI6N2KjheycrOm4
K7vbQoy4H5dfeubATZ/Wg5NAqVNFTS4DutP6Gj+jzBDsQu3H1n8ZaDrreHGPE5Q0v9SwRoB6nTQq
nF43vpvMRVulSXysK4XUSqM4WKjVsrIpgn421TW0OZPqQnpDaQWanCLcxuqGCJbmQeeJcVjj9s/E
XUtTGqHoJN0xRnjtNj0rfDDX6W9cNVfTqX5nlAr/N6mcwgLFobylCbtmoM3yRVtidw+y4U0d2eOO
mWjryS6f4rq9NwaCILCp5s9IfFnAdXVAy9F7m0croxVqGJd7yawSXGVkBzz1LtC/Mf2baiZWE0OM
iXAnmFNB0yv1WtbnflG1fVmMG1kqkd9kFGV1t61KjboVTDgpEz69qVw78XJMChagMG7KtVr3d5FD
cHukErsA40hzlW7t5gpy5fEtn9p1O3aUAH10r2gU/bKsfiIGek1KGKUbKYmvzPqn1Tdnofbbws3n
da9R7+Z9ZoEHGYiFchxZQnnfR8ZXLfaRwapJTqDNOOzPheNQCROZ++j+kpHyCfglGueFCUowEQOH
pmVv0JTGEWXEFOlnBCvnWKrnRA6wPbRdHeXFRgMesArrftLdK5WHcrRuCFKc4brWrf7aTckTDEvK
UXyozH5EqFFap3IxHkMjfRCsKRvHHoKsXQK31u5CdnLEot5QMSAjmnKdpqCRJHamSbvSm8nwoVHy
yIkodmp4MV0Bao6WO6niYB61jd33VCWAjS6ZBatayQ9ian/CdPzJOmYV6bLSmoe8GQZuGiR/YfWm
x9ZPMpm/w1jh16/7hprXAeb3zMtmjBUaunYr/gKSZWBfly3gmXI2quUpNu2X1J62qm7smphSVen1
A/Y7yD0EHJ2BDdHsnGF1+NOEsm7Umg0Da4jRFRuzYYdV5VdbYhuYfQlDkMOW7QB1L5YNEpf31esS
un47LyKIe+3ZJYe1adz3eLgy4pP4oEiIFBDtSIEopoNZkHta6QDchfOs4uI2hNUZw6MR5tX42Ixg
MX2EGLayrSPCMQLtwvqhQMiwcpf5UA6unywmKUqcwsTkYOCTwpjV2ZhO+2CYxWfbkVWmqDZe+xDS
1PHJFcDLhouswHQeZa9RsJk+Sy4TaDwSoOGK54yATuQm2IuZRvtZqoOvwFJtSA2dEv1saTaZofgG
pmDuQx1ur1sec4HXpczMlYhLtOlIfcLGvDRGdzLbyfGYNdJ2E1q3UhrjPh+sbl3C6ZEOzMep3+sD
0+CIcUqrfOPkQNQj2OpKtjhIwkvVbT5aybw8zzX6UnsHBM/amGg1+9oSDNrwUqhAYLgiXRXpgYKw
u3MtihIKRYla5ToGxE8qwXZCjWbAAarfsPtoHG0ztOIw2DZ+KDXJkBlrNoYWdgWgOfRHWYv+qFXJ
cASAWBjrSWULfUSuOqWedkUn6odUKNkDbfX1+9uBqkP/iE8R26YV4gUZxpHmtabaBf/5MScq07gm
1rA53w5BB2AOYYr3f58klVHKOu5Ma3Pp6gdwmOYButhjrWLecTtkEO96alx1+88J17NyAkw3/LWx
/+8TAaSj0pe6srudB9l6ukwN8fXXZ719QVuyjRFUMrbmL7sd66yu92DYmdi4/PdYnjiehqnP+XYG
3l0zbJcUQNvM5FlM43++0NtdHFHKu/85LqgNsNKRDLT+e77WWLhYiANzUv307+GcaLVTBMPo9qS3
43k1Ez0Vm/f0Iptab8L7lEzPpyaEOFXVsr+7PbTcKrtmwC3rZEqHJ7eN8r3egCWWkRzYOXrnQgaC
lyO/6b3Sno5SZfG9/ercup0XQdbb3R6muZsGCBuE/88TR6E8kFUIaHZ92TbHdS7T/jn19lKOW78y
dRHH2yvJhMjGJXQiAAlOl0NTbGmnFe/2MEF5epSu/lw0Cn+Hqp6NRuseb8+j8ZtAGW1zuD2RWULq
a0o33Nx+2qemN8PpRVWTV5fbFzNv2k3WcmthlRXH3mBVeF3IovNuP4bRXF14wWTbksHMKn49p0iW
GNYVQ61/nyfr5ol+oAwAKfRN3xvJGYg93lRyyu8ZwV+ZA3V9waLO9qsoGR8yLDX9DleFx7ltLC9E
ffNE7dV6kbTylx70jfvOlK/xgp+dnZv2WzmZ5SpXhupDtPUvobLIJdvy1RnT4nuqS2SDqfFTLhDZ
c6f66ycqioKZChOOyhvVmoVjUe/DiYpm1R5Aq6DkFrjQCCuFfkA0MeXOyNlLFcTMQn4ZROyNfml+
8ta+2DD8vxKZvjtl3H6q9ARUb537rjO7XWVpPm+SOiIaxdWaC2Hy+GrmNkvQNXD5dizKaiSVi0Lx
MzbN5fYDLdJsFomwXt8e3n7QJoBDaZQrlDs81T/n1dG0tqCY+beH/fUJKlt31uPk4Kj3f69B1nMF
fZo5mimbKvaW1lY3iqHhQnw95/b8LjPBYGrM8Z8/9faDsguHoOyYad1OuT3/pKjw/MeYeX/VwGdD
kb5dxoy4SEagZ9KCiu3QmCmRoHV85DZT1r0ypY+YGCReq5n9R5ErJ92sZcSM+LI4YfzXFOYnBG/3
VVq6QwRyj2xW2jmoitvslbIy9rYunQ3N68j9X+jMxY3xTYbjm1lh5RKba9QDfEBLtlxKu7beJ0uv
vCiSy4OrJdXGtQrsdopuvIPd7wSkNodnYk0732gy9QVGYYphUnzfqNlDuej6yagLjBYMSzKaYBY4
ZHFz4sJhUBRV2SmjdQoMvBaOWSbyYGhwSclLBlxFJudjZhp9YJSwCkrB8H8QWnHUhlkPcLaJjpqr
WwE3in3IMoQAFQsud9ldCekkqJH2bw0zjS9UI5R0mm19R/kdvhLWT08fvur6aH64nZqYiwIq899T
p7H7n1MNZM4PKhnfwdibrL5D9gh7Kj2QfRbIEG9T3JaBM27HADyDsallvJbEhfp1qzL1C+Wl0DuS
ldNwWevJIi+3L8TL2p6BncTm9lC7nqeNKHEjozaDmqWN4O4ULBtXn2inJ830z+/FKaCyo4ftHUPw
n4U0P4yqQPrh+t/3tYvtDTolukFnW5GiAsdSIgZGl3AxcBX2Ie1M69sxWTnhheoejj6Om8yEOO92
zJaGL2fsmW6PZBwWJyzKtrdHtydCn+ZuU9LzoDPzHLcvpjBDgpu5h/49Bp+zZZRr6bvh/85j/uHr
WNudb4dq1ymxdGu3VUuE+pTnva/qEnYFAEq/UVLBZ0ccZLxGjYgeU1kysCy9O9tsCxABrgfBJjPv
n8dd02LAB477z5m3hxjnAzVdv/z7FLcfVGbUny1G6nhOO9jAyO6shbO6vQH3pZLzR3Bh/n8ORqal
bhUNiP/2i7cTb19uP0CHyjj4+svLUkMfz1xrF10b0CZujdMI/nOOigZaC66BH6CGHUMes7rXa4wq
zAU9TjUwcDTs8rfUK/eSRAhv3AY8/Xa8sN1H7D7UR/da7jYNshglHji/rPZVjSuUOZM2Hc5ls74d
H2I6IjnUr0xxbMyJJuJVU0aXhUnkrBZLZd/ZXE2r27f9THJpOY1YmZvK/naoTTN+env8z7e3o//+
fHQRruWF8vc/x28P/+eYqTvarmiytXTAUMm9mvexPv/ni6p2l2Tgf10EfPEits03LUV8oNZZ/cHQ
7scUtfWp2OXL/yPsvJbb1rJ1/SpdfX1QBznsOntfiDmKokRR8g3KQUbOGU9/Pky6Tdur9+oLozBm
ACmaBOYc4w+1otQb3dT0la2E/sJJNFQ/0IB/1TOF8hkMj1S1uZ96CrpMZRxccbzE1JgbJqgMaVFp
w85GZcsdQm0OKpz7X9ofh6JIPoYcUc+mUt88o5JBkGY2O/ZO2nbXtaq0yIrKlO4f5E7z1m6SsrWu
oXbZavI5d5R3/MmlM4LZ2S5VkRkMrBFAQt8siySPr61MEW2QYmUpQeH6ZLozLpAsmmtbevlWKcp4
KUMQ22SNl7zaw7AhGZl+Vjotg/XkurvEb8Ozq3vfxcuNqs3/YNFnj1aWtEfXo8rQTxOm9wGCkppW
CDYwNT19hZzklxBJ0oM4aGnfHAq9AV5r2EgcSOzSCwCSB00N9P5BjIHLOZ0C04YDp+9+hD8vIYYn
eX5Nkjhb3y8da8CCdamtF00BNaDvxw26Lc5RRGkEAc1qkb0XYViCYgGeuuns6mhREKw3FRkQ0GFy
MMsKqbwOLXXVMNWLd2ukbh30cfU5i5MrMI/uKxbNh4b16EfVmlCyUg8H+2x8yGxoAg8SG/kpHe14
8FuSHoSM7ekT3T6BJ17DU57E5TKrQGFOVfKHAGvplQjvHVEsJfggg7NsSXc/Bq9Si424hiD13jb9
wllWORDfrjerja81WxGJgxhiTONEWEzsIr3zyJfV1lPQy9ImteF1JbDU2aW3iCiokK/mwdQtxpSS
K8/imJxoaRiM4bH6lS29tL1NUZV4Vqqe8XgbzP/TUcFZwigN6wnCEBf5+Rq3+Z2blHyzeI0KSMGu
z+tuOavBYZ+9KEnP7rTlCOQSrM7PNrtq6nlECgzoDpJwMFfUUynb9r5Qw3IPl+XKnth4kaFVoTdm
nvLKQlI2BE9u8UXci04DVfs5OJB8LefgBOtWy1epBd41rjXvEriZtchbxBHUsIdHBb0T85wWqluf
mC9jDMrGyTzpY0l9zf1IW5akWlkbLwnXWgCQjfa9ofnzPIwhEIEUeCabuei51kkzNON5LF0Sp5bK
DhOSHXtzRN01vQ4fRK+lUekcasvdU55HYDQI4mNemeXRArFGCb0MvhRWsi3T0HgttdyCU+EhBzIm
wTWXSCBMA6zfZ1JLrUiq2/4X8CK3mSZ3rFk+VOqJ2hIZd6uIX7oYhhICnsFT6LroRil1Rokktlbd
YKq7kGcEcJikoaIdZnvub/VqSGTrqPP5LKwo0p6yGPu7QJasl36SLEKP96EodHtVNe44PCSTB0Nj
DcqBUmdM4hLVrakpBcF/yKfDbVxd6hneFtKPGaKnHgYckjvdxYIQcjs17gWIxOZsao3/nJtoVgQI
vS1EKA4M0C2zObOyn1hACA/dB4g2Big66UAyIN3GdRodZ9rW25lpXB46v0sWURLXr2oQfhX/1Yr2
PTA6/1vId5Vk+oDRxTTHRqpop09zYoucQhnq1euoTeWDzv3Q09uc1ImVB9VOfswpTHApUZzuoFQ5
O6UenB0lT+pbnUpBoghTbxnxbChxw6YrFV1/nrII1uZSEyzjvkgaTAp0eHy46j5U/PWoPOOjPniI
MDwYss0xnRruhzoOMAAG9foyQqRdND2O61XQa/ssVaNFYITSFZL8Y8e38JsRtCe96rQrvIWUsnj1
l6Fu0jyKpavu96fcCX4M/eOq+ijjsZ4VEWnEz2qZahfZLfMXr/0lCNrPSmuqtx7F+aXnzzm5k3er
qnQBoYxFi7N4Jfc8Y2H8UxCV9YU4jRQEAYLpkDshCpP2o4xu166Mpv2aOE3RoJXwVP29VcQow5fb
USNl7QzSNjW8HZQRfRVTKt5SlZe2oh3iO8lT0agkvY0u8jSaop+TPohRjak0xloMqESrOBWHwjao
lVlN+JCjnPFjvOgZFO9T45T+buA+f/L4aazjnsSckhTpyU2V9CTOWIW+1hRTt/f23vWUta1RuBdT
fx8L2vTH2Brt3gc0Dhpkh23vIA4GQp98jxJ9YRUJ2iV1A/dbnN7HVAPljj/HiG5TNhBraTGWCYAZ
ei8S4u+7NK1l8tPTqSqB+BJn4lB5PLuAJ/kP97ZWtYficI8jc4yWYYKOmZgMxRGlpj+uQ7qSIk1V
mdyubGpkv1yDhZM1S4deBl+Tw9VCrq91ghNCBunJk/30VMSDBUfc1ebOoCa/dqzrFgG/e2uuadac
Sqs2FxPFAWnl9FSty2mkaKg68GEmS44VPI0Ep5nrSLnxgBlC8SBCqEzZqtJQWhKhqkMZleBq7kUY
mMGcB6T6kjuqeooS/UU0dwHarbWOh1w4pMO1Uij1soWwNqJXMuRHnDTHJ4yy9ecqHW+XdmK92XVh
k6OnxCQqHsMCXSH2o9PbUmLUBDND0o4dvkpX1cWZ5K/vVp/eLcswf0klqb/e3624ZMS7TSoEmgtY
+iuhhJ7wuFjWmQcuehJLv6mjT3rq97CofJhoDhAa0Ss6xj7mzi7iWE7fYyVO1yIakmLHrRKKT6ws
nJC1LrTAIDih7dbPK/LZi76yBqBMfjJzESo4ZiyFsE5yDcoPJfJZYvRtoqX5YKcLe/L1CE6GVAUn
8GYeW4vuKcL/Yo+A/K6Revsqq7z84PSwjhznVLTRpZqaUweeTRlRTq+byL72tRbOSMQHe9FbmyGe
GEP06imgp2sdi52+k+xrCWlsmZZhvxSzVLUjHdmE4dGRYud1DPfiJW2plfcovVIBnF7KDUMKuWUq
rUQ4RMP7iO8sGlZV/lJ57kK8pFNTG1NGnK+bNlZfdVhjUWAf6lij4iHLkIsxsjrglG0dusKg9hIq
pgsuVH8ehlhHbuhndy+BYbhPGcdx4CaKxL7Bo1UzYJ347bPnN+0zRkukDmPAoa5HiOQNBjLd8Pk+
QmncSxdq8UGMx/WkWmktREsRltMFpyrudC0xpysTY4amiLNyNGNVN0P52Kfw7VkAALUvJX6tMiKZ
jWZ63/ynxm+zb3g4JeAEvclrQIdtO9Y2RP8uvBhm9cXRpPRb5KrAX8ziTVONYlGjTLgnG2ke8lEp
8EByrE+hVMzF0MKmzqd2sn0eY7zhBjngSWKU3XnMnfZBvJ4JSTFuzeKzmwNVlIqexZgUGbsKUuUi
C0z7CnDgIIbWofre2jIcRNVUeFNkdMTfkLldMbPYR/3rb4jYQ93+hixhTSX+hhLW0CVIiy/Ad9ul
W0T6MpajcQ04IJmrCHtcRNiWUTpXfVm96HX1o3d0PO2XUI7UYk3RKFnCdqZOoknhq4xP+lwe5PII
GL7bFEpUrZFNRkdUCuK5hW7e2zC0VyDQ+ne72lWxNH7UBbcJRMhDCOXMHh23PFbkM7MGwYVOSz93
SeGv0MtKkL+Lu3xPZg7LqOnsj7BB5BmbYb2esQ9gdFF0A+wIbKDdOjGPsaIt3F4K9pSN7FlM3nUh
2gtbBQsE0Tnda0a2yOoOywivYYbmBBi/OL19u0C30SwdVy1lstezLHmv62BBp6gIPVA8WTncOtvS
VxZl2aJIMHWIIaLXadVsRwEBFf2QAhVKYMu49IyDTn7zYE4HEfpxZ+5GzCVFJNrFCCWhfkTRx0KZ
Og2hvk9zuwyPI99Ilj6uNzMhwA7T9ZIj9P8ceAAmKwWchRBCt8bqYjp29Ew53b+157E1axS1+oTa
Bmzz9htq4zzDgL88ebnurj2kg1a2H6fPUUeRo5bk9pvWyTMEoJvPMqpNc2QclSPSqTigNXGw7Aup
ei1l5eKVUYekDkZZQ+pcjRAPlVCxon2TFx0eINqAav/gndhjQMZOvSdo5d1eU2vzyZgOugpu0cie
hjAwJ0Wx5gAEcwf/D6xlqUflRh1ZVtzHN1UVLOWaLZtoE9NaHxT+EDTJSoSiQw7KD2Trje19mAWS
yqqy5BHypvkUF271aLfS7D4AZRmWZuHw9X6ZSrOKVT1C6hOTREfTBP08in0XygUXEm1KnfaYXQfJ
RoRt5prLNMhBQ8h44ziecbXZ0u06BxCACKth8Bco1chrEVpRdqkpd50gU7nPMNSXVd0Y13zwILA5
Z6UP9QOlCyT4Pfk7MCx5FZY5WxrRJg5BkFZ7OFfQlhkrj5m2dMcy39Rt+g4WGOq546pzRbbDczek
xklXvzTkFiDOYFexQcYMyuvUmZVZdJb1QJ7LVIcWou3W4ebv2qAqOxEhpWicnPSLGC5aAkORNyxa
f71OGGcyqIhaWpRW20Ikrat3Dw7V7RpsLoBrF+M75Bd7VjpUpkNK/8p0AwrQe32+R657i8S9qkfl
4t7X/hb9nCducj9HinnUnLpntaNWPd0Af468vd7UNwnu/Jt5Tu+BfvS6jdcN0QFmY3QwIvfcJEO7
Ro4lOtzbxdmtregpmHUgGxh+b05L7vQPIq7G9mvsAczHn+HgJkZ2EGfiUBUDmipq3GAg9q8OV5GD
/pdYt4J1JnvJNuzwobxd5n6FtpKGhRJO2n3T9cVBXItFQfvwz3/83//5f1/7//I+slMWD16W/gO2
4ilDT6v673+ayj//kd+aN9/++58W6EbHdHRb1WQZEqmhmPR//XwOUo/Ryv9J5dp3wz53vsqhapif
ereHrzBtvdp5WdTyxQDXfRkgoHEuNmvkxZz+UTUjmOJAL97dacnsT8voZFpQQzN7cUj9bSOx1k7V
tuUBA7xWDBEHOynsWVqC9y0epKBzWKhgEhAvvTDSj+VoaLdDMipHnVvrltownzVqSfoRVH6+khSv
ebiPEx3U3DDQzAIkk/OApKiRrovU7g5GmvQHcab9PJtGoJySsowDd+qzNTm4qrKpgyZ7ygOgtK4+
/BI5qbwxfGdY/v0nbzh/fvKWrpmmbjuGZluqZtu/f/KBMYDj8wLrW4mN68FUk+zYNXJ8xN1iOoe9
XVHfmFqKhTHgTAZso0c6ZDr8aA5LB9nAonIPEsXNeaLLBoI3ffXkBFaJhAJtvWsawEnl1ofV9684
b8qvRVw2uM/4rwVw/ceAavirrL7GUd1cNEhT5wgst2i1mzo8KC4UQxHGCkWVXpMQz5/mGHAPFl5c
lZD3G+MVrEU8G6003oneNIt+uX6f/3J9SZM3XVNCtHQVXE9dt0aso2oPZJ///oN2tL980KYi8z23
dFuB8qXrv3/QjZ3aLFi99IOMSIdeDJ+f+IS9xOFDNZCygNiHWp74jO/dXYYsapWm29s4v2pgCqMj
uvX1sdyT1oEPG/GFS8yhwTRzamztCT8sTl1Xn04t9ceo3DA/2oJ1V+HlzgbNKm3R2vX4ua4fhop8
+IhBzFJO1GbTJLr9YrjKSfQn7HLImKs5TE7XPJbIG8+q1h4/u1X00pNjfuEe8McFY+AHZ9nRABrO
+hjd0tHoT61l+fumyw8iQiRwOP1ob0/4PKPA1+ap+9BqKD8Cc9Hmrn4fwtRaT29TVUkv5yPrk3UW
gvLwkQ5Bwj7oz7JbvAy9omDw1pJLsuvpb/GkN8taDI0hv8uo/68BC5m30ByCYwqH9VmzMQkKMiPB
MJXZ/+6q0/RSQwvh778aqin/9t3QLc0yTX5mpmqosqrb2h+3P2rKaKtRK37F8zQZX3XF1peVHwIL
8eJ50zbuTjI1d+e3xZMPQWYlItFeJ42F+uXUK+KQcjWw6Vxbd53OYgIVsocUHAxUFOBxZJzHaqO1
Rn8uCjM/QZ+ZIXsznEUTBd522Uroz4pQdOiq82yWjboXTZbVtfsKby8RiUPvKjkc+1BeUu91FqHq
ekvWj9YqI8kKJSDXrpk9iabJZBYM7p7XHmq0ZCfDJWjxYi1Ci61rC618peN4AibWsqkFsU/M/Zh9
othGBnW20vVy5zWIZRiJl6zCqYhMvvzHAWQmkNoYCsC9A+o2ZcxphjXNEIPT3PyiaK7JGionKdV6
TbGTJzuG+udZKXpEjPuQbaOfYAHlwDlXDJR6+Yi22klYw0RD6h/E2f0g2tDKGdkM70Vz5gIrvw+t
Mb7aQQiHJABwA10JW3pFkfSTTmr+UURN/Yhbin2BX5M8yZb/iNmAhDGW3+9kVlbArhrpVRmaYAUd
ZVF1itmeC9bw5xH88FPFfwi+P8YzNsfGc+Hj+gndpdiJtiR3VlmdDCsXY+2d5EoNnI+h3TmxaucP
91ic3cfY02gRepF59J1ooSJZjJ+4RCbLB/e89d38cn/+ijPdbwBpZniS3J7CnlP9Ms7IyJtDGBxX
yPjojwrPQtR1anWhTaE4yDWVm1TPnzKKFtuhNALroW7xuCjBzf8xLCzQNJMRnGnP8ujqu6gq/Udx
QDsqOtrDSQQjFDl3buv+a9ao4yYdu0R/ED1WYPtzhSIzptBMdfgy7WyeObAlwjOpHSpmQAZElGPV
tvei4CIicUhip1hCLSsmdkV4Fgc9B87X5NC/o9Y/pOXwrXJb7YLQmy0i8ZQPpfGXyP9XVCG3fcHj
+pe+1sWwkoVQMvdyc9xCepG34qzu+vF2JtqisUN7oIvZLTdxsbUMG8nBTHHlhWk1cMZu5zDbolWC
7gv0+Vbd2AU1VDQcEBRDC2pVSIN7bLpkxO3C8c7w74O5nvr1JTVYELpdGb73bfAR2lL41UgVvs49
zCsIOqixBgPSfFA+rchLQNrEKIUWkv3F9KvvKFDZb6mTIUuZK8kl4/4/d6HcLP7+hgpc6Pcbqq1p
yOao002Vmynd0w33l/VkZLp+2hWVdUF9WX4QK8Yubyjzwl7YisVkLyFwQZop3op1puhNgupHr6yg
ZCV673NFL1JOG+j6+dO/m3+f4Ku1R3ahVIddWqARmdaQPxNL9w6hAgZdnJkNtkvIsbZYqxe9QpE9
dADkqUE1k4Kmu+SU5WYoc3cXPUS+rBnmkqQ+6nqQX0c7GLd4jMpwBgldpLEXtgfyXoSmZ7HsL+ri
MNZKdjWMbAbGFbyQQdnPq31zrdkVZtWtal7gMp+1oUy+DjVGfHYdVM+oRhrryoOs5tWhdYFdcQ4k
s157hq+voTxv5SpL3w0JAUfW78pB19CvhTRtLJzMbF9Jw75alWp++zk0mRwixVBohsptqI3oSNbl
0tyoVeugU3Ee54gKwp/Pmh14/enOj/zvQVXD5KDVnf1FTcazyY/yC6TbD8vvzXfAUs2Dk7jj1WV9
MstNs70gMAC/zlGb5ziEMVk0Zf8kS9A0UdDUH9OUZFZnlf6RWo+86hu93pudbq1VqXe2jk01UpMy
vEe6TsYsEcecwUSf1gmyYNX0uXWEZy+RbxjGEypl3iLLcJ1KwywGUWnXLxWp6Rlghu6VG5cGgaJX
3gILwawq7ySgK+Mbf0n5lQXAgSK99WF0uLw0mb/1WKati44/p6V49zhkQ/GU5sUXGHUKDi+6DHVd
KbZU2Kd0eUeyivakry00apNu2QMDePc9Yw0V1X/pmkdc4CK25EO4Jr0zPmGlAhmtaqOvegE9FeHy
j6EAhNiYTU5xOfaWKun3HbR6ai+ekSywf/HwDTZfO2dsPqQoXDYNDGEzC9X1gO8bCjVRc04yV1tq
jdzurHCIuCF6ObhjP0d/DlpvDBnvi1GMSyUncYEsGJplAKjJoUvW7SBCqGdgVEvDx3CQDsVSSEqL
UzkJORWDbqfONB30Y7qLgl8uIwbbQY1iqpzFG1XC2bnvWOO6k2pHg7oyhBE7ecFFBQK2pKcfmv/e
jf74NeXBzKo2lZ/UYkzXAKjstS556klCBGVSYSq+VF5JapQ5qW1/b1Q5u+SJHi0bvno7Q8u7g6Sk
1hyaZz/P3FLmsRgm4Bv6Z4FyE1w9bVqliPayGZ/vTff2alSeRXQDyMVBdbvG/9omLiJeoW/jt0Sj
uG0GtjG3ZM17adqiOtYJrFEp9F9Ek2nU2ypShkesFvwX2ymTuYHQ4Up0hoadbPUQxQMRwhQtnjNz
pVtyWM0qIN1wGY5aPIL/qqUaeQ3ME5D2eQPhg3CmggRIa/fDG/uTkHqXUz0WWBI8q433y7BmaMHe
OVctsoZ1TkIe1xS2K2phs4cxhh8HESbRwP8fG+P5YJrayVUy5OiCrWy4cNNEE8zcT5rs1D/a8GmG
zociEbRrJrDKyHd//zxR1d93ybqtGzbJCVIPBj9OhXTU78+Tgm37mIUpQry1rxWkQLUh33ajvTIb
Q30qpu36iPSmY9c/oqnvHk19YmQ9Pdb730b+dZ4YSXVWu/x8hZ/zgkgqV12Zjg+o2uVoczU495nO
Xq5a49Db5oDxIS3iMMT5sJJIoT380VGZMbuAoQzGV9tO5DkQacCehnuADhue+YEjoFS6axGJg16h
ycCNopwphk/Kr63tBtaIPYBKRgXZtGyMjRrn0RoCdxto4VOQhs6jaBJnEgaH88YbEZ/62aEYIG2g
RYLAdKoFGDYVPwsWrNTZsPeOJIxWrNR49sEm7Vg/RCgoql/KsYtfAsX+GCG5XkoF/a0B/tdWcSPj
CH3en6uxV23yrHMQm/Y2llYbZ9Rc8ucoT1dRYmZXM+3CvdFghSNC4Moqdy30dso+za/DqAYzrFTN
LG+OUpxS7KBkN0dOweRn3hkZMqGYd1X6Ma4k2AdkrqCOKV22Gsbxs6HCQx8iIF2eEdiXJlfPwmM1
ac3JtDcsn7FmN9cUxXi4/nVEjIougq8K8JkuV5YjDjg7cgTJIUQnZoGuY/LKs+ybAHOo6ntTN9UJ
4Kulr10LdWdVzw1IJbFx6uJM2YZlYCFwUBlvMgRYvzeSr4oElkeM4N3L22YAV2SZFlqJOdQgP4lY
guf58NaRf6FqYBk7NQ+Ct0GbBZLd7VyxTHH9xttjlbjvZa9AihkMey1Vkx4zCp7R0KnfPUU/drIV
fSkRX0Ou33GvNhzdGYvS6GVoA2Xu8sec4sCpl6kjtQfDT4Z1X8vqdsCGeuf2RrbObNCEAGHjZVh6
wRP/Y8281QaAwV5iVkvW4ONBK4ZxnqmZtvFkaXhD9Hlm5b1zaVy3PPRU81Anp113EdLV/J5h042r
LyDc/hwmRwXEv+kORgGCq9Xo7YlhUYSsc+R859EeXXU+QkUby3cv7uJFbNqkIkIMlmMlcmde3Khf
0PGKPdn8Gsjoy49YjDyanqNuq7oMeLNqccXT8ZiYkfk1ieOPVOrKF6so8v+09DV+zzNNtypH0XRV
Qf4dmRdF/+NWVfeRYiHuO1xkI3HAG73aWsONN4UBZ7ST4WgcFe9JEOYPplQ3jy1qak+9qlxFezRG
cK7QT8xLpPbyPtqIjYgIg8r4NRS9ZlbviiB/ckY73rtK0C39soeyQ05z1pPteNeSEZRqDtvLsTe5
YRXfKzP/DE3Rvkq2Qqm/U5INrPTvdV3JO0mu0nneIM7lW+m50h31uZzafXK6UPe14VOLUChEsk6m
+CJ29KANMD1FLGUm9vti+4/MfH8IYP9uTGxoa/AAMhxMQwtXVtyysjTAkh8wsipXbQ5BaW11eETX
bov9VUpSF2PObi9i18u6vdcbzbJ20c76o0MMMXOTKWJgDaN2kdg9hRjzhK5Y9VSmevnUIMpA3so8
SWFbPfnwVvcZEqPzXFblg23VkGzlaTMky5M1ZNB/q7GcDgAtfrfs4hy6tvSWgCKYRWGpnEZrwr8h
PLW9Twce+GM6n9xtuml4+vcSRsuoDd4jqkvd2gowb0W2AqwFwuBvZRnASgSxuJJwcH/zLfO9cbHU
CgrsTB2csETz4KT2Oo5wJBWT0oHdn66W7h759voaZGtdc5M3ByD1bjD9EnUTwl4anqUxfxS1xLR0
j1ZoFC8e2jq7ToEML9q91Ht0lap40RBvTx3IuXAcl3pdswRnJb+vhu7Xw70NEny30LNSexBD7h0i
bGxsXHK8IeZpV1E6VJP4yYFstGC5IfOgnLTDsUrFFBn5GexZk22C1cpO4we61sKmOfglDAzZa2GE
hQjPDknYn9GNcWe5nVYXVIrcB9KDzZvso6aSoIv0WXWrc+3nGeScajmgVA4vj1qo4aGgqg0uGSwP
RVuEu3eoS9VfGy941toxDb8j8chydSpW9VW0hSkTPclTlNkBAgRm9CT6EiLRp01Fp5992lR0/+s8
Jyoxvu9SFR9XsJxoDkJjysiS6hPSc6rAbLPcx1NVwEBRlQZuG+e1+8A3snnGIGrDMt77bnHiu1nw
Ti4ETjgemsfYibWtrAEESELVerZL6rETgesDrWx+/RQQFLTRRjWVzrYCVgf9nWDbe6599ArWm4Ua
D+9Z4e0CJ64PlRxpK4tM3gOJT+87mPtkskbGwOM9i2rlajVRPi/sZnzUrHxYj5qabzQXgGMkxcgC
hBSQY79SdlqpBAf4bvFCxl/iiicppBre0zg0kGd0//MQWQo7w8HHvKDnTlOAwvXKVnuy/AiNWUSP
v1jdJ5bMKJlgloUdJ9osqGb0ebezMDXqUr+HY0MHqb4fZ7oy9A+1AYBaHgzz1Hb1e5k7/VsLDn1p
pTq5Rq8c3mpFn6Ni47wMcYemj50FM7nWg7cmw0ZB4+uxFqEzlmCzve6MKG8NOyR6xp494Delxeuk
BtUhRpG8I/Mp+V9To2uOOjWqZZQjSpVPKzZzjKPziCwXiLxApSBMmzigHzdHq7Z7FBG0DyhzyPna
GcSmOOqNbepZzkrPK+4MMvwu4FzNC+Ar8wHGbvep9vKnkG+HB2l5AW0o8x8QT90NWut9qUcF30Ev
0C/yeLwtDPDl4Eb96qL5ec1rZVw3SYoSxRQ6DnJcErqBu1svf1aXeubx79fp5l+efaamkSDGsdlS
HFm1/sijK0iVmINZSC9g3xB6dTEkG4qxfZS7JNpWXTk5cfnZi4ufHLexxPqW483n1fyI72MHg+rH
ANmqMBgO3A2uuB8/5Jlm3ocnMpbE4tKxhLrMbex0aQNlRtwXa3WGyr8VwypHUDWO411NxveDyvW2
b7LoU121+gxMe3oCoqCuM/Yda/Rmge7ZUxoU0cZPyRDuPBblYhLCvxFZUFPGw8q/lZhzIwleoBc+
iNK0j7PrS4TrqShGi76fEbLYf/ZN82qnsv5DJUP760YJGolm8OQyNf7p8h9VLtI3rm7mvfWiqRKa
1s0Q5dfYQLbHH6NVVyDBDSJpzNFw5bRspGpXT4dbT4pn7Uw0dnGFRNA42DMvMXq8TsaDSglzlyep
uRNn5c+zfxd2nYEg4VjjM1Pza9rozWSTk7X2M5xrFp122+wUqbD2qBIg5mQq+iVIUGOddkEfSY5w
Y2Z8E5MSKWCShTIxmhE/JuF+zs/St7WLFecs9eNHFa2Yb03XLWy14ldSYH0LviH9CBAztGDQvaEn
DVhek40zuDxjkUWBeaghWa/HPJI3kRz5B2MwsqU+Qp9xfP3Vx1JtEaMutSdFh1HalISRkrF7SROs
F2RsvD+QPgprnS9IRlaXygySICj1LnAf+jGJRHhwm8S2tfg5aVAy98MqEbUtgV7eJiGnU+6nbdPt
lVxV6l5k16REYgfxqtURToPY7gevY+19Vgxb2XdaFG7HPHRY7JJlrFzWslXfe2uRgyzAMDwYxeDc
cpAJninTfvOS47/RyZGM0omClHj7vYrb4RNwnH5Zkk9Z20ZoTc2FFmYnT4/ekJBzjxSHy01Vqde0
7t2jaBIHETpJvCTxHu7/aNcrVZ01SVcu0uEcNbCYREmUCki5F2f3g2iLvDZfR+meO5Tdsm+Tn1N0
ujGAcI29MgHELbPF28VOTcyogCaI3qGRjX3pPHtlX23UJNKu0egsKdKZzzJGxU+l3z3Hak8RDGbu
WgHZCv5Y1RZS0wfLLC/TdUf+fS5+tYo9pGtnwFNWhKI3MSFeKcPKyOvvxrQ1w/OcCq0UmjQRSqFy
KCBsnt3smzZY0r7C0eggFri+sgwsuTjc1ryqjZ0F2Xm1nZOcZjmD+vaiQ7ycSol/EUsydpkesmS+
v89DP3k2xvDXdnSk931qJM/TeAPr8Hdd3ceDZh+SWk4vUYNVn3hHQZJvWPrb805r5bU5GvwHJD4U
tboGEBr52UWqURifxg5pk28S8sOzLlKb56H381Vua+FSFArdKNGAKuu4g/CRXdPwlMvKMBXvX27r
9rHItfmo4XPB2tjaJm4j4SVWs70M6+LNqKOTN+U62zDfmsgLvXcRLFOIJsFjgd3dBmGTahV4jn6O
0xhZqVwav9U4EkTV99SVjfc0O5MMRqLv5wmEtT9afu0CZZJCp/plTFrU1jtio6+i5ACaeqoRgVkU
RYW0omSkBmgsi9623NRFNnyxUc8e2Ku7/HfOwMXVxxh51n0DCHkRo1P+3iQlGGTUkJMMpoWjALeO
WSRt+B8GJgiS5ZLU7YsYgYUQG9YgvtQ54lxAEAJkwJvi3EzJNzHCQmgtN9rhkHNPm2MnVT2W06GT
zQ63t0SZ24oPuTMyQxotU0P90QovSR8cNTUuTuLhg9A/+33qyeJ7O/XdI/hLv0Q/56Ha2/6Hh48j
W399/lumoVH5USjUKY6l/p6m0wwJKK7cDy+jg4umgoFykPTezHH0dg4w3twlQ4VK0XTmNS4bIF2N
g3lYudJDBzh+2aSuscVEpZgr5CZ2BUpcVM/ll8iKUIDkVrWC2BIuzf9P23ktN44sW/uJEAFvbumN
KJKSutXdN4h2A+89nv58KGoEDfeefWbHf/6bClRlVgGiSACVmWstF3XuGS8bjl51RsAFKs+c8hR5
rI4md9bPFIN8Tu0IZpGpJ3vQPKbhSwRg8qKYqXvgvg3zYWoZXwcqia3ESK65U0mP0dj2E94U4mtH
gpoq6q9+3VY/Er/5ZcAI9rUksoZsSDu8hlArIUERX6LB6x4zOF3BFdnZY+lY7i5UumpfsjuF3Vmi
2qFon3tVHh/iAE2vESWLoUjVZYjex8Z0yCrkPOt+ObBYanx2u0gJkXZx6x8DJHpPiZ6AntU9aoEU
p/yu8GtP1dx61QcdTmbdTLdmkTdX38xPMbVYX+MEWpwpryTXnb8cusy/WGFx7SQ/3Pd9YB7d1DBu
DY9PL/8OhQfvmR6P0CwL2j86lectGZqgcL74VCyva00ujyBg6zMpMR6lTTCsAVCi+xu5+rnk7kQJ
T2FvUCIh+WA7PoQSTWQ92S5UFEozflc8gEfZpD3oWpBu83KxyWT7FWLL9odtB9mi6MpqHY5NuAWf
piy5A3Svjgnco9T99qdnDNvSKzp/0Wgvbao7fxitdGUnvavJzq8Gy0GGJlKXda1AyZL49hbIoXPM
IOHambaErnuG8CQAqjFGv0EGEgGvDNRzbaCZm8xt2IGn9VnNbeJo6RD8aKLuYpNs/U3KiZiN5Syh
dUPgBiayA1XoB6c1/EccEvios9ZHDmFsqXZDdnmSZhZNUUAAJUXaUzsNRZJUQkII8kwg2DoBfOvy
L72dX9CXzV/arHxRSic+U8Akf8ok5XPmKdajGubVaTDKSxfq6UMOiSNbuN+h3KQPcuA9Qec77D0r
QbC8DDL9QSL27KxHtMG+diZRY0TRyo3oSoN5tnO2h6bado+NiR63h2jfV10KJ/WOxj+qTnNS6sbe
Ux6iPLipIz/4DkeFr/2Kct/bUvr4Ni6MEUFMwjWTi+g7fvVNsuBpbN3hE5mR9FzE4SfeTqrHAcDl
ktcn5QD1a/tZtrlTm3KcbAmS/OK5210Tu9VOfW/tjFj34RIwSwJ6un8VRjRfumvbW9YhH6Mf5Bjx
6BRj2DtBBJWl6AcqWm0gGGOY36ArzYksf+Y1pllrlsNjbeqamgmlh6M0+9Qb803g5MOyqyspIxWn
pcfbIbXjbJN440K3cBpF8fYptlVp6YO+73znkFbDpRhC42wn9ZbdJ6pf2i9k3njDC+sfnW60l7FG
0BOISrkpg69jye8wZKczNGH1R6c/AyfvPlWR7zwU7gj1JnyTqz5ClaYJuaUHUuPu5C5IFjk/5wtS
QfklnY4sXbkk3PSPYkgYW3gitx347qXoUtyUPEpK+YOyvWM24VzLSG73HXBRGCXpWoE3EnmLvodS
ar4EzdA9JZDdxVMvz5BVDLwWZgO5l6DNpsms9O0ojjQUCX3z+zw0u82+jpYXpDY4+/tMCxmCIYj/
gNTEPvRFFe7txnWOxC+TXaAr3qkLgmrrl1r0SCoRVtxcK86jXVog5WVwS513cXgy77IkS46pPdYH
n5//rgky+0HLBlQ9BgQ/+qKGq4u6jydoBaHj0Tv5JY+v0LdRdWCPCVQnYbhr9bLch55Tnyk3h6XO
icuvqpueZDSyf0OIvW+UtPoWlgi0mJaWQArHxpBCKnnX5k20RC88XitEUfcKMve7zpCmRwZwDht2
x+8Uw65VuTR/23nyrPAOsawIKl46dJo7yPH/0LXy0ede+NVrucLOj7ILUgbNrhzqR5uf0jZS7W6L
TuJwkS2b2ILpq6+yUf1QzST8IzVPMswlcJ345sUk9/zV8mFiK1qlehph3tgUUIQ92JCVo+MBgsKT
qgs8Sw3qpWQCCqi/4UqMf8uwXkCExjuJCaHSpoUj8DiOmnECzqisfKdTvuiQmRADsUlUOgq37E0l
A3gJfGOECEEuDoQprae06n4r1OD8gPwhYUdcmdekasKjFkAxZSft8Jg40/bFMH6ESu69OEBWd2ju
NlvT4xVJCYZrM6TeT4cyOQhMk+FpSICixDEkJGXaNq+EJ0iQ4BFML852kSVXWC/AoPXVTra8eG+N
EFUoI9hj/pfRdpBr8+zoQFOCrvAAsVKgOqgBXGZ5B8g0cNwXQ9eriwX+M8pDICuwehUTL0dfx6dg
LNQtGeR6LYq7YBHNVmYXFHtR+tWEU3EGlZiPwlo1YLMsQ3+R5Tal4BGh5RwKa6Ns46Wmt92+aVAY
HW0l/erE1m+yLv2lcEL9kmn+r2C65xoow+SthOivShwWFKW5b4N22PZtlD55aucQr2yqn6YDyy0k
E7/RKfpdyIH1qZD1Ec6b6Ks9oBCSTSr0ydQMCuhMNeSLCuGjKsFjAoXLWFr52p+06YWj45hQUIS6
s5jHcgnayNLgxjKtItxiozcv9m3t22KxqWw9qhrabnyFrQMt3ixPKTYmAEjoi/fnVosfnND5ZkWa
cwo09td+9TxqKHqqo/owVs5RT0r3YDk2yO480pYjsnyUntT9zokrFdL8eDjnUxPs0iFJN2yOg13O
TmFF7bf6asJEqJV9/wf5uREwNi8q7LZLKUYtqXaydUfsm9tl7I1oL3Cj1iXj2nMf2cmDFK7iwlQ+
maFn7dwIBQ2+8vxelfgLNTPxarQrXrhkdH1Gl+qRRDOsTYia26pDQBs894CWb9E07YKU3LMBXn4n
xuZGqew/XSpbJa4GIQ2srxVk2FX1aldIA6eWHnxuS6Sb28TQLpHjs0WlFoJy/m2ojeNDr7Up9T2x
t+vUokPGB464UmMLSITqOSHPtCigTtiLMQQfzEU7QoRD8d8FHmDrN7moFXT2tevZT57GW3Kgyt9l
SRooUs7Ggy7xIggBGHf3YQpNFFLHi2D0Bdhj/LWTfZUCAooE4eewCYD7B9lS22MzauYy6u1ybSIm
YPgBCUkvQYgh79E1R6OW/ZosQcQ7Qo/oO+7TYHVPnumdHMP04JkKJQIsUbOFdyy7Ek/LrrxLwxio
1NJqNHlr8mqv/AR1bXhCbo+XvLguP0V5Zj86kf7C9wdihWEJh3R6sRsvOlsNwZ4hvbShndyagl3c
qmhJAA+TlzCEVME/1vlP0TF9X15nVhdNJAbjJfJcdAKUut82vjZebmOyYW7V2Kb2YnIRBnYL+tmQ
HsRI3kHIJBvowNRSQ5mEYxUPTRO/HcVaHq2zlrwrCIZqoj7D53bInYjvVSy3m5gn4ak0EJ2AyxWu
KMVxT6Lha+Dsm9o6Qy44nozS5AGQhFfITVE2yLgtCtIMZezhjuaT2RsTa4YYq+3soEYA/rLQVpF+
rNCwiU2y8D2KjTK8zlkB9E13tYs8DMZSgyzw6nPV28Ea4p3E1rJQvfFiQxVKCOFMBeuqNWSdxzSV
m06uwska6qjutdHJb38NWkaitQHQ4tgEbvMgsg6VW/EuNh2BHayQZpwO56a2HsnyDpu2Ceo1YVNS
FLllLzop/upGfvTNkAjyQ+pXf+Z+ryzr0PWeqUUJ1jBUumdT5ksRRN/ZXJGAb+AcVRuDR8vUFQ1E
d1TVGg7RgYUwqb1lHtCdk7pYvWjVU6BXXriUzVgmnGSdQyeEolxG4Q+lRuRq0lGBkywfiQfokRFD
dSlpV9EUvsJrgW82G3j538bKugFp0qvFvo9L/ebXKTBL94SiYK9xNjnsbDB4KPoBIs5x4bhD9qL4
ZvXUVYh/9En2oiNz7USydJ1e1N2mUl41KlYfCBC4t66RJ5BqD124SdQ8hKKh7aV1nvkQ0ctxTC42
+wnXenYMUwD+/NYCdsx6fzXAkiGOFo9bw3HtY1RKn/0QAFiHLIXelNULjKblS0Y1Ug6V4GPuSeWL
o6Ho2iJFxx2Wrk0eeKu0hGbc2n2EZ7c7tTnlp2lo/lLGMXz1krDcBzJ0u4XjRegTke7RuyrYCWuk
93Af+3pO9QpWVzJWRFwkSJ90+YnnB2UsDPdWmz7EPkgBk43m0ZJGCgZbQ9sZWgWO1pXNTwZ5zl1C
ARPa45n5KSGUsKMSX14R18cK8+42z3i8S5FlEGLxS3QslHgt5qpO621zJW/Wt7kNRWc87YnzTc68
4VXIEVAZL6zo3gcbHRTrrUuZFg8siAE2wjntYvKbPUI5wln2kMco4Rre3ub2PZo8JLS3wllraxWS
U9u9WWOzQlsBXVm09LhmOUAOtmhJCYk/IRoh8ibDGm0hBd8ZltOeW2+wNlAn5g92dKT6JHhBubpV
5O5FUqz2JSn7zz4Y5VOmp/2uaHUq97W+O6PPs4eIwzlamhSYt7Fa+Q6XYP54G2oBDj3qJJtdCG3Q
BmPHTKG5f4CcoTuLNdISqC/752Brp/0yQUCSV7zAgq8ljI+e1ytPidL/TAlOfc9zX11Q5WGcE9cI
d0FvH+p6TC6NEX1q5Mh7NZ0UqJeOJmEI1u61jGDcJdY+bISV4gGYI4vYOQhrppfPSZW1Fy+wtc/N
96pIvJ3qAzTMO0jMYXhAL1Uq4PUOSXJChjQOByeHVQfJHOvPQ7gfh4MO0YW6/ODw4VBPFBjUB8IH
nvHkDp332eTPIyFLGW/veJ81vm1XN84OoicZnX4OIdkTvXBMs0c0u36KXskf/aBZAVpDPaRdY1k0
R7snRydWDesRoCaVKasQFcvz4MpvjS7tLanzzvMwL/z5IXa9T8JpHoedQVn7A5niO0PmhTIU4aAF
ZmfhQjyCvY5pI6L35+nclg2jUSrKpyiyNkFXD1/t0XRXY01R86Ck8klWCXdRO72yQ/bI/lD60Fn7
2aNoihjVPnEELZbNzzvlGW6Vb2PIJP5pzRKoi1oAJcJ5NgjneLJ2jeR9sMaApUhhdxVRCWKvt1Wr
CkbqCqKssIE+nwDLMKaQ3QZvDYj89BBPjTiaDbPfbLjz+wcu8/IjBfERFLWceJ4nurPPfKZ/4HK3
1Dz3b6/yb882X8Hscrd8BUHq2+X/7ZnmZWaXu2Vml//u8/jbZf7zmcQ08Xko7VBsGj94EkPzZczd
vz3F37rMhruP/L9fav4z7pb6d1d65/LvznY39n94pX+71H++UtujZkhztWyZD5P+SzD9DEXzH/of
TKSimIUu19usWx85wey2yq1/m/Bh2r89gxgUS32c9fdXNJ919pHJO48IyP71ev5vzs9mhq13p4e8
nc9nvK19/zl8HP1//btvZ/yXz6QGA2EUHYpb73/tfFV3Y3P3/kL/doowfLj0eQlhiaeT3o0Jwz8Y
+wcu//1S1NQ3sLlAmqeHQ/XY9L61LqmIR8KDLhpW1WOvpxWVO3Sp0YIbs7DdlWRXGdrLcDkCmXJ4
o5zMwrEfPGriKF6BhqQuD2pW9/pKmD00xxDRPVHzC4JODLWjEx8Lh7fAXM1VBFvhh9JJKqHUVCxJ
M1B6SXD6aBBwPXY9rGcLGOrJhyNz83Zo9GOEytw0KhrVeps4D91mTx4uOgnSsqzi76iwSXs4xI1l
miTRlpwU8Sg5yZ6oytzpRVo/araZPklEXx4Mp74Im/Aq+OVCj1z2K2XyEG4q3CELn2DLQbhA9cgr
UsqrKasKhzjPqOHSQ4oFp5MIwz88OwynF8tQXYKo/+bMzuA9tKr7w0s1InATZH+kEos6sAmuL/qI
2PnAmJ0382zQ311MXcIl63GBYfw2TcwVjfBz3lcxEGbcZDrgXSSbKUAsQ7IA4lA0RAmtEOgMprm5
OUW2jVZ7PWw/zKHy9E/3D6Og9RGK6zUZhb/KT9lr6uYj4uRwJE5HcRUv2hYu07txXoiCFe+nfIfu
JvS1/9BG3mZeQ3iIJmd7u2iQVdrOY+LIj612Bwzy9924WCSv7GOZj+ZBGMWQFXebRB4mWqDOoGaS
PKExNVoJf5pZOrdxYRTj4mhuKK8zj6I7tkEKlmhaxSaZ4pbh21wxrUJYdRVoJUpFSdJvKAGA3DIc
VWdhIrF+YR5BEogRJb61lFATtjP7Tehk9aXz5PpSKrl1sFr7RQzN4/U4vkAqZLPXwFU0CeXIG1P3
EC+dZoqx2znESvOgOI9tecPtPMIg5+MXOIEquDmB6Yojf/Cvb3jdO+iuSa19vrjZbscCsyvQu349
UO1Qr5wCVWtyuAe51rQYLrgiqQ5SgYp8sXAlufzLcY3IlbwU7m5dtv2xVqASgCABftRQe8NOR1KD
mqw8wajnRsurfmMQzRdDH1zukdfC7oU2cOwPrprkdmK6AGIXDtTRbhN8I3qXU2QMULqKbfPoT0UR
kOPL35JMQnukAOLw7uGbioIWT4dS3P6u6CdKKD7fiEFr9LMH8K8GAZAVSp5vtUGVAV2g6ZE5mmJ7
/FKeArKoxzn6ZylZsjPjul2IsXyE8ZUtRfxUkw27+VFq0SENW1cro8qrKxLkySaoy3DlGyFEGFQK
ppSDoNrTuU55zbuhhEOeMWUaawB1+8uKGO2tL8x36/RyeIaj1Nu3ZtU9tGCfH5xuIuIR/dD1taOt
IvuCIuLqZiD4RD1AbzU/fK0OSNyr7VKWvHw1r9Ck4dtad2MIcmlHV328GzblQNpKKto07w+PD8+V
29MGNNG4JIagfHjCiAfLf3gi3R4ynRvIS4+iJ/S8a2vpSmRMEyiqoevI0DMqI9IrNPH70UC5fbWY
+8LcdtFtxt246LKDbrdU/n+pusaGFFlnv4tyHpLreiCd5iZ1q7eu7tWLhjKRB2EU47e5LWicpTeW
43qeRlTdXbV5oSx1Qe2B9g+ktFSnr1RdCwKKgBWox63qqzbAU3GoUwup9DBlYxpUxT4c42IfabEt
P3UGsQMZUs+l8Cknx0hAFYaJ+rUh63ZU+0cxZPvIEPAy2knuslLkZOlAlbMYe2vc8ZhTzoBZ1bM4
QipvpY5IwczjqsGvIFGNrRhyZIpqF0qfG1uU3DsgfsyfG8J6/CVUfa8CyZkyA5M50NEEUt7PJsaq
6ZR9huT7dLb5AvwS3in0lm9n+zCexsg1olsDglXdj3FQbIlTw+PeJIhFS0gTqLAZ+U3S/bBh1VuW
gPoviM69+QaaNd75dtaXktPEhf9oegopgKaSferaK8JJqbfTILHvbubCDIhIUunwNpYBrMr6It6I
GbfJYh3o/gnqFT5ckNNaZUYd5UqsaPb+TrjcT5nWBlobHMUMYYWAfBWrltWb8FRP/PMV6h/868xf
JiqNuRIV330zhNfDqOJzUUbVoVd9JJvAubwI37Bv733ldjRI01D6IKkQe1oKjySBGajUVgIME9Gd
AAUyamU3q0AbCKtlU+ggrGJu1pCHfCNycVlnqZMnR4nNVgEP60TgC+qn5q6wFlCQ3KxJlh+DUqeg
qVK2ISUe0P3A9Q9RCQie6Wg2zGP+ZKWCQ9ki84fw6OQnmq623gxgN36NZPjGriOJOk8Qp7hbSZxi
mMSChUE4z+eOp4ui+qo6FZQ1aZaO+MlAOV5g9uFXcFBOPchfPT4AkoWBvqYAX/laGApFVvnwPGQd
+DwpismEe5DOpLJF8lN2T148yk9KwBd2mi5WTeu03PfEe//Zqi66TkovSZaFNGyyNzobYWy3BZlN
fRYyWVL7EKiB9wp73d4riPbXdji+ZEW27GtF+gx+LntUofdEnRUvQIu8O5uoswirAy0jfwpLCqtY
ElRe9yCsgS5/WDJFKlWcya6zX6QUECZ3kVPWVat5kqWo3je2b24SAvafpTF4FM/h2SOm8HOfB5ax
8SsDzkW9lWAwgzmr2Ir35BEBoaOOTv3duzKgSt7AR1nWjkb4Zn0bE5agKj9Yhp7Hz+L2qk7CZ4cO
CWpGcC2g1AaLjl4dUDeTusf3LklR7ySaMbX2gKPzkyk51Kr1drarFDt4Eo1DgUceUYsnenBbqMgB
1Eet1SsUr4ek3yZN13KTZcLI7//Jgqd7WQeBss1CMELLoZYPed1YJ+EyqG73aNrjdp6gwiu84w4K
ql5MAMqMWqVRBDef23nH6JxnmX9bRFPK6uwPJD7FVViU4e+cwjUWwlc0VE3HK2qbuo0+LT9KNvxN
euQ9S/FKDuX2OWuq7hkdeHUZdIa/E2M9FbcPVEX9gmK8exZDRaZDFZTIJ2sa6qhOR5jJ5C1y6uZs
+hBj+yJswl2HcHzpJEB2atnVD0PifoU7pDs6SOIcB7enCl0ciobbuyTVx9nh3gsliLepwkd03az2
ioXoy3xz16qBAL2YOPskWTigQv4+W5iNcnhb7LaE6OeJ9SJ3pbe9czErmSeq53zyjVI/OI2jH+xW
CqgdHGUORTP3hV14CrMVQyZ68xR9c/a8mYQrCYkB8W14RoSTWEMczac0R0/Slv/2bMKTPaq/8KFw
26Jp158tU4pWiDJEa9FtHZ+xVuvPEHWhOgcHxebO4HYxDLZhvL8fz/qDnycKEtslKtJikd5+Voe8
e/RUr6Y4KbE2DjvLqykn5cItx24vuqKJGhsGyDZ8EL0C/ZRrY/SrNPL9czb1HN3zrgAz5ykFLByn
Bmpyd4Alduk0NSwDTvJdAf4dLOF4GfmJqNCviunTiXvd7zZVkFCnVJSQi9XdtbRk/xkgAHWV7rNo
tNCsqSAy3EM8jdkVharjCGucsJKtb86ppx4K3XmboLaUMCAJw4+cIaBoydoa23wj/Km9TR/azPpj
9gcaSHmXWV2FQ9EWw9Jr/WEnumOdNxSjmcFSdCU71p7S/HMSxW9ngwe8IHxpWnsNfUyqbjKNoI09
8S2qAZUjObywK6mKs5MYC1Dh6dnK/9nX9xpAuZMYcKdJwkt0RaMFZkgdTeat7gxzFxZmfeMbSA+V
nzXFzk89KplXUMUkm+B1WxoUPq7qrho3ZOH9ZxcN1qsc2As4zJN/sYq5euMshG+s2d6zmA+4/36+
8PB1/l93Z3g/vzDOa1AUvCEvX50dIwAf4MPhFUE+7C5MwDsnW6rXIDM8iASM7mdZh94hnGqsF8K7
MQPURX2tv4im1kr9lLvVWi3r4ZKagDyS0IX8dfoLo6H96lZG+XDr2aTRKgmhlkh8HO9WcXXJv7HG
hMQ+zG2muajS+M8pdPc7ctVIujbIhZZRXh4oF4RbigLYp95fxsGU8J9GMjl0Dmaf/iFMN6dJ8Sku
7GA9z/EQRV8Mrfe2jjDI8f/PdeZz9//79TTtKC9RFSvWRWyg5VCp2xZ2z33tarxvxW2rPQwFy/Dq
FWsPsamFhx4IcDoZxFAnrDcf4V4AylkrtQOWZJoiPMXaoiv1o0yJgAfhUx0Vw1oMCvPtjMK9B4S0
BnyFjJcdoMwr7qP5QJ3PIte1YdeM9VrW0UhcEtTQDwECcZRuc8+vPR55D6LviPu7sBPLGex1XtT1
7u29xu2DPVE+6ZEfiHe2m9hGV6CGpPV9TJ4MZlCCzCnV23gK845+O0yy8UurGvlezBezxASFr8+K
bwq0KNN8YejaxH4w1UFClqAHzwHVNbUSxcP4znx91xUGMTaMBgLII9Da/91XLBwH3nfLhBGtNJ9z
SLyX4kinaOV2lE5jeSwZz+LoH/jZlo2uOKSjvh2v77ixRFeljFdKAwpm3zmzxHjpt94HHq2Y0oIY
1YQIivOTYnn5K1jjha4n1Dj3ukYBc/isTcMIg0TIvBASFV2jAHoPR5JEAfOYvaoKQXiiQNZJWHmj
v62BJKN+CS3/2QOs9EoT8bNFNtZxCOohVSVvs9x6qlyz3H/ooq22b1F1pE6jcm5WD7Kya2jqxoNg
vETL42oMWnMUJJjuRHNZBVKwlotAXd1YMPvQjB7QirlNELNEY2vxbaroifm9EYVri1KaVW4XqLOW
zbDNlEC75gCt1k1OnEw3DCRxpjFXgvs8z8zq5iIMAwugIuSkh1wdfjceguOEhrWrXKYHOfTlk9LU
NlpTrwNYsWs9mYamlk6K2e9qzXKCJbfQ4RBJ6h83Tx2wFtXperYU55wvJvYaCkIoi8mpYT+K8bh2
JmXWsdrelpovRpjFBYZWfLuQebnsVXEia5+GyAwH045RqMjZgdTuKPUHtzXr0olBZRipuxX7ReFO
zTeeg4rS0bTBnJeYDfPYvPY4LTPyO0Xwpv9MCO0VQKX0UmcDyrKNnu/qpIxRHIGzjMLHn3916AP7
4pYeYRlBBTTI4GQ0iLwEGaDsm9rKLJKPXX3qCmdhFc5zV1jv5mYm5ek1NdZLQeydRNQD9a79hfpW
xT14Sp2DXQDQGZc5DOCC7pvYrnYS3lWPmFWpdces/iPODP3gQ/F0BEnKv6qQcgh2pC6DR3katTWS
SoSEhHWYXMSRaMoKkNTNct83g1o7mO3PHNltcNGTn1hO9AkiNUCh4VsePDNbeFGbAIOm0UbFl3Z9
QcB+5DmybA0Ilf+IYz1Bxy/NCX0GSXKsqIhaoiSDrMM0qbJjZx00TcC7VWpJ+qnIZVDr3QACcCIj
nrqwRg1nx3cbf2khJyOshtyW17GW4xMAvFd2ndmXJpmEurPAfW0aypGUNhte3SIwFlCyp6+uFduL
LPOcz41foaNigNltNBBNpA2cg2JNAtcTY4Mehu6tqwiqhxzeOWEV3dkqnP/p3Dj2gqXVsSWvJ/Sn
1lAeo5WISQWBY53Mie2E9BlV7AM5w2PnFWsx1lNyOaLeMpmnKUmbIUcwraAD6Fo7ilqu7VLKd9Cn
2OsI2O5XNQo/V0AMrnJbqGcUF+KFGEdmXl8lyP3tnamoF/gzr2bKF3cs6gMfQLWiXCv6CrqtWlSe
4z5SCzg+5VJ9FeOemhTIKOsGgTFOElT1ptEpJ6rh2XwNvml+2P/qRs9dZNzWrm1ej7sAwt+drCfe
E9tBaujNFMX0b2oN/4nwhN5suJohtDBvb9bwTYJ8Sgd/BYVFDAYqJmpUThKYYhCoQbweBis+UY1n
ndMCjQTJM3iavR95KaFSMRa8H83W21HYZ6cmhRwr8Myrz9vrnu+i9igaQOz6oxG68taMtWySO/po
EF00T695nth74Tt7+BqxM9Og5hR9vSfI/dJnpYzDtStT9p9VAMdCKc+XRmvFP+s+XI760H/zEA1c
jyXiILNHNaVI/qOH4ImKEVNNAn/4pnsSgI8Uqs0t7DYJvyJJ9s/utAOpfMdaGbApo+Rb+0RixebE
mrYhwu4ieE91oHF04AxtEDbCIKxObPOjQaJskPISUMi0p/kwbVqbHHB/rMpTHUTJT7Ul4KsVTv40
UJiIAqKkbvoxlz4Twbp5aIB+FskA8ZAZAolKyQ8rmlQ9QWD+ndSzcoRZt36CR3F49Kx+p6Vc9lLO
hmwD+3m3Er6i0eT4OxR2yAtM04smGMFUwtHPpvTC5nLZjoizURCnr+rB6r/UFXG4TCM6Mlb18AkF
vZWAQEOPyna48fWVQDnbqqUsbNOE4B3KeWS2W+k5cIdh7dlSZoKUgRZXNL4pywfJmBpqzRPuIhxS
W6urQAqaHwn3RjIFk0W4T5j2vztMvQGSF+Cw4F6Lob8G0/0asi+DHA66ydxyqzr9Pbp1ijajN0Dg
SjNSd3scEayI7cHaiSFN8/hs71zSUOuP8eDrixEWjtU8d/YTR15UbcP3pe7cIvssOUqCPheUK2q4
qhNjhdhwejHymI2mHiHpqKJxU6kBO005BjjfyOPe0MsfXZ44G7WVx6VgmI/6pLqKsdppx+VMPf+3
Y/I0F4Qf0NTZR6wVl1W3bGAAX4nE40wQfUtbfshj+k1qbtyu+ySyljfzjTv6X49v6U1d0wAJiyWb
rDE3bdZ8soMV5JcLQ+3jUze0rb+OJKCeUNffd6MJZYzeRvIAu/tW9N5d6+k+Jm5m7+NiRdET48Lj
3V+Mo6tand/9xSmFq/PNLCBgyifWatFkuWuuq7YcEYb7c0wcTfyZJzVzoLEVPoYNLyF4/bd5td0B
ChKeXVR4p76LrDWKex995hVriNe2ZKN+mW1hHorCeLx9HqIL6xWwaD6A+S8iy3ZzE0O2kDh+n3rr
CsvdGBHf766HBpqC0NK6qrmzCXaBvNJ+UVDfnj1Ki6lhhZJ/IiuvvCJBvweeUOElJlleC/vCZP3X
SXUVnd5SJUqgoD6vp8Dd8mg4lbqXDYsoN3u0NOh7I3n+diCVKMakaeyjI6jrNXerSX4DizATE1bI
LBJ/o/Zag3go/K2TedtL6aBdRDPWrbWyOsTI5rESeB0pRNlbJClShAl65asO5vyzaIhWUyNREvNO
excGRyVzzr4ZaY9l/004fBhuWmUDnW2yFGPzGsTkqHuqLOu2hjCYqeKcVI9XzelUzfv5qAKKN+Oo
o7jwVwPvHD9JvbboKXMdwlg4/AxyveHL56g7GJSghJlo1SA1LK+amoGztvRzlUKyVkzN5CCGhINo
QuvjkHCdJlKsbNwm/nWtefm/rjVk9RcnCJWDrfoLyzSqJ9GESqZvPcVtEF/jZXFZZ5AiqaOj7xs5
rp/aNnEubeJPMaoxXnZep29dGe9bn8AVufhUefO2gONcMrYy997z+cQMeVpfjA1671x61he9Jlde
g8R/Fbq2fcfrXhFp/l50BXTHGS1UU2F7FBieJHQQU1KOoiOcfJjpwTLqLwGCfjegD97uNmqpmioN
wGDLxqZYWqn45YgZYi4I5LdTzUtNp7II4p6EG0p8/tUtwflNa8ggrx46TpM4U2YLGWcUpXyKLKjT
v/hJi+5KPBzFkGhyWJ221hipkDnidlNPDPGTjWY4RpJVHIpeD61io2StuRNbiUg84sShaOBwdFc1
AlsLsU0RY2JbIo7msXnG3ZhYQCfrt5DtrFn7AEApGYIW7ANpGGBRa1/KMUoME50YcNc3wrBsKNeG
oUKR2fpqspHAT27KKUE6RnmyAWYQbYopmzpbB0/92StU0JDSC5bglKz1XZm86AprTsrxZp2r4UU5
PVla/zb3znBbarJGI99kx+Fh54AiyjPjMxLszdJVYPS3W8X47DbqNxfWpbMwNrW6gCRPfSkStD0G
1d+KYT+x1ZPWgcPt1cD83GdytU/RIV8Jq+FV0tpzQvJo0wlcq3g7wW3J3ro7AcnEDycI7MreQGVK
1Sswl/rB8KMlXcIuopsYFPQNirqMo/YgDan90LhDsKqMAFligByjCv9pY0j6plMzE1KLLPrUS+VV
OFBAaUF24WnneeYI0OhHobAJdlz9SzwmxqY2PL5WBqz1qJ7CDxPwtWunYpe5EWNpT5Q3dNLtPO78
D2tf1hw3rjT7ixhBAlxfe9+1tBZbLwx7xkNw3wmCv/4mirJa9vicEzfie2EQVQW0LLdIoCorM27k
pgZQEnmuGM03v06loUFgSj0Xfbrlp7nqMYnxZXL6qKkWvdanoItb9khU0W2TAILV6cvNTTY1RZCT
lkgEkeP3JeZ1IEq5HJGFXnHWuFBU+3mR/dAehgrQpQ9TBDTSiY8g2lv9vEXL4TC1n2LKLh63aRd8
J+0acCWzc2PMOjezdI2r9YTIXudbCiIL3ZGmEKSG2Bl7m5s5sngGTjsUWX9Z9NN6N/svi0YQeRuK
Nva9JUPnlD5T0AHECX13O47p23xE0Xa6++38gUbhL4M7AU+rI4AvY5s4GZEt1sNbrKdXq0X8Np+A
yDufZ4ZargBw8o8Jz2ukdIrm2mZo4DONCc0oee2BR7j2npSLznQQ1vyTdpX/bOH5iRyeFZ6mpGmO
jAMImQ4ev+J3LhfC6My/je4OauzhDz3Hqdn7nNAywhOkRJvjlJYQ7ZJqqfISp2JktN86PJ8XA0hc
7pp2AJ2HGeH0JfLprfXA/QC+SLXMWnA5elKVK1RUkjtAj8e96ytjyyB39+BbQY2TD/qweAC6Zf3x
Kpb349CyL79NsrrGANuqXT50DXgPfMW8vS0DlUN1AhtI9Ac13iZ1Cv6SNuMlU372V8pTdFJi9/YI
fs0GPaaIEIbJXxo5XCh/9qeIjzX+YwSa2CDvhS7gld+nz+ClgHCxhkH0axPVrRdHtQ0awMQTASpK
YbqHERxbM8whrzignlDD2PAR7FU9+Ha3FS8GqBna7EBIiKSI50VpfreiRRXQkrQoYSjQ2OnNi/YW
ZMESiJYAWoxtiulJSPTWxQnaBjiBQLFqHqKHvn0g3lgLJuROwLCiTWTXpiYxixMt8bEOmRIHvMeJ
YeHXDPp+F6BHNF6B5CM6TS5L71rHb5e9EMVfvT6nd0HwpqB+vcpw0JojnM4cFgIgnQBIu43bJmig
+singg6gvSurzILDMxaK8qc3owMe7MVgGTi60GwUbeoFA+eDfiFH7qocJ6TXVJ7fQRvZQp81+N76
OhkBqPq3o3ENnCW0I0JGbZ6RDgG+xdoRJZV9Yhw8xOcRqaq8bM32+p7fkdzLNyMK1KexssAANijz
W5e+JlECDqJBmMs4UJDYBL7phAb2W0AxxOsmM4DnMxJ/q7p+45idd3RV6HgrpEvSTQEiRaCMrHh2
xwbzjjH+PaAfStNNhta7fcbQxE7/MsCs1xzo/9d+BNPHzQ5unLWdpeL1D/GutrM4KIFsbMFFVoLe
I0sb/JXqnCSNTT9qFigbOzv9TlgGlTUubDfvIHZZ89cWlZemQxISyYGLaPpqQSybyk9BaWWA75CG
tmv/90m1ZQOcV6gzklQl6G/1xQBPJeCF0M/opp827UiE7UIRRgL2ZEJJC+zGleXXpwSylA9CX4rR
WbdVCXZ3PaILAP923GLTqS0BZOLvetSKaQQOR/BxANl3NsPoeDMlY5Mf5WB+JRNd3D4o977Junlm
GzdiXzTOD0j09Edwf0LGqB/T4ehEZb8EEbqDGpOskG/XRvJQJN3N4TS2o/xHkZkm8DLpeMKRyVrX
0yAXhLW0JLpvsC+Hh8YUQ3d0AUsaeAvS080M+l4AOKu+f5/QtBX6ZyfzLmUepIyMLvDwTDYYfnN9
E65VHfmrJOXqqR0E8qhO8MBMYLnEWIE91LWMIzknaZpoqCzrLXl936l3eSjCJXl9vGrOrvK+obNY
PTnggr5CDqBsmqZflo1xV0twi1Fk6aA7u1ZQFKR1WIM/ndaRak1e1vaQZUe/K9gw8RMBx5HcJ6w6
0LIUASQkCPuM+pFGcQEiShw56xOthpxVDxL7WoFGyy1PsQ0haccacAybBHsO0cyKgkcMmqhYmjuJ
L/Keg0b3jK5sPJqbqHqqQY6xMGUdfy/xSwuR8IkgF9SuzCgZd31UAHChU6c4TkMdNRY1WPEwzFkp
+AJohvSMlxL4WiobzTaG7a2SLrGWWZj/Eig8iACEdb4xizpeCK1DZ+gSXKhF6jLkgIJh7C5kIqfb
gsDGDGwJUVREkMPtQeRE88l2W8RyemB08/5CdrM1JCRpoJmFfn3r1PR1satE+BBOhg3qL6K0inIG
IisLHKlTmPyV410OchXtEW2AW2jBpBu3KQB80kZwNyOcbudQUFdC6q5HWSpowlUQvIqyU3e3FIAy
bLQFhLGxo8QBOeLWHtcgUW5WeMDye3JkrEXNu7ReQZCRHbyyLPDgC9jWzvvgUnXQNcidGIIK4TQt
zcZLXjvplwtvysNvtV9fpERCfjFObxUOfPitlh06SIb6R2rnL45Mi7fewH8t+pfVM84DOUQvs/ah
H0okBGwHwuxinHYq8vpDbQbyGKNA9vsnl6P9+ZMd/cmGqC6VKpFnKbM3FO0/f/LQpy9JlZvLpLCH
uykuNiAxAxv3ZBtbu1TGNy7xPQ/6lF1BB+KvQfEfnNDzPxxQR7e2XCbmfQpCs6XX1tUXp+1fNWgb
8/8BtREqnVP6zbAM8zUavHTF8Ed/H2WhsUX/dnKI06Q9jx3U051gKp88EYIwWtjWdwhpvP8YFn4M
I4yi7z1HEvC3H0NNwb9+jNj2y19+jAYbmzPHPnnZj/h7riXkK1CEyJ9ABVs+8A6PFT2yAxMXYPkK
SNRfyITdVrsKWt5vaUjTxQSsEg07Ps7T0dfttUs9FY0B6DEHKbI32fFq4MK5hqWVP+CoBWBC51yh
J+Bch0gnYSCCdCRbE0Ua9au5rkByfAXCKH9ww/fpkARDPTF2kE2we/PUd/b7pdV3KeDvrjEAXapH
bjxMyK1kHIlT7QE5D1R7oBhsgqVyRYINtoXsAkog0wlssNDUM/8icwvpwQNFkU4NRRWTUqeqNh+w
bwmXcVWBD1NJuzkNmkGFLqwbIJ0JJal9DPrH/c0BaQREmx/RamzWZRfuuhInZ4782Z6Kd1kK7isw
TPggQwXOmrzgvA72VOnL2dQvIUGwQI98uJ6BA5MUYgEZYX9bxlbDV+jzKS+WNkJTwd+aHprglb7Q
HXkZWNwWnfbWHbAzvezKfQGSsLtJ8CdGLLV6pFzziShsyadHN5+OND8if503/lyl4g1HIxlgYaF0
1DrtwKFEW8B5N0jGMa6gE6I3i1Qqp8scbXccXb6osN8ugYK6sKqw+5XC3SW2wQFSiNUbgF2rKgvS
VxU3FVr9YCdu2jQOwGRRZ7PdV5phzA/Vm7bf4i1m/8D2TeIZhtzLqBnb6dKlDN0iso+RboPt5o10
XO51E8AOdFosslxcIgsvrq6T6LTQZZ4gCKPVyHN2oOqOV95Pk2pff4uSXqJri4cMp/8HA/9pPXdR
uPBjz175hUCBs9ZnfN6OD7XCfymVNQaGMxuV16Bl6z1ktsmvYNlZG3jfQDPF6U9GhvMaKdWwzMJ2
jgk0EWkdG8i+FICmi/ZI3g5S5Qq0FY9RJGxag8wDpEVPIscatCRHHgx4pDRf5KJMoWDVi2ul6hr0
OwAq1TwW1xLE/SBr8ZfTCPbZZc0HaBqGobepbffdm+JYTVPJ9Kf5OoKcHhrs1g40aSAC23hdpf8p
7Uxg7pV2fcI/pZ05y01HNCfyTroyTl5UxxGs6+Y3L/010VB47PPcPwXT3xqeaulJHovYG5eFGxhP
RqT+dadG9m6TH3e/xRlJZCzGthm3bZHyoxh9kO7oLy1wEI+qGtXVGTp+rHoFVXL95WxA981xevlk
py9z+DNeJuACnYZSuua6cj0kiEBicpxawY6KdS6klBO+INvN8achcglQsaZ5NzcvJnfVCYhW/+aw
9PoZ3rirzueQ+DIscUeXvMye0L/qAfH400R34HULluCUz9Yl6WWSsUpa0Ka4PijQfo2OBcDumfv9
ZuYqim+fkHvl+yd4DrBbmjUuWLJIZGuacQt2jfwayXxvGGDZRPdSsqjzMdlARRlHIM9n+24y64up
S7WGyIOj2QNioCu9eNO2jy1klSGzUEO3VUeQI2/tvYUesnkS2ov7VQtxM2VN4QVypN3CyILqa1eh
HOmwXBzzcKheoUc22xsFlSIIEtnrOm3qrxX2qpZVlo+8CMFWlCsgjbV90NPRARXdpteQXL1Gbv8C
kYtyBe299CpNpFvojmxS25S20d3/TZxRIr1QmKAuH0dhLQM+gW5fP9Gc7TSo7ovNhDoqE5hlsqZZ
bi1HiSdKJTj0K9b9BBLsACI8BgjyNk2bWFsSupg8fnGs0nxM8zG9j1v2N5kpyo99c1vYtvqio8zA
2/IceJjSsK/Ya6Kb2cFDAPV450q2UojViCbHB+5AnyRxQAXrAXW9pQiaYCukO7UA7JVsesLggr11
zgP4LIoB4kvXYO0Wr4BLN/twaNha6NSXB7vTOZ/tJY5Fbzr+T3Y5ZVCfrcOFGEV/SQvpb1I2lOuy
EPkzaAz5DrqUwVKEXf4sRYOmZS/yFkaAYTKFSEponSMKtjj4fIZcXsiZVsn0mIKELMLWSUJna5VH
JXtivYwfpNfJ3ZC6vok0nNsdKrwss4W0onBv863ltO3wNzmMEnRXx5yN3WEOh2wf9GYgQgX0VA0W
lqkaL3Zc9q/dyh1t+WoabQfBqTGDmgmGUdVrhkkDMrB6CFXSCuIKaGWhYT5CwSxy5BWV6eDB790z
mfHbBUNRBJB7lTZY0ocKWg4hmB15PUu9QaW+26QZzne31y2yI5laxMiQQAvg02uY3ra3l284rnVT
76cA8glSYIFzgszL/K6miQw56BhkSCcb7O44Q1pQUddVtrwfu8d4CjddL6I7MvWmD71j0fxNPjLd
Jt1sv07qxqk+Wr38m+L/fyfFVACkT+lbH3lSb7wLkghQj6qVvP6umuhoJNhtXouwK5+KNPzH0ruu
2mvihY/N5Bl0gnweur8OyXsLRsaqPd+GMkXHmZVF9Sow9qGtO4tH7k/3GEXUZzz8ccS9oljIzK0f
AQlhSycX7MFnltpAVro5gQhuOMgWYjmB57d3yC/zlQHAxPNUQ0hDlXXz3a/FvrWAt12UgHODpABC
oTn/DuUd8cVlHlumKLfNSw6Gpn30ivcl5QTAUi+d9yXRUn6K8N2Nu1Z+MUo2gJoRdwo9eAvoHMgv
RYvPpDupbX+MK/kEmtgAhKXLscvFhrTBQqRVzq4HiosaxMlrGjZ9A6FwKHKSUhhphlU5884fdpIW
c5HAwMs4TbAXPPsFZIMXuLFDvH8WkOqYbz67/kuMCcDPYZhivol63q/E5IX7OAjUFw9y1r0sq5fW
KpNzBoboxQhdjy8UFkPpcQ+OYOhs2t6iYkOwS1IWbgWaFVdoTLbXsazwf11lU7/iZQbdDxqrzu5B
K2Lb6xGiQtAFdac1N70tsEx/h46K9sRbD9BVd0d3H/abieyTY83xXMNEyOTouxF2vFWjPdnJRM7/
af9tfXzHP/08v65PP2dAiI6PtSVzNgG62jaW4UIt/OMygMhWsf6uL1LwvtfSR+miSL433AvTNbDt
yP80PUhG9IQ5hk8JhF4SD6owCZ7S/17qZvlYbp6egNLXHXMohGs1BLt09LeorZaB5WcbspF2Qg/m
04vMzAUfGHix8SrldmTtURo1Z9yY9DN74bR+f/bAMv8c1/z9BZxU72EzjEyHBV3Zn8Ea4j6nP8Om
bvzXar+G0fQyjPD/5uLbzyccjKHAdNdVDjTpee09xG1sPwDtKdE/jC96aZ6yDswWFNnavNu5LvfB
lchwKNHxzRSD6lA04LqlGGU47qJpgaZjqLHMMfoTwL7sfPoEczWHZzKcTqCNuKdoWnYM8Nzic3HI
bMfD6AG1YodGvsugg/liVihJhF4YnWkIqr9tk3fx1YAi3TVXfKV0j2uacXb2q7Zc0HCaLL4DGbM5
e7NRAAgzFsWOvLSkgODGmYZ6SZWBk4+WLECvk/VRd3aiELQoRoBkhVgyypvoS9vkgIlDDu5EuZQ+
qiZo4sXRhoZWKuSRmdAsGmpRPEWoG13tbE6lUEBTg/L5Nr1ta3MZeP3a6jhUCqMkeBhrtKqxSOV/
VXIA7YTXAWjcD2B/+HeE9LtjM+JV/1sEkFNIi+uSxx/W8HB+X40xhz489iw5WwOJg5SKy21cJ027
PyTGhoj0Z9vsB6k+SPbrBiywTmFYW6e2UZVgYDVFOa0+eTREyWQeEsKGMDVCOrPphqn5mERoHYr6
MNGIQj8mMrQjnESEVuqElXd9lh4hP+hdAQ32rh5jL2jjas4gifUgWV77a+S3xzU5O88Izgopq047
yVQU2aX0MgZWWsxOYydZo6W+2dB032wtnESb7/NsPQlSGlvA++N7Mpn+gE0ViJ+39BOMg98fBfSA
F+SlNRhqcIXJhgcyycpAB5H00h39CFDXrg8Oc00AQH7+RGD2geqX8UiWzsyh+jR9D5N42FMCrgVB
7naq+2pO4MmYdxe8aB/ISV8yVGMh+p6IB/qCibRD28ev09u8qlbCZaBvLlJ/H+M9AOyuv++COn9y
WFI85dgn8TEd76Ka4zvuMHvpMNHuyAmE9LTjIEpY0oSP6Xhe5SBxVd7ad8vkwvmVQBMML6EVIL0T
2HfAd5/WKCo3coy/gwb3m9tD3wdEI8E+F1Bj9LLMesNE8tNEVRn+ykkAmilWhpmwvaMh+JZRqx3K
4paGXrQPqAs7i7Bqso0P1gIJGaQvfRpzsJ1mqGDoymKnpVy0Hcha9sn+azxqhmcWNKLfo3V5BIQ1
BVJBZ/5+ywFWXlwteYyCxs3xKVnYUCbQk2DVLGI8w4ehBJeGDB+g4hU+uBaqLNgeB9sBMrYP4AhA
zt9F65f0gxNFsDCx7sf+26QcJ1lmgXA1ffiP0JNusnQ0O3Cjl6RYWoOWdOoGmn36E+qBIXnbQ707
HND0pk92eC65kPGLuj0NG2auBFhhn2OcPLBt+XcYvSoGBwraQd79MazWqxGQ+SNMn2Pm1chOH2r0
dnv7UFqtH8CoPKQSwAkIk227KU2P0AXLjrll2FsFFMKdkCVg7KXlX/sQqeuaOeVXFouvsZDVjzqB
3l3qjWLBR0CgG1H+6IP6qzJE8TWviwTSOKl3VQx/zJUhsjsIVLx/Sm2Nnz/FteNkjTpYA/rjt5qb
76wxUJqWR2C2iCPmkxnakDOtzJ9sNElTcPiRBYmNwF9nyL1dIRJTHhxUZyDM49hXskXtl07aw6O0
8DoIHMgONxO4sG7xkL4CpLE1sUttrOZhvrwO3QTR0tK+d9ToHrjerLrAbmysVCUoY0/tHYrto7P4
zTiLx5OR68hkbR/G1vf/LlPzZILl5HbjudZsCX7e/BJTJoF6ibv6jfbItFumjbIaIDbfhuae7DLw
7wT3gX3Ipq99BNmBW3qX0sDabjOIndtutKHOAyVfqghKFZCKsFYx6oyQnEumCw9bc0kBTvCSdrW9
FAWa1Zs2ypbtZEabKXbsiwHE7XyxAiZOQWuvhzxEeoscFCIht7Qs8Ee2IduA/r+V6cQRhOn69m6Q
oAvpnHTclEWL319dGkhAtuqATaP6AvZcDxKVjnHo9ZCxTR2M3msF8pqj40O9T2jtaCufvGXfgsJ/
8owCTFjVj0px403f+Gn1fmOBHzdtIQjiWKguFlZmvdR+161E39p30oK2QNrE+QEFAzA6hFOwrhhU
ERIrLJZZBfKdyJ4afANx1/tAewPIg7FpoeiXjKa1/s8xFEiXJAHbidDRt8XoTuTfiqILcNziJzpy
DqWY7pkxnUiGLE2Yutc+OmGSr2H4tujD6Yfvv80DHwpY7kf7rYEswwLER+IqeOhvlA+MjQSN4Zkl
Qbzu69Z6KY3+W16O4Q8WgwcPu7q/QPfMF6OeZLCfkwC+Hc9o6EnArGmYL9M4zpMgqzpPakoktAA3
McIhPca1YyyzSSZL5JzSYxSOIGknTxcm6v2WXFNqIoHi5NOBjyigFbqtsjTQCB5bEF6HFlh8CkIw
aBh52zwadlIty6oVbyqXd56DXq/FIL8Nrd/9QMvUP8J3/Bcv4+Bh9kf7LvXMFLpPrTjgN1udU8XZ
urV978qS9jUOo+2k60d0kaUKgK0R6BunccZRLk6d8WBRBepTzIdb+EIdaNSZUJzvVDBtCRJUjtAp
Hxpk9GaEkIYPgZLlz7bWBQMFiVJTMMWNH3MJdUTrUdx/XA/cXtHZT7sT+DfQnmJ6xuqWYRls8wks
6cDc6CRNYQMUWDouqMo0OlpfaFIIbaf1zTYlwcUy3mocuw+xH1Q4JZvGiN9htJqHo8zdOyXzBJ27
cYB0AYiTYn0hB5jswgV3CrH9FI3d8qpR2XC+BTueJvZOq+unMAi5x+vRyRtwgb+CICY4t2Xl8EWH
fMA+4OFrxVh4US3OLSvA7zcuB/nYHIKeq2mRxKGBp4vKV8ATQdTg9nwaWVaB4HpND6aO7Lbq7UuR
dflK6mDyhBkqcAuzBUAwaefg3x5+tHrOuAWyRbSla7ZDV9MjRqxAXybdmkR8eHORUVqJDVQfsBl6
CmngfYoTg1WKFQU6sYX2IF55fM9sOdvmFbiqdg1k2myxyKscchOWZd/H6VTvnLjL9gV31N0EIUho
xCX11xFyj54RGT98We/cknlvnZePS5qUu0m9k5kF5pGgV3ccS86TctM90xPBLrodckTuPCkEru0+
SNSaQaFvkesOAVd3KtClGuslklbBmdvSAq5GH+3BtSFAf4XWAxAyvsfh1ATmkraqgTdHymfxMdks
Y7mFPhrkjVHOuQNmeLzLU1mfmQuF+pblLsR3wKNixo06lIH5QCNXm+gOvCXZrnd1e4KeSouQozCi
dGNWgN95YVO8rxJkWbdiPTKpseWH8bqwcdAcUwZCwttHobaEnwYImh2tNqpkFyZJe2lBqrD2fRmv
6S+q1H9WZlxcTVmxE42aMOjORd2D9w8+ugS1KdcuEBfrpAzebehcfQhLw5//FtFVW5yrid9RPP0p
gjy+XUdC1uvbQjJs7zlki8+0DpLDoN9QXoIkEyhVKs1/ZaXxP61MvHtngHh3G4K1nuyt63hLq7HY
sYmK8ZklYtsp3/qaSQtK1kWjthSWooSeWTjYN9PADv9p2YkZ1cKVoOGiZfNQFgdOsMDG6PkOXYPh
OnembkMsZDRMkFv/NBR6SJRlZlOH65s3lEhKmMU/EV4LzwM0hQ5tin8lDW2BbHnp+mhE0N7E0RyR
ogIuUQ/NBNjDVtP00xAlg/icVl06DyMlzXNUGT/mlVDxuCRR8Y1GUes4l6EzX7xpmp67ou3uDOiI
kU9YXNw3WXAh3wjk4n2jODgD8Ilg1KgfsMHahSBYeY6NyQCmSG3Ilw/MenRBGEjzeqdvrqqLl+Sr
pih+cvN/KnzztjIB1r0Pi+Eq8yIFLVc2HF1N7gTYMN8lzK6gpQO+qDkE3TQ1d5wHGiVFxoABjK0N
DQdrLC9FGlxoRJMKbNAXSBAMRxrSkp7fP3hp8qQ07Uk2NOmjobO2RSXsLTYYA+RuRLUf0bt/oRAU
ZcQFGhT724Qub80tGgGAoNCL0KXP43ZeJMrrYc8BXV6AYSJAKbtyF0kdAM1c2baxYIYjILLVBiu7
n8L7KivDe3RLZrsY8kYLk2Jqhja7ouov5KULBatDEUTu/RyUNni4NPgOzOumAZiSTCeNdrdJt88q
9MdYCShsg7RwVmi4AoYkiEx2dPDL+dgL5DIGWpvGn97+Y6yyde8hCV515jbps2HnolvoGgnnb5FM
+V+FGaBy4JXPOejS/hSQNt5zoMpqDsCLd9hVCocuvUKGw9KjBx6ZRexC076woursZQZ/Ze1mCvP4
tarH+jLGEXDa2twXUmxTAMc3KEbx19uk9yF26wkyWdNUHuc348gC/I3EokR7H+SRPl36EIA3MSio
/MLR6Hcr3UHm3bvgwBPzMViRJWAM+5y0LLdhVkANz7EDyLpm7dppWfLc5tgKxl3U/V0iV2Uw2/6n
RRmr8lTy1emQ1MiAz8ZJu8fxENvvg1U1aLbT00OI3czTJ99snlHyGNZJht1+o7EQrsZHtI2N16XX
X2jkmWBTmLq0XVrKAr5De3tfvnujCO3ytVMCMaWnfswP/LHYmAEYTGNQWCMXgEb4QfeoZBy0KvgD
uaJu74MrCmeBwWPmWy+fyB+C223FeDAdaWKmJ3bU3DKNT3UWq4On2yrqzi8ujr6jYeSG+DsNh5M1
QWsbLBzgZ6xLeaIwipiMqNx2Pchi9wAf9UvfyWtUPJUx9waEWVIuYsuU99bgVxdgXwygWVE6dWVV
4vtZaXHSnzN4lAYPIAQEh3lm/+W1fnukl1PfxMEFMmjbTuBNv2xYNGzApNesbls9PcGVWXckkwRN
38b0OUDSSI+2iTu+hVm1B/GO8cNyrBOES6evLZgFlh76/e/Am2XsnN4cdmgvBWpTT/Ic9C0mZr2f
RlHeTaFdLFJViHOmu1LTGPBoCUmgefRhd1qnaFe5zA8FB5fijWQGsFDo+hi9B3ZVsziQI8PXa11m
Nmr8LISSa2+qcw2GtNf+n0pa/WvExggcuWBFC+qAv7bg/9oklhw3FATW1vc5zK3tV+svO8p2si7i
h77m4spyDmB8ZoK+qknia9aWzQlPnK/knISozqCoPhejm524SrMVlHEhsKiHQY834IJu6RIaCR5h
2qPGFB4Pwp1aqMddk3FwvgMSlz3YyqsvGfCji24IzC+iGY1VWbNiT8MUFQuoY8rn1NJHMOBsFwLM
MF/CpB6BrTD9vSf85IiuU3eJ7dCiT9v2ZcojcTYNFYBAFzAACMl2K6P0o0Ophzqs1WFmVIsz8pXQ
RIsaFMOAwlqBykYcaPgRZunVABYDNxqBCqbmOzo7wLBVld8CFzl1nTFPzEYCadX7lzEoyhM64tzV
RwRKEmgBSKRcujoi7EApTxHQJCq/RfX7GhRhQHEOXETgSMYDyXzsUExbTzV6QMayth7RSm89Zm2w
aZClvKOIPE44EAfBuEB2Cjy7XuJOCzxt1J6CbY7G7FY1wFxhKs1o9JpIRzZru5RTvqxcYzMOzlcG
Ta19CjqmRaeZYZwprI40hEgNf3b69n0YjSrexGhVXo116+6qAoJhdFZ38a/etaWMV3SQJy8N6bR+
C7Y7GR6R1EkWVNXq7A5UwUkxbOLGNwBSzvtDa3P/aAK1NVfH0hCUXCMqrDSB7FQ6a9QYbxUwQPNK
twm/r4lMEVQJV6nAtodlALqJfEjvgxRvtHHyHuqwgAkYguPI/LebaUhcSCLYuVxGXdYnS0/k7Sox
unQzj6to0pzlMd/PYyvEy7cuiwstUeZueq/GHudDPRl4u3n9DC22IKkbD1l8zCOZnrDbeb9MfgKw
z+9jUVZgXm+OZKcZXRhw0KiaRDXDL54Gm09DCMFgD72UPDTYgmyOduC/v1wWAEWtbzQgdIc0Osqo
QNqJOL9OjnKexhYwGRXf9aCceyILN6Y96CP6+1abBm7Wi6TqvSNFFKhIrJoWSmiN0bjYUaFVsq3B
IUVTBaRkD2jGChY0REusdfkfn+Txur+PAXFpUIUP+sxBp/RU58dOX+KRY9wrkQMzNOVHuiN3afcj
yIn5CN7GjzkRhZOfIqupAp/P77fkN5qhXkNKK97aWZSuSDd8n+vusArfkxVrTHnuAcA/O1mWrjKT
8ePolj/aMO1PluzfL1Fi9yeyuT749Rw7O5Jz0hE92BqQR/sIIc+IDjpQOoNXLTcebmWqafDE0VT1
1/ajs9xGmYFMVKaii9GBolJH0YhCaeIkunniXNH6udZt+V/XIvvHJ97WYj8/kVZmRcGP6MXG4xMP
ozpF5y0heP2PIY477Dnp8Fi5ebGd+DwkLwriImPN2XYMeR5ZG+7xajt0LAFih2zzrQ+Ayj6xrAPZ
6FK4FfqZ9QVtBiApfRUdThDg7Wo99WwAfu8nxmvV1eX3gvuvPr4I30EFPd8ATzrf/OIyw9F7gVTG
QbsLPfN/LPF/HgMJMHR5gb977fSOc6pH114Q0UMuMrFpoFM7s0NwD8ouVWU6lw7/5BfmP8UT469/
mhT6rJnZIf49aUwq/hpxOz7JAs2XfW6M93TpYi+DVubyZpmQiLt3Y70hT4UWfTU1m2VRWVsrxhnV
lZb6NDXrl0ZYl+G85GCBq8McdVJCf4LO6d3XobC2aQgiWLLZqFAums4rQA1aVOsBTKT70GuzF2VM
26JmALVqu8nT4GaXUflu98DYtq+Br3txSpwhP+y3+F/tZY3+NapezYUvXb0C5SU0mdVcLKtBW3vq
g+bpVj/LBlZvB8cfl7f6mUQJE1nY2N/cimK9HX3NIns8kmm2i2UZoqOMam6TEaYnwaun20f3eOBs
61qo5W2ZJhw+L00OZWXz0rSQCSrn+95ly8lCh2DrTkgMZoCkXLLKdZdG0+boAxjDy+zBE0rt0dfy
nGsbxTUshIIiECRbWmGeSwt8rCLB7oOGJr3oxwXb03mlm+m2Zh2nW7xvvCM5gQN7TJysPw1o41+N
uYcdt97IzDsPvPgqZaM0q00+eKZ3ZaZA1aWHtF1xigi1NhmmR7K5PggOAAq/I+ccptd1UQrf3GwF
++e2rKH8z8vSpMBAMiuRbYpzFLZBtOwARmty0qX7WDZscVRQFXZVY2c4+6rDzo72M34EHAQNaT9D
Q9cfJBqRUJq4DcmLXjb8vaQnP8KpZ0AH8TYcp29BhyNR5JnDCYTi2OPR2NNGuqNLHBaQiE2bLU0N
wbKO14aeQuPbCmEJgn8+NI+/2eeVP32IyoJ44fmF3Pw/yr6sOW4dyfqv3PDzsAdcAJAT0/1Q+y6V
FtvyC0OybO7gCm6//jvM0nXJvu7b3zgcDCKRQC0qkkBmnnMQ4mi3vQzuLadlXySEWD2fR18zHbfz
qo/dEySAmwNoPAAnHHLv2SyP5MChSjzPJTjly74ojgo6IgvqEGsbGlMvUHYuF6LsoqMXBtkpHFF7
gNRW9FVYD21hjs82QOkL6Niqadnsr5EiRuyhhnAnnrnDl4w59SxK7OBWKeGcqANbAGArpg4DELtL
R2GAf9m3gKPoy500wwG0RVMJVF93d2TrGo4qu6Ed7kpEBld2YHQ3fhpaN2bFzvW0qI2RSqJW1xjh
ygBjPhSBAWgJpLR2iKpsCdRyBbpQE+rOfAfy80sn+ZOdDgNSSzseic2v9mlasEMbu9xsNu/8f+Bn
ktEI9wDkXDp/GQ70LvLHrLu8vSvehtxQEqn2Y5Gur9NaqKk/xm43L426PwqBhE6Pmvyb1sfjGkCz
6K5OPJT95lBs6CtPzU3HLD7JugKMr6vSL66LKoCuU1+9BORJSujv2lGLJMkk9EPvkAyKsUtJ63nh
2f53pM5Qxp0mL330Coxe+ehoPSxD3BoPJVP53kR2dTW6DhaVIB+YBZnbfLWtYG6MafYdHNwfNR+c
T57RI7iPyPtJGIxtoYpqrCX2ZOdYue28a5j5ZXDabSfM9DuT404PXvkFRZsQ6AL7odT1LOza8Z5Z
Kl77TpnsSlknN44bBgvTa7svqKRfD0WSfmND+Fmn8fCx7foBu09THTxTOwdc2flStjL/JDXCgZOr
3YzbSLrhvqwiPi+CWIMCm9f7yDXH+6Y278HTwb9AoxlqTr7THKAfVtyBpu2F7PgwiMq0ZXdUoK07
V3WIQurIXRgewHUgwAxORqaiY2mG2OzbdvtS8aWII/UVxTWQyZocrFoMa2Aow2VsJeoW4Bd1m/sA
eCHgUCBez7NbE9pr7qzI8I7H9IZMwHAZyEx3nh3OeiPfBEYTr7qp6AN/auNsuWk0Q9i429nTc+/S
4QMtMPr5LbVC4efHzAqP10Fpjqf+EEYg8fwxkULCeIGLKV4ZVCKCBfXbxOQjQ7OeZW71lcjexomP
s0j0sG+ymeIT5duF+O1yJB86vGsXfTDua9S6atPdQcJmxgVYPPLUPl1qFkZIYyA4EK+oxiFQVn0E
QOMjdZJJhObRsts3/xoV7kiTBXxvVC6fEx2Fk1ef88gx7ywEzQ6/sbelem+PreYzT+s3/xIFQHNi
r8Dv5rPnx9ZdHwBNdYlkKb+t3/hdkQQ5SAFuUKpJIKhaBv6FpmrAPeE7t/hi8scWkkybBhDuVTPY
5ucRN95Ay/AFjzDQp9SJcRg0H2+gUu2CKAOA5Gkkcrr5Yz+NrHMEhgJRXEaSA/cBAqORNioqbnQM
0XH550h6TSZRokgjeeiyzzWKj8gBKz1gL4JlFlTOHSrE4xX+GN6hSyLwDUO8emPXdoG8QGhDLVwz
6FHboFe1reQrpItWQyHHAJjEcAmOLvNr7ABZiIrZ+CMfWbfwrM66ybvAWLdj2+xE2QwH5NkhPi7z
8q7EbR7wvFY9YRnx4Cco7p2Fd6OuwBhWyGJSFXGeaoOp+e/e26jtv7y3oGDv3ltkGBDZnbBfBN0K
+zqb13bY7C7grKmJgv5mR7Cv2jLugCOpt0WXJN0MkVVQyFG4zq1kubQjMAZcjAJp26Xbh8YMaWyF
XWsjVz3EzOZh7+NbJ2OdR3hGB/wwTipe/XRQmslVHUDsXBb92u6l2hkoCTl2QvdHOqODjnMwlPlC
LK4dZem/RDXzZ1kl+5UdB/bWlUV45w4TpG0A1S8qTw6AeBafyGNwbAv5TfsR6J9uDj32YNfjVmJf
0/rvYvyXU3Ia4UQpABlHfNX1Ibb9YKMbENzl0gUGxU+X5VRWXNt1MzMbVAa2KAt6EBwl0k4yfiY3
n4HmlBcFInAt9hpR1DSnZnJrA2D5puG/c+tx5a8VShEhYyX1Y5Vla0C5kdfDlbeyeDius6nZpcU8
hm7Ip0SVbJdYArLjxsieGO+/DbHn3iLR3N+ATRuI9cnfNj0xr7VE5mqaNtNqTf5DLN+mzRE33owZ
kO2g1gbD7spFzdgc2cVoS1tbahYsjreXje/UC8RG9K6JWGa0jUuGTHQJdKlLhatBxNuZabZ86SmP
HThVu+Ih0YoV4Bm3b68IdZp90CBOk45WcwDIBPQSGYiqDxDo9K1VUABUnsu+W1E/HQwZPceisNa9
sjQwLDhEKmiPeV3mgPKnHAwyruhnZIzy+s3HFlrPi7pG9nfypg4tgx78l1BaSAokb6G1ro+681FM
CH0pkMpBorFLUM2P1D1OsfJqVmB8a2YuQpP9jIzV1ENnLipltnkpb672wrRA/XHp1fbCLFBo2GNl
wPEY39d0oeESCo9N4uCao9PQvS/sNIbCGeLmdECOKu0Q0v2z3YBfSIHXnyzvRlJ7TCITmuVzmus6
BkJCCMVPByuT9tLpU5GeQA/WrBi4wE+F6dtHph/NqdyLDmSmszHs7LmIB7WMsFKR2IP47mEMsjm5
JGQbPFVBvyd0ltcZqog9YncSgqbP1WpmQJVs500HOgsS3igwKQgYsZ/zlmRtxspB+e7kxaUDpfN6
2JAPmRye/zmapry2yYeaeZ5xZ37tEabMF6aAoGTVIWHUqejtECMaWQEvj3bauyUIh4JvF1tKPeTO
K5mv2sz4ThHId0HKJIqg8hOCPL1BNfsBe8f30cxfgps02OXBoxEZH1EFbR8tA/yAnR0OUIof4mM5
pArcS9o4A4RmzcsmtBDjSYMZGCPVax8kSxQpKtR+RBCu4X74TcflSx6I5nM1IG9viJDdYcHjgnuy
Zvg75skWD60WLDgV0PwyWQo8XHE9cIXvIu6Gw+XUsLWxMyusqVRSAkk09dBBdKjMGkCL12M32EQW
QHugw3hC4eUZYp3VvTsW3gFgwWpOdkODfDGvwvIm8e3x1uM91i/TgBBcAcgY5XzvAF/84OaQ0+2Y
egzysZr1YOQ70GHojOzApsPVRk3d6XrOU2uVjygI71R9rEWQP3qogr2rXX/OrCpEXcuiEip95H2T
PyLyivLGQt+RY5CnJ1RJuTfUquLqtVflcJkEenWgVU1DXIfTnPm0ocWNqNtSMx35uEAtkLOmZuMW
SA8iwL2i5hD5NXZjlbuwpxcFV2i0RXbDnlMvMvHGrsxBb0G9rmijY9NghUq9rLeqG4QMztSJpWs0
K/jANplh2CPYlpMKgIxq12BxgFBSlvhH/Lb8I50ZXfEZfNndxjJzPs6s0m8RgB/ABG9m2BhmUGae
zugQQBVg50c4XJu/87sOoxHkQsOuzf/7VNeX/GWqX97B9TV+8aMOWXd625r3fgiRZQMqIfmMTq8H
EH/wRW4X/QxCCen+2iEjUNKXefbnEGpfu91pxmuTzn59gbRBRtKUYDn8+2nC8scbo1ehd3IxXl+V
jKIqnXwmHPM86gh7t+lNXIdQ8+JCpzSkKOJPUN4st4Yd5bcNpCE5UkEHNTF20qEYOKpADL+YD5b9
ZuvoLE5WBkSNjsN0BaA2WterSifASvwYSyPyGNVyvbSOV/vIgN0eU9yJ6FWvHQPodTrRJSflhliZ
67AVy6SIvPnlFX9MjCgVgNvg8O7otVOtsEsuzXhxmYoGh/oplV14c5kq1WaxDCOjvLh4hneyQUK0
BsOE3gnN9O5yJtP27ew3NnLpXUemuLAxjg7qx9nVJqZprrNSx9VWgiV0Hju44kHv5t0VrQQ3VQgm
dWr6PPHutAUJ7S6xbsLJo4S82iZseDunztJxvbsc8Zas7NjxMqjTUAoEiAeRL5SIKl2rG9e2T6BJ
KV+LkZ8MwYpXR8tTKHGiYHH9uD7IKAU3k8f8raz6RypIpzL0YKpFRyTgYr+ayIPsWTneAGU+YwM2
BCmPb0Gg55zjKJYn3JCW1KKDMYLNObWb13YIEmT6GlTkFV5Zz13hg8VAZsG+Sp1pP1+Kp+bHWRKb
bzY6a1NHPIXhkM5YnsmnS2+wZqZ3n2idnDnnyRm81+JQN+OeTBCHSM4NCvFvfNzLoJrXB3Nya9tz
CDKmW/KiQ1PVm8TOuyO1+ihOzpXKP+VSgUljmplMfQ3OCmFYwfZqa3O7mrsxS9bkQh2pzgC6yAHi
IRvNGZaQEw0aJ1lcXzWQ2l4nPRior/MFdmptpdmjXst08YbjfHT3jmjONIw+EuoiSsicFu9mN0vQ
8MaXt3D9CAl2lB3Yv05Xk/Kr296T4eH6zrT0o5kJmkRgUvGFkW8tKn9mGEK++1Sl5aOM1AJdFbnQ
wRvBAVKbtXn5VDSpbD2I7mWZnl9fljXK3Rgl6tavn7StWmPH3O7z9YtDgBS8/zrdXt9dr7h3kwdP
NNflb+j1xRR1HW4uzbFwdmDY6CYwTbeVFkQSjDzrn+O6ebDSLHmIIdm4k4yhQneyQ8/ONvLmNGId
juJPt141oDLaulnhPGoQ3ZETE5Y5bwSrjpHNjYXB82ymIcB33/bmx64Z1LGbWqLwxhVqRcCcXHrm
fSX66tYF6VXjJuY9mVoT1F5BFkR7svVtUGyyKGfzywBuBfe9ufK1NsHEiRI9rKvbeEuTgxM32SEq
Ys6oSQM8/FgMYfZnMrUjQolp31Zrmhxok+wQ2+obddLbNSJzjxRucHN59cbuUG0WiSVN5sqkOzGn
OJE/Hbw4fs4TaR6o1WN5uPal1YJOBB9oNPrgjEqVBXWSKYdE5syp/H5HzWQs7I2MEKwjF3oLHZBx
bLwngyGh8eKVI9vQGwCtB9sFusdWEnuqLvrEIrs9j47Ut8XYvfqd532GtPuwhCLgsAl6NENtLEC6
hRrN2PMORZVBgQ8I6s/gKXRAiZs1+6KNULpmnS/mFgp8uizBF4IYzfxtxw0Ktc2lTu9am58g9bFv
VTF7V6hnxzXExE37zsDbLgL/E+WvA6ZedK3zhwJJto2uIfGDKK33MDlQahtrwBen/mIgyPkScxRA
Jp3zPbHTmyYdrCcdNwP0QC11FnbUrt3S6nd+KRLEKRIG1kCnf0gGKOMqCHR+nYZDo9T5HmG4zBAM
xk/UX/l2ip9GygBJmHDkkWuA2cJMAD5Lw/4jNCrA5Qz71a2b0OepJ5FGREDt4iaAvSc3oCPeZhsm
t+tsUfzVJ6IDSB4PoPkGvMOYZcNrJkNUl3rWJ8gOlyhKNLNN3TfJx7J1DrIwwxfgedJ5gfLok5YW
O+bmgNSaPUQvP0Z2KcQoaGQuApRt2zZbGHGMBFGg0o90pgKRXM6639h+5xcwk+G+WaTv8myGsIc9
mME277J6lxwbH+4NPootpdcuvRJZsiU3SsBMfuToyJlmSct6Q/Y+TmdqRGL3VLRFsRagH/hkZcWF
z0qkrrlMbLfaogoJ4rxpfuGzwloa9rgBgbblGR8nfxdxMqDUUKbASUDcKjprOdXOz0PhgQe7DJN/
0+7msZ75kfb3XgLZEZTKJPkpGzkSLma3oA7kCfNTBA1BexGP/QI1VP7+6uYPPFwNQSrnvQM0Z4dC
jb3O2vYh7Cy1BEtZv7o0RxCxOaLCW7Jk+6A7cwSBa3qgTjp0EoRhAHWdqUWz9Yn5Nptjdm+zBbYR
rFqtGkS8XCuZEWcW5IcOnWtWJ2rVLK03sZdVc2rSAUFeEHMG9ckpPRRsTh41CMTmziQlQrbfzHHx
mAb8PMfvXsUuof1atOCeDAenuDcSc0/cDD7USTcJsFbLfroooNEXTbHo7qaEaPe90417BvHXJW6O
ch/WQThv3NE51Eluf2SgS7/Q1mmV78BCWSwCVM19Jjc/LZ2DyYK1a+UtQPXiha6YuoZwRYmYxblh
rNk3QesuWJBELzo75qXtfWkT0K6OzRjtWJaq+2kg9VdJDg0dC+VCdpSIbZJiHlFb4jVAwCcMm+4F
2dJu3jpeeJu4pgkx1xEso3Y+QkQ5efPlUGTRkGNUCxPJ0xYMveD+cNiipzMbW9VOaRfhApxdeqcz
O3zmTQ8VdxcwoekAUkwdrGsU9K554yApq3EnarCMAL+/HNce7jPnUiK1PvGlXf4YYTMsaoGgK/0t
07CNz1CWmzS4brnH+JcUXLsQU+y+WGPP5jqJO2jpBd2mEa2xYch03nSAhM+Rlxufyr4/EIe2p8De
GeXdF1amkIME/sLo4uxBAXoP6DbOgqqAbChuyQ9GrN9s1146U4zVy05VYAZycKMERCPb0Vv2RZoe
RFk9X97x9FFEAbIv8shCvYFiQfzoZcUhzw3vIQbh0w53lOkq7IYvkz1leFpYYejshARVys/2EYmM
WW7W5Qa3v/6IBX9/HLnooA/t5OvEKqJZyXqIEFCPDKNx1pQ8XOfdAF0zAzoIrjcFtabm1SaTdNig
tq06t9OhBrE+shewUZM6rra8lvWq9K12TlVuVO+GPfBZOsLfUn3b1W7IeFwz1A7PUqJpvSpbeXZ1
Rm6tXiqNu0dgmNaNSrixjKazQAxvZ2T7XS8KS0Gfg1rJdYxfz85F6mBVj7J4rCr1aiPK+BqV9QqB
uO6LmfnJAvVTw0m7LiJ7Zl6vVCrF3FKjMfPdzDy4xIhAgWJqc0TksM4JdmSig5yiyHSGNAW0XIsR
QrQoXl3FUgOtPAHuqIiLbCAAgP6NLY4I5OQnb7r9Km09WVCW28QOxy25MPpk6zADT4kygQZ6WwcO
xHTM+NXHVeFagj8XXhgvTM6zk5cwdx+Oeb3stdLAegMvDjXPV6fOvg952zy4YdSsfT/PtkHGoZQ2
TUYeow3F9ajmzwjtxwtfjmohmTtsQCFINep08JQql77k1pKaHcB7d+LNwbH5WmQZysWH5n5UPqD9
SZRtkdMAwBAKD2cog7zZSnk0/HirQrH8nWaFb+NRO3WOUypeqpAtULLYGfeIruFb6KKgWBD2P0Hq
aoNcr4VHmKzOIFKsziGCMRcbNakD1e3Nxp4bEgQIrdNaj4CBtzvHKiZuahfhwwrSENemAIEivlf7
GNsBKqRd4c2TiWEcUq0fRV0F95I36aEdEn9OjN7iT7vO7fSQ25M8EyLwS3D5phAlLGa4bM0X8G1o
1Pxb6a3UYgDXC/4QKY/ae+ZWIByabrVD+ObbhmA0ti0d3oUmyKu1j0QW9objF4dBmafXwyfIxbzZ
qRADHJkXO/mPKvaXgTECY9A0ycbponCFJAfyeu6I+yJy5WC3ASgkSdONmWTNZ/IIm8hZxxDnm2Gx
lc0v1PONwfr1b9tEPI98GVAy3PU2lgA1XChqqJ/RV6qr903qRcS/29L3X0bdX3p/GXt1bqepStfQ
6zEYd92ApCuk0Mt9jwjASlWmfa9QEgaZYzW+5v5N0Xf+N3ssv9vcdR91amJnGfT+AVXg1WWMzgpj
qQYgleh6Y4NTrWMjzBF7mtZAelrwdNMh9UZ7ztjzFTN9xVUXIJPYZiXEfRwgrzuR1RAoHvQbEvvq
B00GrM3b7NFhNcPvtKvATZPZq5SjuDhKyuIIELxaouyp/FhJ8ytBGw3xFbet5PU6hkVjuDB8/qQF
/piEWkOFcbm6Nr26L1eQRw5XqQyCAx8AveL9J6p+z/MW0nShP5xcx+0OlsZGJip987lOLg52f896
c4ZsQYkKEVwSOVaYCAs7xYFkaLKpyacm9dotsJ3Ui72i9Ui9vxubiBCZi0yBQNVQJywTsK6EAK1V
9u6+1AxLzcneVQKEAUPzVGo3t7/rRLp30KNdgOE2yM5hMAEYdHQAUzd3vipgiBeg1XBujAKqf4Mh
k8cgzasllKTGIyBf6U4UiViPRW7f2nHB5y0X4VNrqbsszZ3vAPajvtHTr2H553AZapRvtIkFIn88
K8CP4CEU42UH3rQ+qgf6j3T5k91ylFjLorqoD3mDld0C271XCsJIV0GirAibNdchyHBHCBJdO8zC
geCHcQsGGzBRFajaR3BlVvKo21OzGfK3JkEP8XR43zv83KTemAEe9m/H5iNqdEqVLUBte+C1VFtv
WmChGhGKbG6ZhUdq02Fy8fNRbeNERgcTi0/iM4h1983neXgrut65Y2NyIjIEW3X2GmWj8Yq8hmz8
BpRecIu17cWLzNZgw6tP4TWtXH/MBf6Ki5eqC7HSbm0vEaFEgXBfsU+RDW44XNf+WYU1+Lhx8z8C
I4MclN+GCLp09nFEqTjEEWv7rsnrZp6bqv8ce/Zz68nkm1U2GD7loXhaYqvEklfhQWi1DziDIFuA
azqowY3SDUiTtGZ09E3jOTV857KgbBMzO+Rx+EzLNNoguEC5zly7TXa0WPMc/AYBhi+WxOZFvF66
99OjUeFRMTF/kb3pNaAdk93p3PnVleyQ6UzxYPDKGQh7xzVAM9knCXlxZbrhS+YDBi3BxXaK07A7
uQBQo9SgCV9iSANwBu4NS0b++ueRiRmNtyqzPymsbI6gYFJHrHrVETuQeMN746NrR9HejqNVYGXl
fZrG7a1IJApaOiiD9oi5zCufsQ31Gi1vDkHgfrn0skG81gB/7LE4wq5FOAYkLxEhI186gLhuxTtl
3FArKj2x+PDHf//rf7/2/xN8y29RRhrk6g+ls9s8Uk39zw+CffijuJi3r//84Hiu7XLugMOCe2Af
EcJF/9fnOyTB4W3+V9iAbwxqRNa9U+f1fWMtIECQvcbKD4BNC0qEbj1nY3sTqwKQ9HdNMgCGq7V8
Reoc6XP1tTUWl31s0IXJHoiVdUIrrI7zdoNSM56exBhma5d45SCX6szCoYzWF5XBJGp+agNHfApR
CHNdZsQJjxfIxmQQCAEzER2CxH9vI+cySxcMv/Ed5IlRPTsduMr6oz0d+ripVjluemBk+rM3rfRn
kOlnG94yrNh5JirUI7ntxYXGkjNNADUFNvv7r96x/vrVC+EI/LI4Rw5aOD9/9aDHy42uluK+6aJh
gyRwgKopc1xmjlE+VQmSJtNyohuBgy5dp7olDwHME6DaDGViv/eqlG/sstB9N0/HJpoNu9cQKzZ2
nNfhUxpV1iK2k+4oIYm5LwvwZAzITX0cQfqMr1e8Tq7gn0aN9+TKfCiNBOlwoMvMrIYbHcb2znEs
3HMBaZD/4Xfp2b9+OQ5D1BffjoPSEMEF//nL6dykdFE6r+4vi3RRcODyc+cjMhT5GYqy7RlQ/Ue6
HUa1MlZ0y6Pm5IVyLXUeCmgVW6H3jBiwXgqeKbCm4cYUqhpiDZw3ny1dHeW0RsRD8U7FLP/EjQKS
QUUH1yF39rW8DY28ukWh/QoJe36fT2z6JbhtQXeQ+HuygTIsWTcF+B+plwZUUb/iEy8/omZQra0i
B7g9O5sjOBVvR6nA2u8rQB57H5wZdpdU89oHijBs7qFdz+9/8XXM21pYWxfKHb8s7UlhztLc202d
JD83tgHQSR2CHlj+soPpRN+qzssemumASGFR8RgEYGhkkWhnLaCHu8wr1IOlzWplmGO+pF4a3XXp
ZXQO8t6bS7zRKSy2tJwmeUcu3zZyuiubzYo6SouF/+EX4Xg//SI4Y66J/xyK2RIwZGlPl9O7OxXu
LNYAKpngnuMRBfk41p86E/TKhDOMyo+mV1vPtAhzjLY/BNzvT0boYYlmVJCCjJMjScBeVGJJPPYi
D0unlVcUxayZ1N4iFAFCe6eMIS6TlHsaRB3U/Le2y2QBS/x1XbuoshlsN93IbjT3zHHNPZ05fWKX
MxUNqLZCoohtHDfeXrv/4nMxOJVe/4d7z8+3/enLBAGUcJhwPQtEdJ74+ctMwoqZacb8O9nXA1Kx
mTczgV+4tSLDQ9F3Zi7b1FNPOeNLWuuSR1WFQOl1TgeGWxDPIo1YuMAet8WmRp5hus9W09313QEg
o2OrId4GBzJD4wNBJzNEOC0Y1bxKTNC7Wiw7m14SzSjYQh0sM946kJ2JECUArbvhaDWPiwJcNr6X
ngXqXP7+W/HkX35itiMZl6YFyl3m2L98K1hROYFqUnHHIJd7tCfBDFCbJChhk+CtIk7UQMTxoi/O
kRjTxTvq5RyCBkSXTDbw5wEY64JKnqiVfTmgDq4XzaKuYgNc3Fk9p1LAnIOeA1LIwZ5PFYNxsJa6
kJ+uXrVAdZpkkG7sptBQ4ccgxYiMYENNPdk6FwilcLD/YiO/Ygo1XZwnP7INtYultmM8VRO990wG
o3OP2zB0RawgBlOXKLfUE5XQ2PIryHBR7ztvz6lrCOQ63iHU1vQTGL7g51SsYqseN4qjUGWys7wX
uEcgqAjWFOz4Qdjvohifu7O29vp7awKQFAAiI3WLndLUmvq6AQpKaYOwHCTCwkCBdL4z/S3EvYuT
biLQzI+Nv3cz+TlVurkjU45H1yJFDmNFTeowU0ComPn8978Ri//l0vGgt+GZEBfwuINd+NT/7j40
eAyPu8Eu78LQnKLO6lNcV9GL6lB06PeC3SLzE6E8DwXA4NcLXwowYiC/7z8VSCutoJsKlgwpooef
R3pVy7CBGQ5eZkTAuIKLRXRxhZgU6Gqp6UbjMiz0eN+GEqwigVpFk7BekRv5ETSxKDWdmthhNBtX
Tiw3UzOrQD5aurzfUBNAo7cpqQkp5GWEUrOla+NXToigyLfqZTSK5h30GmhxrIyq6gIcQqBq3KYO
oG4X6DXPQCQBJTDzAr2G2lx+49v8HfS6CPp6qbtMX16CXmcAMAd131YinyxL6rOwvOAmaYF/7QHi
ebK1BaVwxrIDKhTkgxmUWz8szCewijQr3FP9NbnFMfjPC+S6usZFvVOLHQTZhdM8X6e1gxER4Gk4
TVvoPEAovjjU2hlRNwrpxqFswwdwrjuoz0G0rpL1dqiREQCsQM7BfhG9YvmkZtlY+o9JO1oL3+jT
G4Xa0I3OW2tLM/EGGcDrTB3Lgjuv6AFOhk5W6/dzC6JxCE4Dm+xOB7LzqhmWNbf13BTjm406yK/H
KJsx+zKHG60hYlXfuAEiKMrR2RcQwO9IGbKJmz3vR+8JRYxiHsshBH4C8qmyqcxNHyFgb1q2jXfg
Zl/cqN7VvnoEmCG5YbgdngdsjKB5AYFrnrcPyHMFkLML8oc8G2vIBBTtmpqiTPW2blE4Tk2IMNu3
dc1WsbbzMyLs5iJnqbyzyjy9YaVcm0Mv78jUR36z8C1/XNmTzXLKGsodF3e/S9XJKtSWgrUQDQK7
YSq2FDAKKUM22Zpeoja6ZQCEY7HkgrrtyVDmOao4gnp5vbX9qvzeWsmzHY8uMK+1P8c23bktTbte
O2ltoB5oBF0DUJyrItL53e/mSZNtnxXlGgGLdlm2kMRTUXFXTGgUlEFCJXkCoigjh2hjnSpcUrDR
gUM4gHzFiLuUG5XIyffDZzfPF+OQD49xAoCGWwoTuRbs2LG6dQDQyPEgncgNeVosACzqd13VVMjA
dW2XHOs4L+e1ybwz+EnDte0WERRn8uGQWIjOoyRR3gsLiQKRh+4LMFXLNAuc74H29m2DjAwNRzmA
d3aCMFqjoGlc/f2d0P71aYlVg8NshgeDME0T95Sfb4QIQ5WN1RstBONNhFg7H+klggyAburWC7W5
AVUYIiJka6EdFTbtw9iIEoI3YMkXsjDPcauwHujK7GuOXyWKy5xPVw/U8AdIVPvRRk4UK8SzokGy
iv1P6y2JVEUHID+iM0g4Qhh3HtR1dllH2Kg+nmtnSE46bKxb6mDIgNz+/ddg/rounb4GzrBumP4J
QTvsd88D2feo83aZPr3VtEtvQpLikmdQPgaJF8IAtjWCL/N60aeBvXB6u/z1ZkAjihRF/nT1hwX4
7JApi+d//5Yd85d1jjRd03Xxl3Nx83D+svME0tSE0GAUny4L+tGXFZjQg+gLYsLpFJQH206yLj2f
rf800zO+MlFK9VdzAN7Gi5nZOvoCqY2rdx03csGjUoGjaUlhzkx60aPFweWSp8shrEEcjJTHQiVm
eGcE5dsZhBCcRacB81CB6SyG6ezqpyCR9x+247R/uEZCOJ7p2AY72FjYwnMY2j//nLth7KNq5Mlm
8AH14nMboiztCKltiYUmAkjyrhs7COpOgJNOJ7coeqs+Xj18wxmRH7L6WRf4UG20AGWI+h5STiEI
plM8c4ACzcN7zrJy10291KRDgETwIPrgEDoMWlU/xquOJ8AJm+YL6/Z//xuwpujCzx8XF68rwRLi
WFICk/XzxwXUIhuQyQo2FwyXXcwvERnE9r2jFSgkLsGhUk2HZAxq8IDD3g4KmDYQVM8SARbHQLcg
5mMSYevAstcDuJxD7BcA3X3XvvYTJsytLr/m//4phlVTTOtrXgxVFITNL81/4UmE//87jfnh8/OI
fx2jrxWe5d+bv/Vaf8tPz9m3+lenn2bGq7+9u8Vz8/xTY6mwAh3O+ls13H2rddr8GYubPP9/O//4
RrMAyfjtnx+eX7NIoWodMYKvzYe3ril2Zzouw2/0R7RveoW37ukj/PPDNk0jhdvmbwZ9e66bf34w
XPkPx5tIvfDbxy7wwx/dN7J75j84Q9AFZuThTGwTP/wBFssmRMTQmrpgx21D4h04eCoANjd12eIf
npDSxRBh0Ywf/vz0b5HIy5/t95FJ7po/x4BwBZqWtD1sVj0kIbDcnh5A7+6skYicOAXCd+fox//H
1Xktt64tS/aLEAFvXmFpRUoURUkvCBkueO/x9T2oe7pPd0fsrSVLAhPTVGVlZXaVhRQd3XL20q2p
A6Ws7ZyxUGVXTxYMKIxW9VpR7zyTTcZXs+RXn+t/a9MjVRW3jSPAS/GiUHRQLj0v3VjsiBGsYOgx
6SblXWq1OJgyaWqRDBCMoj21YO1NdGZT+omUybjMDe1swkzDqkb/wdStpl0VqmSTSIZnbVgca5bj
oEBi2dcb2obbdpk2ORJNvtLl6Ki/4zjSbGnFhc8iH+YcOlnZ5oE0pTdrsZBCN6PFZevPXAoyjReJ
+ZfQytiwxwlSWLWmHbo0fzMXOkVFZYuLjOzPpHzIhlASXaL3iaL0gOrxUpbtWUYoGa8+62AYgExh
P2EznsdOqijoIs7TbkJw9dCLnXKG+xk+YZZhr+FYORr1viDizM6stL2JM9bUFXoWdgmXLFBqdbEH
TUm2cQLbxUg9mrSap78P/QOeahosCkl+7IXRyGXMeAap2mQFPWi4PJMEUqQBB+aQwUjlRbW09Enj
/TqK+RDbp30NsG4ny+QhZB96lq7Rp1xHna2iv2GjIjd6NKJxg6uENv0CLrU82vwmj+jON8y8CvRq
PqkzDL6c7EE1shkJx9FAAkFgK6+QTBkFujRSNVgzAbnjVLF29HmECFW3smp4dd29Foh8ZHhX7DFZ
pomsTXM/1kvEsqYqpFXyZEq7v7x1FbsBJ+w88VQNI8WqADfuV5MnCAlPS4tbgimSCWXGrSL0jwTj
XQylfTZ16rMwaaWNpmVhj1WonPWHnFlpmJ+hhrxDqQiOPOT1PrGMxKP5QGRGpsMO14EZIk2du4R/
3TGrUrtXdOB6Gsv6OUH4aOj/Izz2JzTGrWlLnF/GJD9kdWfnXVu5WKdRSUBoIezwBw8LTAea1RZM
WOJTCPW1MZONmeD9iMkMcKs8UGIYaTgzKEjizAZ8kaT2nGXNETLfi6G3DlWW/mSiNikpMrqbmUKP
JxbO8oCeWi9Mr2iVRE90h26FLNPsXKnM76zE06Gkxa3WSQK6enFjq4i8xHCVRt6ONArcdTM+lqH0
jba75oWhlNqQPsZT00pnoaGZqyrnxV3FgQZksbYcyrWhCxwYTbq1K4vkWeqilLMYD5axl37MAkBU
QOocmlh4rOZ8I1hWS+PksLiKlRQO1LA12s+dU6l4G08hNei6SCsH69MMVtegONAh/GzRtYMpZY8O
xdhEd6mCopdBvSucCcfYCbRiXeUfrc1e2S8F3xJL/rpFOWqpzVsKl5nHGWZOjOCgmcarrTbrjf6L
Eugsat2lrs4i0sZWqTTuXNFWUWWCTY5Fv99iGEFU1LtZ9pplcqWk8MM5ceiz5rlnwinWydPqZbqO
Ff4MawsFQ+i4RR0uHv3vEMOV2jWk6Rtm2RtlHAkFin6jNZD4Q7XCi0QAqInnpnuKhBbVQUxR8l1c
i8xtmCpTplM3qUCvyTTa+AOm0ezfdYQl6Pz4LYUis6mfqGc6uk/5XE8ImzTvC6QILzfHhNbOrPLp
PMcdvYpne0RYyY+H1EMpej2LZf6vQfW00eHXYW1eNFVlN2vomrCWExzd91nTpttBib/zGdGjWM2+
27zZYlw12nI//aMgmbhiVv30eQ0NmFobO++8G9g18SrDLGds1MzBgTgYqGI6ZYFVMMoCdAxJqh2F
lyLK/42PRt9WXTSUBqitrwD+5boGwtScc+s1Nqlyxtp6s1Q6OOo8dJdW3jTMt6VDfrLG5CFvPss5
OXd52DuRDjqnCxYMpLWzQC6HzyJckl2darapyYujjHlpw3zmqJLxwDUiB1E5w1HjVaT4tuvXhYZv
4OGWTpB7PEXnPCY1lBfxSe81FvKs7NPCPMrGvI3RLnDURQnSWJNdJOshmNSwFw2sGlE+UG5ymH/m
eZg4RrT81olIe/fysQCi+M2ovEfU/Qjzkhty9U9xjEqn9F6LU+Y1bSS7nbrETpGIvd0kBo3QendL
qnQfDiEd2tHDFVKE7qZ0K7yk8R89nk2Ip5EShs8a2CpqoAKs1H/VGlcOpQdzU/dpdbK6yPD0fN3h
r2vYlfku53p6qOBWYFutWT7qkQoqV9NJtJ6QjTYdXU7GEzITSCW1v4hrYBaapq3X815gbx7Z9+jA
vflKkuQ4SngFSchGuOwtV4SBLjIu2m6Y9ndVa/cm2OuTYiD7B9QUafC659WrS3Zu+r3DfSysGyiF
kSvLmLXmQA1o0PAz1kedFeMWHXSkWv892FzqYM52nKjXRqZNKoMYVlgPFKgYW8d6T0X1ZSGROQ4x
kfG4VLtFSC5sPSY0J/iUTeZOnBt9Pu9La70uRiUTPIACLfoJzsCXJoxvuggxWVHvJieQL+eZN2mR
o9LOnsjLRzMpgltnS+sKsrTNQaLtTpGwV7QqVMVuxkMHFiWPyCsb7LEXQ/54GGo+cXk10gWLSyUY
9QMaVw1FnLcJ5tA2DQKZPQ3LVWVh4IXp9FHxy1Jdt0I8cRarg6/ziJdCJpQB2rHaqdzMXeUSLe01
JK5p1qC1Qcm3VrMM9pDQ/xjq6CyE2ouYJQ4G8+pPMz+DgOnuSsMmdBFNtROiqKjT4v1gSC2ezMYB
gBMma0vb/mlZVdxVIhr/keb/llPpDsdoP9egKDiDK1Ls1UnMxgNHNG6Kb9mCw6/RyNyW33KvYQ1B
doZKcCIFpSF7msqUHUyEFvAG0q5jvujeYKVOSR9NSS2Lie5nxB9rVhyNttylU4tBDOA2EqcWvAqp
iY6yWf3Kjb6FjbmTe2lnYvcxaPVNWkyFAmO7F2mAtxvs3pPEr0WSx1FUxmAlTt8npfldDv/6uBsC
FKQBE6f2wUSufuZwt2Q/ygBfITMh6ETGe1eGxy7SfnX8llx0Fe4oqEJ1E4491T27SucCURHAPlMJ
XUVkxOKMva/WNpMmRA9/a4rFiN4KofGZlPW+VB5CAUOPEjYsQzOzTIdRqhzDoodNWZ2O0I8J68jj
92rhCq+vz0YbfUdjf9VTYWc+4kqxUXblr4pcEe3rpLZd4Tdxcprh9nBPrR8ZHKToVjtSJ2yRWHEr
AfNj5IaS4l2oM7ybh0NRhp5gbqpxoSXHg82IMTRcba3LL0aKyKEUidce1NCGiMuPCvF1WNptY8Kc
pkMF3YEbGAsaoVYabszZrGz0izZ0DatcskYlsLcCyUpp+rHwkG7QSnYSMgG7rnTiW5O2nrKcHKrK
t7wVrOBB+W8s9WfOxqBX5U8r649YDX8bsfmiSSt1Okl3Qmw12mjVqC6o27GGsdxVCCZkFzkTJlvR
tVc4MeTOKfjm2B3lh1lrn/P4R73dlGq5bTM2OjUpFz/JKQQonINFnU4ebHkKXl0UMGUocJWPQ0ZM
290g6M0ublAnsv8+1cwBMuBc5DaMk3ZnRkLzn5/8fZ0gp+bCoUQE9vGHfx/+fiAz9nCy/883//uT
/37PkGM/lJZk8/cX//3+//X2f9/8u7D/73cwadxDpiyDjLYByfv7PU7Y7j+fsu93/7nOvx81mrRB
1gyYsgt3WjVcKiOr4S9xS38fJEv8z2f//Z5edf/394ZWiXdoDWthuHjWYH4Vf+/x91vq//ur//M9
dScSp5ImmyXSqlm1Gx4f1mIANU3ol9NCUcjwEuObf7/z9wFAvtrNeotYiv6KRQto4//79//9Ek4T
0oG9ETsN4Gtu//cnUqWDiDFCVZeUuxkSMY+UtkGpRBfp73vGOGcOCsyKkwGO+93SPc9K1qyIktbV
Li5mRJT+Ph0EBMLwqiiGoJnig3Ds1CdOq1WDYLWHy256KUzo3g49TuqdmTrzx/SsXFAQPeEiTm/B
nsglsrtrESDgXN/WGxGpnNrVT2mTOrJbuOsueZXQ40W5yjzoQpDqO4MsyEns5J6eLFBCe71Rhaox
JXw1z8q82j8Kyq6V3yIZQDzs5C69PWONe4c/3Fm/5CpDZsuVU3zSnJWg3m8Lxib5grElFp5YBHpQ
SJho0OIe9D+l5mRokS+03brV+DmHSGbZMUeLq3x3xxCxb6cLlBtbiU3VKB/szqHU9la/ImyHyAgk
3cLtE1vOXeGCTuvAkXbMA7P3pVdV3aG/OEuzq3qo1j0VkXPOT+Z5ZbdobGgbgy9K9ACSzMYnnIFe
ot6vXoTKbnN6DW3tUMJgXWEFy/L7WtqzCOt9oSp05KNk2KZgd/fR5OQafJOXGecteY++S4IiwIiy
EzZ0P5Cy0hHUUyNDUsgWe5MEc6Mg6lYR1g2iTQMIFdbXcOTD/JKKV+Hr3FV+H7rrRkMiaJ9fik82
6PxMK+gGrZRLeWmeY0ewNR/PRFKzaGPY9HChd2cXX5b/blinxZnryAkRFhfCXe4Xg2vpu16ELRHb
cDJjQlAVJ8TEBWNOv1S73LTe8q6eau+HxDQ6WMd+cpf30nSEz9zODpFsa883alin3E7QELNRD0VO
2VYVl/TQzkPn3FDj35juOXNGvm2r9eNjlbrYq5/DX2wObdPtN+pH+GputcgO9HNy1Lf6b/nNvxNz
rb3R7/WdXKUmCH+Fwe9vqH0zVcNz5K32ahN+MQDKxuqYV3ghhjupsHX3Lp7LW+HoZ05FXHn0reAh
5k0y6iaf4cePdTXP5lkcPS1zCm9WtyF9BZWbyeginQGRaLszfPomcztQB4rhduRV1+aeffaC44vI
4rqf1dMpenlHzExy6ZbYG5ItnYzKztH/0zb67CAHhgaoKtM44IIaO7m9BtLLktrJNTxoT3fl5QV/
QcG595Abv+veRpUkPSWewLtLznB9Td2BLtU9khSktCw8RDqD/IPmsIK1hABUiU2XY3nZSHKEl8Vz
eVq8/lCf6C5aN9l1oo0T2nPQBOjVz4xUdYScsBcSf1tde8CkT2l1//d3ATT8aFeY3ggEXb4MFSuA
ikzqokZoR7t1dZsrr5uekOq8w+ZlLjv9Bl24cnJnp37DLmnBoPMNJzmHI2xx1h8m288xPcw+GvOo
FdnJ03BsT/2lV9hClpN5nKkJJG/JZt42Tuzf1W27QQcnt9ykdw3vf2bKPXMCy8nJUW1jcdvbD86j
G8ExX8F8OL/L3u5SLqVwsD5bVDc7Ck+hi7HEjCgrWxDLmYfJLNsLMCh3j8Hs7luJHyOj7mWhZZen
Gt5mtDXAOHZRsRd32o9Q2LOTbdfnurBDvGRYyZu52SZP8TmyQSSd6jjb0ScgSeqst8SLbBxnPxMv
2zWgQzvynOqZgImRqwLIMGPx7GOJYHzTAJh54nHdxvHer3QfCl3x9FnVZ/l5+FcODqPSCv7g4OGj
YxZceK3FqFWW03x1T8kLlkYDq9ed2k/5l1YxUXoj0gXKakYvCR4+W65USw4LudaDeT0IuMyrX+Ov
1rllf2x6X51dy/5cXXF1zH+JeEoV+5viI003qis8abTXXEN3viFrYEJNw9cOk1F4aTZIVG/HJzjW
1C1qt7hXQSs4xFbK93Qvte0qU8in+mgnHq1OMIbdKmBUvGinMZuuKA4+T8FonBiddd84FC9UG89q
7FAgmjly6Simn5PGozoTQ1o5qONHdaSH+to56Xs2uiWOYhjB2MWOVRg51Wzn64E1kqAr+oKAW4BK
EQpOO9U89LInvKTgNZIfo/9HX1bkoPBaeTOPfrrjE2CnjxPjgjm2duQIbJx5n7sRm8MUbatPlG8y
jS8ZgyaInhMOen/+XohUaa2jNs3xV83O49kD1VRfxW61541ka+IviuoZE+UY+yNtIMy9unOE4a0I
xvDx2BNCPATyAC7z108UyhC7f84vmFSdXrhE8d5euOHHTWNDjD7iNok3rLdtCq992/lT5K5P/QZj
gL//o2m7fke2tI88v7vOopsY9uqCsz65Bsajz+gkXqtrFIGMbMKJnkL74S9e0T/nzXqQ/4jDYJv3
VT1pBLtB6nMFGc1+6Jc1Xleh4sSRhPdLik0LjabX4s7JwDZyG/B4ExzO84kS7Il5zvEW7hpb9EQv
2jCt0l/zn975mkyqyRmFo6vdsVaagAPK5yTlBmcbXtc3dHDEnT3pW74jU8N2nls/BkxI2QnB59C2
Si+95a/aKdltVQ4iH1t7XJp3fEQyL3BpikidcLV1A+ser0cdL3xGrvKuDRAdutqrjKcazY9RfItf
rZ7NMlifslcS7+/+Jl5ZqHd6PNjVd8oeZ0W3cdg82TMaO8Z+/dvYT6udRbYf7YcvfVdvWQbv0Vf4
KeyVbbPH0dAFADCd0eeI3VXdmbY2UPn8LH9F+4RABwTECQ3vb2Ny2Zzc2UDA2snfzgiF2QB0jWy3
1vjEw+muphQwhM7iPR6iwpGh2qn7+pimSC6DGtn13lRsHPfYHTufMlu/bPOvkhCNvS5ibLrATF1W
vnmu9wJ7IUmDIAFWEA6t1WdJDKfu+CiiYVmc1THfwzt1hczBs0IPD2PvyIpPQ7gxXAwzqKdLDPSb
xIiEiNuIR6unW41eisTHNMExnHtgIrC82bvY/tjEnhfLsjFVqAqvhy/orzxy3NVbe/hsT7GfWud6
Y3hB6INmuaHf27rDLH9BORHSkTc9z6dwwvH2m77m4qcRXts8cuZf5LptnFaOwh53iF1cOkLSQS0/
S0O9Q//eE97StXrSHeYyetxfUdph1z4HwqY3vnKTyTFsoU8gwRmur/QVeOIWITiOK2Cq2bgAcWrh
odRs1cuEQCh/5Nd2QTwCLo8vNyM6JzLY9zHcWOOn6oIkxMwUth1pk/vlKXVX2O/f7G2cJwTSj/4N
tjaW/8CTK55Lk2frE64014zjdwYY2xKosvBO7DyxPcW74d44zXVF9M3BFZighBCUgLoe2TxeOtXV
Xhr9AB5farsF0djR+1n3Y0g5xjZVHDvoQAzGzsmAkuWrwtLmuPJ01pjbl8+Iy+KYc1nrTe2rd/WO
CU7n6PcJtghhxEd9Yp0bt8zrtyK+N1sQE9l0Fq5ntUFX7OJFom96cuLeAyRu+x1QCfZCFnEuEHTk
6gt7hUO7ZsIuxopH1sfRL+joEe/I016jFgESVHlpuZVZrUgl4MAIpLLmxzbxhZcwfYpmh2LFp/Ee
qq6pPs2jz/CNv9ju/c94sPflHCmZp3LNAWdCXW0Z7fwkkHggibqtL4QuwI8iLXCqTfmvHh3l8Sw9
lv+QvWW7NPVZz2jPUHji7H1Vp41Gp5ZJRKwfl53oQf6u10OVned95aTx44n1za7I97F4F9RDiqdb
6X4mIspznkhYJHthECd2ZnNOr+9p4QxPkO+v1eRNsi9WL5gmNFkw0NQ6uOIVFwjq3QNXgNIi6iX6
Uekui/AWzh9m4uBWyeaSp3bx2Ys2EeGtB2EmBI8hLTnyy3qaE9vyDcunqYYAYwmi4USAuu4RgGTO
ayeARmM3cAqIhBgpUsZOcwwfo8dUqq45PfGvFHV2S2Ob01b77jgJpnPuoy9eZcwfWx5cEjNpA0u3
LZ71eDfXdJm80jxUshvgkAGL9RG+KOxmsJKR5euq79bCkgt5KrIt5TxIJ8IZzse+3rHZTXfzPs1u
BySLwsXiW0bQ4CU3AElVr/A12ZF8GsQaBNpqT2VoThRpozFIDfY2VHWhbtMStsvajYFIV+QW8GmH
f+QJE/vsBSxERQejtGUR2xz8JJ1JA/x2S+jYdZBnfmh5i3Cgc3lWPdQcyyg4PabfxjqVVMOsgHJM
VrjaD3wRmmGNDRaf0q5OD8tiP4IwzhHNpdKzPCNskcfIkns0W2Ihh0mRjR8uMowvRRa5AwmJ0EBB
HB1iRP5L8+eeYuaVB7B+Ew0mtqDvMFYmgMjOsGWWwX1YHwqUS/Yx+6D6ZRrnVvTR6eTIlmSnVr+n
T/Qgre9acAhHkjunkqw5dzncKJW3DBvxrHk6xa+DGnGWE8TO8EhKb7mz2eCFDRI8odrZ2ZSOxTxQ
k81CvCxcNb8v/Nja6LVd3lrJK+Jf3LiJ3R1ofWm1TeZXLpo9Jzdtpd5FYCEcRQRM7HVr/ozz0PjK
8cD5ZPcn1o25Uyhh+yeJH2/jBjzcJ+7oL+iIsKPD3H6KvrKv/vBZbyv7s/5VNvPtZyUT+7AEp/+t
kXAkTyMpTb4SNqblyEO4GcQ0TNE3YAH6lc/kspvkiCMXxDEwdpBZ0rsv4ZJG7nyBSGt9Ke54wjUp
/SHsMhyFY8w4vNZ+Lbg5omxXc9t+jzf20tJtnhPmnsQkntugG0mNqCZRRSZK5WN5Ko7Zjhuy+4u2
eYAHQTv5j4MX1P07FXy2GzK9bFdiILmZXubfoXUIaRKoqBH9FrqNPhVBUYxVSvc5MytrjLN9CwIP
OdS8Ul5w2V0ZUFAJvoLOpm4T85BRzz3HLqrYj4MEtnNj805k7kFzZRurnoeABZdxfQ2tVuxZh/LC
4mVF5j61cvAC9vSZPciWCZ+mTUzPuz1vpUOcPmbZck+8+rfg/Ket3DNCt9g12SORdZp/4lV6Zrnz
LgVJwxmfwew3q+zinjwXz8a+CgyP8E4//l1PNJ7SH9FbD5bPsVcdCfLrepOfwuFUph+rsetkn5uK
7JSXK1wzfaqAEAiLHwXT4aoQUFm39J2c3PCl0dY28h2ASfjOvLD4MWp3eJY9Ih02yBL5avTyaXM5
M7X6E5mqdCO81J3+A4EZFbjAP9Gz+rMaAVzjXZJhbWKviU97vEhEy+AkFKQc6QfgKIGALnqA1VT0
85DEBQMF04fAyzabfOofXe2zaiL2P8HOjgRNmvV6x5Yh8uQrerIk7aPiVdhwfFSB5JqBUSHsRYXY
U7JTi61t8Q+1thtv3k+I+4KkEwA/aCFp74mji2+u+IrjLMZnHNXaoT9HGHy8TE+4l8hQ5mObaBZ2
bBVuxA8d7EM/m6yvOxNoGwbcg+x0icOWNTiQqUc3+2oPNNzXr2hFCD/I+aWKU0BcGL3It8548Syq
E4K8NG500Ev/1vxowXSYXuN9eMM9jwOTpHOyJ/iPph0/I2XpXFrjVomuVDlfM65mNnCiXfhutbgj
IYSL4zVqZ63ftHb2Ff4bL5V1qJhe9QaYK0suEwaSustKrPTXxHKNHtT+UI/v0xfnGW/zWQQasVD/
cav/FT3FD/AmcjZV+Fd3FFWd7DO/vFaOEh26Z6KR4ROrjqFyZHnfA7yijF5tYFwAM/bEsQ/G4H1B
2R6dFnvSXOja4l3ZB9YLsfm+8MgwqYu6CBgHqDh8pD4PUsyeoqdl2g6yv8j7jIrueoAqIvskExzP
5YVYoPiUl+DVoBrGTG0cEBAADJAe9mk7AX32H2DHPW2D3M/d7rhkAd8V5b3AHJq3AgWN7iiuYM1e
inhMx+QujGsdepN6xiCmvoH51gZsGHsmDn3Y772Z/WluX3jqR5EC8LDPRm71ZLVEAvl3xUHQgMGl
UW3X/LZxEJd3ELpS3+EhEJa+tn7zH4jMgzb7+AeL9n2haPZUXy3jee72+iMO1ZPzaCubutq8Zo1j
xr954Y7CnvdACmMIwn/liVn/AzZiqcG86Ub0sr02dNnQDuT4D3zE1sdN6Ce0Z7ihywt1LwY9FZAe
ya5wm/gApyOEx239RsRLtgRgWe+E0Nky0H1sN1f43Boaybf+xj8PxG2j3ayXpnypQJxDzcE7T9iQ
eD0x73uClWCUHLK328j2syLGFLO60hOZhll+idNoc1SZJTfgzjm9tS5vA3xN1sZijtnVCX8Tv92k
foodgOZa0xsv9k1ymTlMjG44ReTrALr4eqa4eHsknzfhiWOoctlUabzRKfwQRNV0tG8KUJtAzp6S
zG1Hf948BuSTK+omNlIKYajFPLJoTkTYYQkYhun97YDFke32Qq5eXwqyGj19mr8ZrfFGrMW2Fj+2
q/gx+9j0iEvDj+Ea/5C6EBeD5bJBJj7bkrGR0z2Jxf4O7Tv8SNQLIWYK6EdNqKP++M3uNr8XUjDy
O4jyrfuJotOxXkiUATVYWk9E7fm2i44LimPTRuKUvkn0KnxLFLEdpQaaCSU/C7ak9vacwBUJcLMc
b+LESnuGUmFYdvoqUqbMsLo+dSgHw/cPksZJwQqxR6GGc5yuqrfsmsYmrvZZZMo3AiTb4gDg0YDW
EICaH0T3Obiw5ID+kwoRUkhgVsQIOs/gLSJXhNXhEYygvS+lp+FKEFvY3b/cwtwdCqkD5K7upsnT
QjAYwhKYESktiaBK90m7leRQyhVPxu27cAETZcsIMCoEUuKyeEAqDpv3CDjnn8qh2CwBFQnk/Amr
pjRgRCGmZKRI2Y4kKfxYpiNd3KfM42z7YNjE9IZvHXMNZeIv7M+AuwTxe7bNj+Qzi7ZsDVxNcZ2/
eSW2lYekkmhzwk/DCQPI+VUnqXXMyjerg/KtynuZDe4T9u5TQjMFiONbmJIkeOExzfCtD3ixvLuw
a8mMDLnFRdmMl+KNSrK2HGhEf4uZhPx+HR1qJvV3FjnWZd6zkAGrYYI9mUcmOEgTTh9eVYMo0qGz
Ye+i7Qqwh0T9kY7A3Zg8fDJSi5JSIOIT1SJ7F1BqoxhK/pq98rsAOw3BRebJms9z52mMGsUlbwYS
Iq1u4GKdkYfhE/5uQvnUnTcVvz24E8PUBryUVW4jwFHtRnXG3JbWRyX862HHLOEDhkt2YO2z/lla
PgRj/GWInDtlX2g3ga2faxZCt2yDJdrkbTCLy2PyJI/Mgy2b1BryCxQJZmVJ7dfjOagOHSArTUiN
F6P3yEnAVLkQmKiRowBWVBuunmvllflEkZjP4Ok83QaAtHmMDffbK1fekJ2M8ajZUvBxlX3kzBB4
K2UPNJHPSbmqqzg7qvSaarmjjhsK6xXLO/6t518GdZg++HPe55GuuAx0T3pe2sqeYeWOuK+acGfk
ibiCsuGSJOr1lMD48Qq95lHPMcYzZyEjznjR8c8YpaJr0u1EfmVzMYYJpQGwh7y45ikCUX4+zPlG
YpZnzr1Q2FTiO3edAzY22RuwP19w+SDr/SMc0fiRDG7NTsnJR0otIexDNVODRA+qySzhmXGvZINh
9ogceaic84yqzEUDaEg2L8j48SrcAE+9Hx3uirnVEjKHSMA7XCOPiF2BqRRq7HDPQnfJXUqUaGg5
3NFP7MNPGKuNKPxTge2PZrSRwNDwxcoCoMrB9B6T1vR06Z25wpdArjJuSSyiv3fmHaweCXNHJa2G
6WZzZ8xJ0pNawVTXY6/mQrnXBUYQfpBIvNZbhp+35+AvL8u6Y1j5eyrjjweKZFTjce9p4vIYuR0m
veJxVSwifsKv8DimYKZTOHncNncrzw6XlncuQ8cQcI2JhnWUu9YuL8ed80dcL5Pg8ZBqaJsuOu6U
kHiA5KC2ED/KN+LSHcIdyUaUc/YQJQG0OObgLsfpkzdGqei4CmRMPu/L7fDf2l14QR2YR3vi8YAL
Z2TNqopC0olVoalblnyh7HttO1AV0ERbpQgsuvDfeIi82GNhJPRoBY3mDg3Fuldjr5L/mD4PlgXC
e/CLPHbukNtUbe5o1IPmOZI3AnvD6q3FcwNN8lE/gAZK9OuOj6XsSNamwJg89GequpYrverYNZUA
jIAJF+Y8bx7CehagcnqLcU57HKDdyjhzPxNTiXhwY6wHHgO/a60PACWEmAL8LD+m1IP6CuJOuMNc
hdZ5ne4aRoCazShzFfwejwGHHB4DLXhE3K1xjGFMKlf+IBYPk3WgXsf84FHOyDEXQSMFvBM19zgn
4N6lAkudIqC1nx6rzyDt46q47PVAYYNlkdVOP+yZZP15eKFAGqFlyFqkKfaVTjtQj7pHypqwBZZO
QInNBMz2o/IhtieWAVfHOsbmnMhxHvwu9UTLqVFwQiHmZbVcthNreB77jxSaWFdhOLwt1COUNlH2
Td3uZITivXj1lzKoxC2lcUvxYIxlkhdpvqjdeMZc5hi+svaM7sKX3O6DwYX8N3KIhG7SxhjtVnCl
kXlLmesxsNHegqIjeyRPMBzXevs3/HbhgeCUis2cNLGymhG+fIwwe6mAcVcCompnpUsuTLsdMpHm
27yF68ad0X3GI2EtMj5aF7DgUN1nCbZn9Q0Mj9HoaA3PNhIm9dS1i4shu7LgMWBlt0EEjEfHQFG1
VnB7Wv0cwicDyw7E1zhDPRKp0qu57hSauJOVO8ZUwkpcfkwOFmSHIaTtg8n9cn88V6ZlSN1OfeCT
U763vpvnkHsicWIyJjsGljSPS+L+H4QgA3IRklpeCJhvR9UjN4Ufmai7triuK4Kf9mMSjECZzsjz
nB3Qcy0MVFBOsjKbygUSnLMVGC2Qmk0DjD1ZjROwezoNNlAyXKCXRH9nMVr7+AeWavHymK+CwyuP
5vbhSl1+kj0wyUhwyYFVsrZqesVXRZ0P4hx6jXAT4Xj+LTtT9fXxMdIKI6DYoHzFM2cmoYXSQYVz
a+ZYuU20oGtgVHiPAdexVcWwzNHeYnIH9nLoXVQYYU+5C4ti2Y/KM5T+5hWcDSaHZe4lAWO0EoTo
2cjDgGXwWD8q6mDwC90a+t25HXbVcPhf7J3HdtxIm6ZvZU7vow4CHovZpHckRVKiKG5wSFGC9wi4
q+8HYFWlfnX909P73uDAJdIBEZ95DTv4q6vqXFckFXjhAT5e97f+E7+opt+A7Iqp3COQFW4LxhAd
s7uDbcF/ONTu23xfG/f8lxRaNRqitD2raN1SqAf0ItIdTxYa9QAuqeQyAuWUSYFzZai+OfAJ3BPj
sK57jP6k+NUtZFCqip639umRdwfL3GftJgm2DM+FeeI25Fsgj0wCjbajzQNaI+e+tl9Id6v46IW3
bQAAfBdoPDzbFnHu4MCTBiITPYaifxXfQawwjJk/qpPwDoP7kBVbBKwswhvvGUG8stmAQZzvJBix
2hp7B3xHtBtPbBp+nulsBLd09gLkI8LzmG+s7hmZwLnrRSkhROqeGGGd1ifGKp2SE7xboMkGhb21
+UoZwaNNsy+rAzcmfwW3LIh/SlI5rs94qa0tan0EWQ6+uus8+MJk5BZr7naaeL175hBD+xxzhMfm
Xryx7YZHLhWEnxHds8oj/xozeY6mr3sSyUNKz2ycvwVnFuV63rQ3pWJ03efhOQRs7awGtOiIpHnu
BdjPb1REeHun2fDkcWU6Tszb0Mi5gM7dSNN/nAeQec5OqaQdGUkAKE/RJs933DbKuuexBJzuN08V
A32zK7uTzqWmbRttm/Y7Nzw9EN+459FtIwa7DTdUGD8MfCHADjwVotlMuC9qe4lSAM/l1PGHgYFR
Z8M6QMsW406jdB5sSnHPv9On27LDqfRAIYefW+T3PhEXA8syGPGwlp/Sb9wzPFJ8MkaiCX1NPsEy
nDMYMXLwFwXaHpcj/jRGngzQir1mfuQ0hsvmFUAIAxTzHfaZnK72PXkz8XK6zsCsZchp3TGMqeim
dsEZE5ujO7smbODNeFfmPoplbPIbEpzxtCARqGPWjUKcR9l+bjLwt/KqLICYA2b8xpNMdlBy4qFf
5eaTAEtmvc3xHpciBEn2DCHphJWkC0A4TqgOd9z9Ac6d6sgzQz0tNV4fwATQkiES49s73xnkP1Eb
JVknX52nb5AnlD9BFqVra4YZtA2ovyNIC4rJTM41FSafiBz+qJDuzh28DDipaeYrZBIYCbyIqlBl
FyejwjWKO5dtUed0izrLjrk8A2xVTc1J1RXyZEFMhGT3t5ObxjCFWudkYZIWGHG3yRKQnGOvRfvS
Nu+jcjBOEmnIk1dJYGTxbG1hZkcIay9xC40ia0f9lAjuKa1Kjji00egWkFoiu863ok76k685HQxG
P8hWva7zJPUGWjEag/jgUTirbdmfxjq5KyOc4hGGnHZNb37BAAO9VL9xIFYMjFytaWzRDqhMl0Qq
0AtmK784OZP1XmfBK2ZSTFfoUhzCKUPxcRsT1yAAlh8TQNOrvvVS3Mnl4+Aaxc6eX7m8HP+zcecn
7t2yq06MjCBHw3iHE7IsGWH0ExHNtKBcH9pT1tjtqcevfu+q7hLpYCqTvxd6MAHEXLbb0AEhqpfu
WlY8uLVZVqcgCf9aGM3esgqmkn6sCDe0h+sJsR1/x25NbY08pwk0L+puTGHD/r29rHUNt1+WZ6gn
gKKMHAsU47KaagWroijjfZ5PZ1GB7BRJPW4Gc6hhPzk8IzilARDzcZtYPq0rQITWVdKmwOxYXXZ+
vHB+NchOjlx3lhhndzU5WNtQ66kdkJDLOy+LeP5nkuXjLKvLTqusviJsRu3KgK0UZFpFXslMV84/
7LLAe0sBGv2XfcuBZR9KogcjtqO94fSXzEnlDmXaCqhLVW77mEQuDDDJS6qnWtObVVyFzqalv6EH
Tb/ROsta6zYoc++iYtfeWqlT7BtRfumpzEyAxRAeobwdUxnIh58NmiJkfv5bYCUpEUF1QgKn3faY
v2+MCUxbTAktdjoABF0e3OUCoAyOa6R+M5EubKh5lm5MSI7BX+aA48etbZWMyl2Jsf9UtkzInWat
VZ6WYJpHUqL0th5mNqGLKUbTudPBG9y3rHmsLQqCVi3zzxqtkIh0XYuyfhe4Vby39JJGCEUSs7bv
R11+qvDT3RuIHiHL6K/agfBkBHO4t2os6T0IWqQE1OcQ1zLCNMZhjCkNr82HBlxlSdUK6VD/pszU
0eqQjJYGTbi62viDomvokmt5SMw1aU8dqjS3HuS+bTbwSwfjrslbjKFUDmDPuSQBwlYjXiuDEkzQ
AWEQSo3boKSZjsM03XomIbiHzpquQohHFlmhoCszpSVSy27Gj4rgd99RH/Ww4yt7ECGZJMPIiuip
0NojePrI7mnQxuTPhYMflJzAIKETEbkUCJE18GkTqZeu4Eerq96k8vpkeOQOOdp7a82ziaSGTZfB
aBte4AcqoJkdiH9cX43wuRp9QWIZBmtH4UmVFvGbRwXIkol1GAzB5JUSPIb4aUpFscr26UdN1HaQ
N+3BtMUBlCaFXGilP+pz1gUV4uhSQgTqBYPWAXnk3Q1ez1PTCWevhf23QvGJhUgABQr3otrBwopi
rRwVnnK8SgnsAXuWYfLNaYlGNevNiz3rgn2puc4siKblrERjkxmCY1ZHoY9nFXbDBpvc/OwZHUQJ
nCo7xyo2qZzDe1kgrdvn6Q10MGQxuktTd8ZNrpf3U69ASNHohYIynaVjPVe6AZSgE/sSbQQeIBd9
mz2mbcF9n981kPu/RnMJEcGl3nDP2YD0ZlS06IlYq8Qvi7MlEH1zrP6QVO2LjZLVru8rsCqzrHQl
nHslI+a9aIw2aeBG801EnoMVKNUc5z3H+mI19XDbYtN8r3B8RufZ2LU28Yjo8nyNFiFghqzJjyrS
zqEjrWMPkjae8BcvnB7yXqy+JZGgCzS1yS6WzL+j+e4ETn/oa4h90D5u0cTUT0YynbAwI/of/VfL
sKFzINfXdAHmzZ+zytl1pvQudVld4NO0Z3gr59SXP42xgUBTUjhjCqDXACCptfDJkfFexB2iTDCP
MlmdtOkB7ce55lzrpxxwBDS/o9s5oNj0kSSpxO6hTu3mBENKrTXfeteyIttnhb33Jb5ERt186ev8
pbdTKG1K7icDpUfudJi6noZPQ6pfnHB8c7GI2uhRiC8klLceikolm/1A/G16B2HIQx+VUJptqDa5
B9ajnvroHDOPeG0XbSYfsndPVjyDFoGBOBUM2MpyjkIRb1l6oe30wDllZcfE4vgjVjdhtYY0fJSa
mI69kY8YD4UHJGvP3CLZW+rrN24OeL0thi8yI49T0Nzsns5a31A2DOtvZjOgy9aK8xQB0xAzQbLE
B2hnuM2XUUuHo4EgT8VfQ8kR9HcQeutRGT+snvwGxhWCJx5RkZTj7UB/tw9iEqEIP1vLNL7Wnmyo
fOCfWUcGMWFBIarGVxLz53Jllwl4s7objoW0wQ2GdJFRNvSlsSkMaDpaZT+O8F9PY2D2+8j3Qmy/
8vw0EcjYaXFRUWncqyr+7Euv2jEYJ0c9/oK/nXbb+uXFQzborNPPspNI/9yi1nAwgGI1tZDn3nkZ
Ru99GFV0wGPl5xhmSGUb4ZdiE0A5PRbui4gmDNvL4sbHsHAfQzqGPaC9pjNEQvPpZ7llfdHKMrqg
5PGU24gja3QyxlTeSDExbOKxtxOJE25lVj5xl67LSpQ3dtaSnnc9cbNnpduoEXQBA+vRFPUWRSB7
C6X0R4zUdNzoBnDaLF1PJWFn0UftBd8p4AC0XSqTNhA2OPZZ+d3nFh2yYwBDh8bDXCKBOxzUcXQT
JbP3bvazcST8APndh6QOCbTvjw3+DFvL1r+2uDduQ9Ma9n1X2rsMta7KQna8N3UbKVbSI6c2d5mW
PsnOAKPRjPcCHVTI2B2Km8ibeUiTQHzEB1kfDGJbhhaFOvqu13R10cvsU99P34aivauzhhpBMhiH
CZt7MyqDfRuFHTXoHtHLsbmLcUFIZbEXehatsjZwNriP5pQ6RyAuwoAZrftHfehSUgtRn1pkODEZ
pKiALA/eCSK868fhIrrkVsS2t3WmDBYEAX1VVhUzKth5GVNBiUX+nsfFNo2tLfG7+eprcJ+52R9y
U1Iqd9wjQnDNIQuAddgh3qyj9yChIQd57dEycXMA3BtRNPGh7Jovni0Z2gVVRWmTbE2B+z2aiDYL
VwGVsalT1Xh02RolzSR3rGPbb0dvh9EWNbUOqEkbgjQtWmpzLiZmlibV3nQKUOZxdwPrETPhnxD3
V4rf4rWcnqu6c9fY3qNL0vH9bRgv0+RFN2N456JMBnLp22gOgFlHsgH9PE7xGWGT4VKLQQM3/B5Y
NoF5ULdPoXjoLfDoiddUOz/u3qPR9B/R7UfHLkJkHuGLmyDovgeN4+/F0bDKQ4VlPETAgTLAVByr
jJAemeNzWGfmvZU032Xb7WudcAP9Vkw83Ok58gFioKQclOPIY/ziNM3WDKZ2a8mOdrP0mYIQg5bD
zWhE4QXVG5L02Nj10qNB6JDkkIa3hUXCi8b1eiiKEKqk862OvGOvq29MOA/27OBSzIoSJUZA7bAt
fd+6lNgNDnJqYZvPNSateBy8qDjG4OCQnuJL6hB8LQr0hmfSHmwM+M92ta2rixXp050TqeoGYQLK
+iMBCxUCN+yarRzKO0O29iXxaL0OEHGSMIZJGk8+Y1Py5hZ+fKl9BTooTva2bVFyHSwUHnqtOKAa
G+obciTrLAfR7JxRfjXs5G5SvX0j0/oJ2jrzpAt6M4aQrusMOcNIcW/MvU8I0MRnhCJANelY6mLZ
vvO1vtzY8p6KWZsisRi1VYZMQH6Tm01MBbylVmeX1jYNmlPcddVTA2xxV9JfR93hwbZryhcmYmc1
TvNkgnTpK5lTGq5NtPbS4rGNEaBsLAh3MLowZNP1o+l5n5oKMxoVoztF8E3lzGm6z6Sm5b6Bhg0c
mM3MTdttmlgvowfcLTTrcw/JmKKlfKnN6i4rDOy1p6ldzw+PjfQvySM/rmWbMyaXkFRku9wexp3Z
1micR4QRs45gqupNX1AH8WPzBfu0Zmtk2o+szunZa30GJKQOz1F1cDwe0lIPGMYMbnCfdm3aK3n0
u8xdG0UG341hMu9hWsySQVu/+WxoqXtTdVR2C704FNFMQwDwmUtLngd/utW0Th50xCEO5NNGP81R
AdD1JNB2gzkBZwQQRkJ9kkmd3KvIi/chXnZYPtj1oSicCPz8aFw0P9nLrLOpmkX+GuvYo91DP3Id
RdKHGgK8vC5kvkqoSfnJypSTQXiyd40U4UJ9DJ5cqwNvmuRwxwr5HDwjvNWuY4L6je1MyaXxKKdU
fc6cp2v+7egkM1+A9olvpV80jbqIbUr5qXQhw5qENiszyFBxalyY8gZaEKYT7IABxvvSn/JD2BZn
eIw/qtGJTt5URFROmhdll8cJ611KDmm/mwp58muQ257T5KeaMloe8GU1F5c3gz+3mRiftYnE0EIJ
tXc1YGQj2AyB5PwOGf1nIaKRqbfziFni+liPwNHJIig5RaD+2wnDdvgvTXsr9C64cbX4Tjd78Zl0
12Du/D7VTYXw77mzIyo2Lr1GJR6K3Dn6OYmCo+hqaj7Td9rSRc+dW5IhpLeM730S2uCaI20Vm1lO
22ECv9U+I1v4RNnBIn1yGeWs5lA4dQWBwisvvjJ6GhLpMSG5PyHfz9hShaeGTr+oNX+fVEkHJ5K/
E0rzXkwZmlK9NWehGqqFiNNXSUDPUBE65ynIUGnAPpF9dkTC0vhk9t2xozyCoxGSzaMA2u5V1S33
J8NpbEz4ceIBRJxGuG2Ldx1mwdmV0fMQMa1qIU8jdwsPNCEs9KEh39Wy2DXAXhvJMDragb0qA9Pl
hPpbYfTGFoXLF623apqKEY8osm3Yrj/LSPsSxrQKp462vOv1PvB/Wv3+OE40qKuXMKrkFvtompRg
zZsS+H9Y0f0Iw460K0tuh8h4RGqx26Mw79D3mFbuWx8Av8aYBKiGsDOChzrd1uF9Oo1P0zRCIfMo
AKsiu82b5gtmBweRBsFjan1tuu77EHuAaENSyZIyB+JqUbnSqd3qjXZqhgx2CAgSWQzgFdxT5yY3
YX0xpPZST0gyZIZ3dlAbWHmW7YK97R4aL+vuE63/YfTQSFwLVgi29sjdOknyaEXps90/lUVhvaMS
m0fJfTbU1VHh3YMJwDA3nekENR7l1sS8GZiQtlSjfnaV1x1aj14eujUdM/3k7VFQSqgsgmhEv+VV
THQWpN1vuxHumQDDt5XJVwasbqdiH6RkzviOXeD3qEjfSwcp7wA9jlr66pKDpeyYVZ3JffcaTW7t
WRokaqenV+XK4VZTYutl/EjoVhT7yvDBAWzrNNI/ybo7OElGTtO3u5wRfK3kcOm6wDjqgUHAH95M
WdFRS3BoXZTTYUBdYz2MI7QDhXBEZB8zfa65zMTEvqaIMbYlBXFVbUKE2on7yjs4vrQuKp5dbICf
c8/7YWSi2MWqectt/nE9wjVpnOw7I8X+cYqdXSOIihxyu9KFSmMK2IAqr6DoAxgfTJRAPHhb/Os8
Pma4aQYHrEeCBPnQhToDNlQBkYz+beeV7xFtyrbNflp+H4CQh4NaA2BmpPE97VVkwIlkMKFSmtJH
jmjGCdOmS1O/5RIWlO/uxqYqjrWJJCrMeerfXfhVNc0zMnfTXWp98jKYxokS6R7NjxzsIqJKQhAx
49C39riGSJv7NqnDXdg36kOh708ptX+RCPtbxO1/hd7+73/ohjQQO//3Qm+3P/r/c/NjiL4Xv0q9
/fmyP6XepGb8sejpG1SK7Vn5+z/+UntDQ/QPtCAdc1Z1M1EEvKq9Gc78IkTeeBVBgqsjOPeX2pv8
w9A9iYqM9BxNR43uf6L2hk85Ym6/6BFqnqeZ0nItk1KEjbLyb7LKVWymE1aSAC1pCwaV7TPGIQay
T9LhQoG0S/EVogpMZoUEgO01lMYA7AqRze2XBkpGaH03s1BsDetS9PVwakK7/1gYZoSLp+6aNObH
l0zq1ckoRYW7WEVpfFnNXa9jGJ/3Kj+vP44vmyiGoh6X0LWi9FKcCn0oaNtVn6pM9TsEOFAKmRey
adASWFZLj35/lL27RZefvNmXfVk4f68tmyozgu0oRUgDDZv2adYIWPzREY3GvmxZbSeosXkGHbYV
VX5S48RiVhS4bi5rnoTE448TLF20DKgR02+ZRQuuC0uZ4V6Z1jmZK+HDXJ1fFtG82QtL7KaouSy7
St8aAFvT4qqWEn+XhxT6bfJImjZF8YAiH7XozkDDxezMEtXledVReg849MFChoTftBmrUzX3F5bF
son7dL6VkfhZC1f15yCi/Dg1TrcZLREPZwfpkzT06Sr5M8Sme2+z8RN2IKhXTWD9mKVu2lDd1bEW
MEphzUrnAQRHkq9qNZt+Dd1nP4z3EvHOg3SzzyoEZF6G9W1PmXQ/OmB8yjj4RK2nauvzlCf1nBHU
+GoGBeBU+erDsXIMXCPr3iQLSqgeiGSiatej32Lo1J6b4ni1rI/t6gvyfpU/Uac0n5b/L6Cws0sa
ekF00Yre3kgbYR10dVBt900w3IVm/2iJ8rZIy6sT9zP25vMa4hd/rl33GWVPK+S6vZxz3by+btmn
efjJrqq029ZopR6u5/03l/n98HLZQA9BCCyrH8cTetp0la7vaS0f7rp9fb//+b669BCAyJnGltcu
i6zG9P26ed3XpVgaCpSiCme37L3+LB8/wXX7t8PL5pCDEtFUAyB4/t3DXpb7GkWSRbojmp+vZZHP
T8+yljQhicd1e9lZ5zHEuOU1y5GPk66vNKNpP7bogoR6C4H+Hy77277r21MX4P1+O7xsXs+5fpq8
pbwk6AFullOWA/903vV6AoXoXY0Z8XXX9aXXfdfvdt2XNDrUCDqTH19Xt50vRZ0HaCfQ3xUFi7Ip
am1LSFWcal2oaY6u/mVVd+f+7xhQlpFyp9tVA5VJBnJtC2LP5RrXq/22uVwrcZJ47iPyZnMVFVLD
/OYj+S8GmunH+/3T65Z9Hy9errN8kI8rXLeXteXM3/aRWoNhqLXi2Pdhdyr9F3PbZzRBW7srT5GX
DtrHdpTadLmXQ7+sWiN92xQZt3T1+6FSHTIjomfJoB4582CBMD6lniiHozWP+d18pF6mhF9OCpZT
l2PaPHFcT102FVktGZt1G6u0OqXzwrXc8mPRyIgRmoqh2k2oziwHlvOWNasZCtACf79kefF183qZ
noLQxwVDzfJWXg6VDcPE7pTlVXda1paFVXhz/Quzj18OtAACo2QsVgo9xRMj9K+Lf9rXJsyRdYDI
Eb/JsMyD85o+P6fLvmSan5vlSCAHMMcdsi9t4qFWYpvqNLquuyMyv/395I/XLXvF8qgj4omNRUrL
ICN+WBaqgwmRlUG3Xjro9jy5LYul1b6sLQdkMmszlcVXrR5oWIqwOS0L3dF6NFRjnaDbC56H+adC
N482WWMIGtkz9NptID5KY6Rmw+BkKYa/pft8XSz7EMl70/JhRnrp02lw/OnUzYuceu4eE1ZYAWV7
SmZAwLIWtz5CL0V5pNdrnfp5IRFI3dvKRncp67W13+mId5nTQ+3DnhrjAnWJ+d9f/t9x/pNTf+KG
WXbSG2PVivkz0vOUBmC5fEMHI0hms0ZmFtGq5ZdYfhjfdA+mzJ29P2nmCXdJ87SshVb95xqIgmKb
KOjEWZaP0xo1zvKkTyaRBhFgcUKAlu2wQBLf1OKNO1bNQR8aHBjNqX/khypOliGsFYbBztqyagOu
To1IQJQJSEyhhomFUAU1l8g7pRlZIe7psMJdR6wwn8UXT4AinqM67EyI3pI5kFu22+vOZXs5sixI
ZDmzpAZA4WzAs2nZvh7/5aTlIss2orC0uvX25uN9JiJD0HMQ2SdhPLqUPHaDaCcaPA7DyRVSMcDI
8GkCH2Ds2zKwjvp8fFkYc+S1rDUGJdzVsr288npOKzCjXv12+vWc2oZQrU+aTzMcyallMamIMXVZ
5S4DsVHO4e4/HqeCQsO7mOUI/vWc5ez/j33LKR/vsrwEF8/3wAvq7fXtlrXrV+2GHh7/CCZw+VLL
r3X9ur9tLl8Uyr813bfzLHRdyHkSum4G8wzizzOKbP2dUSOb4S9TC2rizGbXE5e1wUmZ166vuR7+
uGyUGvnht51OM/+qv73tcs6/3WfPwu9GChFXC8CV1dzpy6INai71++qynQv550m/H26sGYfz74//
ctHfT/1l+2P1l2sPOsRcSyCas1z6vxxfTp2iojg28v2X9/jn1X9+p+uHTkb5eaQrvfvlEyyr11N+
ucRy5PftZecvL/84/svHMWBVNzIDJ07//bpI/97MinhrIth3WA5e91/PdUzNR24gfbnu8s1WP+lW
mhnrZXU5olJXfrxFMZIhZkA7iVxPy4JObH2a5kUSm1TCl9Vl53IYM0Sy4euZy1qIye4Gh0CEm66H
bRx9URuZL/zL5fQ8a056X5YaUGZWl+Mf77Rsx/X0eaJdtGuUggp2ffmy9ss1rx9pufpymL/7Qcgc
7bVsECgE6E/Ls3J9IpZNM7Blfvh4LuwuRmn4epaWlc7Gp+qHTBpTfN/VpMPhEgHhKZmdrgsAgiFM
JAULd6hMpiIPMGhctH8uBEY9hDLzdjYlFliIedX7USsrOg3enM+m8zNjzuHZMIdz181s2MXxCa/j
fD8KhV+OG74Q+1BBGA2B7jkqd8p895nI06LaD0kRIMnwGGRFDVC6e3bg2p6jZpS7Vpov4Wh6NBV4
hhMuU3hnrzVQfJq/3ZK+XxdLhj9FdUhTkGlGqDw+a0rf1ElAgBsmxsk2mMzt1lknVBjJDoGZmvaX
lO9iWcO5MdudphGEce/IOgORa6NhIaxNDJDxmrsupYilwpAtzTjbDKjTdvK0VKH+t2D33zszuP/P
gt0xf49ec5zHPowe/nRzmF/zlzGD+YfjmYbl4NIHZNV2qbv96c3gun9onuaYeLa6lvVx6C9vBvmH
Y1GM04AvSexiXTw9/qrWOX84HMDzz/Cw/LOc/1G1jpbvf7EPkYZ0uZxnGViIIIn8r94MSm9CzLMH
gSfDdjLVPrWNmVkcZXf+GCYrHCTWKR2/2yamaWvHgDzNkdrOKOEvmLG+wecaWyYk5UItClaipZGu
+nSfAVcDkfLaNhlC5on+hkvQuDFxeqpt3Tx1SfRaOWEIZCuE7kz351wUoAEJ7iCAZ1APexsiEAX1
7VTAasAtqzm2w3OrUDvWEL4qldGdxz44Ra5eb5Ks8lfgIdXKyIqLl+bUrcfu0o1egtALtNvU1W7w
/9EhQsA0rqr4bSSjXwsT7QM8iFdI2II2atWDqH10Zcxm5UR0M/0MTqwaKdgbhrv2dTWitYFuuOW8
FGIId2OGPEZZp2cAZCtOQTQr6PcigHesOol0VrOta9Lp2MzfLdvC1Ctbg5Att9gJ/+wArcoduOj0
rArgXRTqvQ0Fmy0qzA6jVRyTTVf1yg9MfuIBnkUnQV0hDJKCiNv6FiKCRZkdte41VN6PBOWESncu
WQpHO5d3WpDq+4py/mT21ZNV5ZuyTA44nYQIjg7trRmrS606JOyi8FNWm7DaCvMtMEN8uzByBcho
V4ci0B7FYxZK2qcNEvJGVq7qNlcnN2RC0XPv1vMH7b5SP+P2ztP14GuPnO8m6xG1wcP3u8Kn59Qz
dgEbp8/hRdOtiQBqNjkPYwQcf8xM+65K7xNE1Z1OxrDlUpoQE7JRDcLHx6wVD8LIcbgvsKmuKGZ1
E1Qmz4KqE4s+2EdO9lB0qPOEUk7QnUCUxOiXb6Rj3DcunG9kyelrlel3v/DSU+yUe0SrtZXse5TR
HdEcSCW+ROgZe3lt3IchwiKqyxD5xZiP5isfOofF0jwVQ2EfdURlAAjJjVH0zdF3wIDpdnmRQ731
GkqewqgULogWDMixP49aH9yChfO2yh8Vimf2Y58U5Vf6WSOCUG4aqE2J6zp4B+aIjtwNBmTabqYQ
ah6dc9CRIwx31R9aET0lZfHYTGUObBYtOb1pdiJ1kB7SLPtgY7W+lkle7WhZaZaJVoEhqIplJhok
4XRrWy9Obw6fFSRWz6fdNQX6eIwFzXkltM2oiz0WeAijFNWdAyZzPeSIIKoMrgqeQxdZJDu0nS00
X9N+gx9eeIm05hV3QZpKI3pLOFs5nnrRY3A6I0QsN0IJJmnLB+EG1iWt7p0+dm+TGFIlPrrJanZq
3nTOjySI4mOfdRt/Ag0gaV9sRBu8CdQ3kmYM9x6+yRhO3IaGGPf5UB90/m/4yyEjDQLdhgWIQgOz
m5PzJSW6pBLOhCFjG3iJCUC2H4GJKvvTmGto85mFtcI9xN5hhNm3UCtwlXmOx+ocKxf5Koh8yp2+
U3szkay1b4K4hN08lFCng/ZeWepHogXeWugtFK5oRHhdDCjGAYlpwTunuOw8VDcY3l7MFhHRLlcI
oRsB6vYXXW9uA4krQDDetlUX0KgH1Juh+On4UBoL3Cmccm7344i7BUd76Nr4Rhh4Ahh2idJyp05S
Q7qvlCT1ItOcteovkrvjOOTDARUKNIwCG3Bqjpxs7ozrzqVbr7D4wOXlxkwZ2iPPEKsWBEonjQet
dL5Z6P+Dlc/Ovfia6ipCWTb5KkzgXvQTu/WI/Tt4DExOPFy8WwNjmgSxNW8AGa61OWOEjUiU5j2H
/WBtc4k01aR37p6e8mtQ6bddFNIRTgqMbkoHkpklNmGCNm0f/ZBF0d97Xo7jweR+zjrh70zRuo8F
WhkBGPS9UQSf/Ek9DBEqT4GNgr6s2/7kMY5L+qloSsQ0U0FAee7PQEYQAHX1pWxnrFb0w22Hdm9n
oJp7q9rGYrDwzFPPU4ZewWQ/k3jc4GT4AGrsodWqd9OlrhB1Wbtzevfip0x50aja0zjcSa3ZYWUM
76UcaMqLsoPnPCCnqfbBpAH5Bb9card9E5V3Sjpf8lBON65sRmi4sKuM6luumUBgpbgYiSd2STG9
DlVc7icZ/jCmgnaY8xNoA1q53jEXYwVjyTiOpdzmsVT3joHlGMg5w4+nB9NnDNUTf6twJuNXiMdD
PeFmUzURup29dRd7I/7dDgJqWooU41TjUtKAhwpMtR6Qzwvw2NGFpt3ZFJKMwQLflSrQfkqUUECn
6tK406tv5vEpKZMnm0LXrVda2HMAWbTKoXzIBnrbiUtiZTIaAE0HIR1YN3WV3/d6iE5EQ3NaAStd
5bVIUUUvf5Rerl3qRGf0j3QfaAPCjLVNboS0h5vp8Q3kFUSBXV3tLUV6hHE6VCW/2dmWMa6l7xVn
Q+vfJgPQelyJJ8Out8r03jpwmtu2cq29E+vA53G8RIYm/yQs+yQD5tvIm96TTr3FxPaoUVCfqdp8
PDMoneKA5E3PwnPuWo9j7A0b4WvwwIGgr9UkkUpuq89aQohDkx2pYSpRpYQIN0C52VBr+lyVs2Rd
m34qM+ZCMTYz90FD1FF+DjEwXXsjw1lbDvFNPZtO2MI+DnUGfSwOx3VJTwkAJCrgg/ypUxTbu6V9
47TaIQAHuRlhRuDDU66SjAm6OniTHA+JEYAWLG2iL0Nz9jEWXqsgTFCmbF0IIjmo+/G5qbHGaW0a
l1GQ3FiQHzLipzMInU8BAETKQ5152+KVcHQ6/dWvgJbbjnJuMOIMV2Yj5N5yIK5qZvtOfWq4VGCH
N2S60CH5JvHnovJKKMX1+wBzYVfI4ottVi9taYCmb5hGAtOwty2A5qJNHyPMLzeMhhTEXGh72Veg
NSaSAZhWjClqPR018UEbGLNLUktdTG9Rg7mIjPPburAg4lsIzcjIfNJbqQN//k/2zjS3dW1br11J
B/jAugiCB4QSRdWSJVu29YewvW3Wdc3WZ1A39/jci5ekAwEO9pFkleTiWnPN+c3xQZ1MVp1V3Yqz
6Alubqb0HOJVsASdq67MBnp11CVO6wMXFfPpK+hRastEeoDsWvpvocAVRsoMX7ALLeLSLUagPumE
82jb1ARxFRNb7NOOmEBBGRFmWuG44EIhawdzYZLAkOVCAdSmEzHGATeXQ0JiiWg3nRb2Cz2TmWlF
aNuYrq/zKbqZSimeovQQCNY1jBtEpmHToWgcSTqQQZ7qXRqZ07YZQ9gwEz1xAyoQC80QE/2AfwKN
a/3KTMwV9UzIaEIkryp6UkCUEAWyR940dNltGu8Q5GlxjFUR9RKpv5Eo39ZS6g6Ripvazgs09rSC
SMdUdpUNWtOGzCTtpMxpKGPeLVuyyJ69KGYMH7g5zLrJEiYV/ZOt9xyqwXPoofoZu6qjiSKmw85U
q9xpcohz5lx3exTftJws9erfKofE2BKllouCQT1IR5WqRRkzmfLayPHp4KL4E6KF19SB3W0/gPWd
/5yFjbgiQ34qWxKjrCJUnudb/9Xd/+qxoZMNxNg0tT5em1RJRec+Se3/47s8nueV0uxTPLQJSAeB
Osdfn6nFKVXx3/sNMfwyMBP6RX//8rebv1/K15XJLs2KPoe/3k3ATcf2/VxGPzYndX+f/fucf/vR
v0+RfHDLFGxhm+D+O+JC6/z+8R+/4PHauADOlyqC9Y8PfjxGgY8WSiM2aepEVWChPy+bXFk/XBKM
SoGA9fhDPo+Ax606QXRLg+T4tz/QWzUtjHmUJSquY1LTzErXR/nOmut51ZxBfvzjRRlmATG+eAln
dZ7q/vbP4zFLGQKk57Fspxml4KZN1n+rAiUwiJoAFXdtyAkJ9awMVkmavMjzCQ1SRuijimalQ7p9
lMoet/7tMZXChRh1LaoB4padXGqZiwcdiaKECFAr4MfO9YFHdlrWZtMGsWL3G8x1nQDUYheGUPty
6kWPd//9Z5zzVzkC1O3vY7mOWJZ+UfSz5AHxFs622FULMPfifTgXJH4f77rBWo25DAKQAkxrFOy4
kaNRN52FJoF+CaQMaJimYj7l+yX1sMdfFAMjBbmr1o8v/G+Z+d+78jhSEVR3jOj9o093/gZJ3cAb
n/stfzstf7sxA6wMbTMAh/EoglVzf+mjafRx9x+PMe6AfNhuvDmPq2l7pthzJhtFQ8NWUFevomW7
CVLlOrhUTr+K95ltHF6HbWb7m3FVLin2uB3eSMa6bxeRtjpP29d+5aKmtnXKfQ7lqDHaW54DBcu7
ul28TfeJuXC9a+VoTziQrPZ4gC2AoOJwa7vTtl7S+eq8zx+2Z3KGFXyOq+VrZC72Mwn+NTOWr6aw
0k/jFw+0Sz4QMOhVI82R/5HAEcdXLmw33b961yYhfQDivgVovsBFY0MU/MR3g93Fh7u8N2P7B3kr
4D5pS2F4Scddv0RAnlfLwrqSlgTTQs0X9Wu76N/C8qBmJw4LzcL1dM61Lw7PCO5zmjaW9oYEaqBN
55RZPTg0KB3ytqyxwnJooBQF0rUYYjrWeCqns47gF9L5tEHWT5Bz5LO9Q9L4TkKk3p/7FadEAmRH
h0q0T+I1neHdD2YP5CwMzDyChQgUscdux433renyNfBGqEbkvDbwRBYFOk75WROCZmXRWrbpO9zg
rqWuimmDQ8AQkCGwm9RRTwHd7v2OvoE0B2hNaxn6rYPJhvkL6b1Mh1PPdngt3TvP4VGtWBQ98CaS
ntce+USJ/V69DZOVkR0J/ucPG44SUvTEzt8mdcX8EbcLPh0bLkFfhhvdh3RkK8lSPE2sawf6TqwQ
chnhRrvIRken1wuBKQJ782qeyo1pnhLvzIrl8D/1NXdkDMAX8tOcU0Vanyynxo1v47gIb8oJmhCV
zkWBHPmSHWRp0R2CrcAvBUlvA2QE1U7LrvkpQl4HS4HC2w0+xXMCp7pfdt9lsMjuHJ10vHkXZkXb
kmFGfrTOtAqeO2rii/FzXT+LK2dgZt0Db60Ozaxm/S5yKCqbdKFA5k4+s/QQ9bQnxTdaWyv6j+Ly
IF5aG0eFpWhbPx4uHkuN8zUtjsUhgLp4zF6SYi9sfvC4px33vdsMEG3ltQHOe6MxYxQexO+BEd0F
dGp6jZMqypIQR0u2ys/wo/DN7XwffTAEWvRiorFBYL2MnPaKrQrmcovqJkUbs3GpcxSA6WgiuenF
kzV3nxfPUur65VOdvfPyprKxE+F4qCcc8vA+5KxL7LFx56D7NcHJ8MR45JS1i9dpK365/LF9I1dy
l6I1dm9s3hNMBh0GUjKtsx8LEg+8gotUoDE48dnYEZokBX84/QUQOa6bYkEKUS0ODC4/WAbG/JG0
M0zmNZsOwY0fx1tyQQScWKO+NDBkwQtjzqPAu8HmBg8Yukg6e+bxaWxVYAHsVIF2tuso/whAHpv2
g5FcVxtZWlrCPvAPDMoET0tk5OqKB3Gy4svszHqbPI7SjEA2X8ri2Sq+WuUPXYugdHDe2+TVRgQi
RWKrWvGWYbQXqk8kSipvoJlXpVql8r4juO/wk8okV+rHtdR+KN65UwgBYfSVT/EIlXW4l9m7KNLM
mp/l4mBeJ2lbQuUQOCN9ksOLfpUy8BHRpmMvjk0ObxHkf15hN+Q3+pL8ikBsybVHLpAaO9dkvDJt
znurLPCq+TIlGy1QtWmns3U3T5xhGf+Xltn2I1yYp8Y+hsEF6d0XV7Au2UxPXCZMC321punBWKfW
qVedD+UJ1gnUF7qY7XiP4E5yucXpMNxu2znz3M0c+85Q4jNcadt+Ma8ObIpmGTOzbvajccfhq+yz
G3mmEYH+Av4Fv9S3Pgp8Yq7Cd0Wi7s6lgspi/BJXhQNqrVqrMTH5ka6aq34CJfWYmsLWVUgYpI6y
ZRDyTYbt+AYr+cgxIO9GFsOd1LdWWuq+453GVS/b/jMzZ7jnxOGqw9Ey2he+gsqTNWPROTQAvpnD
alwlIx/O7MNUOnCttXRosSx6a2krufPKofpL7D0WuPGlTnZjskSTPQ9UsnwR3Rn8BsM1w72O4Sor
KaNeeFEbN/sR7jmLu7Dq0DEQn+PRo0sgypx0g4EJr0+j+7t6FZAQYxL1xaFrl3yLUVpyJXE5zm8f
vZJJYdrVwg3EAK5g/spU/fh4JXUFY5HvjWLxYdwxMbWFF+MJHMkbjLa78cTyx3k0XA5Q8NF/ccOl
ObCaVxGQHXRYIeZnHWZhFznR80qoAs+xpa3w0gWcKcaGkp0LmRFJzyOE2tX0NHFGGVp8V+Dki3TP
xp7hUOGoMGwBf7iEkvFm/skL8euDkcdyYSxADGzLPeuXeeIsWU9c9RMrcb2aFngdPqW8H+uB+2rc
2YbtC9446HHRWDIpKK54Eg7Ci7TlJPHfa3QbFl8cBP06w+Ow9WUh4Yhzk9/Pz2Lws4R22/k61XaF
MxfYbemJ5UXTl1p+S27yldOY71mevatxABtMnzRzlGtFTFkcK+PA6qc9cZUB1fQxYQqyncz5W8g+
VcY1nzi5LGUA72C8ub3FmGGwsCfllUyV5FlXzKL12zsvJkZJGdJWumOq9DcZSuA9J57JJ7kxDUpb
rjzqJXt+GXPAG4u7dqAL3Vbu/Br6k1hDObLYTThYKfNRxv29qvchC+qdf8h4jnBplv4zwz7djL5D
l7zAgC4czgv0QwxdPzJtV7NObhpHhes2D1ZqPnwBw+UIp9VSAbg+v2qYBykGsgyz5IevxeLPR7AV
n9ZttS68c/3FZe0ZLmcF+0mW7JGWSeBQzKsHcE7hhihK2PPKEase8zqPUtVJJFdmoO8VES8GgAbH
gWBBXUHC/yEXbxLt+RfKyMgyp+FK/iAg8dq+zH27zKnlnVos9dP+zCHI9+E5GkH5uy2AB0yroEpl
uJ5u5pw+o76B44b2B6wLoFmDFo32IFzoRcfciEOswZq3EFJHh45cSVDXPA+hndrpuyQI1xPUrnTT
GCuKWlTmi/pcQc7RnwvKBwnysEhaaIcP88om3YZXwNQwzJOcDIt60WNwbLycx/Itw1wMS8H7bBUj
kg1Y+JDyYwECLjraptkgCNvPB1/KHiHaKuyvr0lKZnFF2FQ4LKtmt4MFIe319MQUZZCW6L+GLW52
VjgnAQpc6KJ3ltOet+lDQGzRjJXbYxHseKvcOhT5TTtgtgwLOaEgIrmet8qyozU4ajcPAzM/FGBj
+aQXv5bwXjwGEDjGM5G52LtyfggYrkTEKv4kIhxuJn8iV87PxT/g+q3QQ5t+m+z1byytxkvEjpIB
7DsK1ym+FKeSmGYeYPuSeYRY/4sxO3cn2tw30vVgLfszbdr1ezcicFs0mi2JbqKt8CVuN+IGfiGT
ebuOVJoVV6yBYCkC89hw92kwj5K4iHu7s5a64riuyyTXVBfhpYKWrTr5G/MVI2AA6kROe1i11iEl
HPKXYXFQwyUuXW5OEzKzANMKfcskwLC11uE4ztHKsBDh1rmK6Ajic9/t+MLsOBhbbgAKhf0Oy+vs
wCYXtvkMp4C8I0E6K0bdrqUj9pPEBglxCoFwzwK1UA7DCJprme7rr6H+wSlMF56o7tEzC+BB28rP
0r1cclEiw8N2ArvqakcLj0lozIQMKg1KjEeWPRGHc0lGGv7O2vi08Giv1eC9lCHwf/j4ubGVCa1r
giaiucUuL/TZouLteZmqHYfC3KR3rDsGY6vOYgMnaO2gWeDKhUwwPoVPgkNsifpxEa0JbCuHAdgg
FkzDvUhAohzq94bLHYtCc0HU2lz09axDBCoGZdMujiA2v7jkUN9wEUfQKUTeWwMly/VImYFAzgIt
tiHzNcCVJt80ko+HDUt26Kv5YZkydlbmwAsScE63ObmB6jbxIY+WvrBOpEV66A8kHyl21k9iuJhS
TAjtckulhepJsBJJIBK6pMICq1Wxo+HQAb2AUo2SWE+6Vt9A8W577FGGikLt0VTO4nspzEMI4TBn
s2v/mFZgn0sB+OkqxWKRB4IzLPCsvfVUujW0QG8wrABpDcpBKPF33I7svG95b2vHMVvBuVOZ+fFo
G94GDRZis6iXYguU7pvGZXt8b7UFWvYIghR/oXqEM222ErHha5+a4ET3FwV1fgq4oiJb+0TP+tLI
HV1c0dX4fLEW9So4PgITmV0bfH9sH+mwu1iam377L+OZBc9CMhnuVBHbyeecHrzYX3fkBVh1U9AA
bbaPFMIQF3OCPz5J+kuLS9suYxnElwI7PwuLtWdvzaYbOGYbKPky15OtGBnYBTQ9xZ4n7VKTGFaX
ETDDhisJln9d3g3mn/KOFzvnmp1TgOkIMaxtVQvt4j3RPqn8oX00vaHKppsGsHQF//hKb2xmaxer
9e3iE7hGl22K0u0pRuIog15yyTQm3b29dWlKaZHP0uvK6dYR/QHKndOsdpvQNeW91zC/DFvmH4YC
jo+EqgKGxOvS2GvNsaLQXu3G7inUzn7/PCVvaufkwegGwbvCFyCja4NtTtUSrhKig70Ei/qUfE3K
sn3K3vt7mbCVn63KmCV3AOOW4X5cQlG2tvWeVRnHtK6xq0/+H5ySk/zSnCnEQCKEL0syWu9OWEsh
e/DUJRD9gfkicoRDKmOs55Rk2hAefDBj1Lhs4QgOupsUbQ1EwIHgvUdI5I7bufWWLgLvPq2GvbYP
mN3wFvQlZkJagwkPPkz34K+nZ5jWPXvLIHN8jki3Acrj63fUCyAhQUZvaVgmVma/t5iCD7hBZ5EE
4bLY0PZyt1bI/TnvWF+VN99cmgf9hSSLI5MaFg8q0nGmKkbtawPhGJAWlXYSd9RRrRVN6QX7q3Ww
kohRwA8LdpWA8pid+HY+Ab11Ena7Md1QxtCf/B1mbi9yuy6ByLsAjDQScydmU/U9Pgw7YLnKGjq3
soYbeUEYh61VwHQGlsfGyPokLcl4MyvEPG3Y5xm1zg8MuTA3zRbVW7YBLBwBbS9dcfZLdedm123h
qvt2Q/Nveb56R0i0e+MkkFKwjVPu5DtxtIcrgADBCYhC5X36M7C9wyFvOTyHDjQvKCLTm/7u39sX
emnFYItJGVDHNbPPgZOFrwHuF5jmlbM9R/EqXTDPzDErOObyLjedCr8FTJfxEMHgAJI8JIxwRWmr
F9YVnfs+wZabH4Aiz3MinEjm/GOB5dbGcOq36JVZFIuKyvFdgCCNsgkj5u9djm+YMbsNtuW9CJ/1
cMlVLF1K9TwWs/HppG5M6Yeoy6zWxAhiBWQJoiSb/xSvpgpS+jtbJ5Y/IgShmzcxaY7oowKnSkl4
/n+O+4hAULSM9qYDw8bxYVRvwFLHzJm7YLAT8ip8F3+T4v5owrACkL1o9/2bgQSBmNZ8Tfd4U2om
TMXRrV7RKOQYUCSQG7DwLIQdxSx2VZR0KLWZCIMg0dntk2oux4NsIeFd5PSI67YIzrXZZC3K8hl5
2UtcrdEL4SY79PEtBls5OoT6hWNY2MY+keoXN9m8Z0dJ4oR8CM4qwopshnAYVx+MAhmLGFYBl7LN
GN1pXUsWAIyOwbr/Q+mPXRPadIO6ie2/JB17TwNbBMxZkVjY4a014Amv1UOOCcM8e/svOG8wX62G
t/gnfG0/aXjLSb8vpS+N7MnSWmOd68FBHfH42sfjHbo+fFwFxQTzOK5q/BxsjJ58zPps5jjUBUQc
e6lcUhanACXXe9IBMmmUwCntZEOZCX0Q6QMUQEQIzPIoOjDdid6KKyz02sUuT1ubG4L861RC1gdv
O4NkVl7xkT9hfALFUo93syfAtLSOwQm/AKSeyavJWtXTXg7ZzPb+RJnkxJvUbPe1oikLDmOG9cM2
fKeFmEyRMu9eglsnuYgfNazHLlCBQO2OVvle3EipfjXRE5GW4KbquW2Wvnq00G/XpITBuebTmqkj
3lqd7eHt0G36o/RqYkhh45DK9h7bDQ5od21e9feAWZSSOL6I4O+gng9rPzrHSEoTnCjZuX9zBNgF
/qRHOf/WMF5o1L1yGYgnXgwcAbtD/CGz78WgliFC2z1WfunCqxyKBDnl5dfis/jMv6yDtq3Y2ZPX
OCEXQC2glNeEC7rFh8YeHEKV72hu+yHaPuP6sWN0hGtYDaarnYbiySe/sG22ovTj7RsccovXwpmj
spP3nClrv8FVb/btkAa4F953WYP01ufJgCUpwT9HfjHDxv5ubFybp7WPZ1VqOLLhCA4OvWzR59PC
ltHtPmnJxDOCHY+yDii67YZ1sx7QIizm44jVLUaZhLcH64gDA25M+TE23mCOmysMJmgJtxFvXC/W
0b9Trwow/RTfxSs5ttsHBSB9nm1vwSshFA3/+D8ssMEtceeFg4d/BrYNTPsdTlFg4ciLnxRm8ti2
SH5i5Cmzjwcjr70OfxD15nflkr94G3wAjFfEvM+MxO8yOne0zZfRTfW3xuVZFfhtX+UCQ2HbmP0X
QZoKx3gL5YsVmaHgnXHRwwHG7TBbmS1tkCzapzhYYwEni2+4byz0LcEZ2Y1Yfmp6bx33m8Z6NnJh
3wj+2Z+Lpz6IOzLL883+YeBd0VSFRBMueJ8rGBfgrvmQLI+tYCDw6ih99FSAHo9ZZbgr0PHQ5Uwj
UzD3NSGRICEjV6Qko6nHge+vv6Tzrd+7qg+wLhKfGzED7jxX5x6vf/zzeGqjojRn1tcC1JYl88C/
vj6WK2nj99tQpLOzmX3iH//4893HY7SeEKIHpvZhoRlydLbDMwDw96n/9srHH7TZiP33KTldRask
rq+aZiL+Q9hMoXYNQazcPv7xH0b3j5saBXvJedykAbqWHANaIDYNeBz99fTur6/5+5jlz11Xv/cf
z0mTKoQB7K/+7fHfu/+4FaQB0Nf5XX//EquBgkKGpen3D6bS8CGP+3lPXCYVhbV8vORvH//42ShC
cXwQRi6r2ieA5JpOC6tzUEaR/JpzuGE2rroC5mNVppuoK9eaZgQrKvuiKyvlwU+peYURuatJeaal
jHi0v9aQ99uC7V+sqBsB7M4SCINdYbvUNCztemBeQl8AttfgDy/fLaNxxwwdZSOSRhPgaLfYUipV
v1AoWVgC9n6BOvN0BRVSsVxnIJ1gsYeR6XapJJEx7tRVB+FHrJAVxJ5hrRUNmWwQvyZ9hO1BDbhr
rNDgic/FQ+sTd9CW1eFFsaQZPhJdwZztUo/wTCydrBuXkYTvDTJ4ldgSx7woffN94hSyHD2bN820
NkI9ECpihhP0CS6UVch+JTxBclmpEk4WiuKfpw8QBlujhUyqRcJWTauXIhQ+RH16yjS8Af3PvlOo
BWXsm5lwLPk0VaB90KjgY55rMg4QzcFoAVXQVL7zPKh3yEXpCMvOSM2gxVQF9OgYdSQ7AKqvrCLY
WPg+Yr1CJaEDmlI4BMmx94zvsRlgbBXyH5QkB9E33vwYCasMsmCIvyRp6/fJV9ZXYJAyLLXqoEa/
2v4EmflJGTnbtaLSgfmfArwmQ2zt1hN9JSSh2E43MjLdJns1xohauQQEd9wiJtmkKXWWydsPoXwB
kHkeYSaGfYU6KtuOMRWhCps6sVmlWIhXvU4sxnTvVagaVfmltdzOfNYBjkAoxXJTm1zgDjufnGej
3TlMnzWiP8lKTpIcfapEW8lgDfYk4ZimLvqCrEfKMVMi6buIWnwmRY9ig0q0xxqPc0rLERt1Y98Y
UI6ESoMcPuFoTP8DD1Ors0oFqvjwVPqF+jXFlIs87QKl+S0tKvKgVks2VUnQGWXfkg/AKmiFXV/n
AILzDFSn4Q4paTANZ0hTnevUBJZRJIxAVqI/ebpQZUNc+mn/UpisrmOjzbjreth0Mb7k6IGWtYZn
pVAVNuy+4hjW4vtUYP1Qyqaw7BT2k6l8G1qJZqV0ugMXY0qRJbQydbVEBiAs0Qa+s9en+oQNRoLy
MsSP0VLUb0aSI0nNzevNj2bUTx5V6clAqjGJw8swdLsugSmg4wpldqm/lMTDaPhXI6DpR1KwJrNI
fyi9fBluVUpCJ7E6eRNRyyzkBhOEUH1RWhNfZU3+KL9Exfop47TbxDmHayg7FtlxJ2uSt+pL3twa
Rxavzts1GhBUoRygpmtbCXomfX4rFL7eEfHrzoqab6m35KXH5iEp9BfU5BVCTNS3Y+kfpk770DPk
C0NOHE1FbEqtEmg22HFjzP9EoExHT2lPsZibOMQeET+fpDIm/qhA+am+9+MpfbTv2zdNYporxWGr
JbruSArV7WCU4J9XFgZ06U8FEqyxelZx03yqvJogIyMg737UerqidsaQ3mdb6Hl4KkV5tNNh1IUt
u4tU7nFcQ9FLxZpiR2LiM1XcEinFVkebjoUg3AKuTY6u9hbqFj48AhmZUNyY/kitEq+Vto3uYy+9
dgHyL7lqfFcU2DGHgUZzwqiQHoIL6s2OrjVOiaaE6xoUZ2UUj2mQEKn2/jn/7qrij9dQ5wGZMaVb
JZjEZamG2AgbwHplb9HqQE/lDvMnQ5PnkJCKizdCDzNbTCCofmoCaU/4G/gPJKDLkEueg6S8a0X9
Umb9kWN+nCp5XRLQDm1E1VQQX32TpFdsPXsAkdIJHEJRnEMVyr2QsTBUxiTaXhr+qMOVFlVMEBWd
5og8OMuqEiMNTsjIi3iuAHexZRSmC0GjYUjWRTwMYthZXfIl5Ca+klPzo+qkt8oEDwA1/oxnzFKj
BJ8mNIgN0mCoHR5bfubvpMTGo4jBcTInjUZzrdvwpwHRdpYg+leTj1pdteAzzqsgsod8lZpdSHqw
haRbl2/xUOAB2GQn5ayQCREKFCzpt5bK8uKPrlIuKIP3pPnUg4lLXYTamY8iphXA2hDqb+X0SfAq
zIbL+oi6elaVklCX8pGdjVfhpYo7qNekNyFoPzVZwRgJv2MN/wEjVSuwy0mCL22GZ+rYv4T6BMqX
2iSyT9n2EM4V1D0LeJc9hvMJ+ILBAJKcq5SBQYT0ORnzoiEJYqLtHYr8rGTUvpDi4k/m9aD6rdEO
VexKcw+Ph0Gu0VRrdIiLROxixqhtGxIhVfwsTvJXDu0ur+GBBIvBJ1lbaERPCeISgxZ5Oxp1ba9E
ZNIbdp8BGTEnT2F1dl7SbTIVXl1fLxRlK7R7Q4GGoIiUGXzPQmsyJGswKN7BJ+VopYg+DWX8shKy
U2JNyihNSdF2JPRj85i2ubcMutbi21InybJhJNKRSLQX2aWt8T/vVGwP9JoUgClvRQ/KmhQOwzL0
oNpVEta46ASdui2+pFhf//+WsqwJm/H/1VJmadL/DQH1P6v4I6s/6n9pKXu85p8dZdZ/6KpG24wM
vlOmW1L7q6PMUv9DB7mk00BlEIZrFr1e/7ujTNH/QxNN2E6SpSgaDChe9c+OMnhSEi1otJP9Ew31
n//ja/jv/nf+Lyiv3/v/LWtT5F1ZU8O0kmR+z98BUJLE24mKqBmSRF8baMt/7Sgrw1JWC7lVN1pi
QqVMVYv1vN4FoXZLVJDqrUwBqNfVL2VaGdD2FEnf6HiRoGuFOQILY+3r49XU0/faInbXJxODvrxk
VRL8F0tSDjni5I0ytYMjKyH4g5BCsX9oxXFwIhn1deRZOF+0xqsPds21hAgOcL0sCOu2jY/3jmZM
BySc0YB5IZz3RBo1mvqV2Ak9FC+x9ImXhReRhRGzsEMIiP9IYzDhs8wzh+bGT9wp+rVG+dvLKoFi
REZX82ggachztgmyJ2vElngQSbnL6OoknKF0URcdYwzOambJm0R0qji9b6oieCmKSd+ZpTli8dXj
7j6px9TMpzOYJWkZ1yxE9RMErGYPP5Z9uIFVcJ7H1jpPKCzETN95FJ4neKxhT508l6PhpOUnS8LR
EM5p5FgixlWyqqP8Sj1cudr8O9OMb4/+Ares8jdah1J2slTOCPTHaUL6mGcgnxOMW45Sx8KZ46Jg
eeTyqhpsOZsUOVKQ3o+3PpWvqaAryywNXq2pjEjAxSqCajr2dKWpVlP/4yXDqanYoUeQ6EsxFl21
C9jQA2VeVGm6jttQ3elzMqoUrRPNlDUKILJr2FsAvJBevTwGdJ6JeMzEHhuDcAW6Bq6v1q3SEhyf
anUidTrtoM22JSVWQRawxJwaaRHQBDMkIJtgAZAVBXxJSIIZrjkGlFo167nQqK6VVYVlZg8fWy+i
9dRj6iTGF3a/G6Mu7pXZhnaZWtPRE8gT1Y1IloQtzYb8+FH2YY9FsYp7XEDpSszupbC2ysJ/qSPX
yLCS8rOvCEpwGwwXLEgzc4zWbZZS+tKGe2DmZKd0JvtUZW8pSqe+RSupF9K60c03dmztKqm6GF29
9EcowxerdjyreK4SE/V2Ai9NkYwPdYjeVXMM8QPk7JZa/mGAVrL9HqsezwTcHAoCEh1fPqT5iKfA
5Hk70jYxi6Ejx9gnGw1qYdqu38Ui/J7kKl3KOTGnUlB1pzmEZieW1QLw/dzOQFciX9f/6GQoFrF3
FiJaMax0fIsUeS2nlCHkZtmXc3qt9q2LgT2NInxrUyBe6kH76sIE58/MX0dZ/ccLUG3EyRhwQOWn
ujevSQCf80YvZLHK+Na0Y1FPFRPqIfRw4Z7C4k6C3AqXglGiX46jXaf2zUKJ8nzpBV+xVLfY65nM
HxgBlbJyVyMwpZ3Xsx219JVUEChIcb6sNKqAyJ/Z0V2gdHeuPmGb17XhLWijZaaTdB+4oAM5uRWi
+p4DVw+qBtIZqd2iIbB1+rw/8JvyPj5IoXmJuOIa05wJy0evMiKb9FC2oPWPYmOHaDfpKzyAaG4z
hU2XGE+qYNEYDr20bKmjqo+mQYnkLVtlYC5fctcTwKfpuQQPhG4gfPaFoFv6cn/wrYg0dcY+KC3Z
1Ukd6rQ+638E3ENsISnf0c4H8KcdRaiirSmod/IfFASrakO1Qx96xA+BvqX5c6E0YbsOB6oJbBx/
vDY2bTkZvJ1/MQsPCZdXCldV3hqy8SfJIpPERqRCZME1R2sg3tMp6ohkALDS6DapB9Y5q+C0WDSK
zWpn1gCGuWrio9FV2iKcjPc+Gy/DQNDPRdlvCh+tSO8ph8gU8Jcoq5pwnbC2Gw6+3GiLsbCw155w
3jaC/LFnhVpOiyhzWThQcB7u/QgeWNTIbQnGp4ofk1b9iTWMyP0YBYJBq2ReJ+mqCmTJ5awN1pSg
ZIhOZPcSqEoUWHSf7VLqRcLaxHVPqkVrEwENRPsNYZrmRLsahHDfoJrRmX3WcVLSU/InHzDeIilI
mcI8yyEWKFMiiksrpjpRJgYmmy36Fh1Dtha1itzkeJXEQreKPGT/2rIrKDCIIza00ETwfwopYUj6
1kgp5ox6nbi08i9G2sPIuhwC05edSQywsyITthoUvMEa7IIlOr0Z0NgESwH84qQP/FVTUjvVMpwU
ZFwwgxpzMg/NwdDpOq6g9GrnJI/HoEpWcioLH4OUyOshy1liaUZwLIL2bijew9Aw91bfHIcyL6Ed
DG9Cm4iboX2juXu2ixKp92bCIhBJBRcBMa1GeIgH3qnyfXXHZMCknCnUAuTe1Tx0MbXOjGfZeTVg
ZTVWFjQJQGeJot3M3L+VumA4ZYfZYaTN22oN/7TIwxYlHE1Ixu0x0WHo9gldPL1Orkz2448i7F+i
vJpuk7muVctctgoqAUwaQPmvMxCvayCR6qrJqLBhkG2OdJUDjz9l3ZQgXtj6CgoNNTMOOuoEv9XD
rWcqALD5B5cLnCzofhok69bpwUtomSsfTju7T1dUFUpYRbev6LNaSq3PmZ1IrMlsxnFIQ3IKvM/t
cBLTO/T8rECdQ/N1abK86B6edsXEE4sJGV4Xp+xlZseO8RpnKP0avqPARIKmI8TRucPoWWiqA5RD
O4m98WlM9Tu9ABNjEv/rULJ2mt8vh5xtZyWijqm4kOlsdKWipcM70gHDpc2+1lDNgGgvMi9c9mH5
MabAguVdRvMyBXX1x1IKRv64oqWnfglKrOzg1GCOgQ11j2ExxG+RFCWV16lLDtKuztBapRraBm9S
1hJNUBuccfCt44CGrbUWJ+/bal7TCBs9Uo544vQxvG2a7oYk3UhxTxnRGM/aqR0ZeLFU3iGWUzP4
X+ydx3LrWrZl/6XahQp406gODD0pR9kOQtKR4L3H19cAlC918758L6r6FecEAqQoigbY2HutOcfE
yi0N1M0MBjP6luWMdhIxdJdEW5kDbvC7mrFF/ag5EdG4dC89QQXEKmDn7lLdnV8MsX2bCjUDRW7e
Fszejmk2NZthVIOjliyKY6KD8cczAxqSaywIFkYWrtq4xlCOQ1w4xHyAhk/b3wga31Wy5gWqk4jO
ozwb0gjLN7gCwkZEktFLIkQ+nrRtAamLVem7mmSofhbfTQ45nfEItXITkaRgiET0qNYdkYeEXqbM
BCN1ep4ihXypph3tfKYcLVYN4fHiiKsxbyY7aCkcEeaBMJEcAT80CXjFge9Y1bifiTbwYrIVUPL4
xMHDKi5m+iGzxdjFLJBqkrkfFb71ZBI4RBXEV32muFYfdacSgJbbalLm1iH9UFaUu84iezFTyp6E
jfA9TcLBSYoa6jvKO7UaPaNQWHoaessRyQGa5v4zxgN97q792NOtbAbxnBoexE5ybEifQFgpv2ik
uxD8qJFG12BIXeZciRC502DyUcekZo3+oRFiUi8pMWsp6DxTP5WKgRdc5xI4iQg55pCZRR2ixZRQ
s8Sagh6+Q1Lil57go4MZaJoo7cRLqsR7Ap7ABtb3YaQEjkZLmdwD+kF8CXVDYpCkPDddO+2lGDN3
nPupJyo6UwlyC4S+MkiABnKdttpWsyga6XyZ1G9I2piwRe11ldL7/JIyd9n2cdwStlv3Z2M23qSs
+iB2rnKBJ35Ec0d9yG9ooZo5lWNQpzExlFOHZXxiyeFkcv8tNUQwBnlTAChlUJ4GQ8cRGC7TNpXp
JlNNXx1JWx6Uy/A9KOX7FOqbqlAQguCUjVICUsJOeanMfNclLVKRuD2UadQwuJkbpojmoSosp0VN
Wscl0vbSQMZOf7jvOtEdwvneqFjfpxkVT8WAuUZ2dtKXNGzLClN+q8KLJ8GOVUdFjhb1I0yiyX1T
MLyDdn0gngZNWLs4P1qm4Dh43yMcxTmTleVqGBBHTyGItvCoo4nM98Yf0wg8TewkGi455wmgDnMQ
93raH4vszxxagq31aHHApoB8t8QrATVaBGGiQJgfFc0ncyW079QvliiRQu08C9a5loiGBxwVx8yI
qVIOJEIyAjTDegHFHBMwQgHymPW+2HBY+9niO2XZ4hrRdAomcY+5Wj93gMKcYfA/Z30oCOpdgkhy
Bed1Rkx1s8FbS/iuj7he2SRhb2AEV0jMDUMmX2l7oyID0mYCS2qtpT9UCMeEE3BfK/JN2Gka4p32
2STixk76+C1DtGPEQnlWqOHTxNd7yox57zbAc4nYsO66Cbd/aHWo7loOD3N4FTsQBUo97+pS+U6V
9KGvGEp16WyGeAV6q9epoloEUYg3QUM8GF0i1W9OwPtYxtSK6Q2yvu+n+gSSeC8kZC2alfIUGAgK
qm4otnoKAoNrKCx8Esv6oy7fEH/EpVAkriqn7hbUxEtN9FQDTfhUiq3YMpXNmx4vRZKVXsGBvFHh
+9YE1BGC9REP6G6oBRBdXHCF0xTmJCx2JK9bIC+yGBzQIrGYb6fwYIK8QA5GzZtJLddzCaVSyETM
SQJK602V2VVODVrNiELgcvptmsYlbAwitkJrW6D5xTFgvUaq/CyJfvtgGcK9mAPii8tdqhJoGgeP
Rs43l0Q+eXYs2fOJtUl1r5as5q25XxyMvg63ZbJxv75LCZwF0nbIxSZejzV27gIMAPFQJFfLICkp
ski66NSrYIWIKOppM2GZ7sRrDGukGUe0ql1dbKAUQ3iKaApnM6lvZoXRCJDvBFfeCyLtQ2i0xzIm
/7KRXyxtCQ+Ja657TKMURNwY/rxhwH8nlcjmq0R3+1Q/JAkVSAgbNPnwnigJdOi+eG0bwXeKSOw3
8vA2RGFxLBgKotw0t3EoP5jjEl6qlleVBDBRjrxIR3dTI31sTMPtZ0SWxE6PGnkLVtCElLI/8yDE
N1chJCvS8yxgfud6iUPdEuo3gjVRIoobtZ6rrUnlBaXJgNxLkTFHdyfSBybqzpzDIdV/iddod/Ii
8kHVQAmC6NzmNk/ehnZKT/LQ0Awd4oshDn+6/FseLIv4J4LYxK4jfj4hqnUYNFiPFeGhak5o2IA/
GpV1rkPKzALEy01xMfTBv/Npp4bGuNgZcXlUEoznju5dNHqs3gQvE5B7QP26T/3a34HadrKWVaVZ
iSxPJ4gqU6e7RdqeWlUjFhWqgNuE+cYwxas8VMbeVObnDEeVkPhOFjO4FL50TjJsVi0zHj2GVNMP
AtfRgESP2iwv/jIvCXzWTUqanyVNQJdqThLjqfhU9tZjrXCm6e2TDkF1o+jy51AQXAEjqZzU6jSY
zByAGYdnnaqWJgfnrMyuvcgQFaGaEHvks0EWP4whcX15SFnGiVNyJJAZsBabzm1Faailts3hJMr3
+RyhdxIxKYRgL+J8eMeWOjQxicGK8kKIhnNurfYB7tN1VkyiixsGsAi1+GqHbTq+65/d9Xac/Uk6
s9gLURvvSDXyCAjhsrNsaDxudc657XprjU0laQfZuOrfyhiWpsxApB3m1gETLzpjfN19JCL9JQqy
yVSCaxavrDaZ0czRxO6QmtuW2ts2lCJGsqTbrYtJs1Yx1wYjxXIdeWlIp3yqhu9cIRktlBbRmxze
Nob81AFCcEuzz3cKyzupR2oEbFz7HIRbPdS6jyEt91VKL6tvtPzYsEeIrl5T4hjILY9A+ACgWhpu
+LvboP7UDZJshJmChdYxokmaxydNmzBDgSXJyc1yutqhRdCP8CAaoWqL4nCr+MaZzCXmkFPSuVFQ
7sW2owgkRSzpxJ3StNO9LxSo1BqvF9P2XtCqT4YirLKKflbN7JAM6Zs+DAhChcEtBBExXXCRjWNN
F5EwxGQ7Rx3QzhDXKn69rDQzL7QwsIviW4S5mjdBaFucmg25n/I9KUikIxsl1qviKIl4a2KQGFlM
xwky2ckv4THoQqJu61Ky8NFA6mn1V6uUX0oru69KkC9MED+70SIwpjhGBRmvqk6eV1wFuMN7oAlK
umi3S594KCQ/QyTedlZ9lia0fEZhSNRn4X/kUmmXdHaMScR4nuYPM2nycXlHxx4tUtsCqDH6lwzB
DF2PwB5IyD0MQ7dPoxj9t7KpcY3+ZL+SKOZvgzQ5Uk64qIp8miah2mg9oIDBohc7dmHn/juO6C+D
VAt9VETkyThrGu8wZr1HC/mzzFL5oM/BTcOhtF1v+VX22GTmR9RTNUFPQmJ1iobi1zuuiqbMIIN0
M+30QxGB90PjtXjecfhSlQGDgXDnRVms8Igk8P2vhviemBi3UXVGquWVC+NMGODM2m82JBi6y33t
Su43htDcRoGyDfrkrVDnuzpmyv+LcM4SQgzt39ukBiLN0sP9+hLXzbRSYH/OZ3mnUk7fF6yMWiW2
NhUW3cW4H68e/n7UjU3t1+egkWNS3pdiDqtNmBPm83oy/tOGTtQdONbFQS8FAdqpn13+tpJEFEgD
M+uOFX8kFTAErO9YM0im5WDhc1hv56FVbwx5uteU7oN+OemilE+Ghm9X62qMDhWaRLUbhwMKBaZT
rMdACPOKWIyheFKtdj/A19iu9vi/mewLKMIEprNuqpeXuL70WklfKq5WC064oVXa0dft1R39lnaX
+4VnGgy/YTcwbZSR2zc+RhL0KdRHswxCwrjougTQRZsqt+7pVID1nlQEdkUPiGxRnmeWVe7CeKYs
BSFgAp25VfQGuU4Ui0cx8nHl12TD9iN0JGsJrxYD9LhtDfwlW8HX4ZL5sP6dOSDGTEtnAHQLVtsQ
jOagCbijhUZGna/qokNxcSp3ywxjHX8TKPUHK28uqBeWr7Ck5E/fnHJYiCwqZvMbEr0ecSIhDogb
UAGs0RAEGnu+Kaa7Fbn7u5H1iQGzBM1MXFVx6MqFIbLGL1v8MpJeBORrmjJAD9/JG0gTcacw0Ys8
1Gz7clqC1krtKws6+ZCl2sWkUrARp64/rBvFgCmitZzyhkHsjVJWJjkUClDa2KqpG/kNMkCirqoW
a37DVJ3FFbSelGSqMY6OIxc2FxSF/MM7/hscIYwEbKpB6/6kla9AhJVJvW7m5dD47PSOq+yaQg7r
STl0+qOYxy2uRb5veVHb/XwjVHNMWfgUeo2loB59VIM1nVjqzSd4nY2tBXG9DcT5cYTbSFs6u5kE
UzmLy6aKwk1Hfu6GYOInUWNJN5rTP34m1dCNY93cG2MBLc2XCZwSRM9EtudmVCROukmlK4307fqA
fBhhWeiL9ZafSdlwanT/eyA4E8qesFXrYSKUHreBPAQ9qoGs7rcKJxp07Ty79Kqy61Or2TVUQ6W+
xpci+Fp4rjRqENrYWd6QLO+qKEm87x+oLVDBrZkkycuLFmt6XKUwIyFkonEOR5al4FmJJlLnDwvI
HYleHdIh9dg3qH3m7NxZKeWLXMrP/vRddFJ40uWGGhIFN3sOpwRjfLwzoXxtFvSTPQyTurhCZOnM
kCmf+7pDbGnSUAAmfgphdOy6SkDY1WNHZYmF4ER4rYjUbLqYKmeRHU0/N3Hc1n5Ft1y7Ey1MNNKI
q2mi2qOJ6UtXzYOnlVAB4BN9RnV2myXALMgiibddxRxbhNdRIrjRo5OkyeWxs0I+zKnUXF1qYpYn
ITJeZUIHLMo43H43xijrtmLOSM79k9wb+iY0rTsKt+Sn9lOVHjOceQisWuYgqHK6iEud2Rb4+2X5
YDaCzFSIPbCaniBBUhDFNDsqs5n+bAyIW8CRmJx1xtdIdp0bahkqBKLpiymQD5KqSId1r1purnu/
PwibUj6Mfi47CR1TZ/2BGKIblktoYL+PW59lfbAqRU8N9fVNJQr6oVdlMjKLuMEbvexahiTsJnKs
UkEbDiQUr/f+buqhMH5+Ka9xdBRaljhSrzBFw1xGqrdom/MCNKFOfgh80TyMopxsECLuauJ/U2aE
U8PBOVRiYPd1+0FxReUJpMQBEUd8W3gsoVmNVqmQOH3ge2F4DMDwI8dT9yWj6jAxbGYCRoIqHXTH
CJLhKKEkUeMBBVnGZFLyhz16M8NpBYQsGqOArWjo8UOR0xuBUpt+UV1xwBu9KAV0GMVsN13RXKOE
NW5iWs9DYvpOqoBQ46yi3Npdcj/8k5YqkjqD+GxlKGm91Z7ckLO51DAJg07fpOEcI0PREippvV6b
QEnTz1HEfKPwkaV182kZ9LzN1rNG5RpbL6DScSVqaow8eHrkki3bhoWoDNnTcnI+GHCMbVOPFzYn
6+zMyGzixaswgtAHOIJiBmyZzvTGIntOGyT+ChaJXFmwawopQyEZcU3Jp6BRbsvjW7MJD5Dwlg5b
eO2ztygD7BeIN8qENdUUs5sCkpxbZv6j3y4ne+GJ0EMZB8u9hMgEhSCTBVIRpNhA2mrk2P4oa0s1
6iXf7w+mnKJHZ16wzPoVpfw2hJLml7HTEX4rE75D2eBSOiMT4soAB0u+SYXxQB//diyI842XIHV6
bFZ6bWmccmBxxiDCHfIrMrQlhikJnLngCGCk3FrWqNssHSoHkN7NzJP1VBdhSfIZgcRpyoKKMXLx
2hMb9WgwKAaoGGUsE3M5XbJEprF/BZ6DvEiRb2cGQM5gf1FC9Y5c4UQUZxGPnP/aSotVo/IKxMCj
OfL5RO8lnQDIY+RBVpe0oJsj3AoySUv0SXQrvat8F+yRZLd+ftEXYU5k7MPR+tNDSKl8sNBhH70j
3PDGzutKhXDo6M43zQRmhuJZBbi8UlKOAgY6FNJ2BkNtgDRAlmhn9luJkh/MMNIWS09T5ROFwIKl
qnge/H7bDcC18K7ShThRPlfl8ZJ+E0S5ixq+Va3+HEtYhnnqJkNwbOTgqdalB0k/+Yb2p1Yu8HYp
hMksSIcFpNAl+2q04uMk6KOr6QquhV6Rjpzt0nHdWzedEpDbazKWZmH8Vs4IqyaDyWWizpB05exZ
1sgKi/UUH48VhnTWQztbhgB6DhXneCduzSa+6+DimczeVmg5kvnmoNcWbpf1dtMYsxsVzLoHubXs
ZMSXEVNh7Aa1Yg3HyDsEifIaMvew03aCu8NcTVnWmdQq+DJbqqWktLCRiRQilAaXmCA3tRcFBpEj
sUuAFMliAXhw0tTwYem5SUGBacK6MQzjDtlpvSnbhai1pnhNplLOQIY/9FmM0UqyiDFm0Gt9X+5M
38BhWPqLnABjruqjSF9/ON4QQ5sugeDlQVo24zpDy8QeaSGlZicjZ82Vo5yMVM6VPJQX9zxBWUbO
OZxI9XgQdDjDGg06G5UDckxyXBmCLacPtQFM4bx4VEY8U9ESjxIsm4wlz0F8U5b5djsLD2bOO8mF
5ZK3PqjOaBiE+pKKHdcksgGJYrGG62jdHcGlgjr0pARbc2MGzyg7eTtZtAQdaMs7XsnpHR8NNmhU
GeBrle44Bkz25C6jFL/MUNeEMYJOWM/83iasdg9LFxTEmkzy++fj5YXQ2KPTzdgiAkvPEqJAdcCS
Pylz631r3ty6EeTiVHDqMz+yxgNTFWM3kmPup/OrojaorYf8Seul6Mi1AKpGSpGJyFWadAVQ27zr
XkR4m3hOl2ahDDhsSXehFNgdAgPW2xRheGl0iavRsoH+ddADYdwSLSIe1o0WGp6JlWnXru+wmYvc
TZnyUAmIZacNBMpYZHlvolJ5TAWGRehBI74rY8FM1SLjdNcT/RnF3YG1F8uNCHhJ0zCissud6ZIX
M7TWw/8X6/3fiPUUVZfJUPyvAxsf2/fwr0q9f/zCP6R6P3mMIolEos5EUVnY68NX0/7v/yHQtPpf
KL5klH0i/WlRNf4p1VNl9Hiyrpu6iOLZklT0df8h1TNIcRQXbZ1kaIYpydr/S1SjrJnKv0r18Fgg
BxQVVWRMlkHK82bLz/f7KA+Q9kn/s6gKyseTOZ31Jb+QFjunnaGZBCj87sIJZc1O+5CspHX37w9Q
060C3KHbDA0Tfqcw5lvE1zj9rQKojcFYpQ+00gttYPKk0oKpom0+CbfEPg67ujNPdS2wlidliFnv
/D0WQnRLiFCN6RnnfDMm8aaoBX1ZYoS2PgYGnRF52sZGcMnmoTsMYfwaCvNLyHwDUfYQ7UqVJXvC
xV/OOvpUiMpwy0rNNq30xIVzjBsdZi59gOWtmpmVFzfrLuxDc35Yd9VspktlzgWwL5+1XSiUGCnX
H0VLqtLPR/GXp1l/9JdPaX3UeqdIkTRqZiyQcdgjAlyGQimhDfSy7vrg8jeqGl7XMXK9a92sAY84
p8rDv7sP3dN/XCv+ctlQ13DH9TfXX1p//ffmet/vn8nX6816+z/t/vd//fcFrnuY5rT9FNXjnvG5
PIhrLs+y1y+b9b7fHzQrBfRfHxdo5YIT+9df+X2a9VfWm0SvhY4YpaLz7x4safpM5Xp5mr8848+9
669rgcHfWXcjCKEzKdfrjb+9pt+/tz7X3/7UejNcDgpBVunn/PP9lCNrVHu9Tf6lDLQXCeVPDmD+
mwY40J9g4rDMGdZwPj0jmQtq8Xa96+eBv8GA60N+nmPd/XnQUpL4vfmXH/8k+nWLifBnd33U355u
vflf/3j9E395lcFSmQmtiJkYyQrk0ix5J8ny+tdHVoHADMRCK+jWrYRAdr1dLMWx9UHrw9ebsxDG
h+F+vXe94/eZZn2pnq230+Xp173f38xh2rKEXJ5zvdNcwoo6JqB2HQo3a7xrK+UIwbSS4Nef3TX+
NftnRuyI7NItNYv64RJRiGZJcdEIq+4g4GtP1LtM0zTWL8wn/WV6mROjakzwO41WmHYzvpUS4HYC
OANk58+utDYv+DQTsMOQO7V1d703bI2jGgfhdr21btZfXB/3e/MvT7neuf54feDv7633+TLNsSIm
16IKqAcg6Sg+qCggnfTJQO0K5SDmKVV8zUBCkLZLxM0/UgKVNQewWMdzfblXympkwgXrmLWwOlhk
6qqGr+9ypMbw5i6zWl0LLZ1cUKNMcVfCKX6FOmswaS3AUnN53+ve72a9L9exZBQohX54pXOtIBFj
psrAXivPalwhyDUkfRfWFbVsyPGshNiggSW4YJauUTZCEKWeKBJG618tXbtrIr9z1uomSzBEWEMV
MROi9ZTRPVVb3oXcd7Ezjcl8iJlxMlU1pcKh7979xKGVS2XbqCtrG1jdpo2qYS91T5rSvytmJ22y
JqiOUd6VR9Kz0TJaLVcIUQEsJM0PPpgjvezEXVXNlIuR6VCBpQy77jU0pXbGAjdfxmhzyfrRdIxO
a410bYU15VIoXXd/74xgSCtIMTZrSXHd/NZ8f++rJ0HaoJ2//FSZ17MJ/TWqYgkYXDrhq9NF8SAE
N7Q0ha1e68DcV5/vlDXEcAZ0IwQR7kfd3cpWP/wciMryzf0efuveel+VgkY0ejV1U0M8Cky/t+Zy
FpSTwnte11e/t9e9Su7GJbyqnnYmiE7B6EfQ8ciSqdyi/MxzMM/Rejs0+dFY+Xwrg9w7uWpQpGh8
otax/syIfAdBcsRZHQ8/uy0LvK6R9+E8A88lYjCokX8EpahjIuMEXNqJCeHKP5uq26sDLmS9i5H3
1415aJSZdriZ4xpYV2EjsC7XCGA8uuHo0fws6byNzGh20nRHNWR6EEGfhfvmYXwzwy2xCNQPWVnN
T+lO+C5CKAYuhjIRE1HnJH8iki1uo35bBi9dxnO5tUg3+cX7VMoLmgaVZMMQ+IfXj7LjGX1E8cfT
Avxtxm6hC86XQLyFKFGpfzr/vc+Wp47BP1kOEoB0dNunIURW4Ynhe6acUATlKYubY2fuUhJa0SZA
sypewmmfzV+y7MUaSQchLraNFuyRhYiCg453SJze7DeD+qgv3Y29ohz74Nn40smP1B41yys6r5Z2
NVkI+lOobKsUlgG1bTubjir4xfBci/tS3Jm127ReASQy3M6zPUNoKJVtw8cJFqBhwEFsnUZnSKkd
tl+KorMjfINatg3g69gG69GVZpoA9BhvaN9k+QaXNq6mybzP0+3QPWf4Nbvgtmz/6P22PphHAycn
xKx+S7QX9DZjBA+7R9TjmOaO+M82o4dxT1kJgYYvXgJWWChAATWYO+V9CGYQuVuWY2Wyl5NT1uz7
iqjmSwgVCYcln69yjRRK6XZ2OwVo1Zmj4gCz228wj+JL/WQKVCF3yjflJIn52o10xsMtpDtf83Qc
78gArC0Ftf4pPo4Uym8CBBuP7TlykdwErYNBoaA70SLi34/AMMN9Ftta/YUzeU6PQXGmdCNFu8Lf
6PPJlD/imXnkYa7h+sCGse4QChc6JJZtOB9qA3rFMY4O/cx5oSyaaTtOvhHMqs054Dg6ltbyeS+e
EEwPvDfK3985PRTNZQwTOEzHEDEnBurF8a/227k8at+cs6r2J6S6DRtWdk16+N9FfZcne4oUirh8
YHxOAlAcvz1wdFKWq0ySYnCW0V1w0C7xZO0bXH2cktFIZQsTm7NQ97CZxeeo83IId6pjmEexhXrn
iqfyXqPPq16J35nFHQXjZp+1O792x2ZjFMd09uhz1O3JwASCHBudBBon9TTDQ/HAJD+GtR3vCNFJ
tTuEkQPmkb4H2bSZ4s245W0GqI60dNdR24H0QNf/K37TBV7qaA8N6lH8fvdDdqIaj7hDcFXhVczP
kXETvWj0/GEz9ugYmIE72aulHBpOhWCbSbdlHdtidD/T4ZqhpnHW1vFejFbuLLEDiBKNiXKOOwxH
sG09kD/JrpMD+xT5AUHjgwZvGNcfLezlAD+QdO2AqaYu/Y7MWkiM+h94SNYjnC/NUy5YHShewuYs
LNtHg+57iwPjNcFrSerDBJZrU2ZblkXFiwAcjYETOozuirQ5oG5DIiNCDwwGcDkOZgOyh3IEw7Zb
YMrthus4IBYkDTbdkABNONXe1I0EWym8vn1k4QRijU7Hi4a6sNsZqdfuunv5j6+AHdjx0kCAlL5q
ow0gtILX5DeIgU6yYqMtgsEDyKTRHBUennVM0UF5vrgp5IccVzA+RYZiaTj1w4kuT/jRRReMpl23
F95Tvq6KTsBE/lB06UGBUdnGd/iYP2fn6hDeoLry2hld52YG0lK9KcoN+VsdpmnKUJrkLTFC1VZB
mTyeBPVc414ACVI+okGvTM8QjlRZeywPNA3uaCVLKoHq9MGg1O7aW+sZdYz1WTwZx1TdjTvVqx9y
subVfXA3HyHGYaMYny067TTUcndAXo4+hHN5oeiICioBL4K801u7JuVa5/iRY6FpnumI2RVn36kU
rviyuvmqzodpuhtYlDbvlnhqay4MThjTbeBLdni4Fm+C2plmVL0P1y68TvPBNMF4tjSOD13qGfo2
7x6C+HuYXnuV5UMz21H4TMXO7tuzHNzAenZEbogbBZRquk3Ne7ydabVL/JM+7npGluhQii4K8IHA
KuHYJFs+oYRLoWnDgMFSkWOFCxHmoe4E9Igtzu7/mO+8ypvwBY8Wz54cWdCECgUwG0loeNUdQGxY
pZDCINNCPEm4MCrBbeoqlQcUp/2AMFVsw3qLDuaKUXbhsMiOAAbGcDjVPwmCgYAzufpt4tV79U6B
h7vBgXOcbhH1KG/+DvxdoTlAbhTbAFsGdLFkOHgKrmCqxAfjMuA5s8kH42QIn8FF+v7OagAyqbfm
n3IXnIPzV/0MMEi7xK2N4r32HYKNUFM9ckPwBAdu6H0DdtrfZWC38N84lH032v2n/VV63SdhNO4+
FG35VrnkO/l2YlBgAvAIDYkzJn+On4E7SaDqnrX73ndgbWUqzW7Pv+rlwjAK0zMPRWLa9Hu9hWQG
Lc+/9Q2vlx8h+pjxtoXg5i8MRER0weiELq1oeDrw04LBg4RItRwBPei1ZlveRLQC0Bhtg+ae5RJZ
Oz4ZtviIvQgWb+/Q0sR2ADCzzy/zQUF0LLkfll0BBaKn2Mkb6Xmvdu7w5iOePk1esDNIVb4In+IT
tI8ezfp7wGlAtsGdtsvuxMfgkJytmEuCjS7Wjy90lYvHYhvzqrbRnfkK64efSc+Q2CDSzR8Gr9rD
fYP4Kiz2sHgCiPpM2xzug43nRnfNIjS2wYDgneYMo0zE6ulRupK60j/IT80F1ummv9VOWJb72wR0
j4LHwt5gY1b50KDdKafm0t/iZ9q+CVhvTvOpuihI+5xgB+PnZIXemdOb6Cg0+vBTAZ5el/Ds3t7M
TBCm/IFHgD62WemctE342u41dIXvk2ce/MNb847x5kIbA4rxltnHiervKZTteUOKkJM4gpe6lk26
lh2f0QbaPMQtzunGAosX37Z73XTKa3Ipr8JLdD+63Xt8tez4atjid/U0eOUelDlgLbt9DZ5BO2mu
dVVihniGAJdtBiTQlTZcNZ4ZyTh0+ISxo6HpYoKIJwNIJsqoW1K+T2bolPvkIuw0F4ThFTO8i/pi
a93mTrQxXqldC62LorB25lfCoxzsJQ4jFLhTTDGvgrKjmcfF5TXjXW2DLZOSfXrkcHiKr+1p+E4u
MGRO1Tv8u4LK14v4/ZJdonsYat/ha/4n24l8Eowx2lE7dmfoA8BRGD8fujMt5k33Jj5Gd4jsUTdx
WHFSRfZV/MphqjvgJ6ZHOOKjfbU+ujcamXCZjtVdtjPf1cf6dbowEDJAqu/1a/wJs+QSBy6032Ny
lB91p7+t7tTHxCMt1oa0c2brzO7CiPooF7AZebcO2lH6Hid6ig44pZfloNsJzyP4lspGaskIV72h
4e7OOAS4c7SzO2mX33BJPFRfHKvFI6SH/XyMN83jDGaLsey5wKV/5uqUfK3Hffsc39Bc4f/IWeSO
x4zvK3axebb6AR0MiL4SfkOOTd+OvpBSw0QksoyrG9Aa6biEzPHRqAjCQeoBe7VBZ40f80f8gLw3
Thyfun+/kUTyNrfQDluI7Y/CB24LiWFU24x7vJ2cLbcA53bjfuQLmS7jn/oVaSR6PaA/dn4dmJJ/
ojNFdfAk3MywG4MdjqcOhk8D7O9pUF6SrbgP9tEe4SyN/Wozw0sXzsq5LSLPuM++JqZ2jRtaf5LJ
qWgyYha2xtvk2UTya23Cu+le3Bo386mb7pJzfWRKoY0J54r4CqIQDqd/+xXdodekEYcLDJbcwFT5
EIOSnZ/HdQBcRwkSMxlUKoThj8VXgM/E5p1rHwC++I95j2ZHxGXwY4BW7KhPcP7ccS+xVHtvbzDh
fhCRKwjOcG/BQHtnr34NX7RTf4PBlVc9nwLSSO9pnhEeyffePxjP4mN9k5RgT7bZ3TI/eJM+qjde
ImKiSHOrr346zc9cEPuPBcOBzGXB0i4DG1OE4QyfwUX0CXDEng6T99HvmOHRhLxXLqYb2OgVndAJ
vPqGsZTL5BtKGGQ5zWNKC9pOb4Yzn2uyEx1wLMcOA9aNfAAVYTMFcqQ3cQ8gSj9ZnolT3AYXC5nC
q9x8NzLc6FvrRtyKl2LXtq52DZ7pNroT9Sq6xZy8we4jdGn8bQH0+7vxTj/1dsEFL77hdYN9lhgk
RWfcsBp7rrjifBh/5td2cLQ/0qt2Y3LthoZzgXd31PftMWwc616OvcHwsJJzSZNvmQ5Sh+GgfRx3
CsNzvR+c2hWO0oMJio0ZKs+8vcWmcc+cYvgyl3cfHHB8bJHufNG+mnfZrnEqR9rFm/ghukvutGO+
Ge43NRmWi7uIsxVOj/wIQqa545z1n6gt8gWqX5iA8sgTn6b36b28ra/JfXZpTzmjoPFp3YRX40G6
qcGW7v0D1KSLeSd6kCdfP2ji3o/HntMZXij/UCKEgw03RH+S31OC4zy0E0O6qxpEjI7wsmjg8HUw
hXIA4r6Y4ZkrjfjU+KdFAXKPQPQALWBrUd7ds164izfShWkmR60MoQCgKeN0MezHK76HvTVDEYFc
CUzoS8SobQZ3iT7xLc6ta1zbKyJ42J4cR3Acr8W99cyL+Ai2TPCxCyAaW6qtPRMrnQQv1kasj9ay
m7AUItcMonXzc1+DKdxEObQWnVZh67onLSWqde+nGmVK3aYY4jtWIZRx1aWcvG7WStTvzXUvwLaF
lExRnbUUtb4eRIKHLrRKdzCkh2SYx30YwKT1h3KvwH+RWujX0sBcsI+OjfAGCIlsxH5DS8Wrejna
TSI4U5OzegCgFwnDTjKSArlTgM2wCrd1GrAAXjYsXXTER/tVrLeKVNe95v+wd17LcStbtv0i7IBN
AK8sX/RFkTIvCEqi4IGESZj8+h4A9w7qqM+50X2f+0FQVbG8AVauNeeYndPCYB8XL5ZE+7N09ddQ
KRpAqGvXk3lvphwFmOILoj1PVYIvKA3oYAbPcdCWO401ZA/24FLrJVe2cljw6ox50uw0D61LbzAV
dBys5SJs08M5SYh77ef8u9WD8NK2SZgDFbWcYgZU07QU5eVmyovbWQrKoEbUZ7paTATMjMROL09D
hB4yPUy6vrMdhx1uY9zTqD22MQnCyBSJqogxM3j152lAlKTyGTZ2mDJB8ZfxyHpS4a3C/IFW/zfR
79rXXVu+/jqhG5sGZFtcHnDlN4y52czL/M4Gj/9+dr1MGio9thiH42rGiKMW2UPfeO15WDbr2XWD
Mj3YDCMrsLUPum4AMzX2bj0pouixV+WwX/uy771aWzOStpuU7ZgIJM2yQCiyqD2mpVO+6j7WUx5a
ivfL/t3Z9XrrzXIDYAENpPkbrhIa3d1bbnZv5hSQWeizA8gVP1WT40xvoXHvUdGF7V3RS17XR7p9
YzkTZG19V0YnWAvZ1lYOeyKXrrhcpjhTx2RvPYW461pXSQ72YHqoTQHlNFrghWWjsEtZMLNU01r7
lSOobUlIHV11JNjixbcDdXo/t/4hNHHdpIvI4bcL19u9n19PDkAUKl8i86Pn6rHDt5eEPgwI9I87
z0uYja2n14vXTbXktK0x9x9nP/7aEDMDVKw4rFf7uPz9XhzVoiH8+JMYq8dA+T3wTp9EGDMlDGk2
vds0ZAqKOWTGZU9nM5pcwdtLOx3vXE3oF3TN0JrAI3jtoQ7d08ff1lOx5FqBXtLh1hs4ounM3fqn
ddPYBh8a8dcY6eUAw2y51/VGdK8Rs1rrGHF5PLR0XPP9rj4ufT+/3mC96Xqnmb/k0K0nP+7v/Zrr
hR83/7jN+93/efXJi6t92w5Pf9xkfcDRx9c+wsTcfNzNx/X+fGa/nf+3z+zjoRuPyDwbKdX7Tda7
/O3Z//bq3k+ut4w+3uPfHun95HqF9xcYKtaZOP/c949jfSb/8T1ZH9nvIBS8X/u3R/54nX+8mPWx
/tsz+HgI/U337jNjuq/dMs+olp2/XnTy6+aPy/44+++uwgyAvtYfd2OtQ6uPq6+nPq6z3m3dCFZg
H9f5+PO/u+zPh1nv4o+7fb8OIqBLz7xtj+GsQtCbsMuKs7k+NF0GS5UDuVqOt+tf/zjrrxNO9s/V
+xWDdYq6Xv395Hr9ml4TYmh1+Hd3sV5j3XzczfujfDyb/3i7P57Yf7yb9Xofj7Te38dl0zIF+z/t
0f9Ee2QJNzD/X9qj67eqVz/y+Xf90d83+gcVZv0V+iEdn9AXnkAs9I/6KAj/8sC2IEpyPOG6noPE
6B9QWPiXhRSIOHEs8MJGwvShPhJ/IVUKHTRLriVMZBP/G/WRY/+r9sgNbNMSfFlRIKFzsm1e7O/a
I0c4SUuFGp9HsF1VAQYhbyTxamIyTrWMbqMwPkPqas+F734qJcF7OqiSozk9pkaBDGCcTlXfLj3j
DCKmTxBgEdYTBCpa42IEYO4yPt32ErNaMZGynmdPudF7O5xe9C3oxRURox/G39QCzfjW2vvUUvr1
t4/kbzzav+DQYBb+t9fJOwV8jYBG27VMO/jX1zl13ozSOxCnqMXLAy1/P6V5CToZseUqT8S3hAUo
xMOwahRjCxljXAfMUJpuO+S6OFaW+VJFDvtJU2K1pFeoc4wvGeaYRKBFDh11VqH1LHp4athYnirD
/I5fyn1YN8Q4YzUNJxN8VLR3yaKa7PGUGuW+8GWz6SumR4Rdl/jgNRp5o6hPszZgA+my2c2YbK/M
yB4ZkOcxz919zXHoEOo4h0TftJ8CI7HOYtmE7BfOJaGqZmWe103XjyZE29o/aePx4+LQZ7aiy7iC
ZEF3D+ciyy2bhuWySdKeGAw4dpt8EVqtm1VX5VBnTmltwf7qU/oDoqTujpyvwE18+22oEzIXXQbE
SBv6MyqzL7WZhjss0f05UbxnVegT071MzSUKkEMlwru0XjgNkwq8s6ManFL4rX5YbjnDnn8s8ik/
a6x3pOMUF6AF0VnWJfl9qBx22LRYMyxndQ875GOzXmZIDCkuE1+J3PeQOt3DtFyr4+vXIWQmoSBh
hlDMVD7FstC0yaDxLa5Mn2OOSesjA00R8NAUg3deTwFms87d59xohj1Kc4ByXtRTuBcbatajXEUh
87JKicJ5OHf8HBC20PsM0lRsXEczU+qbVztXzEyamHfEYrA/O9Yj6m0LwJC9L4sYO7fw2ys7GeRu
3UhhksoS1+n1YHjpNd6HaU+68Mt60bqJ44k/lph7Q895BFRkQEhSyjivGxn8smqIfEW1NOXdb5hu
hlPNHMjjSwVOlspYa++cSE0+4ehZJNEQJNrq69QJ1W5onOu2bpfsWhpkqf0tEJARunw3wR5iZkSt
bJi8DJlCKq4dMnYMDrhyFNmplzTWipQoOsmcqNLZuR2uV4l2vCJThoCAri58CUVW7qMqM8/Yoa76
UotTB13luppjsXdCwFtZ6xAhUKjN9KBKK4X+n98WqkwPTRijJ2iCIyJPNOpk6PgZ6FEDwS6O7ZCH
TgURzPnUzwejL24K02iJQSJD0WjhXFTRN7UsMnUUwBWFJn9YVeXOskSbzJhZVUNWTD3VjygPawB8
NBcS9PU7UX/m9v6Jj8s+azGhgfIW12JTwPgHSdMnnouVk59oOUBWMGug03azDxQhWS4Qmkh01znC
z60t+5c27V+FLhh7q+OkAwzZsA+rZY2jxqSAaN08wUkYrj3yX/Cj7o2xem5KHWylpPXb9S59KjRU
sBrQOJDdJQr5FXWLA2GqOvt4ygj0SwhsNhy6fLxFfItD4OjANHh91UvVi3LPklmfhvhHjWvx3Cyb
giyf0ZxPuaclQ01AP+uOkgNmc3Tx6UYNueYMZh87MuyR6+Qt2DfSYUscIAUd3i6Bt9LXMxCcAOZb
P00ew0K0XI4s7o3Omc91YDunMH5OFrsfzpVr0ee/QhxCTIfOKo8MggKGt6w296NmeR/Y2U1njcne
KMIvie9uKsuy9mZcvDj1WJ8SXBC4N0HHBv7Cl0xAJqQGS6dMvPadg7V/MW8kjcGIoMk/jTEKh8Z5
rmwm4nMA0Es1d7VqyOAIorfZf3Lj6huY22YnScBdvuZzgd4vRf4jCP6uTFPsMJDpcxy6TDcqn/DD
RTPVteKLITBTYOTYZT6e1n4GeD50MIdVgl4d8Llti26Ps/clWnyR7CcuvvPSWbjmUbt3+7BmFcsX
4jKgIrFtEhG1TYYIT2YnK0Qtva0Q5pvVKWxJXUtyqGeR6W91o7w7C22HW1rWNqsgNs1kufLhjF7u
sfrHPKU8tSsMR4DF0/amnWEh+23POIqvV+VcislllCLM2zJxvrqEK9L76lL5JmbodYFhbeMuE9t2
ak6hVXm3glC2GXXvpuuVBCsDllJyC2fu/TvLMZKdkxY9QafoQe22ZYRhdjuQ+SAgoP5eRblN8s8c
fp+yep8CeXjEbctgDRb6NvSGe+nH146JqwWs8h5Hym4VyWKjrY6dXR1hgIzQFo5ZSWaMFUZkBGFy
rNPmMzATJiJhzGiXBOY2pXxJhva73zLBo7mDs3EyCO4zsn6XFoM+5YY4ZjGWYWdk/mTWCd1lZaEQ
0bdTO5IO1ZDcSnhx5wzInmU37TTgqsLTxSHqsSLEIf7/ImzGTaiY+mk0jvVsPPspWAINQ/FRgL4o
wkzc1aV9ttF4BOTyGuJHFMX8L8kd6GCYeoLrWz0kMARL83HBN6l8QlPi2d3Gx1+k/AC0MjG0qUll
Nl6AGjNEgrLJeC96GIXdPAnJqNNXYF4K4EGB2+5ah5RIdmV7p6/vsUaWzxX5znb+WYQh1Z7AZp3a
ntgNbfug67nZ1vk50YO5MLRutcyW7iL95EkRw9EWB0OBL1DDN6/3XtICvwUoa8ZmKV9Ly82NLYwa
QMuhPtQxadapGnd1z8ePM9khrEIoTNsUhWYIg33u8puGiu1zUd97ySUie+F+jIOvTcVUutOl2tGM
zetxj8nnSwHzceNWRrtTneMe7DlgHBb4XzI7JDlWLTahUlgPc1fYD2UyHgBzfUnSMjhIOX5qxizb
4kj8VbBUrWdEpXmA1ZWQd9LGG7Wda8DUheUBAvArccokTr/ulwHc6Voh5sETC0fEI99DASeqmBXp
1K1fa/qfV0DsYUKJLDxO8HiuPICNMBE6RhnGog6J5LmNY2Q1YcMh5JNrl9jGZXljTc1tYPPGpBmU
J92dgtFCqBOC7Tbj8dtMitcYzKD5ylMwKeyEyiA9uuN76untIKR/7WP7J1/gZxfQhex09cVlgBpJ
ksyEW9/2heVe4RqqyEMLaADlzrwL/US8+uRkkHwHTKO23XNlo11o82baqHq+kX7EaDzFlqho35Qe
G0O25TJua3r1pW7L70HIwDOgds+6n3zoT7UzPBKJkiBKLh+WwLgCb9UeZgFOVBpXWOOeu7XOizMy
WK3tNFckKIfzdwhADKLy5FB5zr5p6InE7qOviZiofOtYVqbFtHoxEEzhfRyhoNHODvZZxoIBt6df
gX2CQPDGcN9qYvGop0BsVWXfGsF4G4i83dd9G8BfZCIcKXIpAmqp/AuoOrBw2avoSU/CLnqC7rfv
ecrbXLgJLu3uwaojBghj7G2LQAHFkaY6RAaJVlFzVad2SuGQpMS6g++x2/pzP/+cK4WcpxJ3cxO2
h6GyE5z3zbNtTy/T5H+pZPRU2+A5wp5EIDiLe1+X7TGcXmRFnOuEes+Zo0MK+anKQPDny6C3PeFJ
BOTlVLQhQcUhIGaeiPH6anRxdVDogxTq+z1WZeZC1mSi4+rvBhkfYz7lfRUU1T4HvR434U5FNKo9
r6OxWbw0jbzzHXcXxQQtmVaMMHBIb1zgQ5upsqtry9WbJAzeavU6dvYzxxvURPhmhad+SXs4NXri
+5qOArWcJmxXG798VYB4KkmzGEvG3aTRh3V8beSPmjL70lGO1U4rmBnpi2WnlwwH25UAuYBx+oeu
vkpFuHoaUQYNNhGVFKbYBi4JMz6jMJ/LCKMIo5GTaRcxn0b2uTGJlRUDQ/M40KcqIwJoBumV9GW7
V2DfFyHNnMR8tpa+5rgvH6P8Du9aExNeIaTzfbTySyuACpaYhg/SSzHFB/Pey8WD3bsjCKiG/XDj
2OxSKqYH0Jaa+DRlVXPUAvny6BssnJp8OjRSgUf0EEJFVpZt/HEEdJOiemxCxE04XPHXN1vHtGqa
zwMKwLCBnIlGbDIpJOMge26K+tGBt3RqrYcxpx5vec1e6/gHwJgkvKE6ELV3bRCMopthE8XLqsob
GIZA7YtEStpeR/wMlD4gLJgoNbQvmXRf/Dq+n5h3RTXJmyVFDKzBSzuV7t6s2RcCUC52YRF+cx1p
33Y4dfWI7rRmSlYU99XUvNhljOMb/P+mjfFZs74pOGK+KdzmToiGv4pCIn0Zb8ueCBzTRf8TGpck
Mtv91MzBAT9siVwMDnfbup/yZnlL2ReKIN10EdCvEPioXxHZkOfk2hqVuK8NJ91MBTUx/KC7QBWE
d6oW0lVqv8YVzXnHsu8hNVK25dY1AJHnQiwshOAH+vVHH4MpfVX2Em5hF6hffmQWIswh9b56LvIN
MylzCiuQ00svu6LeBWadero6qoIET4iFjURTVLii3rM2Q/HhDnfsHBlQ0T60yFhM+7uiYt5szHJj
TL/UnH4FezJexbb1EtKiZuLPOG78IXvwRrgVSDNhODliPoa1vNn1WVpfR+NSlFiuizGq+KG65CYs
0b4hOXQUS8S6qONtrU4KChm5QgxCQ3Z/tuVc+yo7WfWvsejmT4ZBzWHaFknPJyfuqbhL0TKuq394
kTfuGGs+YDt16AB4O6tD25t4S1ixFgcxaXCQ7N9n8O9bGQH9aiF/o8cioCLN4LnbxBMnJqLNKLRy
RKoItYOcEt5fvMYO4zMojPmh75P+MEwTWrKwfTRE/Fw5aQAohKCCPL/ISr45grA31iKECtk7wGX+
/G2YOjxfmc+PfvxWqOApbRcmYX5nZxAy2gINiFOH0cYQ33wqeJNp51U1+UgXI+NL0WkgsywcCr/a
uG3zxB1TNmXswLogxxKKqicnydOaWuSuAUVeX+fJvu8nAZnta1qM1amMSf6ZDVC+IqxY6lJDxzci
9/1dFc1o4ez4TrGW22SjZGpa1FuZEMOTZWIDKwlGW9MnG5e9uzGwuBQFKjQjHgl7osL2QiiHtgiy
bT0hF9dafjJjBs6itHdY4kjDS0BXFZG+W/6VpwKgHWoMRC5JJfN9732lg8jXFQ5xPwMIVBQks9KI
3pIvtYEAIjQQ6QZNgPKe6TMCfzrcORUDPwfKAlSuBYoWWfr8/Jc3krSWz8HNIDVvho/6Bx7axrOB
LZk5Sdteh8Sd1uOVEdrfXM10NMoLnMi1PIcjCVOyCH8VSf4kiVJKijeDXkADgueKgSVhFq734Jkh
srcBOYzwNCPd0jxR279ktQ/MKnoOHTFjHydymSJy4wDBQYgWPRoNB7KJ4A6PZdGGX/h9o4OfkZEi
HbqEgEyRxJyjuabcGCtU9BkIuypnmp4aWFhcuIIEl5r2UG86Go8cHH+kVhrhdUHw5/rwu7vcZi3P
cSKepukYCd63aETglpOsE3VRtFm4JvTdGlbkchpRYghvr5VDclaGTm/0EhRYXbiTDrmboZDfQ5sX
bCTpJVp+kfHQkasts+skUs5hjhLaJzYHpOxFxu5LARXjAJ3rRo7Gj3HsOMb239IEJ7z0j3U/QMZ2
4cHesg8ZlPFEmA9pT2n5aY7vpXB3U9kj9x5CrjYebRXdtVNEw27cR0CTvuU59eseNfb4i9IiMZqL
l6FYCbwJZlujF7KvedUwMN12hsM65Lod9X52eAOp8p8nqzp3i3EzWNiXBb+rDKvXVRvjGenZieqI
PV3KSqBoiJIK6tmCk/GLumq4q8L50uA9O4I/zs+QlbaNwVi6BV0T1je2SzVPvNl0DC397DTTU9Sl
933gmttEJG/SdQ+iRkkyzt7FK5oXN3EfM1Q7nnqpPfe+MxcDGfI9agp/Kq5dP38ChoVRnqo/Ke0L
SffEpdW7CtP7Nor96xA/B2PTsiKP0y6irxGrGwbotKqmaw8edpqQxdSOrFpgB1055QmV8jE0+ntz
+a059VvTVp9rn7WEnlhxDf0PXcP4zSwbD5MtHnrVyd0Q9p9aYh4j68kQLtK/2vgFLu42iIOU7yKu
B749C8G15MjbTj9yLY++9tFOWsgeWqDehom6skMhDqLxOwUbMDb04aqLvzQCzIBKfRbRCj3ZkD50
KNEy8cse0M/U5GlLK35NnPAhYsWZ1vJeVO4vwyif6uU1G2P/LAjaLtXC9TVTXOkWBgo+qY2fuUz7
i/rcVAGRrOB2knE/uP1Py51OBe/inTRvpzi1Tw4MQmjXyaZqgwigW2jtfXNCHmqIfQHVez/hq6f6
OrMCKSYvuZo1Dss5pYWYBYioqSQbWA8eBho77Qe6+r1xio3wKWWt4DTAaHX2YkQWwaGUHFeYylh0
RMNGlOTFTy3aK9nJfUwMxX1cyc3glwLkLgSePmo2QTpvJnSoqElI7chRtExly99VDxBWW1+JKsrh
YOXNIZfVuQbscUxtsOQTsOmI9DCEf3yguR5/lD3SzkHlu6AGJCJH1uaixExTpxnVq8ma7g4gxUsO
wT1FG0+sGRBX9yXwqGiMAezjJIu7JidbyzH090JOxm7ma3SVDqD6LJYS+2CQV2nauPtQ55+7bIHI
dJcmKhzyzZLiaTLP7IjEruggpi/dpyO5Tt9gojyHbQ2slPQvl1p3YzwWIrm1JKiNuWoBCvXDhLC0
/dkncIvd1LUO9TwlV42T+7cRRT61ln6dynA6wapw71zNF4HsEuKrXH0djvHWwJV5K3GA9S3pRPbM
MWQxAfYBYsmcJYbqMRM4pn+opSA12SEFIdLWfGyPRTn1d6nu6aVZEE8VTDTAo0dzdG9tlcuDVfxy
krrcAqqHzjrTqOwpLXndDk1bwimUnJDkzrSbQ+3aZEV8sk0VbbVbEP1ggBUuh+xhNsKIFcj0aQRf
sa2t1GNOpHcR848d+zgkiBW3k+O4jSu0m1oMcjtl4bQtA+8ptMvkGg4f0v3sTBDEfE2VzO5rVu6h
89vv+Bd/StoyZ7/yzmh2HooKLC54LLmXkekdfCHGXZT531uv2XV+EL1AnL/zY/V9ovdz3dSYQpiL
dftpNK7wIy7RdYNid49COAARAUUs2wg0T2c68a9ZTrz4YJPFzcIRBFlQvoEkL3aRQ1fKDlgRuNEC
/pHFY2dY7q3I6c/Rvt7nmYXIgG9vPxXyMsKyv5oEgdFDM96ZRvISVUZ6DuT02mdNcwMVn7o3lnLr
ToCifLTUjgH2ORnn0zwtzUpXbUzryukxuplgU64ILcFYk2GJAYF7nzZ+dajsjIg0y5+Oym8o9xPy
L0a8k0RKzJe5vjcG4DWZKdVjWpk7s7VPHCaarWeekgr/WtX+akFh3vDh/RybTC4iHoYZocHMzrjx
TWRmfvDFYSZy6HJKfN9o9K3qvOfRdsjCkXeVY29dFs5k1x9Mk3FCGeeg+WtGTQGsq/M0tPxC7wHP
9aCPUHsyOMWlRkcUlyiaaLP56av5QqDQBY7Yba/FF5OjR+6qL7kxeYdm5BNlhs9Ke+oPIn1r+tJ9
lLZ6Zrkc4Sj+BXj3qpgygqxlimWHJf1kwv+LDVXv5hSdjaHVxa3jB1pH44FdIcjtnsTdwYj2ng4+
RSHgGLuuR5JS0rc0r449aySCAjnEj3n9AgiYhhc/SSvsXuEnB4dlWrhNx8nbpWZIeF79yeqrnlhD
2cG+4fDnkOAN/Z4VCvZnPeKLYFU3MARDgxml6WfJlGAfz59jnV+jHIogIvlfgalfuixBEezgHirm
aDcq8iapIFRAbRhXuKLSqnnMHBN0Qloux4lhiWOYTxiA/J4+ZgFScSMDeMEwOM9+nic7gA5gcazk
dhrno+fFwS6QHYm/ROruCj8KtiTEHevcA6yz0CqL8W60Nb/J5s47G26ItSBqWr6CrDnhed3I25yx
xKVz/avQpwUultVkkk9bTWgl4Ew/2JRJ9+YaPM8EUno9ZOTRmxiILLqhQ6B/AB66ylWQHJ2ovq7C
5os7OvgqI/orpVi4wAQHOV2CJ1E8eONcM1xyyfuxMsEgz0Jum1OVJxW2K2ej49q78jHYliaJirVV
7nxmdpZC2A3D9C7S5Q8WV8mBTIm9L8LXSdoO05nappWoCE5Ps5PfvhXjgIw1hTANVoQUVcMlYDl6
aEvHvTGb6gIsGmPKDKiGn959EKpv8UQMYzebGzCEn5tyeK2TMbnJmXZvw4xpp13ne4d3ayB8hbmH
pLnTm1Ct2vo+Z9m8Q0V2CLAZbx3ISIMDQJ8YO2wiQF358KZPvvctT/RdWrrFnvEbWknPBTecEEZY
NXufYCkchZ44xiVjaQequjHF5C5rglkKWT8pI32RoJhDl7QsGovFdpDsBEraM5la+vYaY33RJe4+
jxjXi6nKt19rWtWfk8Hl1h0eVnMId6kqIYGYcrzue5fsiCXedhQc6cdmF+X1TWmNEFvByZ+SprGA
Jo0Xsl3EKf/UF7neZQ1UkRGOX8SXZN+biWJHZdiPMyG3Yg6f8wJLL8IWe9uYGIEM5Dy2jf6VI98P
ygZ0/QFSf9t3HvMm6rYp7ear1KICkUPNEs4vL0T/Utx7YbMZNfpzxmJg0er8Z+xiXKp649IXvc/7
4scPfl6Mu2AAL11kHgvTR1264l6nEpqE9i9eydEgxEPssiBkp602A0lx2PdtEmop1KeJ5NrItuPP
eX/fql8RtfmjtqvwroPb/C5xRfQw52QuKlvxdXusfdIlQQmQn0Bbboyd7l6Z1vdynvG05cY9xCG1
oeK/MSwOz0PRJ7eNzGG1VVvTJdukBYtixYV9GCvrviryQ2v7NwViaBifb3nyOvrEw5v8mqTbQOqT
AFBq9xiP1IDKGl1MuLgD2dNS/Gelf7ASb0eicbjtiYHauqgDrwPT2qvPmZa/MLNTIvfFpmidr6FX
Vz8dUZ5hIKq5rW+zBCjcCNXO11ZzaA12LxJhrcYDJY0p2WvPZ1EUUXoDXOKdCvgBAFBGQbMxtAlx
vYaX3GJggMh0ATqKMmKKrmJvImekQydBtsR3f8aZ0Q/43WSmb3Ojow0/h/k+nbGkijjZZ1N5o1QO
jo+FA+ONidTZ2DgVUiEbxWuglJffqOlLW3XdyaQ2gj2IqUsk5g0RIvGmhD9N/ryCYu0G/TUxxaRD
jLjX/RkdtdG757HUj2LM5y2K3O9UG8ZV277CHQYOOC5ToQpDiElSFevuRR9N3hY8ya07W+Wjs9Q3
okfP0bXpTo6Zfydol0fz4r4gtPd+ihD5GkN/aNwlHAzYufyRIUXd+S3BS1mE32EJiLSWqEig0mef
7MjRZRLMw3d7WRUXjIkPesiHe2XQpHB9Ps6s0d8ZV976XpG9aYDgrPE4mMW7OeFVUOB0l3lObkxJ
Rh8J2t+zDhGACvKTQCV+57mKYx/hViwZrV2WO3uTVtEtR40rZm39vcDfZGiLn3Te3LYpj0kCmejM
YEuTgMw+W9UPdkLrxE8NZ1c0QXocInlk6s7Q2KarXU1RSZ8Hn7dVfQ2zivS8JcsFY0fWZzfFZOVP
vnkGAFLcrBvDyMobz1/cvohWE8l3oUPDQRHbMZXMiy3xqMzQFxxXCykbdBoMftUF9bUmJNcmH2rv
S/EtrX1mt4l2HqBJsNdkrohqgElE15jX/eR9ifsK9yqxX1kS31deVn4uCz7rnuF7JQhoi3sPHcky
6bSYV9mDsJ/hXTrzfcuIkFxaCq45DHL2zNibaJqQVE3kSJg2nxw1+7tOhsaWTl2pwrPR0fQKPPvQ
AO/bjEON7XQ0wGYO+IL9HLsPbHFn6ueNV0/3ggCHQ94Zex06466hDKSIe5sqzdySPuaoSL9yQqYH
QsYdkmiv3klLR7tkpkBp6RC51gj7MdWHEC50bA/ZHWLHS26SUxjpwaBMDmnc9S7NL9Gj7pmGcZ8u
k0MorZ2Eta6EfQq7qLlbN6YPaSL1doPnpCdXgo+tHQiecmI3S08O03KYtZ8TKioxD9XBjOjiNLhY
VRVEd8rsnIepUPZNAvUud2i5OkPC+jTqxyvidcjUccIbp2QpUFXtQzyQWD7B+BbUTlPPBGSOj0FV
4axETzDH+hos00vcgFW3kzTGp4kCHgjna+C5za4sJOFFJBdvo5nQZnvMPtcMNmdyPBZfxM00sWOq
ZXMyXjIX7YY0UNXTdx7BMnJwt52IH5kekkNh4abqZPQQT1Te8Ygv2QoHfQHDHmws7dzEKvefwlL/
IMpB2e6LdChrJda7So6EjKnyJusDOMd8Pk4eHlJRAtFM/YeYNUJrB80udMoGW3+Bu3CSvwB6//Qb
M4AEKwi09lt356UzWMXS5Sega3nQfJtq2/telCFCmzKji4n8zDT8m65FilLFZCrk4muVpnSX+vBW
lTp+woZmZRWmicxlz1g8N1Y33iH+srN6Z3sxWdQOK7oK/gCqYlwlxTKGXdCbxMLLpVlIVgYZ6NOm
K7OjtPnQO1YLV8XAQC1tuYmKg709iX2v4wfFgIz23YxVvmuQB1awGTiK3RGwPrPa7K5jbe8jmoVX
yhxAcCT0UGTfQlkklhpTzcGYfZLT1MQzdem+lfOJMSDDasoDg8nuvq0vcRrpfZim7tGsAAgac/VV
BJ8ci9GQOeQ3KOWZ1yxAD/rqYXbynKr8Bm+e1TY9oJBYAJb80anPmMZYIQKHlsQ4SYTahWAK1krd
iW4LfIFs5D2zvfNYh7TiGUewRlbUt+Z8r5MCu2nxWHcVKyUIEAlyvkPoOnS4x25gCsqiV6D3C4iE
F1awKTJz3lpF/1XkgXGETL2NVGrcNx653JHHfleXtM3MQOxqV4KDFaO/CaR+dKclX86JUGHWg3Gl
vI7STYfXpUohptLynmSWHtLe/RnOrO2LsDoOY20dKrc9QzCaz1llveRWVuxZwM/ncNmsp1xTzede
JABatTl0VxMZU/TWu+2KJFs3qxoDaQJRLoU5MYRO0Bi1TraA9VEpvRMz27SmYE1YT6EOq/oGKAKh
RR9ETZYl8txNDbl5RvDMU2fkm/GJnsOpovVpdQ/Jcm69KKYd3QzheMwWaVvqIhwqfGLuCs2Qin0G
jfi831N17nQdbtkpd2dgVwxlFiNNknn47keHFd+CPKfDDaBk2bwUPS86WNRnlYFFuFX9PhsE1v/l
ojAERf1/Wur/iZbaRl6Ljvk/cxzv3r63r12OuBdRdcpC5ifJxu83+ltLHXp/LcMx13NJtDE9d7m/
f1iOpvsXacccGkEy+uwJUPj+raZ2yVamHIH/iMbZDVyHP/3NcnTN/4162rJ9HvD3mGXYjR4cSNcJ
fcYlHk/tX3XFhaMMk0HAcFPRaZ1YPjdkNqxOBkKfynd3xXr2//OyeEF9hUH6j8XiP95N6ybGvo5r
xb4SYR946dWZuHos1huBnKcL5qfuLMtTGxWPUUGMSBGCsSW/HQwFWhugep+S8aUOavtUaeymg4NF
I7Csr0T5nLgveZWhwjxzEP7MoconDkqSjOi+8oOsdrUmsDWFvS7UcDATdlrOoP+LvTNZjhvZsu2/
1LiQht4dZVYTRk8GW5FqcgKTRAl93+Pr33Jn3qTEq1K+mtcEQkSI0QIO93P2XvtAHvIj7cWP9UDM
VquEyYbz1KNzKLpmuPNqSSxSJSN8PNVyGZbjdZ6O7+FGnfK89cEe0CPsg9S7rFFb2ggz93FIIG5d
mTurZSpsLpFJsvV7EfifadyTWBXOCO0Ak9RKxOiZk7nJbONT4YONKwjxPQ0OF9/BecZASOIyHWxe
hzIM2HN3ZiVgQggKDAknq3IZfKUYbs0qRO+b4EBG17dxlxTgr9V5W8g5qaR8lmFm7uvyvZ1Gxw6h
xAkCJFEAsbulPfguM1PKokMwIIQjCBXuQizx09YOUxR+qJ2AoeWG5II6kzzO5ZhtcQcnF7VnePty
Km9KggLoA8+7ktkvzE4ie6dgP0o6cC4lf1ZU0RnE5fsgKgIo6Uwbxvax9P3nPgIz4FJou14S3P5T
ld+1McZOBri1KCeUYcGHMbXerSgMIO/UVE+L+7WWRN+hgoTeiT0tImu1HagkBq1Qjc/uNGfGtUyd
k0Nl/MIJHOKEmwU9P8dBYrl/El+SbbGgAln239PCrYAT0eVxzbYn3A0pRSwoLxDwawiiZ0uLpF7z
3ClvANMPanlIxwjk3WSEzcx1uWvM4PPoW3z4OmZisADPrgk/sMyv1TjC4fI+GyKmMWAWVNlI114Q
M53lCBHI5YREYMRMd8hpsKpOSl0EyFAkOG5pxc0OZ+ntOrNSK7zhSjhUEoveOQ0JOtJxktUu8qv3
Jb2i44C3cI/YYdrXuXHyC2fXNQWRgQ0xuKv3MC8WdA1Kp3ZO9pDjkdPhUB2um7bY+GIi/mdgTTlU
NDcK30xVefamiFYEEUzsLB9GHm813lqN+JIjsYoRpFUuVj+qCg8p9HvTNJZN7J2GsvZ3vrcQUuN+
LoGk02JSM257ISnWO3XL+pyOc7hz+nsXTPrGIAgSWa+8J/AT2UlOnQhegwXeIB8/IZpuj162UhLo
y88SxDYiTpdsF+eJ4GH61RO/FfldrBz7KwONplW/U+PrhVzcgB8NY8RYXqN5RO88+BtJjZzmlGse
WMnVV32YfPez4oHhcbcixDywlq52ZKPT3Pf7zYQO9mLauYPzaJf1Y5uVIUggD6Ew1/qXjUCzUbgf
ElpG2zSx79LWv6fNFJArHzc0sGn0WIM0L337wIo4oWYzHiYXJj+mmas1CQZ0Ky6eVs4Jkc4Z6ZCQ
fMrhOnWoOBXD15SzyzXWPQOA41kPBhoeB5JcYVsu2pKdsyYfAJWTAdLDPUlpd1F+yEkzzVvoFExS
h73nTCio0mk5p0QG8VmeodG7104x38xJyKFhN8ehcTdRP9+x8kYzFnXiKApULiJ7Wgy6/GQBOtsk
8K4jIb8wtZ/OrXecZZYezbATNGnlQ5VIYPg5wIepETtvWBNy/W6JWIOCwCxlF2USAoIHattdu+U+
GafyFmX2xgQSR0GSRgXJ5MF4WdDT3kTGslyYBampaNTRv7EMQey87yStYWv9Vhfe0R+H6UA4RLmz
XawCpJl3w3W7UD9oUZ+7GXGhS5hv4sK7A/s/WJgkkHGwpJ4GwAeZV9w4bfJgURRDBUQk7dB6W9bC
XwaX3unKOp3kaPiMOaVtVXVAhSJhpYTbcDSiy7xa24veKagTICiyjMWHkFaAehuAzcVEKq9xv3UG
19ks2I3UqTWvw3TOPeQGWfqsZAghuvt2pa7F/Jpwj8r41kzjRwYk7kWaHAzWuYqr57qabrkYnImO
I0UnZtCN3fw+IAdsF1XnALvgtp2+JzYLx7Jov9HMxh0UTlwq++9LuAyXHakMad/VxxGEYoWObt/7
/fd07ueNISXlSOGeE6/+WMLHygRRH1SYaPTiBmNsy2fiU+X3taeBXBL8MGVjpLpnaJkplhAhysKD
sJUh925NYfg3Dv5M6JpxdR271pdpth/aZTn3mFhO8biU5zHc9xHL/ICsdKt3LfKMnZG07YChNlnu
CGN5akx0eGFK+dNLgYmsvr1fQhoeiFFJQA0Jr6PBgpRUhtPWybwZ2e5MomzxLUhKZv0NvDdha0Lk
VQDGdFfKGWBFZh7C1vkcot90B547EqgEgwJKmJucK/qv57VL7pfivSQg9JILkHDXZiPMHD7R4n/3
8lnspcMae7RHwuOhRvSeeOApDw3G+008meldYqIxsOxI1cyN8ziQ8FgHEMtoXx3dTDEe7AP/mVxy
RGZXsn+YamYZFRrisQ6AL+UBWEHOJxIiaWUn1XgzLAFVLsv6xmpiF7h2vZn8+mPReMlmTMvvwWht
SNRtDj1Tus3qUZoO+ug4dh364GKcrpYE7FUrIM20I4GZNkJTixjCrLPyrWw6Gt0MbFGBKiGqaI5l
tBDJC6bXByswG++YRyIUnuNEFeAW4HcAGbpkOvZy/hz24Qz5kqBNQrS/RZcYzMWxKynFVqvxyU5Z
zc2dGJBaSmzguUsltkWTUVtOv21mt9rkWfPFytUUT4L3M/zsbJjFVdXJ26W3p83qFFDfIuq/dMm3
VA4CKmXrYYmAATpzcVh6AgMRQiHMyiirSrfemgtYjtwhMYLvj/qjbL4NAwOG41SSOFdEdoxltFUW
K75pPPpRYwN1zHUMqFqiQIoc13AcS+oUPqJec6Y1MTrFN7E42XlOIDih6ZmS55JfssHnwPyqmE4C
VMJ+ymmxyDlczji9gUt5WDY8w+Y0QsO1NNhsppUrax2JXZpmNuoV5inTijFk6Zq9aZYUBSfiM3oa
IpVHEZ6lbU0aV9zvSdKgEpHGD2XdZmcPfeW+Ij7qwvWHa44B5iA5UlcToFZEjbEux2fRZc9ran7p
WvEujGdE7i4FgmwY/mziVe4WZV9r05Jsd67vO89bngxE70e/LGaIeM5jsE5geZHWoIm+8MLx2QVe
afRxsWVQhxmXs2npP3ENm3Y+WkGiYb7afeTdBiLZFYFDRxOUXVHI+h5iWxJ6J9nAPHPLttxHgbym
T1htU4sLOf21cevIElmVg52sE/OeCnNDap5ot3mTGFf5gso3n4pbgurJhxcESOFbK5DWMKePVmN8
pJ96S53wJsvj6Gg5LmAQpb8qua6ZIdoFpc/tcT/cpJXvEvQC8Uy8eBAL0Hc19MW4aiC1xsxsHD92
NmkJKtMiF+xsptG4H7PmmxlkzVWXOs2V3hvs6dbxTOtkG7i3KzHB2xTTwmzBczZRNX0wlsI4UHQ/
ux5Ol1hwYntJf1xSZCUTl00qB3l5SM3R2DFJv5mLzDkJqabtIjBgJDKVsyv8MUYUXi/Y97bpWHv7
SQnb3CU8cqE4t53or/JwSY5duNJ9GqH3oEC6mExxOYserujcrMTtiYd8pIMWJG6GBqMx3xfSuUst
dzNbS49tKYp3dip2iwXmCPHglZZFNKG8LhhIBqs6d9Vq3s2kTjsWZffB8T/1CUgwkzzfYzZXj023
yquibt6hLNyuZimOdvFAQZ3CvrkmuwZX6F51N3YBReVDQpQBnftQ7CeJzW7wCcIkJXYTsrLYw39B
F2RaH3p7NzJzo2ReqNYtwP0SsXU4EVwumZySj8M8QW3wW/61eXOfzPKvYDTAj5mCIoocuSySTYtR
zmjpo+t7TWyXRcV4VtflfOnP4XSJ2hlfwuvtsSCa0Eej5AQ08S7GYmnwVUTfU8TWHLTKbKU3FYpN
kgqJJIwa53PSO+CkS1eZnxp8u0FQaB8UTt2X23groxodid8BCbFwaaqYKQx5iacqiQSl6Af0JkGX
bYzRcBzcOR6vGMi9o0dXSczFRD0rwqdVaDC/3h0LeuGD1X34FZpnwhj5Au5ZsPo0LlFdQxealD2R
/foqZ0A/h96YDOwsQMTh9a6XF2hhvVojflQNn9bIn9AwKYbp3dc7AxdyrW0uB40BMhW3gblWuGz0
bhtE6ymyzkWlcOgaRkRC1b92Q8WdRuA37xd47TonkoUHLUloCT6kKmOfqeSSYAhVND3OORRLlrnB
X9Gz4kcxjgy+7i+rkPqpQM+6jZVJWm8M9YX556zxYhuFMDNGvIL7zE75ldRPpffmwlmtHa0yh6v2
peYIYe5kYqbg4LXpUUh0Z/FxYATf6XRKTdSp6mGtjsruE4UBkGeF0IkVTCfTdnV9WyN1mJ/gYCab
cVbBQBqho/fclmAhj5AzOp0E5qiN3stbFdNlz580aCc0t31fwHBWllx98Om9hHgsDtC5XDZUSQEP
msoXzlzH2ukPzo+kDsQay4dwoFGpT9yrQ20IKNkfpwL7Zmr5hzeZj7ULrWaCDzOhEj7oGMh1hV8X
sAxFLv7k6QiJF6a5TqpQ6Ch9s3Trdjc7w7MnzX4fLP19o/naqYqsTPGuMZ3Vu2qzxIRZZ0FhXWhg
VKBxFp1GYPy90TdXA2GohxKwPNMTUPh2FmLmOqCOLkLKsBw4BkuGXRwWH+PYx3Xdqk+gP5X+LPPD
UFnZJa0Cyr/LS5ClKu0yTNQg4cvy4A/+pSYV6QzNNgny9ijdlKHEfvDcCeXkoKLiUiJoWQewyThR
tm2VWsBMFahEbTin/9qjKcVx/XpbPwxQgDuDMSPXc2GN/Pff+WgNab2r2/1gF+3HN8+2dkhFOxM7
0cxn0yyil123CXJGcaS2+s50VGm/bcI4//o/sXbiFlYbvaf/4zhzHaZ6g9/A5JCw02FXe35x1LfM
gING7wVOC+m3Fzt9q80ote3MCF/1tBJ0WBtlsk2rkWRfprMvf+GpvTc3fQvgpM+ogmWMIKjXp3ec
ziBVAR2g/m711xpIQUlcfdV6o/P5Xm+++S9xtXrHsWRE91RqAWUmDsPKCs2dEbX+UVDwZJntEkYX
M3jOFhZIU6fQdirSU8CVAp2kdpvFhvac+nuwhdXijSepCFShHpwCdXhJvUsZt8HHyjUB67+hf00N
N/lhVzNfZMtKGpnUAVgDgySXcLZVULrHjHw+TStw/FHuasP8wKWvvnx9+/qmzoXRe3oT182ndcLc
Z6vxCEMmwWAMWTQy/r4dTgvJZwNtK/1x1EbvlYyfs6KpUSZut7ZnokL/+0GvA3FfU4PaThFEgW6h
9qfGF06guD3q3VmZsqlp44pTg29hz5wDak/fnKOWFahOlerzz2DUxtPotgOJjmxw6vmMTWp3sowb
uutvD0J1TPrRABhL0bU86m971B53PxzfepdivI8hBWiqvlk7cUZzE4+N+quXA10f2WZvYaQynP0P
B7/+P6+v0Vi1uSmLOsbPx+smsQozwsSBW83FuaDfoP6TzldRPqQcI2s0pxU/oeL0pDrQRJ3ksdp7
czNRDziALP6vI/PSQXlc6m///R+fn4ukxAzUt8nX/qfmCjwawqj+547M3bey7JZ8/FwmP3dlXv7w
r66McP9AC0DCvHQtx5Re8JqwJc0/8DFYFg/bPuwJCy7Lv7oy9h/c5UsSah04Io73A+Mm+ENYnu0L
S1ovLZv/XZfGJMfrxy6NS7HFdRxhmbaL7s+Xb7s0hYOduDaXI1Lbd1M6Kalx+s5dFshh8Hs7GKqR
oYRT5rq3TR/NAUWqfUG7tytz7xg0In+oEcx2LHrWHr1UsEIP92lBgmyJmA3NCLD9HNV2Jbr7KUCD
Wxg9muUY5ZGM3U18LkbEcG2oisxIIQsninaRMz/ME0udwPpQhoDwQnLHLypXlTJyvEvS4aTO4/7S
vWlyRIbVl7Qdk1ObVaDKO7DNU4D2PY58LG/YhbIS8G3XUKFz0UweFuGWG4AYHwIHWC3xsANzEkw+
dNrTq6Hrn1j8JmlbI2UbD3GfjsfIFp9wtrQHCxr20kXfp84/dI6lRCMNWu86OLsVUuoMwQvugPwy
JzqYfu6UHIqRMKhGiaa7OSELoURZG4Flp7Htwm0drAUIZKaCMebsJOz2i7Mk34lnonTmGE++GJsd
a2vaJAu2qDGXJ6gZoHl9uMIIgeH1yvSUuN115lxPcy+Q/EanklxOYl+wTCP7h/HsCklzgsqfCIbm
BBmSDkeQJTdLjEI7DQLkIuN1Ern9leV/6WLM5zjCr5kwimufxBT0D0rLiGgeKx3RHabf2NtxFqgz
O3vn+vgXxNL0m6VWGGhc3zD6XMny2yNdPE0+uBCgLuKZHIYqosKW4MKkZlNQchHdo7/WVyOWnGNQ
y2MMuF16KEiN/mtoVZ9bumYUMv3bIRCsyFU9SvgLUYzmQMpD11+vOW0HrIGIoqgGcd2zbwJQ7HPl
fsKbj5g4qs9zHdRXBlkRAZHAFNNx9kyrBHRuLI/hQAmmQ4eaZlNwtSDBo+JIgy2SAsJN+ITtnE5F
hQ+uA1W0W3LnYl/2qCqMDCG57ZMsLSMwSHikx2OBfxDPZAW3WkxoruNnnIfbNsHjVRQdiaeCHldJ
2TVzu002I7poKdvgJnUeekl33hCnFDtJy5ToXHYULcNprvemn1tn/qTZkP0D5DznixNGT6nHRTQy
4vKj6jmc1npsWbWLP3t8DFCoqDuBYiV9sUFDvvbmx5kL9makq8xSork2RfM8lYRcpHP3LvCpV0Vd
+GeBhr0wy3drbHHElcm1K0mGmKhallnm054xza01Oh+DNn/XrWa3taNlVaZU2qYGHzWvO/wY/nX1
OVlRreCDhINjv6PJxvyunO7pHu5Ni+K/b1OAIjX4kCfhYzQZ32RC4TKbAWTSJTpZqX0QTfZu8WlG
Fb3ZURkqvxctUDyqEJt4DR2OlxCXGEVSK2rPnoTBLFvLId6dcWspO2KvTSSv8/olSafLqgQaWTIg
7XJbfGlEdaD90dw6QfDYWi0aIBdjilCI86Dor/rsKcja8xSaB7dGcUi1trjP/rTm8TljVngB8qHf
LkwK4sQ0LiY03zu66vMFzTtCaNY1/Rg2VLMj3E0VbPq13qPlAp5sM0P23atQjqTT9rNF7kM2bZfG
/eLgz720mnhfziOZBQIVekje696zAxqWTPoskdDzzCyxN91kIikZTDhu7qSxzO2QRAMBLiMGZu++
daLxpp7j4mh7DEaWy9x3pWZDqTZaDtiugvIpt7vgVBXNoQ6usqEhAGHG8Mn44AUHuGj2sUW8TqOm
QIbTfPQk+uQpd5pDVVIqNp0PVU6hDnZLQutviY+TA7DAs7z2iG3z/ZiM4XYiF4sIjHTa0RddmlJs
5t7r3q9o5sypf+xpS+AlldTPVoaLFdsKqceQDhwy6W1oB6O9nyoKXHVEOG6VLk91Tm86Eb18+Lii
drrIwmHdrfK0jD3Na+HhG8+2YsajtwBGIQX60klz81zi6nCdy2nK0pt1wRoy0G1DfJ/429772qjh
OhgcXAqASSjOfzUCRIvUjg6GXXD8tqa9o/eHUTyj/00EreFj2BHeMxyZBzQX0L9DsmdaYdG/oG1J
ofHL2qNlGpLyQ7/rE5uUWIESOUIx7TAL7kNfnsKjGMwvmEKaXe/EB2N1qbnX1jECqnYRhASPxGrN
Se/sAq0oWJbvjV++BzZk08QF30wbabNaPVBnSQV28Ex8zEF+Ha7Zg10tHAq9HWzoFLxTQlTPDWlj
NISmGCXnMRORw2j6LgFSSHg7J92uAwZ/qiSLQ8p6g7upJgidaqxDe/OmH8P7pgXKVtgEVAccRLUP
S9X61MQ5i21cAfsohvEA0efUm9NyGdtWv/MQck65fGdWFnHAFB9o7aNWm83xtEpp751acCnO0YSF
W8n+JiHfkZwcQJQZEw8/jO5bC4AB1WI3ru9n+EtVyiEHToL+Wpj8OVLTuY4M6NlDxkfxhnLT5jTC
mpmiW+DcEJl5NEj7pISIVWsNBD9zL3G/TNNXUDwp/JeDnYafo0U8BahQL5ym3UVeMbOyx1fRLF8z
Q0ZbygcJPw/hZAGkvij7OgXiNPhETTTeh2SRJLEj3h7a9x2QpCnr7yx3+hCN67JNm+7WSM8MCuHG
EsFV76e3IW8Qlp1BP+jacCFTGfhLQS/4pwQ0CE1jEkoYCzYDnneubTDeQizMzDYOOcnFyXjySIm7
wGakOs3dF5ohRYLwIPNjwMnybNUN0xE32g+ILc7062/RAbyH0QzFZpbXUc/B1TvONZZ68phmPGpm
ap+iClzXgIamZXTbiEocEqt7CgLcNM6SPdsAxPYsxG6p8z+taUv+tZVBNfDAt82C4iPwMA7unYwj
Aivqmt99YL7S5FuI0A9lEj+VTfNsjP4+K8oZGBP1nmBowVY8ImQiIx1JfWgupFdNeJpijj4XQAlg
9pq5Ve20eHI9CHjIt/GapeOlKUvo2IgnjlzZo101gWjVm6n3cJHmRQXfAIr1xWSgXAmb/KQT/FpV
b33d6Pt0+VXfxwHAlNOHlpEqol/+90Yjq1vyUU9GtF9UMVMXkGjsUEvStzk589PYJ6QkqGBGVfJa
R3hMg8q1DpXCL63fFRm+2DFpjYtSrWE7VSrUG11U1Hv6Aa+e/K3+IIZe8uviUqCqAbpeufTlqXOJ
idX360BDvac3+n90Q0NkDVPs17v0nn6Ol+d8fTqrDrlK1ktWn9Lmy5r6zmU1vovwYp18YWeHGvxA
HMGg2RRh4oIe5z+IlaV+IsOTQIeWvaQoSh07+fISunIxINuYuWa9aBZateRvC/g5FNfZ/UHIoCpp
b+4z1DO8uS9Mum3RAVR/c//rTRkSh5ema8e4xUAe6wqtqsL9UIpDF7pu9G1XeO/zGjqkLk+//qyp
qtTmr3XCfFYYav24P0/vC5UbXur7TBFVIBeC7esf6703T9hm4HB8EaND/btIqfd06c9W9T99M+nw
LbaEJl7ot6CfKtPHmH7Cl90o9D/YWeXvdMVbFy31XgbYDRtSD8iEJsCzLn4jy7e26zSptHrld1tU
MZzKCgXwDtuOSPEDvPxsUdTw1y/7+rtPfUZzIKDh1ixnjnJdC9cZlXqPJhXVbLWZ+uusRlVgvyDk
Zzj3L7saLI+I/OA1JBq2ov+gTyO9ESLlV6jVGVV6/QI5hEWNVQfeZlWFP+TGsOTIbLzUN/UeFDQi
1EcaSRt9OxjTjJVovwtL4R+duvpkBHK4qhJcXzP3LDRn77gbEELdPno0/NFg7Ox++bNrwgPZrvOD
1Z1d1FAPMvEOXht+bMM2vxTGRO+IqfQ+6xsiK0SIap+wcqrKj8Sre/tMFvelQ2Ad3O30EFcLl8vB
ydR4yWLOTxZUfmrmYavWhAcPPx6YoOHYTI/d6n+1LSulv+UjIaDhY63CufRS86YZQD8FiSPJm0Jx
bc3MIqLMOMkOKEbnd9kVxTea/GNY3NjYKw+NvzJ3wZNLD8LPLkOBJJ/u763pEb3hmfbVMI+fRrsE
3ACTdhtHbbdLcwx7TbRkl6DUv3OGP+LPqk9twLoMZEp8HEwz3xfDsJD2vo3LvrvrO5MBzPejE1QX
9zqALBVwVbiIozEhHYAZodVCoAGeXxXHzO4Bf4GiZ0ZBHblQo/KkjrlFw6717uudb/6PfhTK7V9/
ov9f1fmf2hbNBUK8a/0Y0djoLfXuOkrSIWb7TvO8V0ldUiO/9c2XDcsSuIwZ1/kBuXXKcobO1dr4
QENoFc9ga4IBXAPm6UtjDO5mc4UgoZ6omziO9V6rgPtZS3SEP9+9PhaWZbOFzDJd6PsatcQ3F/9K
/+Gg/vr1KV5vlp23XNjYaLcdfRDYcmGcH5eo26FBKxFbFxSD9e7rJpdpd5j86ZTm6E9cDzbGrE4F
DnbOEZVzzBJUUcO47/WB15u+DkVty6g+DCUd2r//X5Qtn+0uNRlI/vWnMAdcmllc82v1fenvBWhQ
gn7MvaoTk+mB67tncP5yL9QvpX8HgEU8oH+vCD7SstG7tipZm473wSJCYtOahn2pNyj9nEs7jkFB
tCtxDQp2Oyh0TutF9uWU1vZRMnHy1NjCvLy61HuBKji/uc+1sQXYk02aYOVCzFWttlJdfoMpmGi/
ZO1VI/wk3dGmrlQ71YDDUidMIqflmn4LA5US4eu9sSiWQ25MYI7om7l+TZbRaB9ZuJKNw6mBQDEB
Ma/fwaoHxEq9N/0G28m1L5Bwxlv96rO/ePuqdlB5qRQLaJUnOf65pCoBfliA7Zn2IVSXN9tP2r0r
5b2jPqsuibdpFvVX+vacz1DOujBIdylIipz0tQIqHaJIOqkkmMvsGxjjvyjsaQ9J7qj55mZhtHhE
FM0drdalZsnqTddnIFgFX7elDjb9x/qBQbcGcn39SPV2yNplC9kLza56iZf/parNr6+oX0s/8D/e
98KVf30GvffKYP/Vs+r/8vr2Xp86bThZQ0zgF51I34e6Ev76nzG0Mwt5ee+vfxPn2KJXy9693vXy
XwybVqfv9ch16N9ertrtMALSRehyq7sd1UI5fuDSyxKfU1m3OyhexdURDzcDg7qzWuenqe9jwDip
f1wneByqD4nAPNm6LYotUx8y+sjVx8nrZhbEU4aJvUdwh9F0uk8dOmBS5OMlWsaF1haNzrUsSoVu
hqTWq+tw/ZIeo15avwmTyIfJ9su9RGwQJU5xBJzXgXSgFSUlmjWpMMB8BM2ZxiaVnGK3TcXGmML0
pLsoyWLdYakJEkS6LAosOl76OUwIJASirF5/aK2ccYk2UtIX39s+bi7+z+rx/2P1sCwadb9rLOzz
qk2ef+op/PU3/6Lmm3+YjiXBlFFS+YmaL/7wHdv3MN4oLr4jAOr/i5pvKZ8HBEqfGv1f7pC/fB62
+4dnO34AEscXuhXxv+ko2KpfUOVLVJXKk8Ks33coqLiWh+0QUKDqavxIzScu3Vwl/uAjTlN0dzSE
WQdX6RUG5dt+HqmT5DHE8cLIzkmI6G2wyWWsGoJs6jtqbfGVPQw3Rk80oqxbCp103snStfF6RmgN
h7IjxWW87jy41q1ZNocgHuX2h+/7F0z8N8YV5kjUuGiv2KbENENB9OeP0JBgj1cRTIbJT4XGN9ln
QGMujBBJTWmTEL5CCKEg/SzAj/3Da1sqVeCH7+/lxQPpmSaNGX6SNy/ewkawrEKdgBQDqRMSfQ1J
FvUbhUtrYkmrkFi1QY2i3IQOrtPff/Zfvj4/GxgyWky+6/g/f/jVmuGTuG5/KGR357gTlosJn1dX
4ggREbl1QIeTaQudq9tJj1C3f3j9N8eP/vwo2UyXw9t2PPnm889jP2S5x5fveSDl0nZ8iFpErs7i
WSjAyOp0nD7aCpl8bUeF/F1gMxTuQZqAsBw4oHVr/MNX8ut35LhCnVyIi998I/0ch6FT9/3BqFxi
t9M53pWW25z/4YNzcr754T2b00VI6dJ6lOLNy3SRdLqxCQfit2BiLrJKd+3sw09DWp35fXSJHCa8
WTuaC/ZoHYfJmO5E286bHGDNuXZIQM9n3yeR25WH37839Z3/fEx6TKmk6kYqq9hbJ5eH9deJrX7A
l/oswohMZSP+ivHrYlnCxwQbDRU7hLC/f9F//9o927YD23MlcR6MWj8fiCF5GJN0qgHRoudhd0bR
WOMSf0lv+Tr/V/St+sW5/qtv3XbtAGmHGcBsVI9//fxA8bP77/+w/tOU8HgtwrkOXYTPZpV8jLbC
dZw7ZMb//gP96lv88aXe/MC+a0YN+Q3DQapO3pCP22hIn2tALHjYkT0vDqDJeLn+/as6bxq8nFCe
LQUudgePIQfwmwEZhoEPaokT2hYIMGKjL49BgYM/oRm11pB0RoIJkYnCxJoee+HiGG/GI0NDgL2b
tPsx95zdlBoH6o72MQN2w/u29yMakq0cRgxjc3ZukBBfjEMA+t5IQCGRWm6ENrAraoplG33vLH9l
ZX7XSoUZzSj8WYudnOVFHvX31mD86aIwP/7DJ1df6JvD1iFczbQQwwma8OoI++G3laDfbNRS/SG3
e0hmc3Lv9CXgrohPZcTjfW8CKQRgsRNj8NjlIOLQut5N5SjglHgwact3JDs0NCOpuQ8CrbOscAAs
KezgBHfCyMFij+DAuxblfu5VN/jxj7RewOzSJltt5+zZbno9d1+TAgBfJCfzGH5cfCLOVYvPsNMP
v//IqAd+9Zm5dqnBCsOnvjz/8JnTIPez1cv7A1FpYEeG9Qoc1be5wh3WTRRwq2yzDpIgUs+bj+XC
12F439H835g9QMs1Nc5R9Vxm/Guan2yYTNu2tmh9K3WiU5HO61l7f/DQ5fT+ntqneEQTeQzML6kh
4ycAaePFBPQYFeqAnYXRrEfBunFDk1ZdX1wVQcfk2+AxNyXVdJT3QVVjeTxbrFFcqt/Y/cW13aN0
Lolrn6/SFcybEwsbBiOywGG8j+rpSY5XwK9JmsfMzRrwnWl6T9LL37WphyTBN2q0sIDeR4oWFcEE
GWSq1oUuvSpTUWVDHhvc5H1CF8BCY9PPrP2jJzrVdwRL3LZYOfMEdLlcpq9LTcvZqMtlZ0UNAdzD
BZz0S1veCfp/hXEc6+HRNT18W0Z/G03JVda5JEbUT01CIv3i0i+uxvzSNfEApiutqsUjQj4fjQfc
CwG6rK9x632tRHvnuY9+1eFxabw/bcsnkt39CMEP3C4su8KioxIKsKS95EnacXgC8Qx6w2sTOpm1
AzkXa0zZ9rd5vPzDUfXvA5f0PGatDMVM74R4M4LM4E4G3Pb9YXD7fV3MBzlmxsZK5sdwhusXIRsP
c4r0vz+Wf/mqHlddXMRCXQh+PnuDlqMDdiCXXfN950z3Q5V/H1r/Zl6Np9bNPmSB//H3r/iLuY/0
BFcCZDkBdui3iU9dFIylkQ/MvVxyxJUue5nTd63Rd7v2syfGdReYV2YPsbD21rvfv/i/n7gUQJEC
mWQLmI7jvxmsosEbUwU2ORii+lgT9pQutnECQGuAFLMvzf4ojGdjEsU/fM0WqqY3oyQv7Pp0daWD
1OjtrwvyyyhwK/XY9KBqc4btsHuS1B4tMyTM5HPBmmHjjSyac1haHYPnhVPmn/3xfeoN1j+9m3+/
6vNukHJK2xOW4NL186+ekUpi+XXQHeaZWRAhYGRe1NkuiDDGFXLhzJw666aDqEe6AhiwMITKLdMd
uQaPlW8jGM7N7e9/GftXPw3zYcuT5JFZFsb4n64jTVO5azKK7mDjpN8gONnVvku2ZjK+r6Pl+9gp
4nsDl8Py7YjrXv6hcKqHRYTKvWt9ymYruqBbQKaRNBZsMcQPCL9OL/hdt70ZPSJ2uO4psgF7tsbD
PJGEFBbXzRp/j3Fs71Arh//wNetpzc+XRukFkKJZEToBa7U3c5HINQwjjJ3ugOksOJT0NocbS4TF
rhwHLspWVmH3SprN6ChgWj5nx7XDyZ176sQvWK2Bp/1sr0xd/LFEy4I+oK7BGgUQgtfC2Yopz/cm
DhqgGCHGYVc+mnaFltcH+ju7SCja4BzgGjl6FR84ck+Rw2V1zvMjRkzCBDDc/P5XdK1fHOesjKk6
CgcygaMe/+HKGFptUCwoGf4fYee13DbSdt0rQhVyA6fMFJOobJ+gJEsCGjk2wtX/C5yqf77X45o5
YVG0LckMjSfsvfYW9xbhB9EuYh0rImjkU2UcVYtDz4lsonK0dNnl+bAoou9YaisnouBXna3tKM/J
RwkGFxmu2ePUshF7KCByfVy8ZQOQ5XhuZltCBtr0g7SF55pR1B2MzWaNcp/6x7VWWVlbC5M4pYVj
ltaSpeOdF/bhugww00ZyfJ8ajI5pYtcgsRswe3rz2Bfu578/G7eq7x9vgP/zbPz2OevbtLfDYmy2
YWcQS5aONaMgOCRAY/tVyapjzbmA+Y/lkGug0EC3Zy6FcJ5V3F7+/Xdx/nTSU4BzkeYUMsTvR583
KhsIctdsWQbPTmVvPNiEsHQBfLvKGPGKooYpZRcglwo5EFLjkkH4vgi/3Pt2Omc21ceggH3rlD4W
PbCnwsc+ird2wntHjUM+wXKwkw8HeDSSmeKdhDJFvJJdLoLK9Vh62E9826faw30PBQuRgSpwUXvJ
DKKR32kOWioQ5qVFbLhxMvctKyH/exBx8CgGwzaZ98EWMFCTI8qzPJxruudvBh9Bo9RfLTt4N0Tx
zG6Na3vpr0VbvXZICa0qkkdJ5JZdh58eNoq7/3hu//mmd3UdLgg1MBbCefL0f9/0c2eQ4Gxttp6d
vIdBW6wgyTEZBBr1H43UHw5Jl1bDBt1PgrDQ5xf5/3y8mjRx87pgOV2G+Xdc4ufHUsbRee9hngN0
N/OMbAgRuf307//FP5S8zMJMzzd923aF/nvjXAVhx7KOJC8zd9adihvYbIO9T9rml2kJUBtesBJm
1yJHStyFA3tunY108gF1/TKZUfbC+8Q2J7dTOYD0iup4DVc0cI3oP47dP7zRXd1GvGtZFBc0tv/7
HLWhrMwg1pstcDkf0zre0/hd6en9oDlLFhXfjUCH9+9Pz61o+e2TzsTP9D3DZDTn/n5F9ZWG7lTy
6TJUd9YtfcXZvxKC6HFXHEMvAOzkgpzWfGvHlOHBDLy92eRqxWQdCUhh3w9WzRoR8PIGWD1iGjk+
SQBpuKP+owT6Z7/GC+lw6RS8LjbyvP99emQHMBbPNlsvr2hXeOUIk09Aa+BQkUv8td///sz88R1L
i+T5BuM2Jn3/++Ncn50LMMNma+WnvjVPts1PNcmq4XC2Finv3yVYP0Ko/usN+8+O3HMNpqS8XXlB
oO787w+OGyMsDBulZDa1r2BZr4agOwwikSwRRV9oVwBW0n8m+M7wCiBai51mFSnwgD1+wqWXNS7g
UuR+HvmPk1v+x6XS+OdQhF9Q0DzqfJg95/dTox87Z0IEzCcKmganCvkdNmqzpGxO9I1fkaQ6Vra3
cU36NTE+lna4CuyphMJoTkzI4GCPPIX//nLZf3q9qJB5pehugQv9dpa1oQpMeGb1diQZfaNnY7TX
cmdP+kXMFpTitWl9H1N/qG9CpYdo7sp9aTJE7GIvux8zGM+OfLSG4auLo/6xM8IreN/mHIIx1Cxi
HLzoPHHSHCsfzIgbOHhHKTTPOdcFPzZOrWfkC+lHPtFfXCZyRQknWf2uI9dXr011yks6BEA03Xbf
tO07ePi3CTXwXrNi8WJW4edUkRGijAgUaTScUmOOTKun8liUiNOpAf79CfvD8+X5rutyGAtqaeO3
93ekgYt3crfaqtBZAu2I1509wZTOAQwVnfMko+7qavV33P/nEPsPtZbPVUf4OsYCz/t9iC1BAIF4
ERWpKqnYxXpn76QWBFszAEXmFa6x7+v6TuG1vUsD5puWVRGyOVr/caD84Rmgl3Js3Z23Ef+4MpC1
MrWlZ4PDl1AnCWZExqnrsFbyYiki433wgOyMRX6MbbP5j7frn5pJfjjTXJoYwSz/t0+5SXJwXHT8
8FaM4ELDaGt62BTKEG1eWJmYPaHnh9O0j1VIlAh2539/+f9wyvhQ73zbNVzDdvzfXn4qpbz1I6fa
Ek1P2Ji/twIABQ00+DgzVwhb/+t/PEsnObl+u9ZQU+ro6H3hWZzj/3uyeQk86HACbpuqzP8oTNLR
EEe79wNDm41s68cUYtOKZBb/SXOwkBRd8GmJKDqIYc6GGwL/PtbegctF6y4bw0UvJeaN3kLnbrYE
XFb2Iiw6bdmiqVqlAn+ER25LOdaEsuq4FrRkEC8NIyYiDMpHM0pfm1Hhw2jq+L0d/I2FB/DaIKCf
CQ0OV0Cdtjcf5HPelv1akm23Yz9qvSa2/aFc0LC9OeR80jvkk8b8jWwjeE+Eto3V0kAL/8A0R3uy
kRsGCP5fpJ/Ee8ZfwSmQJK0Uha3dO7qqr5MZ4OHsrSuLjeq5/QYP0SHKVO6rZ710kxF/Keb6dY8h
oJNPgg7iWvSOduprrBWk7tJze1HgP8QwqxdhOB5IzLmfptF4aXIDDSi5U28BDpytJQpGROBpLrmf
vlDJdPuaHKDzYOoHp+yMu7b1f9IEJafSGOKjN2HY4AqZv+DJfNLrsFvh8fZx3bTjj4i6LRvb4d0u
gPZ3lOSrdkIRkegpKaTIOR5jKX6ZUTn90hPjSq7ajzaT2iYHcHIaRSdP3dB+luMcJ9f16cReuujW
WYkJJrTnjXeRz4LYlGhdOCBo34yMQAipBvItZqNxUVLVd+lrq8Xd1pi/uj0kQEosp8AmL0cX8syV
XZ7bomjvgHjc3R4yvNK5awFiprnsj/F8U+i2+uve7bEA0nqjapLlBm8Dstc5Mnp0j7d7f9/0GcFk
Zc9MznPKbDOiPkfCX5CJ1o/yFNoDs05inNchEO9DNOhaQRRRS0yCqH8ObkH3MgXtnQRFc3e7N2VZ
uia6Q1/AtJkuWlFPly5ZAHmuLrdH2PyNF4kvCCVMsitq99jmgXP/901FPqWkVjmLrIlWTkPOWs74
fdeMaGuFWdrPQ2IRmyCybd9206LtA3TVCS3Vna+ql5FXYBMJEa4JdAweba/YGGNuvGpRURyambei
USbrZQnxuzS0h6GorioV7akgOPjeqJkd+7LdBuiBV07oYNyIEhznDSFpty8zSvzTOKUYQoZ9rbRM
Q5GX9PeUCXU/Agcm6Ku7b9Dp6/HBRMtxrVLfWRAGg4YW9TISJCLGYt2NrzbE+ysDJoVKSU6raXQZ
v7sqIvVUqkNA+OaytYT/QtJUui2LUqzb3AxeoDwTFWi3GbWVt20I9XoZbUggYDWmU64F04uZZDDC
DP+a6XX9kv1M5wftJkr3Q4etB2X6lvyG6hlH/fjoYipB2189V2NNxmkS5szIrXjtFh0rOlriC/Gl
Fo4F7lG6zpqwhfAaiZW0pUaKR6s+imoi1rBKflopGBTcrEDVotTl/W0v7DYozmrIwiXrtXrrGBF4
iBJJOjNKIPWeWEQOQJA4twygFcD6NXXfFWWz9if+274K/GcV5e5KHzyxtRJ+MEHk5NoafXnSRnM6
DCW2M/Ng1ADl2Z4H11apmbtvv8GyOhgggy8uERRnAC9E0JresNLqrD01KEfRQkWfkYsLwiSJhRmE
XgFRhGUO7IcnNG+zR3JIr8ScuD+y2MvXjSqHPfGxzZszvMDJzl4sCa2g1BgcE0W4DbLK+9FFd5U5
uj/Z/w5k6UztjgzM5M0Bkt3Mj7uYztZp2QK2Apa2sOD9PLs2kDezNsddh562RDvzko/yJwdJ+hNk
PH89eYzNor73jMR9ieINqv3sZej67mp58hSNL6DdjSev9ouLlw3PYVcHz46cknPcar9uX6W2lKe8
IXkwCwpz1ROmunWYvV65yKC9coNHf74ZWxsvdTTZh5QVKMocs95ZOV6gieHSrjSN8RmFO+48WVrs
24rxObWdOSBC/8DNmC2rIm4euyEyTsAqHupGNY/tfEMeUboYyHxehmGCS045jJ2x76E+BfNdzV/G
XRs/yrxcub3+089qBZZyELve9d8GK0/o11w+iybUcXIXdkaYyI/mixe63ymt77j4ePZ94Ar6caBj
aeOcWcsROT8k3tarWtYUfY3TKlQuxB+P+PhWRqtBhuMl9KrxcrunIgqZIoEsM2nxZhws9nlDk9wP
eJovbvriV2G4yRSaUmWF5kFXlnEoTSY2ohLTytVc88415giSysftN2YCwRse/DI6i1EUh9BIyoON
pHjdNLG/7aEEdImDzKkxm6spsfdYgy0OlemVB1xUvEvFFF1uF7vC5k+juKfRD/TpfLtx2BsYia9v
YcmHR9uv1l5omHsgMu+TbA8uoZiQ274KTf1yA4NrDnM2/gMHH8NShwd9Q0cNWkoM2LPb8GBg3l85
c1xOXmR35jjtatqIhWPLNQrSrWWVn5J8vyQJAHenI6Qg+aWNZA+WA2Cm3oawYPNbUPeR9bcuhLeb
Zu2VCgjujprXFshJYNafsTraXMdpYDBM2T+UdB90jahqxl9XyvlVPiBJEVg5F6NywlVFDall9tHr
2ldzbO+nft4ql5dUEFsUdWyWAhslCbYfkbx6ZrCzJ+eXaYJSaqBlmXeEqnGsad9wcM6j6X1O7UBa
JbZ7OEAUrcLr8dUYeKvacskqFFhOWKi16CaY9oBkaIbiO6OYXrrRvUc1OiExJD+rnvbWmF4VJPWO
likteyJC7XwRD8bGyqdtI4mLUuaWkIuVk7JyFOMXHee1tNivjgKAYlbaTCAzPEjEEEAE479V5tTK
enJQLTEtbvkMTh+aWOw8xPD9l12DmXYWSa8s8GF4mHWUtt4vz0jxyEmoeVPaXnM/eHDHCbwNXMpt
E1OZQACbh4wE3DGNqwrvksadt56mvl3mfrZvG9TM4BLYTWoXkgVmW+PGKSZjpdcj/yHL+JmX+plR
CT5Qb5vr5kpM9J5+M31GPTwXCBV7PFTGkmuSWlYa8roaYfNm1KqTCf50hSIE2ntp3eu1Zi0aIgiW
iiiD1HwzO+88YrBaK4e3agKbnciDuFlXUXXuhZZv9MGoN6yq1CKAibIKC/PsaPQReQ0NulEmflaX
I8EWX1pLSlThWd9abunEyxTAmib/nKjpqjf+HHThmLPYe22bGnTXHKRbAsCKPCBw62FEAo8i2209
kl8BmuAkojllNYpwoVnhtuoJuzPkM1nW7cIhWIpJIEkYiyLMiWLssi8vjr+tpoBFMaEs7agsSPGu
MQTxGtuqeXGV9RM4AgID7D7Og32RGsvo0Fecdf1Aehmyc2lqPMGljoDBIZsnbg++tymSBgZb36Un
FYSbyXTfUXGEC/g2CRQzkFFVp7jsGu4KIjnJEmN7tMDCrmJ9eCNCBZB/31/qUgGaZPO5ANFx6Aqu
S6US6CRlvQWFvrBCfdrD4/2VcwGMy1Fe27G+qJgAxU5GAu1vORxwhQ6H271G6qsadfkeI8aJcY6N
+zIsD+VgFQcpaHOZMzpGWR5Sz9aQgkQHP0cEXemiXhN8ma8KnZmxF+cryEr1wevCGpVBE6pl4TCC
vz3YzVywsg2P1tB7W3Y31cHQaiaKYC1XN16YSX+Ds7gv4f/p3UnMP7ACb3wQUCUOmTE4fEq9RTHU
DMYL21vefvcoG/KNJeJfrAbkIQ4HeXDp3Re5JIhPkSbBcQVSONWT5uBUsY28b5Z91MO0VtI7F0my
M8NaWzdB9qFCELUiTCpSzTpi0ecnIYlZLkAicdiiaN0hcsS4g3iyjVi2Z4PZ7zMPq//ANXOhzYRx
r3ahwruAWjy/240lspG+Bx9lCZOcvfmGveBGNKa/qzUHN2IGAqB14I5VGaGeKdHvy6r28oN0tNda
C/pNM391e4gW/ChzkhmmOjvIosrJYYnygzdMPzGgk07SISxjEEXQvEtIKAFmLW6a+VmumqZYGeWU
H/j18v0En1hAqyQDgAt/pKcHoqjSQzLfM/qIlKuo3SV59+Yp4HB8FdzdbopJtBsCdl7ylBw6vcZ5
fns8Tn2Oyttd2C1rxnRiV+VjeBjJoTrc7vnRBAbZpQvq7Q2OMOIXSrUVdWUTflRXr1HZDJu/vtQw
hh54S3VL23KwQ0Z0eYjAU03Gh9vNqDnyMBQEzYfZXw97Ld793I1rXPIlWdmtbTX0GmBUMYhod3WV
fACKCtYsM7w7q1Mp57g6k9Iw3EWiIQJuC6LaY4em92w8ua4ZgrcPKHmIvrzi2Etlgu03sNdmbwt8
y9pKerp3SplYndIBIk/s6+WmAjzIhzxBsNGIGpfp1+QZwYEhX71Okxqefr6P3UrfkOxLc215d0Tn
Tcs+8SAPsHvQKnpVgit+9Z0Gn7/lYB11/3M0283gRcM6CXCv9C3GUZ+cFtxCCN69m578L+wTMfbN
4eamcm+P/kWIUrMa/vbozYHlVEa8tgJGFdporCddx0pzI7FEucGHYjbD6G7nYV2+PXy7uX372z1s
jPYy9hPvrz/96+f8dXv7p8Rv5sus0+rlXw/e/lF5+3X//nZlTQ4hSR3gbv7/7zbcfvnb37Fuv4kz
pq+OOUEtn3+lv/9iFEQYygb7tTCVpOae/zTRnF1DeCqSOHyKfzsWUxPv4t9f3u7dHvvt7yHlSDdd
lz/fHr/d9DdWz9//FtyvsyH84XJ7aMKasa6z4qNpc1plL8Ac7wt7dfvy75spppEupjmc6naXM71D
ET84Ky/FumhQi0dV4yz9vgqAY1VHpWsEpqGJXJWT02DrirPtkBko6gfhEVLGLnCIR3uJOO57iHEq
DyGmfZm5v7gQlQudw3mb1NGecJVpheHKum9HA6B2kA8nF7i5xOK6yTKGM3XjG5ACSCHrEViZSf9F
7IO+nQjWXrgekGRnpWE5WEr9w6N1uUSMOuizHzMBW2nO8uAgh9o6EbScgaLX58AxN0m/GhKtase8
IlhB9jnIFBBs8Fowscc7PGkbfRI/fXHvGDp+qOojGMKUkOCqW8OjpfsP2uc0pqXr6n4mIsMiKfAC
1JO71X3nMSdCc0F4y47W6n4arY301UheahAseoYnltEe0zqdw4h1zFSo/SxAH+BFhoXVswSWBEnU
Kq/njNIalGz1IR97VV0lwPZFaQFi8MN7qxjuCUv5bm1nnWVwq7l+fillBGBVaDw80KyqsTFokX7h
xGwRBhQWNHYMi5ixMBGrqZBamlJNrY2i8I6ZVf4Yukun5w9BUvVbIMUeaDhAyUIVHyqPo3XiVZ9l
2D1pLfD1Tu9nd/mAMSZ6B/2vZbXglZ1liR3JKXVUr7OKRK4i9w9hjTZBUhsZea9BNv9y88AASfIc
Id96CA3KmVIGRw19ysEgW1IVqJEs/ej7bblO/FguZYcHhLSkHCSDNLg8n+Pys7DDYd3QAm8Mh+D4
xCnS5SQNd6F0JbY+/rxFluiLWWO/NJqKi32dMNYykrOm1VDzg+kLjSMJuDZuIbsGfUkUNjoy1V8t
hGcyK181uBsHYXcDuw4choZdFadUljtH2aRZJXLH6OlF41c4OIw+FmWgWAMG3rCeMOFvChEHu8Ys
3+lu1YodTrENhaku5BXoHSVfrrGWLzswItCqQAez3kSQXrFRhLvAlJPenRFYtq6ZDvAH8omGZtxK
1kSkHjpEz6orOiafyoTaAKnBwa3dZ2USZpaMi1GD+Ez+CLGF2p7A4XQpsabvMzcvj7kk8g9iFnUw
fjsrsMicZ5KIKir6ATCNK/xkyRUWmvrYMh/ChA/VkhjbZelgrfN67w00O2E2HwnZDxfcn3FQA5tw
zHMXMmFoBk3uEr046wbqD+WQ6t5EERnno8o2rtP4W7SvPhG+9s8+JXewsUEJRZJ6v2OBS1sBhEG+
WgPiUpl3Djg6GqeooEitw5wMuIroGC1tmH7IciUKIlunMR/Jle3uHRN6Al64BbbpeN91DSkATc+7
JgWXm8P2SD3znJqshRPdprR3XWcZFBzMqU5gHe9DjfQvjWeHvo6Jfjp956yStUL+0Iryu+sHG5Aj
xCQqeXebuci1MiAkoeNnfIz49z7RUGvNiH5FMtgMOdmglNzFKpK+OJHBSHC1JfGu5sg5HSIoVsz9
juicvFWJYJtLJ+hUux4IxS2KaRu3klwDs/+U+N2vnIAIYVTXLepq6O5kElebsVcJAN3M3Wt0cwaK
70NG7x66VXEwFAWYpZsvtgZPMcPXsi+MjlTiSfN3owoOVRcTduvH0WM7WJ+BcyrKM/ZFOHsKbzp1
RHw/FYZ/igqc6hP5QEad8dGeP0U9Ycz7ajAuAiSfgn6YsaMUW9cakWVSKJ+q+aZfxpHNaC5vxV0r
fHurVRBh/DI5/XVjcja2lv8dVBEFFkuIte7DIqHfZJa6FVV0LHJkKo6MwSC5a8EKkOEg6RBOn3SH
BuH8gYZyWBFbhVchDIAoWLlkuM5JNVeT5tapw71fM1kxJdFusA29BQTzdS7Ezh1zbVPLat+Cn1oM
+bttxHCSrVKyJo/M1UujcqKpEWEx2gqWXeRB5CjqEJkrpzUZdwyG/H5n6937mE/RXgSK75UttcBv
1lxXzDWPrr1SluuyI1vaa3CF6aJNyQ0ncTuP5MaVYfOrz9QvUydZPqHYyXU8kfWQw590xy9C5vej
a21HuOXMQr3FUGvlEZXzVlHB3sMnXxCaWS86pJsLs7NQ19TTmzRDexODSZna+BQFLDVCYrm27HI0
3m4YPbKu2IVMvTYor+rxqQk4ZUF+OWvWzT8YNpIcHPlod8il04bJZJvj14c82fq1uc1bkzOq45Pp
8z0tjsdLxdM3RhfKVLIqOj3EmE8kYTYTdZr4mZE35iMfTo918Sey4mNHpIzUodOLEiJwWDRUDL63
7rO5x5rzofxUg8PUDfdRc2hH8kVMMqQTKsAw1WowPOUvmfi86WyVnIakeUsqCOUjw5dN0amNw9Rs
TZ0cEmSOMK4eS8LLEgOKPV1IEcol+JvkIFimr1MO7VUY2iQy1OpORQOEbyb1+EI7eWl8Li6WejCm
EP3cnBVazpYYVUpjPf7A0pE9KBZIqxgG2lLkeQ4iQVObwkbA5rWb44BGfK/C5LM3wnJpGZBh+Eyw
4EmtD0KxiHjtid22mHXtjJqQvFb0IeEa9Z65zLh3ujo5gP1eqhZEiZZNhBR4w4fm+NahamP/OPh+
uEnRVKLGMlm2DUSzCHR/Z0YBJEqm1dKAoAN2kR42GM2L4RfEN2hdEd9fSXKYIKo55i50oIty2hLk
6LiDucO5hcc/eFC1lT2WaUgYaWjeo1HIH9HGJ9Cf23ZldD/qLiifnDjuTiDlf/Bxq55a7NMHdCY5
oJ1vov2yN9kpKNslAbz6/CXKuGzVumZyZ6li2EcpM4aKfMt+6I1vTRL3WbbQ04aVqhzxloFnmUWA
TEkEvepI/KCHJw97Q0tPwCjJCeJ4Z5pE2gqjny4WTzNkHzvbpzklJDifAVBnuhmr6KczqD0p8upa
ulF4Zmd6bocye5Jpt2MEZSBHS79xhKql1dXhxs70b0JUY0T8x6r/YCDRnJIYm1abIq2Mcv8uzsCO
OJ1lrmM57HWjIZu11rFvaGR9xiyzehQw2wxRD7stys5xhov6pHa+UD2u8zCQ4BVcjnbKFIc37p1u
/pJet3ZGZaHCg/piy4AGN2h/mlZxds2sODsG48IAttWeHJJ9H+ebQWJWAruw0crIvVexs7VHAtFZ
2u5U2z84ttOex7jWuYIYalMWo7kIM66ugSP2aPeiraXr/jGtqGH7/K02CU8yGV6iqvR3WWl+iFa3
9n5snQaLMYI1WGu3B9Snz+belH3TghRkmnjPPmZD+IW1joGoED2hGBPx83m/hfjh7ttIgopPW+BJ
HQEdIrS54AaQ7ut2sHdE9QgFlYc9SnxRnLqGNJwrmY6knARAlbIytjdmzkQExpKN0GScCYgWqKum
2011GuyR8uyJvjNXqQe0z+Kk6Gt3YzGqWjmFDoohARDgBuNLBDjsYOFYIBkUKXM0ZD5YbNIfhkaW
j0aarcGDIk5F3bItXSICWVRJcAYZ5xbj8YVZEcUgWLwZerPnRBqQfriKwYeKHjxiB3Vk1Y3jfxl2
ADDVYjLcWM6iHSVFHyb8lUmXvSxtSbXgcRnVM1tbm3Z3ghk+QoioAPzRLh8mulzkrgFLAkf+NBmx
7m3P/xn2gTrVztqI4ojsR8wiaedRJ7l6RnEhmKiUdHd0tPVOR6xtDVV+BBqFcJrGL24SBLlOvbWk
3CLCRHHuDvsgqXF/NmLc9LmfrPrkPo4rca4rd4n4ZHiGDRfEtfZqDGxlRH2NxyrYaNbwa6RWPOYF
kFiGa0cvDqY19NtiywsT7Gr7NSicYK3JQPvp9p+ByN1XI/5VjjM33hnGo+0pb1/nE3u4MOCinkSn
KMcBY9j5Myij5hS0ifGg+qcyMTFAIEs4RbGXnDNIVyRE1tsEwck1izrGQ6l0Tyo9O0SYXkMP1bSX
QfcDdtJeAyqY7zGtxVmTxB4pB/EqFDQw0xrv35LxgnKAgYmM0ExnvmnskIwGMREa0TX+2devrL2O
2ajvQjKbd6RKPpUwK4+sKMaH2p4InwWFpLqY9ZNjv83w/OvthrHdjmiIr7KwWN7pqUCEKuSS2h0z
UDg+TUE8nLgeqAdb6XC9op89Y2Km1ooNTYQqTWh+c5pAotMXaPUKNRBPq5VfCwtClCYIy6n6jh07
vLZlkaJ99soe7os7lkzlgvoexlznbHy0i2s7t8a1cPV800VZfLSiZt0m3nTIGRRDDtchOupzFoKm
WOc4rJuhqW+NMejJtOZ9y5KyigfviHd0uPNDxNuy7L9k1VfsjECmVzP+yaFhLSQsIRVV2GqzEHJX
ZIZA1BgrGockDcvHnJyTCrUUpqXjSFr8aOXRpnZKUtulQ/0ekFPSakF4lF5+n0SW3EUsGJiAjqDr
yjeW75wiNuyVIY6zlUuS38Uq4F6yH4k3Zhp067yL62U0sgwynA+0qNreiUpvO2DZR29QH243Wk0c
VDnwxJSFzK7ZWKxdhDdPik/8XayaDheBru5G6f2AjvoFlsO7Ty0wMXRNe8RUJGgHFknmQV6upyTL
VmNvkZxVQ4byK5AuWRuC5siqcCumrtrBnSIf2GVyN44Ds9do3vETR+Y4mzYOmm3bUx1W0nubmumU
doTZTVZfH0AXlyxF8jeMsS1vCV+uI834GG2d+ndM+zvC6UCIGKBMYze7mlNXnzMlh0tAZP04kks8
ZnB1ck6hLeng+kqRtYF6KHolAxXKXZs2a4sYkGXgxZRCcS8WJROJixO+++Z3JZT16hc9uj43/VFo
+EMHe4h/MFcvlwFvsd529zTWMIIKDH99ZJGXbVn1Jsr6p8yI61NBSeFkctu5LUQ1ztE9FhimA9uk
VXKHx/4pj6JyFQAUXfaip/ZoPZfMmrbbxwkBCi3ByOfuoGfiy+tMxJtV4KxMZ3yy3czedy0Z23qD
WMFEhJzlOa9oS0pG4aET6BC8IbVpnYXUXCCI4fTp2qhwC5bjdI9lwTVuhLeotUv2EwjfMYO0YVFu
ghg2/FQJJOt0RUlLolyLCI+5FnBA5hXgM+suXyXSeIcG1xgmlb7G2q8tfShy5rAI/GJX2mQ4ZUXU
gVd01DYNphlkDpO3RPQOJBcuI9vPcuvahf3d63v8I6A5daJZpHWvGYa6CyptV+jpOkkZXJkD8x83
INkg034M2fArNJmFZB1QynwaQblNtrEHtnqZlPBPpQZZ0yhaAnJQZrDQZIlaGcYmB1ZIAjwxRGWf
L5MhqzfW8BYXJmWKuKtaoHvCrlY1UUZc6kW4sP243FmUU3LObe5z0tYsHPJuYCK5ZCRDLYG+ruyX
bcE2NyOufZHEEUx5jUktM36aVPQ85UgrN3jntAawUurJNglGcQidjWEQSz1pTb4SOcMvKCDtTvMB
OrZFbhHtBFVRcY26g5X1yTwcArpVNQuM0v26Z8mWJsU7azKX/CCLsZaGtYYqaB2akbWQ5LBlTpIv
BqsLHiqGS+PAvrbDvQCntoUFnrcPVRJBGUhC5BCdZj+SRCdMO71DBqsWLYlCqyoqnV039/UagzUY
dNaO8Ip2qUlcCw6jcDy3MWP0isoxE68RmCzGi2W+rQigXFUlzM4sIGSK05BQ3HDA11DTm+iVdVG5
cYf9DkC9rffUsojEa5OQOIxQAJujxoKfJad91mf3vmiLY57HTH4aMnGEoOZ02+HIIUzmZZD4l1Qy
ByHteCXjygFz3j5RQdW8WaF4ElC4J7A0Xtl4+Vl+guFra3876RlyCgCHVQHrN6vqcyemJ4NN2TyR
EneGOacYdgXp7B5PXA/M7RS5WsDI03iqkglYPIZ5e3QTTDf9e9ebBni4Qls2FuM9oJKBTwgNIdjI
CY2PKAW02tr5Z0PTviVaMVhqxVeeNNERiR3EIyf+7J151EVS4C7Gcu94fbEycRGC8Qk+TJNcOUgu
zG0ZZI8me7Imwvzb8a4Gwu/uDYLMloPP/oX0kYbUu1I7NE5MIYu1kEii3Oaczb7Y89JkZZQvASyt
paYYFnlAJIEPDSer/ckMYxlTiLyKfj+2tbhLjNZYGv+PvTPrkVs5s+1fMfxOXwZnAm0DnfNcWVmT
pBdCKkkcg/P863uRddxVR24f2+8XEAjmxCxlJoMR37f32mbEt+MUdEUDGHAY+A/uqH8t7UjdhGoQ
Q6m3aoT8Yq2FbbMv0qhhgc5QwjzyPvV+CrvM7lXDnHLsnHKd5lG0tXzOTNvtyZpj3HBZbeQuthFf
ny6s0t3HSfe5Tspwwj/e58Bd/bLITwnOgmVkZXQIR9bDToUMqzN1PmPmA2FCMWiIDbDOlGiMuOZb
7swdUUbtwjJ78FetCxHNUb5B73lS8bRuKDlyPWgH59jr/PeM3rHwjxT1SnpGuYJD5ty50GcJgJeT
wdZfGYWnb22aLXFgHXzpEKQ4iGzvKFayjSj7bVrjszoozrHoawKXwi7c28YFbjSqI0YcImp8YcKU
0Fx+AVrFiZyUL7pNSg/Gvmybj6q1zGg/9YZFQ18vclQkOeO+UbvHeZN05vec2hq1v7DYULwI9/Rk
rp6TG6eg1L8xp1Rfk9K4Nz01uIAOdzYiCM9220VcX1uxpiREoLrH+gfHGV9w5SWsNa0d9ZbwJXKz
y9iBGU4ogkX51B6r/ccaOSsTpiQCaCX3RVwlpGH45T7tzXs9tfutVjBojXFBe2/JJSPw20WCzuO1
ZrrWlM6LR7LmKugg2fWxES+lq/TMA/QnuLU72VRftayKH3NKQlvaZSg8Wr24yKZ8ZFI17HuVUJYx
TZ5T5khDQEho6xJnihF87dkxyzRY34xIHfzLmILp4GCwLzzyzGstOJQqV1EIqawNC7IAwypmKTDi
whB+dCAvzTkhmdtMQna4i75zXwVZu1T6XN1AAvxiI1wDRU7uvNHjPcC61SzJ6NgVWqYf+8E3Fy5r
sTqi/BaDRaDQ0IlNqbOmGTP17I6C66Cdb6VPL2aIoS1RGoN37sbbKnNZ6uAv5zv2bpfES6xNREz9
2iDEZVHlGhWaIPXOUu13am+4h4S59L5NcJlbeYXeSUsuQUuCaQ811DdZlyvRbchsUj3AJV9cLINB
hH9C80WylfQpaUH1FQRvg6Wyco6ySl+aKsh6gtnzfZ3W3cbB4rVyVCC5Neu2orc+JZwrVymGkqlC
sE9RUN3JXLnIoWxB1MbVxfV90Ad5kJw7zstA78XBlLDJi94DhIAWLoDvWcPgrRIzPMVeztfT1tq2
hOu/7FM1Ws4Dv9OymrSVPFlktabtuXZcwoGpolrkV3Dud7pG0Xc02lWiRO2RL5NcQX6Xax/g2S6P
mzNV+WJZFqX14Fk0J4JSe8hS5iheh/iojekMtaH4lkZ5eg3tak3CrvHZodCyxArEn4S/Yw1fTX9W
213d/qjz2ngsdLW+OlH9COw7QgzUa8tY95NnMwl+ZJbV/sgy6nvm4C7GEj2sCYpNC8fh1ELc3Vda
H59JMdiObp9/5jKYokHUonVsZcGh0Yl1d5vBvgQxmhLPz6Dftw2QOVCyCq106F2PVejeAjnyI1JZ
nQ+Zni8xSA9IFqV+qUuuH15Um3dtDh0+AESQUcq7K6bNoEqwqFXZX42+06gPqMbTiGp8EXTP+OTc
aY0LVqNLrkOu97uqz3/KPC6W5GIVFov+OQOhv3au8C+lqkraDbfUY+VL6cY+mtQ5Vw5mhimTcEqj
S4O14jf2iqW1uS+qMsQEgLdtzJn3l2hpiXvgTKTkzASeRZ3WKfh4fUDnprjDnaxssW0GG61E5MZw
/8UWo8mMPKv3YdZBRw7LeD1qsYWDKqh2Bl6nh1iOP3N+36HTphB+G31XsI5exJzLo9qqd13P8BPZ
MZrVkXA1PYyzsywnYYsB1JGZqHeUZU6XZQxPGBrjiyZOfklzOyP7FAGJe18nfnbXWRnJWS2/OhxD
1dGxPPXcGml10apkrxbZg26SsdjizNk7ZcmEpjaXms2MS7i+/gT48Eaxvz60TrAysAgshsz3HtAI
Pxud0y3UuIiPhUUQuAYge5ERxbWy9ZAKGdU8crczin8aBt0+0OSJHi1rrBz6vyuGTRPV2n3Wz6Zg
c1U0iXXqLb+6NKp6FowZq6rJtHUyXUWUhNKt5Yco79A2dTSwzGTMqAs29c1XMvXeDQ6VtcVslbwC
kgU/3qvVtWqvWZ0kpwRzAQvPWHxCmIiBW5Q1XrCxe2G92HZnLzecz3pUZ3R/uCgKyj/MDm26S74/
BVg0X9M+Qrpo5cZBiuoLKwL1qJVcE2CRrlXs4HY3ZMcaPTnfCoNTnLTBtev1x8xhrmeIgArJtHFo
UIHcaO4jrt9XbBD3ArisBSPkYEQVKqJIhMd2IG20LvAbVWa3YMna8atl49est+Frd7ukabZtG4t9
ARX65iGMs9RibTMuLiVR6UeLAsZusPyOkgygUJKtF7mr+89lSNnVl5V34ltPcTAWUzJnnH5JPCYi
wDrCe5k22raiO/pMbxuZ3j2VPcsA+CcR3MmaqD47f5YTZBW/IRX2nYJt6Gz46pNHQ/NnphdcAm3z
ajVU+tpK5aieo1/oCt3HHZMhp/aGNQm0HjhYecnGNmT+xBI9i3P1rFLrh+faPNQIlPlc0/AlKCjv
FA5+sW6AAykGnRWtWJpMQlvZ5uc8JkhZosqkD+UyCEfkm5TS+upMfPTAah80xb8rAwS3TZz2W8+q
WLR5vE1pJPfm4DhH+vQZneAuok6SeDuyWxr8ekN73+Eu6fAdfLJKCp9xHN4L3IY0SjRrwTmJy8OD
kdlsrEqzvjf4FCxvHWfUpuZNZAr7YviGeobGtPJXCv2gT4lRlEcr4Qcv4lT9VJctmd0ycI56h7yv
qQIbvGYrzwR+ot02zeYJUnhGsTd+RkwVbSkfsqQafXufV74A0O7m3wZaREMo1FMQgT4gBdk8aPrY
sJCz0HdWtOp1qb86SIWeKko4zAZMknNtp0RT0fW3YbCyo1J7P3rKQTdiDMZNniJUcOd6VYrGlMR0
nd4N5SurrOTJGX7attL3K11H2QlURiwh3DXbop5cB2GkP5nEPi5DrdUPldfqT4VQf7tpEQ+BOGIc
NmXSNjs1QxaepL3cD92AWUD6X4ZGD5+S/ObmbvZMAoR/6/QOzUUU3bsdYYOAD7Z54D1S1RlOle4G
yPNc+57c7+BZzL2Ips8PrZcuXXyfj0EynmrXtCmnxMNjnFFpw2R2LBNEGCxz9GNnY4ny3bL4NAKc
X2EugBs5og8rS2oOLmo2wAINCYQEtxkmIux0kpePZtlvK9k5+EuS9GKS1HpKdTq5A1LzdQtYcEN3
F0WlWWUXLZM/KTU420JTUTBonb5nRs4pwWRj0Usa/N6gMMww012qdT9uGpe1LHPr4Wwx4V+SMN0y
v1PEzhVGfdeOLHnz2NeeB3oPdeM0N/6wn0NZuqsReci6IWtllyJDW5R17J2Qfddrupo0WL3SuotR
FDvxsm4b79j6THhl1fzk66RA6Fek9YSNvkllPF2KhX5lpWtcWVaSsDKYR6kQ51z3Wbw2XgZTxo+F
r5SPzN+IG1WSYGvmzI+6KcCjG+vxYvYUyurBfml0tXlCYssS15bDPa0dcQECumpiOzpj4TDpQA5f
SqsW53mjtIJmDx5I6hfcR5tsB8u/3RKheOS7gj5dFuLmmYewaeL7vPL0oyd7xjTBssay9cdRPNSu
or2I16RqLk7v+s+Bovl3EEVeeosc1MS0M/xtQXfXlFV3J53xhAPWcw8gbyICkagbbNKBKeqI8ZU2
capuqqKsZqLBUY1Hrsp6VS/NPNSujZF8jVy0l32U6y/opAJEdg91y4oksoS/yfS2PAdVemcbrXLH
ggERUNBS4yEg4Ch85VDlfPNAU16sUTQ7o7VBKNrtZ1YWYj9xgI+U7Pxd3wtJ6B2emTIZ07WLDpTC
SWxYPUvVwF5rYF/JCdI83Gblc0BVfEmz+2tiaMHT2FwtAoLXGP+79Vg1P9q8vg25cFa9kXVnSBWH
NtNN4HH+k+8W6rGRtbEwB2VccZ1wtp1mtG+Gy//3O5Zc9bf/4vZrRnsq9IP6l5t/e8wk//5res3/
Puf3r/jbGTJhViF5+sNnbX9kl6/yR/Xrk353ZN79t79u9bX++rsb65lFet/8KIfbj6pJ6vmvgIk3
PfPfffBPP/4toqkOW+KDN3V6h99eOf0X/vrn3dfuaxh+TFcTby/5DWgqTOMvYAVpHujGDC3tflT1
X/+sCEv9i2ZYBvg/xzDtGdnyG89UIyFt8pe62Puw0ePh//OfqqypA6B9zl9c5GsOrW0Kn5O7/z/h
mRLX/DtPK8ltugPVAg6ohZMZJOevhEDLTcbI9LUHNY+UXTLQjVWSDLtiKs5xGCsvSTqmC2qWR4Qe
xhOZygEZO+VwiCW1k1aMzxXV7BWqwY5+qYpzYDT6Q01DrI4L5aiqTbag3lJuW7fyMH0IuaZOvO8a
ZglpYXK5cJT0hLnrETXUBkzbzjZqhVIKQmLVA9euUIxgbEDZonn1mrNb2aHvqtZ+V+0G0VtfHHcS
9AjbXibuVFRzSM8Ia5VokbSz8S95nHttRXpyX6YL1WL9nQV9DO++uS/8KZ1HrbUNuquYVJLIOdeN
zxlnPRVpQA2seiiyfkcGGJ0GpTaPwP3WfePvxkjH5OPbtLko20/qd0Hg8IYfRrlUQ89feyVVec8G
nxcYnXFXtd1rhepSGXIatFHebGXeNVtiPL7V5vDipEaJCoPLnlHmTOdLKEV0RboilvcDUyd4+VOB
LnINVgqheetyaoqFXb9UjvezyJkdWYS9bnrdUqYyXb4OG0JcCG+Ju7jaaaz41jTI0x2T4k3Uds3F
NPwzgpp2z8oLV4tlHLKs/zmv5BAUf1JC9Vpl2niT9ArxKVX+QwrVu7atnj6AkZ/bktmMlifGPkrV
nx3/xyPi8Neodq0LUQ8BNWG6rb5aU7CgZVf0NmntdZBu88wurhL/1r/wg1uT+frdnD3/kCcYACcH
DXOH/MDfm7PlaBiR4lXWQ0r+Tax6IHr1htzaPiFo1my9PbYE8rnpAMok+gK8aYXrNVs4iREdyC6u
7lpYfSslE6wnu4y4m1bc21SZVtXY6lck8pbrP+LTRcc+OP7Bztv7MFZbVLAk2VL922giRbTUiAt8
KdAMdNixy0rI9P3S7wp765Rk74gCNInOFPzUup3gLFuraMYumay2waCwYErIRbBYEtl5/BUkW/VS
1SGhg/ZzmzTmLcjFuh27L5ok3ogplQ86zMIdpGd35L/fKoM0UX0qHNt+pz0Sz1Zgd1KLhVVL9+HD
IHd9+2T/lDbymoUEIvz1z6Dbfv3EDdWeBiHQqaph/APvJXcsukpqnj7YRUwk9DDpy4JhjeJXP+uA
PFzPfEn9wL9LTlB30WQMyrXP2y+1CqIlpuq7KgYdzWxTvpJwRBM4aVM6HrI8ManRkMacQxFGm4gC
OoE6bPwC4ZDwh3Fd5Z04RH1nLkuvYYoY6VcRZfsmqJxD2H+j5BzTXW5fWGY4uygJr0WABlUN7QAI
qnzGLIG3GWO8lmfiyKeUQqvUCXn1bYpdABv8or+ajvfsGz0VoyIND1YOJjhOO0KEwlEsQC1+7tTq
lCR0HGQzKlvDOVWsrFYDXPJ14ZK51zr551CtnKvVGQfyMOVOHfXvqdWculITO5vBbdDResgWGCuF
6+x58LuT4eE+liqOX0MhHUtHT8BSYBMQWLDUQQcsca9gfRrksumwBYboAqG5BKiMNbHnOnQhyjKk
qYG0U68xn0y+k9BeCuS8m7nZhvvwk202rxk1CHq83glftayy8ME02gkrRHOnivylT8U0yIJb7SgY
0kWrLZUuctdq46vUAuDWGukkYS9PKQ7EVZQolzaAYofuxDzmlniyUuzfRldsIBf0q6EHKp1UYbdB
+xbv6FMXCzeA4cna4qiOaCC0sEF/mRe7AjoYClaUukN3VAJgU3XLKT3SyzoWyBL1nBwbnCvUkfxm
b+Do8lyMfC2a9E1hK86BiT2SEZE32EwM88Fxml3eNgPJK/65bU255UT/XlsxOAKtVRaNhiTQc+JX
qjzVTialdsDklNS1euZ3hZ0sXmmsRoDAlpgw1fzYMJhoGGTO3bQIGmiDeJM1FNVBfNcP93og8aKS
kAbV19z2oTmum8Gk3ejaOfVXNrDsF3lBSO7A/2zhp3G+S8mBWrgmC/PEIzGzc77QL/Q3KgK0jcit
HSdBvGtSQh4HswLCl2Jbgt4AfER3Ydn5yLnwBnSar29pYlWrYbS5PMX+aZa74im91lb12pSsNP54
GBAzLud94DVV1dFcC+y7TmIrFE13omZ8QGNpgGs8nyrqjd6tSWIK0m8tJcnLtSMKoOa4H12jRMiA
gwU/16q0G5dZ+jJQbNoHGfEtauwOR8JDzcWYcnrJtH1GNZ5TnxU92r3+++ir5kMoD0iU8qbpT5Xp
weorDk6qWFulzBHfg+cjp7xZykCvL4WTf+pdhMXF2Dd7ejTxVvEHytD1oJ1cPwnXlr0N7tSa3Esc
XUu+cnHKwikZCLrGWmpCWaP0+EFpCRuXDzJwin1bZAjLj6MGL7LUpnhvhGlBj2u8TPqFQWzbsuuh
0JiYJCmRupr3jXopxA3VkMeyMlZN1ic73XUO1DK1c9Ey9ncKQaZQm4cTQoiGBryC9pET66TnAiWG
iocHYzTVQSuh1K/YcgVzQqLWpaSqp4p5LAb1mXLEF/SQ3yzFd7da6y9dugassstF3iJia0wWghXL
0oCYx03qFs7ahj60dMO0O5TVuIxyQL8Y7pWj5WqsY1u93YReTd9Y1Ma5IxMIVCy2ZekOzMswjx1D
n6+37unQA8CJGADoKZR8o1rY7WZNcd1bMFgyTGqZ38UnB/1lBsFnWwy3UHGJlrBxOaq6Ut006Dmo
36xHHd67kcmTYPWSFbk8NaPtX+fNjgr1zz/+1VrTj/L3P1qdybOtOpalkQBuT3iZDz/arhAY88fS
u1Ve767c1neP3mR8IFuw2qmG9pyXcqcopCm15ms0usPZoGeuaJCBw7H4qlJ0VNIkXitqwixY66tV
qGXaJoi1/iTBjS6U8aYMVXToa0vBZuPcK2YyfHZSFqEOzcZbLu10GbpquDVQoYdFJdcAVMGhmKW7
dJ2yXRmp7M9Fxlim2+W4GdFdnzS/cRfS6jxEZOM3K0TYU5sxOeR0EepKP7c9PU/bOfWUzSZIsL1Q
akO9mTTBmETzpVml+uxSyxttGkQEW7IkNnxM8d265sy5RrIn9slL7K0Nk6sIG2Xzxx+88Qt8i9EC
OBxrGzRvKh5G85fRIh1pDwgY1bfEGus1vqT+UuSMnp+MZvSuae+OWzj46LtpjXVQWV0lgCMXNqfc
FMZyMGg1ocOk46ys8fUPSDsptjdx/qx6qnlsKXAsS6N1yVjA4kR7BEGKmGgA9BbCAMsiM4O9l/nJ
0mHIWNL8s3do6FgTmC2m1UGPH4VqAilzPsPlzw5jG+A41rz0ZOFjc7icP9S+V61GBKK0/dW9YlTe
v6AaCndCwf3y6zTsKbBa02xXg9v+y6+TWIlyNDrzxhyRKyYytrtQ3Fej2hzKoCW1tfI+WVoUL62W
trPajD3LFaA9RSvwlrQMdQR9ptu4auhTUtVZDsg4V5ZBtYU4ymKdxq5Y1ZE4Wr47nlU3RUbqSVpt
aWrtEcu3h7imb1tEL1lD/TurToFsT6qdZ5sqD8BbaQ5xtH6zqS1JA72yvw2BnJJFh/HRdqlj9bq7
z3X1OEILObVkE4vcQfmjTrVKZozoGmS/Qpk2XBKDQS4OW/WohNVGURF3Z25moIhJsUOpWbiovK5B
KouQBflh5IfBJwXk645Sc4v16xQ2xmaghHZGV+ivmiEwHlWBBk+PR+soqxzARTkwkBx8P2zhp0nW
V4j8FvBMuq3WbwxFrZdFJZSlm6OhQbL6CQYFM3nWOuu+S81FSY73Arukv+ukJVaIkMUx22sCObEP
jXunMGm6Eo1Jv8Ety5VCyxq0EUwPLOSrKrOIyUyaWziqG6q29qKoC+syZh6idQQMJ9cMPzV6xbBR
IWbN4m9a39dfnZgmU423rjA9ZyeZE6K6sa9UZ7+3FP16mVKo85IVelxzIRp82PMVCHX9laJbARGo
uIS5cpd0wrkrC6XcOEGSrQ18BGlSXQwT44iqWAeyTpeZnYlD4uPAxlKqRbZyQMq8VyFoPOsxtFZr
CIf7sKChbQUw4Qb1RQKLe+r6SSlRVmicYNqqhiKWQO/pcLZptakVnMiRY1/r/ElqMrorClY54Oo2
KI16UowZeXy5nWrOx6qHS1K0zbEzwglZ2f2wBV09dMsIM8JSJWKZ0qUeHoJQCU6F42ebvCLPfL7p
+FB+ZfSqZzLbAwt6TTmlWPZqFfNvF4BfzMduJNqJ2RLV265+0PVBboKhQ+FZw6lEm6Se+XCdf0FI
YzD79SwGFspyVDimORdsflmROqlAXxC3xc20mBygdI5WudnYh4qKyoWL0m20ZgNSatzZsQLPCyYF
+mZsIF1fbAf8OHRHLGYUrO563SxpaBrNOvSuikzvDS1KH0kPt7R6vFc1/AuhTkMYf4UGX6cyaFFa
+gJBRrrNtPyxjhwTbSnX7Xmc1csaDW5SdfvAQ7/p+01358Te99Zpb2qiu4803TYZX/OlBbC60NAT
otpBCMc1E9E/RKKl1jrgmTy8bVRnGrIyRbKpuol+RIjwzhN5QAPRGhnAPZTOnb0pFaQuCgG5F6/I
fKRdBUYvq0h5Yz+9Mxv9qAyhx9LJRYqY+s1nO4ceF8XjoyWKdp34YNOKXiMsI4e9gVFmVLLgSR+L
YhejraBB30eP0nuw3OnZ6qice89JQOjSM21CV1sUHqMb2Zb3rZDq2XPVcSVV/RR5FlZph4wsZoov
lSUw8AxafLIK5vltAInLH9Ro7Tb2qwT6cPMbdDJVEPpHCG2w0rNd6urdUUzTGZ+IBSo3rr3K275Y
mEyZbjXhfDU1hC1elpowX65c+On2esyCrhcjs/lQKTZJ0m7RLqEtsaV3AbRMdCHgv2WgRvXWCWjb
17WSXipwWKbeKc9hC6kk9XJ1Ww6CMc4iL7ph0pFlmnlMtUe82sXRBLWz8IiSRsAdQY+1iODQyboa
ZTdppvGueGnoyEVnYfwPiqLGKdXEuwSNMTkS0UsQAdEp0CavEsTYi9QXQBUSlzUsHck2sgY0K+EE
6nrtzEQ8ZFYdb6Fv+IcwTyuYORCosxqUVVfIV2HcccX1cPGh4PdqzkhfYHaMsxBgtOsdQZ7Fl9AJ
DxkBtU8QvL5RsBHnYrpVFy4shPFWkBZ0SChmPoIsjtc+ZGDsW88SgcNdpVY0aAMdljJWM7A6agoD
Vzp8hW58cyaVapyx/Dbin17ZfbMKx7qPnjVd8UF8deMGfWWkZ/eh8j2sA2dZgzE5BgmUDd9GEAmO
xlkJNXOejDGRW6qIeAoj5PYxADX6UdazUknUHzXXSkSN1soDDq4HXH/BNsCYGmX4SBcxX9Z9Gu19
M33KQf1Br0hVZJmPrT5Z2jI9/Oy0cleUZ1qG2Wn0TWdTZwgw9cg5DlIrN3Y91Kid4IegrLrAQAzv
O7/emwoRxGDPU4bXfHiOPX52TI7A2o6fin7gxxO36UqaGO4HRvET/Ih4Z6Sf816iiycUYadF5onY
wOxqk88HiKtPrrlRPjQ1YtnELZRNZpLBjZway5dHeRKhM3MypRoOxLy8pCG+SYc51LJxXOhkaafy
a2nRvmoi+CSFXSy7rrWvkZlTcyi/U6fQLoGfuziSw5gsgmDcuHZibY3WAF8eik3o184jXTFTvzFb
AYU6ihMGj6fIqwHU+7skqstdMXQRZTBTHq18YBrI+gn3heHtpOJUG1H6JfZZgXssx3lpZmu1hiuX
YPoDnF161x4A28Jo02QPGapeNTgnDkYsaU+bIS4wQTcsJdCSUQdAT110D36WJGfNGfqt3g4HeHck
CU7T5sH8Wid5uWfx/jB6A8Txgd5vCqPsEkJydAf8xdFrAop0oyaOetLwmYwKslu6mdBKMzqa1oD1
uivGC15SfLN5odPTNpjMqgKWktA/2yncq6r6jEpF26mS+AJXMEnA9m8t49DuLiIqvowUi9eqLsGW
ON2NHoLLh+ZeOVnKQ6Q23SXJe0BAqf4zIQYMBK8YXowhvfNLOphGXjCmEVB9izHvuO6zcKsUrkc1
rgCDq4s+aKod3i377Ur5/ztLj0NOf+jrdxmmq7Cqy/C1/l2biESmD6unf2gs/XcZjln69R9f8vfG
kur+RTVU6KeODU9anxisf+8tCXpOwrDIFpl6RJxN71l5Nll5nF8wR1hhWKBM/7e3pIu/QMN0VJfk
BGEycfmPWkvWrzEMlOFNWxdE72mqYCjWpwLyh0W2LOyK65XVnRw9YeJS1ONh3vR9PB5EqI0Hbewz
rufgf1ASl+juKzYY6X/bm27ir3lJa6aCXR27YOi7AH2+O2APmfbIgZSVDN4SPN9DOOdozPckzrcg
zflOhVo1Pf1gr+JhwUo8PKK69MelO+e6psIvP6naeNJwAFF5JsH7fcPZR/bxfFuOLrutIV+MCTvS
TGARYlFJMrdrByiGr7A1C3rMPkWDlTGla84brUAwsJyDNsko/vuulri4abGv+FUaw//oCcNsqfP/
9sxIsrBCch8Nq6jF58vSj7jo+RNzhoTpj+GvI8dqsTdOn+Lbw1xzj+C9enXTSTJhzYEQz9pq88P7
zSQJuESnSoAcFXIDYVIH1ucmTepp1+9GzGXz7rwhJqo+OH1hYAdLG3U5ZphWWZqnh/eNsKb/PtME
qCGYItODCWMHfT7ZnY0gWDaY8m5tkqXUNSvDKXnWt0S6m++en/D+LGrkz2anK+uRxigGUlwEU6Dv
e4Y2wIrf0rSRQJS/xWe/P4y91hNrXY/khr78o+eQKxzXOR/SfJz5NgZZPsgPD72//MMxU336aIe6
ICFkoKc2v/793cmp/vtB5zvnY7y907z7/sz5hRJj40CGcKzE2qFNHPG2pxi1dtDNROrLeXd+eN4U
cCAdQ0WqNL3ifUPG5G83SSIfdimJevOD7/e/P9esiKzOUAMrIjv0qcMnX/kl27f9+e73jT39Vt4e
n+/8P29/ONS8ix0NhrqpP76/ZN57O86vh/jwvv+wG7nfddll+1/f4cOREmsgq7DVmEHP/5k/eKd/
753f/+gP/+8Px35/fN6bNx8e/rA7PxRaEYjRRMdcQdaM5nD6v/+8571/et/befHrw2Gip7tf7lQy
Tqb51BlsKNhg7jjD3jd5lZVQJEb4QwtoFtZWY0h7f837E3857PyANd4HYW7unSn7N/HpuMx7YoqX
fr/5y32ZgX9rAQyYuOBfd+enzg/Ne/NmPtB8yPebzGQZAefbcj7GvEs+F0f+43efnzhv5rcxjeBR
oa2/me/SYviNn+bdNqKEto6qUWzVDq5sQhA6EXv5YRhdSUhekxSH+c554yQaJtO3h+ZnzffWYYfd
xR6xRFUFdXAkC6jD54dGNbLGh3lXNQkOv/twGM0CF9rnIl7JmLnk4u1Yim4soiNx894mDuF2DwkA
VYX0+dzqv4Wl8RkeMOtCCvppILVlXzbfYrrWyxKa5bpNvg+divMmCNaSNchyyFMie5zwmCcZpYSe
DFN8h408YCp71ccWnRTXnUUXC7n0YGeuP/yVb/+NwXDgb4ZlwIKSS9o7Tmu++U/vewd/vT1lujLM
r/2nN90573qmcr0f+t84DJKWZouW5Q1G9oFc9rY7H2s+zBvw7B0K9n/9JVKlsDTHin/4a6qeGpM2
3FBccSUjoZNMeErjh3mvnv5n7/f9+pz3h9+f835fXljWpDT53SF+OazWIh55e9f3Q/xnbzP/te/v
8n6Y+T4qyp/x4qSHwWW+gF68nNw11dvefN98kys4bXV12MzPmO+nx0sG/Yfd+aFovq7Or/nliPPN
CTGaUFzmHd6eOb8IE9Vv7/32+Pvtt2MGhrIa6JqsRkEmIGHEF1PLTUi1XwL8hsdglKesIyhNTCh9
cMgIPCHOLehTov4UFR0EPLcjLbxlAuwZCE7+LW6tceUM9Hu5PtdrK6Ao4Juxuy0lSncX72hbi62b
Q0OKY1qwhh+DpsWn9MVSnD2yDrnvnEJbZp5GH96+Dfi6F76qBAulKmgTtcaqZYaxDvWLY/nj1QfK
VOW9c4jLRJC6WDyqtmLQVq8+JaHyGkm6/4No3DWJRRe/U51lpI0Edb1UbkpdPXTdtdnZSzOGaNug
eU6wK7aEDKDnGNZVEbzGHgriocMEXGGNNL1uHRjxRrLIW7OC7zapbWBSKa5TbCniBdKhMActIss6
sUQIFl7nku0Wx1+HxKFaRR7UMWRGvnIsdBAadV497i8yzE/qANSXuTupkPZD22XR3izo5Jc6UNnC
pTWIdMWoWfi2XXizQDOtLB9B1dcWmvAqaLKAb1IVGyMLo1PYjZ+yJPxq16O+Ft1nWiqNn8NIoY5S
7DIJsja3p3EODzwNnAbiC3Fi8URIRpIhFwBVzIU9wtG/N6xkV1gNv14gb0sd6yr1h+xLBsyE3Eta
QTLzdHxb+r2mf08mB570AJ4l2KCdOBhusragcBWfTdPrV43jLZrh3pc+Uor8GOX9z1yK9AAuyVuY
9Ov5LvJ6I+r/Ye9MlhtXtiz7RXgFBxzdlAD7RlQbEZrAokXf9/71tcB7Le+rZ2mWlvOa0EIUpaAI
wHH8nL3X7pg+x4vahDQSjtBSQdAv7bVcstOEvM1vdLPcSaS5eKzAdBUGvI3G+5mKCuVcZ7iXxWSM
bzOLsbwVWOcY38b4OWxbYixIMvIbIGgIIfq9CJn0RJazJUctL6n9cUruhoQ/y1bTkVn6tzI2AHYM
tXqGv/mqzwOYTOzCQC+031p8CJuy3uWx/lF5qtrDJCCPNi79Tpl3E/JdhZnfQs80o932e2uWiERQ
t9exggfcln7vTsiHpLmLGRkcmxUJi8o9DvBROkHcjIGWJE7A8H87WUXDaLv/hhXgD745pOYN/vAi
exp14L7L0llPljjHxO5lXnirzd4+ox3yFy+nMV7/wiQe7iYv3+UM8jcNQE+/J83B6+o/ZSPv1hCK
XV1zOmzjFvQZ0tt672X3Jh1Hn8DR3IfGxH4rzgvfRJaIg5K2S1dxi7bpc8B6LwTjKozpoxKAkCZ4
ZMLm94QM3VO8nmp+thmNbrtEcasE1vH4iaWO4yDWl2tZdXcMHfU3QlgPiVBnhAO7guujW5tFIdD0
Drn7QLW/YTCBQUHEUxDSV82A3d4Z8J2aahFnI01DSLRs1mQkfs5Wm28hnEIGjJb6PtObXmYP5lju
6UHtmv5M1M5zzVXlDwlw5Raft2+JhKyfhCNBPjUc6cV9h7DIPbzV0dcNYb9zzEjsG0u+GcPcXJq0
f8UiRgdJnQoycuRmaevFF5XFhowSusmi7qq7IPtjpComUV0T2z9cawuuLus9Bqq3wzl+GKesOs4E
Ao5DhxwTeca2Bq+k0vG7RA7MXKWMNrTOlV9pLUJtgLe90W4tLdwPFt5rIyNAlRP1XRs6mCy9KS8h
CgjfWz4hWGxsXA+sp3Xua27F6tbyC5IR0EqEnaqTDRCLc8bZeLRatSFKNAAPyPEGBA0FPP9SQXA0
J4SmQIPp+EkorRNKSXvsm40ew8JSJdlGupi/9v1YQGKcDjUHd2OMUFfH8HdZxddkVAc7nV/Dsrl3
IQp3F9drrjXODqBzE/SaCXSm6t8qAwtEHMJAeijoQS68jqaQgUq8I710tKbQt+9T2hUbM9FIY2TR
jeM82/WF5TIsICQORvGuD42BAYvaA+XZNs18C037KxMijLd0xAGEFpAH1bdgKY2XBgMPV1+Kr3mo
N5Onl4SCpvAZwl014ZuEgLhG7UTn1Gj2M26zjb4gpMEa8Z5wme4H87uoxEwDZYZH1TjVhsbTK2k0
zGpGWt1LHx/HtHc2QrNpXos3mFWUKB4TX+vTQ9m7r4344K1eyiLMXTBBxSvjYnJO2izytRIDHzRg
9E299ZrX/ji6xnl4AmSgnScuMK40k9AJ8C8uNqlmQZfVFd7ZAJEO3891Sc18HtUsgqTmmpzIrEIY
rBnH2brDfb81c9ZCqOLcAzfnbqIuQ6T2paWKglrh6yHLXd9nn2wQKgye3cZD57CrQpJHLLvOsGKb
7b5vMYNRSR+ZQAeDsXT3DNMtSpv0OYsslBYtTmy4YpCS0UZw4QUoAXV/atCVySS9kvddKTzVw7gy
KB3JOCD8UPZS4dr2PhZDV1uZN9mGWYXPWPZ7OyBFYJgOzqegv5XZv4sWDrBD2Ad2i6g8hOwENlFt
vJLOI7A3JUB/nbNhx/oGl/cqrvHEro+bbIu/rIGGanxrXHw7Xot32nF5qq1197BgXGULX32jo1Yc
1UhFNNjJTrPs93lcdrYo3ks1y03vlgeiyB3IZvm0iT3FFJWw48zq3uCEgq4zFYIgM75lRIBvR0Q+
m0Ykod+5oPoU0V1mmT61Lwil55vbQ4tKYeUSwb0jfnHasZD0aPS+j0NCWIycg8QO76aDyYQNnsUJ
rZ+arC+3Lf2KiayqAyN7FENp8hEWREKSyn0Dq/BDjvMuhvN20gH/cWYwqjT0dkc2yq1qtXwv6dpX
9nIJ10+6FuONgB02SzUrHzh7xL0QBV0mE4Ri/KoRjiIWoVDokrVJr0uSvqsa85zmaYwu6/3A+NSl
QTSwHp+QQeziTkzXMoXqGZKjuZVTeRti3d5G6A1BK1evHZVD09ht0Pf93TNx4iGV8vPeqJ+YSH0Y
rY59dj/bSFdtk6AKJ8WuisuMPNnXIRMXXsRhM59nIGK+KoDsGOMPROBbqafuDhEVAUyWc2rHsLkI
I36Rcz5yjva7KY1/ZfOHPWWnxZj/5BN5IQgdjXUed+zKCdmAzJwN1LVhW9gdxs0/jIKLDfZzQCsO
on2UliTqxbdwJBudmF6xAS+zbOBaeJuhxKANUyM8NpTQeltdarSNW5IeuwN+9NyBM+BoJtranJyN
7OLwP6LfgzSaiLxDhU4uaOOQMV5J88Aat8XfFV7tMn1x5fhzALkkM9CjicsHF+fIz8FjUfkM5ya2
bfq89rlB/pgvydEjvTHCimmtqiZPldTz5M7DkagNcnkRbZqwOBk8wyutGvOpE+vSySBrb+NtK4YR
hP20RvD6fOIonCL3jR0bYcvxvurq/RJJm41L8TLL0g20sr5Gpv5iTMUQmHr5ag3Dr6iD46kDOK2d
+Gueegjf8MBeNNls9cQYDgDkt6qZWZrjND7rjkXEAKJGsI+uFF/bJGZESp9hm2aE3gEBA/Dl8nET
5jNUiK8SCoVaxjW++07umwZGg9XVNBCgbUT6JxbrT80aiZ1nCiyIWC48F8JAX4RBaTEvhzoR6Abu
YR0TOnD+VG310XhK7faeR9yMY1M7PgxadTrerORXC2OVzC37C5gEP09OtUa9PWf0ulX6e1HAXHtU
/HBmLACZluIcHauN5kg6JjkkM3RrTMUZT8XwSoMGsXrFnHwEv0Jl8iyMqfLT0LhpNb+jwhUOqY1w
rhQL+mZMASmKnE4DyLXNQKpFgqsCgrvakih1DdtY35VR/iUGm78vW0gtA/sfg37FO/lS0gDTwOVF
dQAoFRIQ7Y4ZMkOXxd+HJXnTo8pGYTn9MXpxcTyMWWIZ/9jRO+34bDd1y5+pmM0PK24GP9PqtbCE
mjcJAutBDwxXO0gFSP1Ihmetiy51vwafQ8wERnItvOmHt5AfRudol1imPAlQaF1GVnSromNEV/hA
j/67xRB7Ay7CgnJ8tONQ7R1v+F279YITZhvryU80RkTbSJumjZdIjJ8DrMX+V1uEHmjw+ewSNkNe
ahII5DV+7Xg/bQ3pHfQSfKNXy+n2sgXb5IGJ68LoGXnCB8jTA3Ked9mNZNCwSUYYuLy1YcNRHd4F
evZAhGO9cfTshkPmwioN7qundUfka25UH5U0vsfVdNEqB0v4iAsVGVedJeoGmBhccS/iw2hIY996
HDJNPONH1O766tCtQVjfm/AsNQ9ewuOpCZ5jO+fZ9a/nhBMhIwVYdfznp6KVoFe0c7yr19/0+MYI
vaVXDuL/fmRCrl675rXL5XRH6rbvwTNv2KjGhGmg0ZrsNOWNRO8aUlZtE1LFps0A5n3s5w3xDTib
IExZ+W0Uc/Tcrw9LHj6j4HfLojpjgrDujwfakQhdF0UlunqdH89Bamv2aoi55P/ruUFBSyPgzSB+
CBiBa4VYDXkYOBlrjCtcFAZLft/u5sIAK74+0JqtD+4C+v/xZcdE+J6Cmnua4B4/nvrn+c6WXxLK
39PjKVdrjDsTWXQoU1dt/3mtaYTGsYsQHzxe8m/fQNJDyt9f//HjaQu3KpqsqiSUk//48VwYw4ny
ejNgc1oHj6ce38SvUp4teyHZivdtkVUH0AgmQhSnz/QK4Ygt914IJAXN/GdOGtzSwrzqZJBd5tki
Knd9cBXXVdXb1u6f5/JlLPdhh68507VU29S0XS6mNpwyK7PuyfrwePGQ2Ixzwmy74D30y9KNOah5
ZCPUBxL319ctDPwd2mHp14/vx7VlUBnN97Rzn5THGjKqBnFyM8i752XaEwEP0foFBIO/H9hafYPo
qk6LJHWBKkTBji1Nbg7/9boZHs8hV1hjHr/IQWx2jorkXtTFcIPSGfx1Rqk6iZAxIUPNi+6povp6
lpobPQN9f63DaD4/XvZ4APZMyIxb1ofHl4/XCrfsA6uZ9O3jpx7PGYtB6G6VQZqbZ7TakXfPS9O7
R2ggTqY5fEJQ9u6P5w2nGAkwIzopddGvPl4WDsuxdowYOAc/yS7wrifYohPF+VctCRAvxCj3BpvV
vS7jBlSlqwL2WM798Q3Rp91RrwkZeHz5+EaU6fLWQDEx06wnxc6L+11XgLgfk4XKbbQu/7wWkZCz
8bIO27vRpDt3gWqvtJBwoxKBzCyXbAtRqIx8pwf0hGEA/krTJM/D+iD7rj/SU0JcNMNbe8zG/7+K
4H9QERhCeAzW/8+/O2D/H38qjlzEaN/Lf9cR/P1DfwsJXONfklueI6THCANdNkrFv4UEnv4vqZME
9vCI6pa0caL+bVKV7r8E0gLMH55pk0MreBd/m1Sl+JftWei7qXscnE2O9b9TEvxH0q1B2Kq5mmdt
6eI00/9TSNDM2tw3eSfOWohRvG2qa6hG64QDmh2w92MWc4sKmi6jkwN6qYxEoXlds4eUQHTKV4Oo
aHLkHreHVkItLb42lZrOj6+gc4kNsPgCo030E+7w79LonitNA2pV0uFUQPYD6uPkZEw2Vp64wAVq
s7Og9bnRIGvATSnEwWzK5mWex281WfFATseXru2iJ6MtzXcYDSYUb707GY47H7lJPvFZ3ztYqi+l
w47NtkO6KDTjY2gVRXju0/nwMCVKo7dv9AELI4qeBXolps+otROLFNgcasN3u28OxTxOO5OpFjYr
Ub42cAAhZLqEsc1kDfQxkRdIPuSz0jEXOqF9J2paey1S67tpdfrzPMp2zRDiTTc/bRwbr04hpz2W
kCFIsUiu1MbPSNcJDB8QazmphWqqsIF7GPMZ0BUrU97ZbFX08RUcwyFqXGRH5ADSJmVbGo6aOnD4
IEqapnNzoTBRp6CaA/UeI08an1avZAtR4Ch6jW3dQESVjMrfdMadyzB13qurMDkaBDfAUHFoWKf6
E8WQHUxtXPjJmCEFTLrxQg/v1dZjgphlkfqY0MqnkjSKzCnA1PSEMXWJe5m6+VTGpuXTRyJji5ff
UicYtai9J8YfZGZsh7xUgrrUzA4Nt3bUQZPcbcVhIa7y2cV1dy2c8UWFuvPCYHK/oMG9oa2ft5qZ
s7WYLOvZy8Ue8ATo9177zBeVbommXRngyCPy5iMqKHTFqBSdk/plarzJB3DQk3qXgYPLHHA+s2Mc
R9TNB9cQWzcFwCkXXdwRkUIEHFN375R0aaCrDKKe/icHwn/YYwz0BMzPWBIwd1kY1/9DueN2DE7D
VsFrtR1tS7KTTU91vJiwJFCbJ9dOH+KjZSavhKwI+l7dN2a1hLjLFJ5iBGP43xas/85rKoz1f/w3
SwTvCKWTwJmEzxSTnP0fedMAs8wabnqEDjSejnlG2Ill1Zqf19PLkAEk1ceMPLamI4F7sD8LoWvP
tPHO7chm1zPbL1UKUjlsxBZ5vnsnmVX5SRFGn5Mkb68MN8S1Td8cjtsGKFL05v2sPWsJqG2X84Mu
LCwXFwARnMh03ZD5MQGC/aj5TIw2XUUH0c5t4AvesuuxXJFpUZNV6JHtFhnIrE2U3+Q2sfPurUE9
OUt6HQcgkMviHBs6ZjBbngRzqjOQiASvdp/7aRvNNwJOenptP7RRWYEeaqQ7aPEV7nH6Fg39ZSGj
4ezg+PFdfcTdnAnzSGsbIpuIrpj2SOupwxz0ZtzDoSpfjUX7nLxoeXFbc2vhBcqMVF4q8ohtQ5N3
DFH7OBT0mQmUQwGI6jGt0RKzB8xo0KazfhRwjebaSA8xdcImSnGAy3g+CsxpdIn/4FToafaxHVll
pm4iUBua2hgQw3dbSoTTA6XWOYrAmqW4Sc3iWwHLcs0st2ihefSRCvEd/Xq3qUqCfLJh+IIPow0W
ULDHFOAxfEZIZf1IG4xuL6a2GIIm7qdFFWfZlaCmiIc4tJk5PpfOAPSrPPKWqkOM1XDrgihNwTYh
zZrmy6xg3oUOA/J6aIZD6uBoF+Mvx2Nrm6w4zZ7gLCEikrwKZ/F1zbnEVlqdxzY/uEjbznHmBt1o
ZUcgldhx+/ab4wp9r9k4Q6hqUbPGA63jXmm+pWVTUA/8UpqO04YUiIMiqizowuXLGCdMJpZ0148S
BwZhC4QsS68I5m6Fg3S4n5nQ4O8iqE3GUp4NtbzxNz0ph5Rje/S2qUzGayfw/qqGyIhhxoQuE94S
GgPHc/VDH/eJDz0g2Rlhm+yF8TE2i+WDMxK+voQ08hBQ2S1abaOC0hrr+qFyEY9aofMc22m2SyeT
kO4cRBTtSfcSWclTKzyKRfedxCp5ROOasjUJvyN5T/aRFwH2FSBqpgS2bviqDVpIYJ3TXGW9ihFQ
ZFulH9t9FZRexahzJsGxNFvhD4M77mc6LuQAv3Vs6V5cMnocjTtA2GnLdYnSbSnn8qhJG9Jnbb1C
/pNPaqBPr6DfmcZPdlW1Pyv+ziwJ30zpfFQWoxnNLPetBuutSavqsrRBLeY1kWi+59LFU5OVtxrS
Ouwm3duii//A0E8NTE6wz604C9J0mbfEczPtWRMC6haecS+8bdwVbNrHpNxjfNssbr1OzkKmsKia
fXLlgmZurVdC89Ara+Q3V/kzNUm3LYUuAy9pIuZjs4cernqPxuWHxA9/kGTCp62nY0fCipRAQZkT
6AKNzD89DbTLY+VpVPsZ6261HWN2pZbVfoyl994NlrYhv48wsFKThNzxOVStddZTbQ4yIGJprohk
Cd+c4WvrMYOxxB1HPnYDMTubiOgguL3giz2736a2ccBlnlyqmB1DnGvWfqrlzzrJ5c38CZOZPTbM
qqGZdtISf6ak4FwE82F18a+kY7PnrRdjGYb32G4Pgu7qxmRCvCdZ0n+scXVGUEcrKTI6x7zU89if
FxAg+QwQtRBYfOXUMs6d0oNW+HbNuLzV+0+4DZCSXdJqVEODOl2zVpeUFuFikVO4XrmGxO5t2Ip8
8zRizF3urAIXpOnsBp0BlJqtWz+VzHbWK7IwGSMtccVmuD3VHQVVSyTfYWwHcGcVZpM29IknaS8M
jSCx92Sic+Ogs9P0vwtynsCFDjvhDIBJjPoWtsL9a/vmugtZTdE6bZwE0YXmcFnopPHe6GQU5slu
7M+EmK2NG5oZya3aWRInf8bowvAtiY+9x6jOKUh3bTTs98L23sLctA8lae1mrpxLUwVsqwDwp1oa
MFYwruHCiK9TMZv6GONk5qaETiqd3JjJwiXn/Jkgh8BEzFQgMTOex9L8bbMaH7LZbbaSkAEfzIWz
I9oHkpA3hfT4LPIUIxdq/BD9yrysfG7Ab2/CqvqmE050YkL/TOegP5csJrc2Z7eewEPYaDXtOXYP
x1wSx9nr2NS63iN3A3S1NtHTL2+ZnqTH1adhFvmpy41wOwHqO/dytXWY+XdNDctO2iapqqsZ2Im8
65LoFGS53WE/AX/LmIqb0VMZz0sQM1sPFh12J7t8vORE8frlypavRH2bsMNcXQg4fhdBTO4xwjX9
albrSYqyIrmcE7e/2KxpOxdcLQYkQmL0cSFTM+y7oHBjbhCSTWtj0v/SNC5GqTXW0WnJrtBS1Ppw
KseLlk7PxFQRm7p+NWVat441ySJWEEF7brGvOaM0Syn90FiQ9EoSWMk8nUEdhlmgj6zl9PGO6WCE
z1EHJVXfm64bfinqwWS61eD9nvUnXUcHolL4+cpyv+fMTZnZRMO2XdiWjB3ZX2Uk35f2sw69foud
0tsn61I7RGm9tRUTXo9L6SiG5atJUNXFcMNxJ2tB83Q1gBNUEdjNwC2+jRd42C997/7OyBE5Z4Ym
3rpRnAaPqok+mEfd0v4SaU16rSMY7Is33k56KLPkN766/j7aFk4nLEfDbBf7KGreuxojOJnTI7Oz
EOgu2IRgXA97MhkJAOD5I5sGAsXQ1SR0bArLu/WNdqyW5kma2Z9Ep9sWx8te51zFu9k+k9R7GztY
brMSPyM7P1uZ2+zNmAQwLjIuwpXlMJPIzIe7oPnOnVJ74dYl7UWsxuC7zrJLcnSXB8WsqU0b586R
KLFvTg77r0nsZxU35QuuIu6A8yC3EPSYSyBUSLAyviQ6um38ccMNkbu3yZjVoTVod8aK4uwcY+u1
U5B4VX8vZkYChAAkuxjiCGoIHoZS/1WluOsYK7MBa8mJivsgysbinA6exd3fAY2hYN6CfgQOLEPW
Yf6Sw9zM1r7vmPPSiqsuf20gwUWqlzKHZYfBnzQQeSRsEAeXUkMAcJAzrAw7JACm3IYMMw6xWgkD
rhEdxrB/ylviHWpM1wHwGVJ5axgmBbM94vXy32FoezC7x4mX0pm1o1geEyQ8m9mgO5YM9bfHWVlE
0XIfp/iS4aLGxVLfiVcGbDZbNdak+UfMDsnHulOBTdANWvNU3vD6oWE7zReD3Z0/JWm3obquT24C
/o/4L/mdd8bb62uC0qjpA/i/xT4dgTIC94l3pDWcnHXp792u3EZDjWrFyI6VN9lsQ2tCZvDLT6Rv
n0HbE3VZoq0JY7p1UQrDSSt+4DjobinnqGOzgrnHBULq1swozbvRfjEJk926wHEjzfs5D4Z+km3y
WybVD7a48jx3DcYcg33DyCw7rRlOzhBdGf1OmGhik9G0IvB6sVw/gifITY5LmeftfduTU0CwADFj
q5GwsRCCRcbRHEdxGQfjh1iociLp+eZiGFtUPvoGZoMir9gzAycJG6I+yLLVdGory8WIBxt42lSj
kROi7T6Hck0RmLBjdd0YXqxPl5XtNpXixaQRQagGcnY6dTtMbcfcqqoPq0qIdin1dqNax3ya50+j
z7fmM81eRs1AbvbVbNzgRiOHJOxWY3C8iKLZJS3lB/cK8/TTEbN+y8cI7qzXMKVZA44NErgSMEJE
cETfGvILX7PeeO3dZT8MTX6JlsmB/0VrhQ2+ERiwTDgwKw4oSkkxl/IPRyU5NXUmCHUw4wD4t1TY
4ivCzBBUdRURIwUNxvQjTCqb4W5v+aQnchV4tqLJwALgFaSHZnD9rQGgdCeds8BMcevJhSgJ5Z2I
QqlizzwQUt4RXGJcKxQQZ97Y95DOKThzo9gPikyYwrCAnlJz77KG2jqS977KmEF0iGWthsvbLBL5
QZX7mi+b0THa41z2N2oAIBiYGXjhE27NeBdbtNp1Gjk44/ITJmcTfCPiD85N9v/51Sra+jxZKDQK
bz5baONIKILI8KjmwBE4ELajax465APb7BwQ3fQbGKxI8XSTdKGl8y46Q9MpJYvw8aCSbSvBwoax
0LctMsPt0BO66lT6wUagsE8JOMwMrqRppGA0qK3Q32kvU0m69dR2I4QP2m5INGh8KS+nVqB54xGN
xoZCHLVqGc9tRdI2IJ2KdcqOzwmwsfPjXw24/XBM8pMne9Jqq1rbxC4JtlRoLsAn8ZQkevpCf3K1
ARfs0FgI/CiFQmfwHLKJ4bsZptmdayW7z3qMxmdg88hYeOdERv3UILK5hIwDSfAW5N9JDdIDpX52
Ll1udq2bdj7hauEJFaYHJKfv8He66U9lpxIkW1m80AAVB7EMpAj0oD2ryU+awiG/OvwWDn1x6eP1
yiptL5ADsdCDxTZidJqZTCFDe5uy8guV7rBPMkALDPyPFackOLoKO3OdLE+iUO02ynGBM7uA80zv
ITLn7EWrqsXPzQzQu9fOTArFGe1D8TStTS9tNm/jTErBUNrRPhmi5C0iy/KEGWragJ6IiWaCIwbb
+dcF57zzqjeO8xo3SCA0gZosXmDRtU7POC9eGPCgzkwMczzrFVoKo2VtJD2Rtm7zWak1l8TCvVnb
Y4UfuQCS6YavIzv2nWl56SGPBw3qQKUd0cUeH390ShBdFXmrodS4mm4rQMVwrjA/OrIbfp6ohe91
nSviR2hC1oadAVcxQ4JZjV+hPSYb6mTUm+H4ROzeopfTnd3XJoIPchLp3G6SyV2olx1M85JxQtHp
17h5VwyRLy3dgGur2S+hQ5XWWAI6g6bvROPJS3Pt+9+piit0pixLGOfI4NUI5CCHM923lF6BhWzx
TDpWi/7wOFgeVCgTGLBTIG4w0tnPcML7M1jagLG6QQXPnySSeSbNlCPVuYhmKCgO7Zz1h65VN9sB
6hLn4XQtiIvyJYkEN61Tnc/AZrqaOiA8KGBNUKqpkOSqkokxhi+kG7qXTMr2kLOgc7fV532sxO+y
8OozIuucRDG2SfkotH04mAFajeKcz3g4pLEwH8175/x4kGAVCJuYXi38MOdxIk1qLObh8ChAXK09
qYgEBJx44mQiXvWVAmVqkDLVlSQZNXbFemHQiUlFoNT0u/bKl9lpzlOpmT4r6vfIJBA+oTe+NbhD
7byeYL8sOnQ0PTZyNN2jZtH70dOZmETo0DtpWs0hTG+wD7oPL2/eW0DRg5i897K4InEic1Wk0a0o
hbhCnNjps+YcuGUQ+gwTF0li597VI898dJ8Hx1MEIIPf8hRuYjcheLGt4UNb1Xluuq+Akri+velq
J07ukxAtj5ZUJ2lVbyFqgMdGsupIQaKt/rV31yT0js2tVlQHFFDI5lDb7buFTipmmu9Jp35Xsdvu
vO4LoZsbZdsOgVPJNYx0Yl5dyp0ix7SXYvHYq0qzgQAP8UFVJzJEvS0HWfNNxuK1BleAHMrnHonw
1YrKr7AqJipP7zv27O4MJZ/0W/E2AyfmMy6YKKTb1g6DkLv8qTyDEaenkLJXl41BvynkpC0A/bHl
pZmHYmPHQkNUN8s4qpI+OsuEYA/HWvV/6NN3bo3abMq17UCl/J6ibkuFDQC8MvW3yKqRauLPp0NT
6dvH8ad0w5OvKc+3Zf2FjJ5y7xqKrVA+EuuMMHZJzY+loAhbCobtdEEvhFKzu4+Mi8oZLyxLIrd1
DoFoKQn9GCZSZj1yX2RNI5PwP3omoqtR0uAt5F75tGICMwMzpU3PhkpwvnclF7rW1kQPoSYrbFQc
ht1cO1amDk03eUWgthEBRChyJ+tUzOVWukUKRgKsRjyxELbQjigJSJtvSygsFiqf1h1tfyQNB8y1
+WZPbGfm2imDVIPqQ3JA40euQfhZTFY3OsKmLejUZWl7SABAIJFAu+KNMLHXcOuILiaVTnLamkKP
jtNofsVgoG6ttF/gLxNbpUeITiyLQ+vB09Ho7uHdjw7Aen5l6RiwH+aepRftYR2t+57VEFdV0uba
0GwnoIXsmz0tCzYZdIb/OKVoLloeaa8Dwx27Wry/milD2Hxl7PFSM8HeqjEHzE+ceFqgf18QXZ2K
Dxv+3DHiUyIri9JK2tUvs02g3xnjDgx8H5Sa5pwsIqcCEdcHT+nsBpxSP8RRmFJiifvSeHFgFy7l
fyL3OXAp+BK0bWxJf4f+OzKzJkbbBhUWxP5nNnWAwyvWnclwyucR5l9Uw8cHewtcPx2RKRWT/2gF
pUJCPWuScEN8VD9On2hG3ypWDlUyiErDq4mS4FlXgHxcE39U1pCN2QuU18YkaWUCmS1zkQTjGFFM
GW89nLRjJPvkPA8QBcNJ2SfOU+hv3CHpgj469ybntSOb5mb2yUtns9H2FNjLnm2uV2HkICTa+4AB
fmszxd4hBBk0tpN2HiroaI+OxGCyhjsp1ZabKhLB4OgfJuZfUfQlTTr74Oi401w50/FWtdrojpcc
xpUm4I0Ufixf9Ljs+PXBzzAbMEURanJUgkP82i2ygo3gVVtL1PXZWR+sxLnmeoQDYC1aYmN+dqpO
23m5E50NTp1euACt3RAUXCS6lPftNvgVku3aE8B36NnZ0eJLzSPAwVsfSlv7sAni3fRtHPnCm/Qb
vg3SCFmq+148o9CLg87842q9eSCV8NOMWpduhmT31DjItnqC2/Iucs60Se/hJDEWZ3VzAaSP2LiO
EHHan7oWkelWgaa11xCWbkq+cP//UTW995qxcjEvIdlNUiUcMhiFPl2b/M1Wja/1sKtUWq7tI8/Y
18xNN7XJG22d0fwSq/5nhkllQ1UkTkZqk4TUFjNxPsO09VZ2kIsuuOhFx33cLraS8PYgnUFZk7N1
agy3OPYaitl+Hpj/Ij4jAw5tOyXQYXSg7UzjGG5VrofXdGjpzxgYfobJ9AfPVW/wdTdF6jE28Jzx
MKFXvvdp8dnW0y6G0fzWyF+dq9vwVh39rtLm4k3kgaHrKnbQRtAHYwm5gFl7t60SPURb0+wQk3kW
RvWuu5zOnomYrxtClM2z+goJj1BA6yscKJtb6lQzri3IG52IgCkWChRvhK7BMPCkA0hM6Wuahh5A
I2EcyZT2AmrxTo4C4wdomF+IIvoTZortIF23i4u+Vmcp/VrWxkuU0rvJCArYIu8FFQzDZ5/USXcf
JTS6xLpwdYhrmmgDBg9ypuOSqlYRj4vG2QB9GLsvM0ITsgH0aKcyt96l8wI1mgQ6rV/Q+kFigyuc
Z37dmRo+Z6elGccq6fVUmDZK+d0cNvW3mij4sxcqQgvW73LPZC6Kl3uFINqoZIKK4aNfK/YTckCP
aC5PAzbHSzqQcWktcDbj8RhpsUEAacztZJnuXIfJnkvdZyym+xCvh/f/S9mZ7biNbNv2iwiQDEaQ
fJWoXqls3eULYZdt9l2w59efQdXFvVX2QRkXG0hkeVdZEkVGxFprzjHD+CsWaXBvVuic0OgMa2EE
zZMOK1w/Qs19n7M8sfctKUlt+klW32f4N8zaKprgoQM8Ef7VJerjhr2/mC7TSMVoNN4z5RtNWEaA
i577HTH0zkOpun0+hum86VODp9E13WDSxZVIyIyRDdnsuEw4kKx4+rEoxNW0fto+hux1rE3EsTz7
Wf8WEj/z6o2fQDs8KQwgm5ZlJJgT768h7+h+J3Dl8V91r5MCjkMz58mYl+9jT7QemXo08P1AOuik
utXEP1gpeq5WBboRX0vbfFOR8jeSJOw9mh0YP7NvNNs5miP4NOLRaZN9h2/okKTRYyr7V8cGFE3x
sSOEQG98bnOljO9hBNUyNhD30klMg0ZSkxvtA0BCLCswwCzjaJo4yaaWxyc2rQv1TcJlMziI4FJD
oge6azzqcHh2s5SUtzVmbx6K75ZpATTguMMoBU/JuAcKCS6uMN87g6M5w3dvO6UzD30yMD4w8oKe
ONYICpIkr98NIP88MhxdEJKmtfQ3amyuZpGFD3Gs/If7b1FkXLN29E+dmnpQPbkYjug7Po+R9wGR
qt5IETISa4iqdtYf99/uP4ylNc+DbRzLSUe3qCzi49TF3xshQAy3eRPf6nA8tRWEmOr+ZxiK49vY
Dt2hgxG+YdqabpVS1m6sXMTGghP47f4Dxke079Hj/P1nIfF8e90xIXFJ/ryZkZcSyxIvpygqnjI4
Qrf/9+f33+AToa8bVt2ouyd7lXZKX3vgrVV1BaBNhVY1P9jIWWIbAoc5Q5IrYZQGVAkwEfz9JN0N
PZBSGsIBYXPkqPeI933febdnn6fHwuphmvlxMLKU41dJSuDS6B2cGMDACVxm7DvWzrTD8TWjNXkd
khpokv+i1EJeBk6Ko82KEHb0++jFPxVcWfwjIwfn/JYgINuKUL0TAQcet0o+VCb2rzH5KEasbH1G
7hutycYHhRE1tHK6WRy0IEjL0M7FmhitFKLbeFV3dquC8fT4vSy/KDV8BcCw6SMN77I52Jbeprn7
Cb4UY7W43etIXYnZs3fUdpzaMBNu4jJ6aZmjZtLtIfyt7GE6ZxvQ9i2mhB7K1WY2fAiCEv5FZhI1
BPIwfu+tby7zIiopYOrj5O7KxmRqM0TFDr/tTdilt3UGBRipzw04exJCNszmzTQcHYdgdUdbuD/U
l8XKz7PrFWTFFkgqPPc5J7qGrVjf5DLsKVsBEG+0SW/NCVG5Dr5xCkPsTP3aiY5l/xzSEt+S20Mm
SN7fyGnLp/iTwOqHboXzQcqhESwofbwuv7oxfyEahi+lRyjIXLYsu82OTWNL61huvJa/08zXqrA9
ZsYMLqT6lg/EHKVg6YJhQeBohGtw4473IYl0y4hVnJ8mH9E2HoSoiteDNMpw3wLkP/oZbZs9UyvO
wwX5LTYaWZt5HkWO+L6M4QfOeWRSD/IVvW1ATNb3ydqQEMJzoWFfYz9M4BS5fy1JAygyz/JDDOgo
rzMQ6uEzs+Nma3c2qO8MMq/S4cUWLk9BRHHmeDOCZxQATSPfPMZEZHvS4onhehPL/cPPvme9y9S0
BQqYtALAZV8DN6vUsYjEHAh8UKouu+28anXNvjvzb7+OQ0MAYN9g7kOP3ZagsMfceQWFa6/GJ3OH
GJ8WqOnQTtOf7IoUQjkmuOSaH9IFpK1tvHGEDAK3ObHC04yP9xiH+AawrO2KpXmxNVbbYpF7jwi7
gzDcZ98dmShEbk3/t8OEEtU76szv1iSeek330QnLgMgyQFCyQ3iV/HAd7I8wVMFutuR9Tnig/DYK
uhDyZejqgy3Lx5YGj1AT6TlxAXQsM98ZSn7huhKCLCaDG1xxU5Fry3G+Y0DfG4RCrXtMRRulbh0E
DzjdyAciahlJBFFL5KvYWXtC6Xuk5iSzNZIMYTDTULmQ2FiO7PZVvh/n9ImsTmrSTBLNDv4voIPG
hmOTKLcRrX5VNti5FjdBSg7zkFTMDSFcl21foW1GmJSzHY4Y/6jK0w1u6ymI3IZYtSTbNfg5M5tm
k5njCgHeCeh/lyBvgpcDYNrInsn7crYh0WTbxfDJQWesM4MQYyEkXFqV9Ld8S9wYh5aUsEuDJL2G
Fuib3zr8zYnVcLTH3M1A2Cy3Rv19TiuxLWqa9guR1vjlPlS+fczJ4tpqeGSQhtPX3iJcfo3sdf4q
SFxdivkryqavGSvaxpX4VWMENXkLg2sMzfdmpuVDBwMOn/jYj1a8cd+K3sJ8We5D25uOrts9VAWj
2lDRiHMAw5dWFcj1vAlCljA7NcCf4xBvemN2GOp3jeQFy1TscXna13mEdSZKlJQVzmeZ8KUqU+2d
1Wc3tp8AMH7DzlrhgP5JytS885MxPpie/zZPl0aEX/A9qQBn4bT3JufFpF2P4njXOx6Vb5J9Rs0d
E5Zo/1VX0ceepy71bblJCUDeOdXyjtHxhztgz6mrC+6kU1TrL4WC/r6IgVHDcq20oHUa2zQjNB7t
opP7wRieLKBPlPFhAr3W/FYQSBjkDnPzOq2u9Eu/ow54j6phPKnO+zks/o9QsuE2ubEftfd/pMf/
Ssb5ZxTCqnT9RZzmuoL/kVzl+yC8vX+DrpqqEF6a1+G5J7A6mb1PtQIujGYUlOQIkp3Y5JK2hA20
vYfjs6ZKZ8YDYah9QPJvsnMy1SKWVPEh4nT039o5a0VZ/1s557oSnKitEPm6jg8K7J8ULpwPsRsz
SzgjoBcnvba/lJ/gFI4d+MsJ/fzcf0ConawdLWIpvdgFNk3kNYNZw+JcNpK0hWXTIn8eJao9v/zh
Da4c1F/foHJ5ez5KQ5ssiX+/wSGuFHTJaGXvtbDvKs1pglz6bME/2/DGtzAnsHuETBzNHIJ8rrbC
FtXtv9/Gbxpjx3Vd07T4Hi3h+c4v36Hl9BDBkR6eUdMwpFiybZWooCrke6U4dObrl1nHiElgAP5B
3rj+1f++ADDXPL4ZT0Dzc9e4oX9+Q01EKADqYHUW60i6ZVyYJgmYVRzx22X9xJEaRxQylRf892e2
1+/+l1e28B2C4/ZN5ZAq9O9Xtrwqrcq8kIygkuYR2de5IyTTD1vr2EWwKcaCZaud3srF+1m5iw48
52m+n/YK0hpWqkSBAyiYiYi76nISzOD7S57q4UHK6muhOMSjdfiTPPVXsJztOVwpAHYu0DtumV/l
qXNBy8fnZHwWvaa/YizncVUQVAwdgkw4w5OwtkwK9BGBnrOIZhvaS06uHCN0bOfzHlViOtrVNcqY
uRtQxnXfzsfM1s91V3eX3qx3vUa/5wrjwNwYEfnyvRg98nralIEDo4kN0BH4l3aMVs5VW1rRKeqJ
1D4wmn7g4G29/fc39fvd6UlFQeaZrmszZPzli6pKpzG50urc0zfGae+zpYlmBzX5cys4CSaaBrDl
phijAR7/92v/vrrx2i5AQGoSaSMJ/vdNkof2iPq9VWcLOyx+YujOhdUD6QgDd22b/ver/b5cQQ28
Q5OV77Ns/fJqqhM22Xl80sQ2foxYAtF4b+7dfYhFP6c6/PHfr2evy8svz4D0HWFCDeK2oifw749H
cnRD56OS5ywM3V1ipFuOxAerdcpN1a/NjnVEkFS0/SPjpa716t4W7LaVRxNwHXk12nVOIqpf7qJR
+BPptiSdIRhDfD7S2WcsWEsXyceobeC30cn9wyf4fQH1lGT54oIBWeRT/PsTlMmAC37NcIpTwyXc
nfZ92uonqyenaHL96WhZxmfBIEz5vF0EVT3Z0RM9tlWOOHooRAixaYks2eTO7DPOUKQa1x/tpI7e
lvJDKJvl8N9v+X+5nX2SQiyLy85+/+s1J1MxMReMXWdaDTT4JdMO6TXlEQXgyQorKyhXowOt8Kgw
L//90tb/suZxJ0ODpwHtOmRa/PtqEbujee3CPk+re6Apl3ljeSh3SJsF4sw0P9TD/GB1Xr1xUiJF
slVTqydz2qDxG/5wt1u/oP7XpQyDjAOs05RKyXu6yj8YmYOZlCImX+Wcq4b1alUPLavm54n7D+BJ
/YGqnAeO86HhGtUfnmz390fbx6UjEdTBAWUW/su9v866PGKUVwax+YWeYI1yRMyfpXcoRP5C5IS4
CVnQAg3XEY6ZkkaeRwxJYvXuJvYxzA3rm7bc49JX8nEQZzr32MIxHeoFNUOkUqJEGFw+To71tMQc
MerQOUd+b12yoYHeKcF52AQadLJUoHQZudVoam9RAnKAPgswJ1fui0az+83K3yXApwN87i+D6I59
44MrOtyXBglaGd8+UfJOjWrWmiMwG7GN9KvlmO5ri73MKt9TM3qxySQg7pxB4WiFx4g4Dm6UIHGj
6RqltjrAXq9BMxhXSwzz+zSKo5GiSjKK7EUbHNw41F5Jc1uYi/kMO1sqqrQ3QeYQBH0t3fy1i7Kn
vo0tqrPS+sPt8r9s2L6JEcr22fYoIO6L2T9ulzKhepyNUELndLwLsM4DSoNvadx6z0NnAtVBhpHN
aAZSi0Kmld2mBHRACL08kYbBcJkmawR9uLP7/OBbxL4Sv5cwLKn1qW8kSbClscGhYP/hjcvfn3jf
dFllOR6vmYP3O/Efbzwi2wtTK2vUXSYq0ZgsxvyzjyL5rSj0O0Gf55yQz4dsWUKsTzkz6bJ/6nyH
2K+a7RQJDXwkBnkoH0BAJCtzW6Ae1NOWYac4wdOjr5h+jNYolIEp38EJNZajmllDy1jL8j+LdERe
bxmFA6mPST7Uh+hsTfXT/WTVUfdfCzg8DgujP5FibSdrLpQ/XpwCaoPBLCTXf+kQ0XMwge/aSpbM
Y0MHT4+zvzfePVFjSikSEaDD4vNxuhdc4ccinIqNxg12rDp0XtIev/xhSfvdruOb7NGsIpbgIbZ/
eYzNpo2XAfz2OfeOPs2eW4v9coecDX+Rn4tN1BUzjThGglnlwHNsXGtN99abzK+jg87+sLpbv22p
SnD1HQsLEWub8+v7aZKWwaWe18wNOZ7cFkkFUUtTZeobXnhk/8/wQKqtW6N7nEzCzRaU6qXL4I04
s/baJ1b8h5Pu76s+bwlXkzCVIs33t5XOW2wMszQPz3YMnW0Z1zDskIEh84YstmjP2MjrXAXtiX7/
fFLwsQrwChdhuWL7h6/rt/P++l7QGluEZnF4lb/sQAXuHDJwzfksIwtfIO4EzNvNIWEMuBl7vrTQ
tpG+MvcMOmVYgdvz3oyxfoyyvNzMTfHEXD/kv+mdoKHapZhM0ssyLe9/eKO/706KA8ValGBuokD4
tTTLRZxMqnbHs6Ftf4N30gSVbl5Rx/rUaZl3pAFL4jma/8cw9I+Gf2gqHm0/KeKrkbyIBRPK6AKS
irQ+6QEakNZecc3n8SHeTwh9X2p4GluWu1vnd/UrK0RxYWKJ4Wisd3bPMlxlbR3MUMlxjvtfwrL7
YS7IP6tZQDOFLobOqi79IC4RhMvUobm4CqvjJiz2gydRFqr2AI3sh9O6EmqdmDZ6LkjXI2ljU2MW
usiY1jbKtL3Te+6hb/NVReaW5NCt1BOpfNAmZRL06TI/8kyD+l5GqNQSLAdUwG3lyPIyCcbC9x91
N3f7Ya6cw70AqRjooX4V3XXBLYk7pFSPy4wEYdgVvWt/sGaO82kWEZJSf8lbStwoyXcQgEkSDr2f
2kQPMojFwyyvH6JYdlvV9/7jfRFNaRpeTG94nZv+i1kteCOM3YjS6ppYxktrExwZTWgpXLI+o/oT
A/8Uz4Hvn5Wej/dKOgn1z6lEwZ76kJNqdoJtuUTWzcoT9rgiPLaOnP5w5vj95ieoCTmdzemeyJpf
i92kxCGDmqs9J5mgWiPWez1D1+POwwO8NxoGCOP8///0SzjkilAlhhSu+PW82UWm3Q1TrM9elnV7
o3Jw3w/+JSXD65QOKgkWTxy6LqFLgyqrwMzzt15B9sq7/vdDZf9S4Dgc013PZifEDCbht6+L5z92
whLrh9VoCRQO6WDjeuWVh4gteCX3I/s9YN9wVqbIg+H0c7D6NZaVvyMr1/+YZsY+Bm+hS298SJLy
GwcRGse2QW6YuZ2MgrOTzyh/iZ8F47+gQpkNqFvvZQbAcSLM8r8/jOX92l5y+CxKKCX4LLagRv0l
q4rIgy4h+yg9x1OTBJ4RW8AtpHku2pS+9v2fsSxa5/tvWZlv2xrWD8EHsDw6nNCb+68eQdcFKZ9F
vp+F8fFOiL//SDjFI3GfOHhqCZoLcrw0KpqHtC4IBAUpbxPm2zRddxQI4RiCNCLIMgwUj5ASNPDs
85wqcU5kahSbuJ7+768myhQjovGMc1yc09ibd1K1P+8xd0kFX1K2bb/VRRvKbTEBbxThgGwpF8XR
kdkxNWrm2qkTnnPk2iH84KWY4Kl0668zZiEGEmfwl+H5/pvfJhSUxH3wE3cyh1VhPpeywyyj09cu
dHBLEyN5pBbNj5NyDrZH5F4zxa8N0ZU2qxiKueatAKcI7ptdILaBzsQf4iKSB7fBzsYsAb24ochw
0vHb3Zn5t/0KvSCWu6jfygk/UL+ioercaZ6M5KvVgdoXRXNbnJgDuE6mvcCmtTFbEnqKMMu3E1oS
m+HGCzka1lsZ90GLlmU3hRmjgpwBqzU7+uLjCTrkrNLbufC8q1uIgN5zuK8dwI3rOjqP9ZOTRsTl
RJm3z50uPsLRROSLR4EZ+EPJ7J2UHp1sTbeUr10GGcfPuBsoX5jMIxEKVG50V0NU/RU0J/pgVSO5
X+HMuqPX1JXDUxg25lsamf4Brj+SGz98xfO/zRqeIdNoBPtSWxtBDFwXtZ/zEAEhemxSBLNVhgJL
jUqd7nYdti1jE42MrgwNuTbvSuzthHygTqqO3IPwZssY8aowykM8aeqFlnLalyRTte1feGePnRit
txH43CYjkg4PKC35uZLFFZXLqnaSV5mhPIvwURw6RK4HnFvWJiH2Zes3LbPHUL0hGLN3KeqaQ1Xg
h8wAHHZeYjD/iT7SI3rEakUbynKOXh5bJ7twjhHFPhr1xd51oT7PCamohKuVjfW5LORHpyw+e22E
sLSP8ZXiij/Zvd4bgyuPUCOx8kXVSZlY/OsYV58e7E8IZzk7l7mzG7WTHNt4N/Kiaa+nJ97mplPY
4//uUJoZskNPv1QNKnWMZC93YyrU1701Nf6bjb6LIQy9TMnR71pO/WNlkQJaGsRgeiPyqiFPyBpP
msPgcRvd3cUhCtsnZ2DCZCSK3Pn4qxktirw5Kz+MMfq+2cztbZnGFbZWynVcBtyvi/28oIx5G9GI
g43NY8RJ/GPe9A8YeSxWW1OhG6G74PYgJZdYTE+wARmCDGm7LxIvPbaNSS6bQRrxgO85zTEvThj+
oLjMMS7sULygF+DlF/0KzYWoMglQ3MgweykPgjg779bLGHlWJ2dW9StkBuicGoIsKKh8KxYmrGW+
6o+w3kJF2+REWu8QEOTHNdwX0VC0br1zhNjWRAKp4yvNkvjkpKxCrckDUQqSGbXIWlLWUzMYGGA9
KCLPRs/l/DR6bPiQsXgDAoUezoLLeJizH3WGVBRtHzzfJFmVKRhOcoSVV798plLprrR68x0NSH/b
uKnYe5UDOcyoohMhMJwyVdS8ca7dVl7pPHNiwrLitw8lqNabLwzo/80Lxp1igxmKNaZtlzwY1tRJ
mIDjhc8fnxVs8sT0gPnIcn5CQUW4IparYXSbPcB2D0hNaz3WPEwN5Swk5Cw9J/jg1wbueB4a40pE
XxYSBM1C/7mqidZGP/CWESDFTjnPQVdHjwiIvdcs+4uNgQlrK7xzV1D1UEk2kY1tEzEvaaqYLIZw
QAj15E9W+0Zb3tqbBFJvM3C35yknQnUihj5xsZZ0X/O51IeEPNdtVBN2rZElXarKe2nNSXJJv8Z9
dPLxyZwzHxHcjPh9nzDW3qjcijZSD8WHIvtATvd2wm11SVCTH4ehPjNlTC+GZIvTvgzxgNToGl1g
QajO2+nFyEjAM9B/WJX/WHWmu5+0qQ9hlj47Ja2+bg1jrOrSCQwTT1qPwvyUFKV5iubiA1s+CxUa
Va62SaPPb3sMSejbtpyJyRiNpyHIGQYfol5tpqga79PUtEZF5HjtpcaDm2x6/2A0NU+zKW9+Kn5m
kSK0OmYeazOlIVtS7hJUU2XEvBvhbEVKFcflJgxU6byHzWxvoCHY+84jbz3Js0dU93wNaW0GLaQH
JsAjzi8DCipGAdxiy42RJI02c/EDULdQGbEt73DFFIdwafBK+FZ20eaD3ZviRtmCVg0+zeOoBU5+
ZK1ok2yx8+jZH6ZOB5ULbhkBXb+rZBXvkW6ZB64rlG/Csaomm05SNHjO17+aoTDh4iutBemOx8Mx
vY6sQjuXJdRjDXpt7CglGbyfEE88OVLI14alsoCH+LTA3zqMQwcYUSsMJ0OGxSfsvW0TmtaOK0mI
nyvxUs5kPOIeu5IfgCpvmdKvpv9RZTcn6d0vCt5GK5scv1ZFIsA0Dq+o1LZ37S8xsIxZYvm1cBWq
QljMJ9Lld01oOA9F6cw7PegnSsrvdtIcvcFfTpYZOBylKIym78g5cB8W7bPrWu3GrCx5dHr3lmfR
zabH/Wi385fZqcMgj8iYbU3/aOuChBeB1DbCnrjto9E6cETb9cmijpCVCU+kdUkvjqojdoisn2kz
dC2JMIWpTkXWWEHVOK/3sUxPXvFJGVrxvst3YaLg6AZ17crm4qxi6ykSwGyya5U6+mRnPePkMMJo
PXQOwrxxOgpexSrq8aLK6pBEMSzNQZEtmn9vutS/hciCBA2eQ7fop2YSRAFG4QykfenPiRUG8XIp
Z7++oS9DUuzUxonJM5AXU/u7jMuRAGmgFQRBYE5fKt+LHyT2CdKnvWujVeAtQgY6HL/eneVdgsao
KeKdXlooqp1HyB8EGb/rtvdhSFcDCu4HsqcbywompK27KaFHVNGIBm7LzeGa4ylL6zjwCuu5pjuS
9n+Zct8gRnB06J8SNCWbOKwB2JoY7p0S672qsb6Pq4URhyg+YS0Y1MXfkBZPx7oTTyhay2BOgUOG
qg/PFHno5LFGby1g3Vcw1/WBhLavSSjEg1za1aiUnmwz/xxOo7NnHmpt4gLzgovXJzHL7qJd9eoD
882c1DiHBdE3qqICzerxtRSteemdKGCIOoO7dUqaxe3RwvZrczR/obf3VsDEveQLepUxzE55kkvG
28Owm10gs8hJ9uOCvRlAiXu1+g7jyTgkZ/qPFhR5Vl/aggUFs3xSRvKRZVyfR5pHjwubsUDeehJe
zALSZbd+kf4jrROVIKBMmAgisGTs17TDO92/+lk93wEnUeZOT/dzKKJp4uxEfOW8L1jGkXQbTad3
Bk9+YOiFJA3ggMwDuTkXJ3Ccrj8h8miDSHjDs+GP5EZF5kPXGy1KeAllSKrsUMbuY2o6+mAUOaaZ
BeEdzAKEKm3yzR2yBVh7j2MV+Ki2Mja0wng1I6c+pIJURddJEZ/IETN4Ep78qalfygVQAjTmdeeM
jmHNa01D9mkQ7WtTQIK1xvCFbhF6qJpo4AGTNe0hADNz2iLmy7zi2GZULXibsOYNyyVpzeXR7gEP
6GI03meRP+JE6pXh/gyJdNVoq75SDxuBtrtropmONgtd0C6zTjorOd843Bv5aqrCAdbWOI8G1Y5X
gT/0qBrvG3QAG+fYpbknWoVzcc6qpt450hcYN6A7/S0CboETIB5lnIq5aKNI7zvD8fnQSHsX+3X5
jBq7OiWxNzEK6J89UbhfRx4wf8EW1OeEWUWII19qQkU1q8kpiTzsx1OfYlAP1z2DUmsiCyx1PqvG
4DxYtkiS67Ym6xjJ2rmtG3D7xUwsw1LtHWchRDlGbTOpDYkGw1M0AGiVaStu7sKurJF+z0lsP4XC
efTlhAdkFPl1xkvtJ7n/5gk8jsj7HvrGoX8x62doru3zMKCIHOrF2a71w/2+HdGEb0cNw6XtUf72
rpheplFbt7QX/kd2H38nZ/TwGH32cw2QYEAfG2i314E/zqfFoM6jwv7o+KNzMQhF3hqmTbxz6X6a
dCmZ0bHahqm5rX3UoeVKKVyRMrVGHD9nkwOgSUyvRQe0YMyGo8oxdtM29F5zj2wZCQDF8l8JekdZ
2EE04rHWhAQkbOvruKAnYRY3Hqq1oQoZI5aAW1qn3qUlhFMaZ2iuyulUmB37pHZA1AzDBA5g2FU9
54G8EQAu8mw5+PkI3SCvnCtbzQwfwkaAVJc/aWX4O6Yq9rbVRb817Gk+mRauiHCSYp8i0nsQldgj
5skuBcOmU+d2V3uKm/PEkMWT+om/DvFvOiNhzrL6ABidutXsjIOe5+5QheZryQzgMtOQvre3ljb+
qxyY4fo4XzcFgRJXLNYszbZ6YwT/NpbzTRu4uhxOcHPZpjgeJUbRNkahrvF6WgcjN8mpXFlGbSo/
JgkenKbN2124upqw6rePdTO0hzLy8VlBr2chGQ74q709UEfC4vv2q931AiTZsDBNQLmzGaJ1DStn
44OJfDmC0N+p2QxyML4My6YvucSCMu+LPFccbaedCsn9cSLStLFjtLcRCvrZ6sJz0eXVxWuyb1HX
GIc8mnB0OEzBKsE87I5I6tDP7pBtxRsi9bYJLagbTJx9KVv9LFIOkmGqv82xP3PURpflJUD4wwLv
p83cRZFDHwBI6S5DBMi0SCQNs0r2Z47DyZUozjpcooepicc9JgB/oxmVIAEHc6IYssqYa1iiotrS
t8BuNo2n3tXqmITTLUJweZxs+6erZ/lQmCRlePgiWgdPSjOn4zFGlhmYhnh3UBzvFBUFRdOwbAeu
39HVH0ePpcEWbOv9OL7cQVCcjUwefH9jQWa7YyaQmlu3cAZl3MT6wZD9W4Nqcdt2mtwRTxHmQez9
bois/IEWcjhW03WU09mjhjjXIMB6lHU7FL8ZVC2lL25qP1qj175Qn3N7rgbZIrkNXnH2Mt95xJd7
If57QnTrRDA+qYhSv9m5UURusouscjbi5qqbmpQa3TxadT9/6vdoyjdwzfVjixDdwbXmDksLJF1e
oiHmmwcPsQ9l9T5q/sW79VCOSxlMffmYYRUKrAj1ZYOrYpN53cemF28DNmRsRjOwE2frpiGYMBhE
W1b+b4UR40ED5/kw8ponf5Qfjcp/56yyaRwvP2Cr5ZhLU+OQ6xIDTZ4+NKQb3KtMXc5/N0rzWolT
6Vr71mL0ukj2LnPtWvpDfmvsmANvn7+G4ocFjAt7eDNzrJJHE2bqJ49M4KL/Br642DvuCD7ZzvFH
WpT9ky28HTZLKwjbLtrjbDtGuGOyRRDeMcCOif34Aefgd6fnIEfyPFphqyHyuMMRhGAat5r9lgla
YpbVq+/EgZTvULCjhyouqXY8683PCcCJ1BcxyOHRTnISAtz8kjbFS6QpvBzhwH0Jp+dxdgwUWEa2
6zKg3m1Se6eksy9tH827dhTy62AlcmfM8qSyUjxSi1655SvVTifUKHZgJHiM7ye4itXVSpheJKiO
+Ug+gjYgjO5QoinposNiuj9ji34UrkyM3j2ygHHmWW1RrMYu9Ws1suz4rfjccq9v4mjuTmIZJpxV
BvET5rxjmUj2STde7JkR6GARBc9Yk3UTARnwpylIQ1NgcKArMaVOHriSzns4c28OPTrjssLOAqTV
LNJXX632yhbhIGrfg9eQyYT+rd6KNdXbTEKFYSZ9wDU2wv8G2d70WISWZfrhKuB8ZKH5dASnePUK
rgt6+71OE32EJYL1fFi+GQe4PDh+/Nto9+NZjfa4nUQ8BHd8F1QB2EkTsv3I7giutGnW3kWTDIqz
s6J5uckkQBcSRg6Oq+nCUtZ5ZQ07e+TY7eeUU2xBakDPS7Al/aoh29lRRS5Zl33tO5U8cJQHyq8E
exfnplNcdc9j54uTaF22lJkgGpqmdPLWPzP1fLUKKwqELMG0j8OX0dHg+bu83GYZeRSz6+qd740U
etNqUelGhDZxax7vO37fQZKoqmGvqbYagS+MexIbKlC7KS/Gz6q1T4kD5cc1b5hoTTnVJ+IhONUB
HAK6sgVuOj0h8STGQTMpNfVu6m1xCllke0+1l8U0nxcvs26jBhDSawPH9jjy7FCIemuxk3fhNz1C
TfB0z93cANnwZFttTH9Mzw7or+3iqUO+DhNNvHmUUSNy+qo5MD8Rpxp70GaBmHEMF4xVVti88/9h
fiEtoUsS69qOzc0eJ3UyZgzg9NKf/HP1uIXYougW1XSncLqc0sxsg9aqvcBW7Wud2+1LrlO6wE5H
K9EonvRNjdJ5lll01V71l+nl3q4enOYApB5NObvEno6v9dawVZ1Kph6Vrp5yCcttTHDzhWwIGMxP
SJrnlyQHb5HN3qrfSB7Sl7zx5EX1uRWwfDy5agYXMDbR1k5Zopd4VldOosP8SA85EBqGRwrt9BnN
KkO6Rs1EiowtT2M2PwpcbhiHSTfFBymeDY/F1rFb7xgCmSGKB0cjtbJkFLHeuQ1UGKy+PcEhHYAu
4u0ZhLfOtmLLxYc9xrtisl1iy3r2NcOmXe0n6ss4f/di3FlA7Ckx7Sm/mbr4Gvrley9pmsz5WwvI
+4NNdM19awPrUV9sOXyn5o8DTFNk0KD+fWS3Chxll9cWUMle4Nre0NaGqRA5L1rK3cLC+VqxGM2x
d5Ycmvbx5Hyrmzn5iN7gs2fVOzC/+oek3xllH7zSE9e+N+MHhwXZQlN2tXvGBx7tlqMs/4e981pu
W9u27RdhFXJ4JQGQBGVFK/kFJcs2cs74+tswtdair8pnn9rvp+xiAWAUiTDnGL23vv6ciFHB2kBG
DSpu/SkMX5kRfS2oGN1XUaa5SZzd9ISZ0clIFn+NYwymU5IdGdBfTSXldCkNl4e2ljl8+sXA490M
xNhPxr5ZqUnFZtTd4fF6UhkCfdHqK0lN5INSAsYNljgb6AY1T5kxdG6Ttc2rvVkRwqmeb5qmku8m
pXzBT1ffLlX3qxygkalTmpPjLlnP66JuhLpVuq4WvB/ZtOq+ytTr2A1OygBK6q6j+XaAglQdrDx0
NStFFEyJbQ+BhHOVuYEKjL7JrlrU00FIYolJ6nsAIdvEz4NM9oSSk0KXk8u7WC0fpnR+DiuJ4BMQ
ulehMp21rTRiLgRbjXh+3aJql2t0dMu1yqnMleaZqu6wPGZDpN+SriiFO52P1jQTo928pwlNQvtD
jGXzaI4yB8e2utTh8CA7J+LS5Ju8ig+VVSmPUTx5lioXry3dlUMOpgLsutI/Wk1xYuDvjiZu950X
4lVmf4RQAypSelPq5XUCevIUO9jAbcf2xsI18j67KlZkZE5hnKwe+hSzeNvsz1U8AB/mvXGAZLut
JZ3idwBfN5je4Z5/P3/ejrtxh/+df1yvPbSWB3ghZwIhbu2v+bP5g2qwSkzGtJs0DP6QXGgbuT0j
iMQlXASLjudwFoYOQLLMnsvAZN8k0wM6dqIQ0tZFNXvQXc+79q5fr3GW7d6IMNqHu9mbPdU3guaU
3Ca345P9ov0Ce8OotwZI31DO2eMRZTW9b3pvMGh9eFnh299n2lVH+ZSfyXm6Vb92r1sCBj4TPFGE
qbV7Ctdh5+IEk3p/mA7U8nGvogTBQSJfx0ux7I06/hoPtd8BRMMtRaNyqO36CAhxPITpoGPFb519
qi3SySaHBttddW0P8etUFTMHqunRt9a+ZwwEdgxnJdCgmXWMyuoqz8bpraqBAQyzVH1ZkNzdDpP8
tEal301j/sxCijKpihhjJvkzleS90SJByIjLwFuu68/aaFIxSxlupuVZw/BR8iEenlvPJO/JXfzb
fnJxZAa3GeCq8OHWusNX2dST6Rrd0gTiptHrJmjAfX6sWnFKHbHG9ZOqaRtYUNs+Ar7Fqgj9zjp2
jYEURoV2WkDn60qKrwoqt36jkmrrbLnRYunTakt35LiSCJZuWd1VYUHyiIldxJNKv8yfc/te3LOG
prFPjJYK8Rb0HabalUWD8CPiO6zGMmjGiPRcPsE0qdJv22tShg46HpxyIkNZ3ERpWHBwc3PZJpbA
2mynfa7ZOa5lZXvPruR6Ha5hs+7FRzeSmnklPd19pBBfBuouCLuoOix93nZnuVaHQwXebTWIHBWv
2W1RoWLp07aUaA8K1nm7p0/6uJZN7LeWipGpi5Pe5YIGEWrLb2XmUwYdts68TNcDOkaVU48a4xCi
Ua3mpN9ebsS2yGpzSnrVWdq+dXFDP5baaeJk3M7mDO5GQiJBpJC5G40EyhbpdEG2vdFEe/9DO/h/
ZP//lexv2cgo/wPZvyr7t/Lt/wf7i+f8DfaHIPsXqgzT0mVFQXKio0X5G+yvKOZfsoEYRtZ0dKSK
zDv9A/Z3/mJq4aAjNG2aMOYmwf8H7K//peETgRavygZ6ZV35b8D+KmI5xC6/ie/RPMumovFfw6CE
DPqTGKZeK9rg4RLfmEt3FyqMa+WNUVvSG9kVknxay8ry01w74zchxGZMvtmd3QfabCo07SHzYssf
ZIbjBIdhayx/kba0y+veeFXt/p4pYMrcGdbEMtKFUrA3Wb1TIh22njqjuismIIWxyqyiCmz5a7b0
31dwCZVFtpKSxNQ/Wu01zub3knIb9BMghMwJ7mIqpSWWx0zKbI505pqGuR7BdxPH3OtgUKg4atkt
2MUnySieOY2D4P0VTRXKpvbQ2uCblEEvUfJQFmvyedhHYX6IeNpOianlpkn0kudkcSbW8mPWqdDy
7XEx0qMjMs8d7sctgnehe/g2r3J2B0zeGxyuQt3apjCsrLMEGfA4rKEKrmHBTDdxYUuc5AfTs3M5
5pVPekOxG12FZs8BhPChminJJNslHeMfBZVqPkAOp8GLEUMGHn2IATfsUHy6hs1frs8DMgzA2ZFh
+qaUE/xWF7Y7TMyv6LS5qUp3N/fLfDZumrJw1Toz3F6P7H2iQTZDuQQwQb6FBQF1UcJUu2YxBaL6
oWMfoBiPLlzV8xel7WavUfM3ZkqYs5M48hMH7zGh54gkbZugye7VSVHswRGqvHKQA9Uh4KjmXAh9
xksJJYLYBG0yMdvhEPEN5PQ0J2+2vpFPdW+ukGZVuoJ7VL8LbT4Ve++64nO1l5tmiolFsPNfiK7I
fixs2gELdlZHPy4jr7Fm7ZNV4y0vLObwca6+RZVBs8oYsdVBpchpJLtyXoXH3Gi2H3a+lrRm3EOQ
ceeEK5RW0vYpmV4eEquA4yfDD3O+K1E64CKyvpUrfKoqjkC6Lsx0GTo0NCAnrX4r4Ai4Eol6kgz9
pVFaeK0gMvyZ0B3VDBA1TWjeUzJw8yYBR/TLkeOayvfwIif56rUz7XPbIAys4rqsUfNHyBGd+62x
955JfRGk8DN3ZkxTU9eM5UqWrXhPJfwOAFrpxu1Y3sfxU4i0+Kw3Wx4oqnQ+DyT2tFB2Q6fMO9hG
pE/dz92eMmPqNfq70dAm6QdXbm8sCXAJlz971yt7cjfS3FJc0CqMoRQ8662enRa7ena0rQxmwEBM
6I23FGtdSbfeijb80XMC28urIu3bRfWTFXrGMtNXXIyfVjnDXAML3af4h5k5AIalpeYqm5Rj7JQS
Y3sKrxlp/OjU9RHFIcocWI5lt2sVLYiV9KUxSOlAjrzethMBi0A1UMMA6tYL22sTh3FPDE1+LcmO
47rKr4aiaraig0zhd2fb8reEK3BlUX23NZ8zMC5r4wffeImUSMX7MN32fXWiLsxv21ujL0UgT6jQ
zOyzbXSEgkC4n1yp5yyZ3nJT9cktm48GmW8gyTpI2DJFdSYxGXi4ajqlavxC6f8akidQE9va5g7s
cklGm13PYcfZJRC1LXo0TytvQenuI0ObD4zW8a6T4OhIDsD9/CWqFPYwfHzUccIbbAKxlHoD9YoT
Lnwt10kIJmbAV3Xpje7MfZbHb0aZ3JSFZtxIVku7gzqd20TLXTosX+LHJPHyXEF6ntIenWWAB0CN
Gvzzvmwm9kGNiUNYhpCBL8XJenalAcFt3t7EG+GmN3vy9IjchDkAJhsZ1jq1AUatNsipqgQTAboH
J5IJ7fxnk3hEtwtltQk+nvNx3/bE39ZVitCId2r2UVsag4zUskAs0eC5XSXzh5aFhzTWlIMYGYkh
6afRUtZCGoIb/Yv0uImhndXNB6CbN9h8MB1khGyDvOVYsKfoplu7k6kCzR3DCWVNrF+tnKhd0sfV
va1a0nWMjV9eCR1PGBziN2eAavcqSSFiUdx04If3K18DtVVGhp+GgpdtSk+QagkPjSLrat0pXEYn
KwIjsZ0J07W915IqqMny8CN1/YqQB8ZWZV+vxnqMico8LvpwQ4VdCcRNbURYtKL4NHQFuRdb87Ix
zuxXWRAbZKLAv+rD4g7xG8xiZSYxLfpCS9w5aTS5811bR8WxzVCjKdsvZygEe/XRw0wrWQZixbau
2X66dplOU/8IWi8K7NK1M8yYhHEdKVlEpIzZb33Cl5pqzTmfjF8VSjxAI2Z6SK3uxljDivbCNvyM
1CqQreuyrNeTjjSvOkJSqANLfXdGMzxaS+VHpLK7TR8bu0ghfV7cONt0ZCi2XHuxqPScHtsI8k+j
LdZRwt3f9GA7rBlIFy4UC2AxYCIzkviFhm10LobZWpZlgX5nGfODLhdjUFRBbFrzLjExs4SKjNnU
HE8cnN9kOC0+0eN0+gF6y7lyLEr47mTAQbjV0UhS7CPyRewBmjzM+14fkaZso2vxTpebT9vUiI5h
RyV1V0x9IXvJ9o2gw533a12le/EttUlde0XS/BTfzeVmtZAjXVY/lsDK+ZYh3xMQNATiZu2Xzl2S
dmRnqsgh1RvyAtJW4TuZzLk+EKC4EcgBIhqMqcSNFlIYtxT1pczmXOwOq8ThG+kabjNZ/UUg2gh7
CG95CabZpuX6Pc7jd2lGkbtvtu933nZ5e5tvXVaLbCyLo7hntmZS4cRdMB7MjCJli8TTWjI4MOIR
4j6AsL4+dnG6h7mGROCfFx5LKhimijFAPFbbDj+x9PEyH2+xfYLLS328jVgfiuHRpoTof3qceJmP
x13e6vIYsa0KCT1ZyJMD6WV9+3Tn/7gq7vj0mh8f9beP9bFBfGe//Rm/LYpXCe1hZQQyZ/NV3kpI
W7c/8/LSvz38j3/Jn+//40M/vbJYtQqQXhblXD1nYN5oXXyedYJVyUqfI7+RURy1K2KO7Y5wUWow
ZdtiESUZnZVtUawbxSMHCYd8bDyQbwx8cCWdmKox4Ks/L3Y1QzypSalSKbQxFDrTrjb3AAct4D6B
hKSTGtP2KmJd3CgYTEBVIelRRqU91rndu3U3E+rTnMtp+yP0leJSB46NgFJ0LOPoANg2C9/cZvwL
Fdl8p3MhciOIKlbRYNZlh662ooK97XJidUbCiuv133WxUdr2fLH06SkV/Fe0bAyLtgKGuGm3KoZY
UrOUllDKOACvbxGIF6kK8okQ0/J6YxhvGqnt7QuxVSz+thXW2gtIJt0zt7LOAvfCg9n8Co+Lk3EM
oW9IpfzUjzXqlRQPPiGk6mMyxm9oLJkHbYeXuOm3pZTB8M4IndRTl/x7SUkUMSHnvnU+Z3qt7jqH
dN3tjKHMatCPzp5yWO/GVeSF23eh9djvpeIkXpCJKR9/e1WqbL2tWyczmWAHObdNQbtY/B2o0x/C
Zsr8UpwQxDbxNXDutU487/L51O2KiWGH7Nt/v0XQRIzPs62kVNiF4YZGgYNPFKIk52XE1+XVqyP9
/RB9+4FbLX+pZ8Xw5DYHG7ls50CZRudhsS2sPNr93Kawf5TZ7RNzT+71fJyXtQzUAQcyntmo2uWW
qoAq58dysv4ada/mi48gPldI3/3UqzfEWvSM3rS7jwf++9OK1XIY3qkaJru5qjbsUpqte/Euw1YI
olzMXtLF/GliPVs37q1CClWVbfK9jpxKpTAhOht9OX0Z8HMeSTRvAtxh9DCQyQXsC7/quCg+fl/x
S3Tipbef4/LDJLb2MydgGjc5Wc9x5nCUYKNL5YqDwCbg2o25ltZ8ZeKXEbt1JI/aHpVoHCJ+FH+N
uE/cLNtPflkV937s0Nv++6dV8WDxkP/8UtgGZsYeX8QhJ/Y18WHEalHlXOEv62LpY+OKgG4nRwCs
xMtH0gCuEVyWeIh4W+aaHMliEXIJh9rHoji+xYdj5PfPAZiJN7p8ZDQddA8ZJ0rO8FXfrvvpdmzE
EoheAF8sUjap4BEs+jf0KPXBiccMKUkcy4Ro8fCPxXD71rCwGgNjChKzqDtue6pYutxcthGhpfsL
ngPS0/efzkHiD+tHhUu+WHTE6EQsfnz6ep1vjPTLXPW5P7LcVcvqmyDAGBznMPpNHZXY9kH0NlDJ
oDyJL9vZDjmxdPnuL9usamBmHhmExG5nAXGHeMvL6uW5YunyM17uuLzep+cm5eNAQgvnML4aceIc
rBi8g1gXRx7fOME2Yv3jw681QT6gnGVXvJb4TX/bL9c3+D3lSeyuiSoTGiYWY0Kt0Elsx+qfF8VL
fJyqZnreR/jNNF8ZvKXbjTiXiFWxJLZdVsU2cxsF/1ePEw+ewvcJ4SOBlP8cRqPYQS/HTGhvu/HH
ziy2OtiyV+/yBLH08Six+HldPOnjVX971Oc3+Pws5JgJrq+vCgqCvTiviMuIWBLP/dO2y0PEvaoY
BYrFy434PS6rYkk873981RqKRLa7PEU88NNb/Wnbp1f99E7RdsKfSWIYcFSJY5aGKHYTSBviWL/c
4EyswRBv15PLRrF02bYWgMR2Yr3pNRY/HilOt+LFLw/97R6xGOrRuFNgrnzs0eZaova5HCi/rX8s
iuPqt61iXTz+98PTwYiD5nHIVoWSHoPj5l2ms63K+m2+ZiaTp943yhrJdkPxzZkewVkSgtAN8iOn
E0j7c23dUReudtY6NI81HDm9QUCzKubyWuolqlNNegTn6tyOiBBcNRwf0FQnpMoQpSanWXzCvA9S
ybgv5xQUn0aQfdXl9dW6JCRKRD3BWDoaYyuh3EidZJPmR3t7LJoDXpSdMs6mL4lz3Oc/+ON0spZ4
6rZJFaY/hNxwDanScXkVF9bLjXO52v52yRWLf3r4p23i0i22fbzDn5738Q5T5lzhc5blmKnfNqTb
bmxx7F7WnW3cN1M6pywmDvhtnbDSfzb+8f5PTzcNGq+WiThGQmNF1WZ7emFbZXojHjlmTYenv7kT
dyziEPzzYhLl0d7Iq3clwRmgoI2khjft86knTS8h8iGd4nervBqkmh+6eppS3Tom5QvNLt1Hx0C/
s7OCSSZ0nHlUMNq9/tTVya2yJVvMzrVWjm94uWrQEpqndoXxagzGfTjL77WKNno7PXsJQ//jBAUL
uasVg/YoydVCK+oOCgJzKZKQEHQDEZZGQThUSuh8Q53x0EvDuf2Gdc/w1YiRIWLjnre4jYB2H0Nc
2V5O2iSYX4wJU1ytfpJ3R6BaiGYMGDNcZ49c4l8yU13dpLIMV5LCJ3zdr1E8S/soL1QXUIw7U2ej
yjdSBaMQvsNsQAU+RBFIPCoHxjzDKQ+X6zGOqFKY5DOWclH5YYbXDPG7t9QsGcQT69G0YnshRxIU
fU56YvVDUpwbnQRFpsr9AaXWr0KaF69ASOHVMZ88N57gCYEjpDAnssTHOH2LlzE6Wqu2pzjgdVX4
PJjNHQx+104TArFMvlVMfHv1u+YQejMs5JA5DQE1qeFbbWh6eVH+wPx9MqSxJm9n3rymxeBtRHGE
GRicFuXdcmIpkCvLPlpVtV+J0kDWs+VLjjEsbDKEu7L2G53yGuEtuP7KAoR/TnSylHtM26icd8Tl
kdRyBFYQSHi7/WKWW3+qQAHLNBEcO9+CnuPanaxdOdrSIYsoWyg6oTI9FU+p1B7A5NpnY2l0sqJK
mMndo0OgvWtZYETB+TykhAmTdN8ld6kxvMRxeshIDvtaOdgkVtRiUlVCnEcaveMElZ4HJfxSrm3p
DxEyvlqb9ktM9l5JGIlXjgo6feISbKd5Wwqj2shzqlvPBDstZtFdYdiZ4FCXr4N9XS7dslfznnys
TKJQrliP+D/fmH0yq9RzxS+78TiHqMhRrVJ0LikzDVJFkuL43ZwI3nL0ChS3ZF41GoHRpHyhH4Zj
iwGYwkvPHlfCuRuoyeaY0ofoEOvKcOqnvt6hiJN1yQOt/IolYcbqF5TN0B6LG+InJua59CocpX1F
mfmjcIzOyxXzKyBSYEblD4so0O+LJn9P67l8wB2VBqVRgaMC9MQup1z3EBF29FvoI09nB8z4w4Sp
Gi1ohgOCmM0pukLojvLK4LpS0WEb1Co6LMPPyErK22zKftjKdExQSHp40GjOEZq9tDGmhOkBq9j3
Fd/hF84UGRWEAX6/rL9mAIORlXD6b5vmJU8N3Uu2OCOpJV0AxbexsLNlQ/y29ma9czTCi6qckI5Q
f8FtWk0wTczumznRSkiXl2iylt3aq1coGL9JNr7KSsIc5gBL7e6X+r1sjPgOP3y7qxHL+1HXinil
/ai17ZVltz3pjtOrapnsJNSIlyTBTixZ70oYm/Aui+zGxAWUmLAwrUpBfilbX5dIJ8GhUwk4DGco
yMShOR1nDFVmn01RrI1bLzGvi2Zf186PglJbMU8QmJb1Ko9xWzRY6XpSqy3rlJnMNZX82SE0gEK1
XeKJXqRWegDA5VIpPVYqdc/SQAmhZXeqjWq2Ta65/JkGJgCzsU4Rv6O3NA8wXtT3qNzVY/U8lTF5
P3h1fNKk913OFykpOXlUGARa3s6Nlifkas/OVEh+viweWXL8KHB/CnTk08yJFAoURtUaxrat9+ZO
aThqB13T+NDG02hUctCEzyTaIEGyIC93TzrjHVwJ1oToQj3brZRRBAnv1DDxqjZMfXsgznFa63Ob
b0VyWeJLqJQv9pAc9baer/VZCl20eVwhFq5LBV6RPQ2A5YrxDJa0FomQbh6bEe18nOzXsLYPowaa
KFF06rRreerbNuH6OpSnRmdGaKr6QEOTozyqFBAq6jIden7UpZmmL2HdNzg0Ww0TJNV/p26PyZab
nmLX3878HIEDYZQ5hV20WSlnF0unKTvrPear17qnZ6q2tIIiOfolRf17tCJ+7DUiODRya6qx4IBS
/VnPMFTDICqNOPqireqjIddk5C1Zdh4kLdCWtwZf/HVOmkxex/mXSZKGPZCC8URTbldhttt0wocc
OwGFgnJnFWO4H8eCrGI0K3ZkEYVNvf+Z8+PZdAo8sjI7arkgltc4WamKVHuald1TjXf7ApqezDcG
qNFJD2RDfkuV6joFHL6Dx455oq3WHbX8LyqY17VPzw4idXcIze/MmA9dQ7HWSVAeUr0zUiSZtPVo
hIYR0UJqvR8a+zqUiXDXWvKChhFOLuWoOyMx4gPQA/6saj1qZemcA6WmFzxzOJ5l6TFX+HYjyvQ7
JzT1vZY8y91ke/lbiAXLI4g09+cNX5BEA+EwT6Ns1vtRumvyLAlU9K0zMHIac1kcaT7FI21nqwtZ
ELG0b2xsP8vWvZmHb3S3OUBDXqjSydALc2VvFMpjtsT9XRRicyIC72ATcD6QcO6WnFxaZ05JREDj
K4VeW19Nc+fcw0ebTi0A7KRYPZU0BUYD424qqsoNnemYghZCqWbkJYqryLhdzGTkNI4xkitUoBYO
TFf8K97GaS7VhHyFvpi9MNmCVdbkYVCXZrcUJqNpQZoo0cApUoeaWDIZpDXNY6jcWmt+ncHY31vf
NAdY6qKhQO9VchPjdfbkLbPbiA2DXlRa74xk2XZb0hCGZDiTU4VVKTvr0ssyZdYh0tBJq7kEhzzp
XldEbU2rrV/nRbpNuoavgSxWAoww1XHtOpTgwgmCMF4XlBpzQUyelCteviGqtbnIj0QCPNldfATh
05z6FD6YaWUrF7lTaOFiq0hyPTnm4hpOxIA5iZHsSbfxALiDcVONb1JT6vUe9zuV4TyW9N0aydeW
hD8lJNjGyWg+qSnD/XZ5o9IWon+Kf9TlejVrFmhfkAuLlih+fKqsaOUHIt6skN1ae0AlgZclMSR3
7rmgwhTYRVnLABPCD1clOsFDwyGYEA5cdC8j6gsXbParbYwnZyA9kQgx13HiX8WSvaI0gaZAXQLo
an+vLhpGaWM0cNLa3+Mi+wqyL/MQxMB5s+ze73IYS5FiPMTWc8H8Z0vGqNwWz4aHBu2qML5Y0jcr
ikFQDYzmCSKWpnW6mrZe1SKZflcxbomAGgDMditire+TsTsDu7dO1iYOzWCNJwsn5UZtcndRLLq+
07hXhl2WF7eqpqWnaRqe7AWgERDufV2YRGDich3j5cuIDACZLrw+u18OrYFtDik1ERj1KZFuHdXE
1WVyLbYJU1QtUh7iFPF6hMwcPbGBN4fApakgVCwMZn6qYw61wJdeyklloE727VnFml4WaPtNQ39I
ODtY9okz+mOxAkKmTHWWW9IUZMdHhP++DvqvsAzxlSMBSkjO2hf6F7IwUnetR5gvo+NjlXLNAZBb
Rdb5aUKaLXdIG6PmZG29Qoxs3pqg+yzTpnVlYMK7KJETr9C2MxAnP62bbod53rKBUKnL+WHtFiJX
oRLsGmdiEJ7JB2mGNKn18nFOC/2uIP4LZe9sx8SVxq/l0l53RtRe9+WClCRupZs8IimiLnHI1PV1
zwRaAet4nYFz0fttaoKOn7yMb0Wh0iDUsn5fm3bD3m8/xmbj4ls4zWF9n1rLoVL0gz72uTtoBODF
pKFgTyHrt1y9iLakm5rq09IoP6wVkEhtENmXWGHu14YGiIuEPaYNL02FFxAYgZvL0K+kbLL2NhbI
Hfz0owNHgRBdfe8AhOPzB+o6PE6IFoIyvR3kDU1q44ogHOStLKwri2TIvQFehnBvVBaDYoxn6vDI
DqMTCKfuPOFOvHby4mEe7HeDkM2XynaeG2SRu07LfyQpMGciVlHbWJjLNPYvssvbzFCf8tZ67lD2
0CBVvJ7g4GAtVezyGiD3vpvIpUOXtCF5AOI81b1ePHT9ZICbLwiXR+yUJtJjuTltOrmHCr0UANap
opfK+mzGWNPkOd8ygg6SaaTsOdiyIpB4XjgPsQ9oF+VKVbs2wrR9Re0O4t0oadeTBum50XKA6GjA
d+W8t4jE2U/kyx5AeixHE6I9fjIA8uZQEP7GQAcz4AQqQ7Zdq0UMPEZ3+H4yX7Im+jA5l1xyMJlm
wDmykOWvmHtWNfLx8A9cznDOAi8mfagbGXKAxvEmqqE5V/+gnZbjlNVEDPQw75ee4nNuE+zb4Dkb
euO5YLqURrTyK1RpyIjhiIVI2NYRMowt98VRSwzgiLTF5nZKgDN2o1uQGYOxqL3pSYmacyYfnMly
Mh8NEnz9uMhDpolLCD90yjFkrObO1Jklj3Z3KBLOmkWxHJcuvStMq8KqMZ84qCsiehI+Sm/dlGER
wqHXgPnAYYAvON6leDiNEPFWbMF4k1vUabJjpFDceg449kBfSTj7R6WhBGTAxpsR6klONU7zXLSm
2JQIiojpjtgxAaIVxt3uyU7uY71/gl9VgkYg8BSmESQP88Sv0UagUsJ0LzlgSyzdXt0MokVvDg0H
tKXttIosAjt2nnDdxR597ztFjcwDirLyYGGfxbuSYd6BB6WsinKjqBvoHhfHTmlVbOURHvr4V853
uSfSyDnUSfYzmczv9O8P20c8pebwzaDKRdxu/tjOE9WwpT8aGMucgnwdOyQcbxpeVPIDR8u5Shw/
MrTBzZreOP9qoBAEIeH2Oy4R9ypTkJ0WYQzYMoLwAWAaW/lJa2P0mVfsoqiLrwe44DtjHkmgH9C8
l+3AZWB4XNXhBa+Uel3x7d1AZriW52TrCFQWVZCy84inLn2n1R5SPPlkZVjkRfVbDYKEJyCCfqdo
sps0MzZujTgga0jzs630/6ct/lnCoFj+F22xYqL5/U/a4vNb2b11v0uL/37K39JiR//LAC+B+gNs
Nuh6Bf3wP9JiWUVaDPXzg2sMCuUiLZY3aTF6QRP6s8M9fIa/pcWa+ZcDxZQLE4JlW/kvpcXASzfp
8O/SYt6AabCtKTDpYNSZn6CoTdjbOaFV5lkJw5OW5jIpuYN8ZfXTHKw23TM5QdO01Adyf5sRDhud
Tr2bkQJaW79zsOxY4Upe7ToTX6jYxj7bBGIJlCUs739XmR4TotMaR3FnGX5LqFucpq0iLDQ6Yono
8zJoh0E7jQ1qYVbE5st9Ylv+0ZX99+6+6rJDrTFNFeL+2G4mn/Io3ilSR6TkdSSxEaQFpcAGFtdW
js1kLvCa2RYwbUSzd2vOlqSg0KivCHwzm/rYOnIO60L+WkagiBRsncxV4jPjT+zFpvlr7IfmYCnI
iK/agoYUJyQMs4b8wfbryItE25g/KwXJNosoKct833gEsbZv31FYUj6nuCa0c0JFx/vVtPdxd1xW
51r7tnaR7HV0DK2coaQRbzisdfiSdygxlA6kg6l0BzgBcyBucgOAHs42/L16f0UCtoHvFye5sJKI
G2lV+g3ChdPEkHGUY3jyiDbptgjqEQbZPx9DfJZ1+0BiSdzwORguy9PdJ8PJxXXS022YN90Fw7vw
CH+QyQ1N1dRYIKTkzcmmJJLHkMI0fafZNspUKBtdIG5kbXKVKqVGx/lw1xdE6hJ0K/nrGD/MTjIH
1WwkwSr7ILTnALA1/pl4t0zxyDk5YXLYICwfVo15z5qgdjXGjLphd0VQIKSbQvMnS0PEc0NUqRM4
W/aNpgA5LAeN03gVVi4D1WZHaGlAmt1eKRJKOqtDnn2N47ACp+3B+deDSTGGfd0o353Kvko3EYQw
yIgbdSjko2yPWJXp3CZ4/qmoxF9S0cEWvpiLOUYsVQsTGCW/D1f92VoWCdmj4iVrDCetUUz7pJmn
3Bl8rlwJXAD2TCcdPCesqHFinXMXaUDpWTvVRi7WwFxpXRDbaQu/1fnlNAWiAhoJezJQlQBM7Pbo
uoiWfCceqXc/5+41RITXydpRwBpXebjThxDoDWkgnjKq71KnLeyT7exWikXqbtpPAbOUCU3gurjU
67pdUQOoK0Iw5FBjysBcbI4lYRgSX4ORKbUv1zUwMToqwhgkloRrJwqt+ACOj8kvnYYPS067aSaE
jE/oBw3RPxKLIc1ueSjxPFr7Qhvx7CXSD7THsS8VdHhWwmrRV9IOdEhKjslK6po534XkZ3sr9kFo
bVQm47HpoS3ECFeG+ivsTEyWo2UGVjs+Uv0l+W1wAFSVzSHLkiP2P39WQ5gx/SQHgsZpwqCSG2ZY
m35SKANNaczyHd5pJKtLl287ubqfKEQxUm8qPkDYeuGggTBM0dY2BIQRigpDcBN5AoiGHgP5Erk3
q3UxUyksordCRWHVRnUfqK2T+9IcfY8WdlD8T4w0cWcfx8Q+ZiMxLJ2BY0AaOwNu23ygiNIE2naT
0Lj8WBLb7EkZvcxM38XRbzddG+C85WywVqSwjSYstrgeY/Q8ssk+MVJ01vAbQBsZPbttUtiJ20ci
oIcKH4lC2zlIbLIcEFU6XWlKEJgR5inQtpuMgOQAFZCeInPAd14drcZwsSlTHxB7wMci4pd9NZjj
UUh5laz65kBk8TIt7OHF3S5LpJ4GqI14qyC8uL3BkFnNnJn2/3iNxVjyVRkIaBbBqdfsW0ep/5bU
wqsZF109Twm4nsWIHk3Yh4UEJx95Sl/EDv6DdqG28s85r4xlNHZIZ8XZzo4lZjgFlWWrTbA0KvXW
DZnuCIBn4AsBQK/rL0lFWkqdDDphVgnTMAtVg9YigJXXJCIXwWpcZoF4cE36FJCmAuS0QyCWtFQB
XSH1x2JwCFOo+DnIoWkDoG7sFdtqqA4/GrkavJiJ637Z3qpPYk57lvZzyTTFo8JFwTiWszNtgIGZ
iRFx4Z3TvAGkvi2KG+uypHaph+8u3hS8xn7eNOTxAlMVlAO40VyvTpqqFXjl8+K8KENxHiazplpf
kSPbAzgzyz6iNMppZm6G9BQWNKOj7YTSQ0oKmg2K9v/YO7Pmxo02S/+Vib4eOLAnMDHTFyTBRSK1
l1SlG4RqS2yJff/18wDyZ5Udbn/R9x3hormAIEWCicz3Pec5yr/SdUZYllzkZKXqgSgyRMUYUCrP
u8/JBq7nzDyoosWolKB9EQJpsbmcC9b7QEKaOxzAFWVixvnGY9lt6Phmc328cqqe3LCWX/wh9Mvb
PBsECV7ZhYTG8TgM40yLmVLfRLmyD+1wlzTTvAktRwY4/0+USKlJ2xL9vtYTCWz2oFl9Sm9B6ps7
g/SUvQson2DL5ZtStf77N7XejJgIHSwxXpFeptp5ODSyexixNSeufdNSjT5COiKMpUUpeYWlPKv4
CawXOa6rvVXmz529qH6XaU+2TGDWi3y55pWKnkpO7ZjqbLp5f4D8WNAJrcp+sE65VaIczqYBlSSi
FJeai1+2Nh6SYjA30DHeTHBKcAtAyGb9SyyLN7ph5cEaKK0OGm1OfdLJpUM4PYlHQliMA2p+KGGT
uIrDkmX38Jw5GA4ApCXYtV+mFFyP04XnWit7iKd14PnLT1pjfIks7Ujs3ovq3ac0HBFEaM1MXXb6
6mRl0CwFSH6MGLrjSwt6EyMD4GHPNg8ZDaWtE/vPygDyN8ys10FrlJP1szFdTOWzc+pCM4AOUexa
I56fax/9tLT7vTUnIQN09YyHlN5D9izaUd0o5njYxzBAAPBxsCRs1CxumlSH4AlJAhbeqyjoIcyJ
H1jMn4J+RmwXo4xOxNyzwiaVjhnjEQqT2meCfnQB16FoiuU88FYWaB60snJObWESBVoFxhHkqnlX
Re4nlU9XvLKIVHkbxkOzcdrl7ONzapl7d5PTSSeP3qeTEaZdINK+2ZFLGG1GWz0BZUx3ZUxIxjiP
xnPDOcnr9Z846OaNn2nfWt2irbXk9tUJS82ZMv68FBJH9ztArQSrWvtkGBmZzR09EIlRA50etSfo
FkhDZpdgRNo5RXuQfcOPzpDXsDKAFkGQlksYkq5ex8b6PE2Dcd9HKtoiMe1GiGCuCddzGl8rTGqQ
EuqTv0ByfQEEwxECDqKVn+xh4uP1w7clUMFuEwL3RAI+Cb/0zrpzFbyxNFa0NajS7DtFo8Wb4E05
ehuMBBC6jocZCCWcu1CemTjsNcchi6OVn8yKyggHAQzsvKJ5Ao2Zs+o+t1H/07K29tlImQJNyiGO
8i99oe3jOOGUl0RBLtDY18JBhhDp2c7W+lc6Wfbej/TnwfFJgHcfBqcETV14X9KJPB1SX25yChqb
BjIsXkIad0kgxmK40LZnrd7vRDlRVrYoEBuz/yWDKK75vNP+qZP3qRtfRy4GY0Y6Z1NHtbmxpugT
AUrbrIRoQu5nTE50cdeS+EkKKi0Ce2DzkUbRzombV8E/sL746eoAuzt0jUR8QqZW0uBOzi3tuo3V
AEEsyVuyBmumw9jfE9uS7MSU4yggJHB0/O+NrBkIwbnQuBHpwe1JoNP0kWC2gU63e9snBfC0jqZu
pmyPWmNIyZuUwbIbm03nEzZL0CtqjGijh2LaEXF/hw9zkwySdkn/SLzbd02j2Gbwh1NhB0yQBNIv
Xgg7/iqjjrdNd33BTsBY4YvZmCL6WghqVqLvvmC/zb4arfvWV30wsFzee0b3ufYN1lACNmCbJ/tJ
AvJCZhJNpTrRw0jeta3lqkte1Wj9mJBUzGmDJZYD6WO/qsk+LtaNPm7+VdH8l4fXDf/796m4vvh0
98cpooHI7AiVesEkhzOuQVA3q+Xl9nqxmJTer603aSv962GXOSO8DHGpKTJhq2Kyt17DPVOe6FES
leleNMWaYb17vVDLVh+bfty3XnPdhtnbf/nwx26SxQO23pwe0x7x08eOgGjK0xRRiVze1ceG6833
F1ivrhd9Gi7TRZsUNRYV//oDCmbOhzADUJP0fjCX1UuynOPiZRrfhQ2kkBpJCvENCBbWO9eLj20+
7sO89E/biD6MN7nWfsncZBGasv+Pi4/9peuC4eP2uk20vKWP+/JuUea/b/m376zzrZjCJSXmX3aX
Ubjdp0NyX9r04NB5ijvDk8M+N5ho97grfrlwl1nXel810TEcwhY50zrX6suljPLx+Pvtv38M7tDv
e1m3T5dQrnYsWMvau5A5Oe8O81Xc64VB9C5LYTAG6XC7Xp0JfNiQPaq9e5s+vGCr1Wm9WD1QHzf1
Cugxg+nx4671Wq7JdAusa9iuNrKPR9fn/919/GJoaXzs/mMb3ffvyxLZ1+qhi1RPYbnOf2iumgIS
Tbz3DIb/wSP8mxKmuSRO/FMJ8xLDxuC/sox/rWP+/rzf65ie9xvDtGF4li0oMsMz+6OO6Ru/ufZS
ozSdPwqYlrMUMC2y9hxenQw7gAb/KmDqv0FBEgbxNNRDGeC9/xYbwTT+kpRCSIrj+8s7Y47oA9j+
S0xQLGLs92UDP7cv4qM/tK+d7d74qoUQn48htiGWEeBdD2okiSeJ85Mcp3TrtJF+pFeA8K9MEmxw
dwhMWlJ15ls/xHbsauVbNqKHk0b3Y1QhST4S1mWqUqa1cvjZFwspaipvM5GQ0STTeQ9ij5z6BJfe
dJgEFf5I62+s5LOOpZKJOjnMI91pvRYLl99mrWT9rCGR4ImT1/bACs65g5NHAnHZvKpKrpQisZ8S
rMn0eqPum4wszjue/ejmY7+tY/CnlozSXTgTEK2H81GhUxy7Mj2wfow2kCa1o7tA0ZMULdGs5fk+
YdzwtRBVguakd6PTMOWZQXDG4Jc3c4YkwlDym1YbPljP1npiFRMf2yr8EllJfIOqN7qhBxszLYdr
LcZwOjOFHuBq9/pGxepkK8uOg7xh7U2XTQsan7gqohj0Yzqy/qvRyR/IRIgCx0KsRF79Jp6y9mKS
Bzr5bbN10v5C5QQpFYhSltLDXRbNj54rliz4NH309K9jX5wIjet/1CC35yaEL4cBQvlkkWhG2B1Y
9Bm7athV8EaR+DViA1AUIQ0t2XzpcJnG9GSU+XTwm5odwVagRUTpIexZJ9I49Vg/3s2oIfalFdHq
HdPitKDPnVnLzr5B5aVmx9YimI2L+s2KUGAuW09tdOMUs389xg8qpA0T2hVcGA0UBTtMVOXAl2PG
P5ASupt8zlxWqflHmpBXoW/WB1I3qWphKp4ySEjCkxJoXvytj5zkGi/uQpsbfr+AXUOm0R8310fX
7db7/u7m+kBoJyz+HPu83tIIWtyqfiy2ddItqRl/fo11f+X6yHoV2wtdfek+fLzu+jbsxGuLzdy9
YDPEcfbnnaz7xNCCXKMlceaf39763PUZJIKwQkV2slmf8fHAelNS8AHHt/z5v7y/9y21+dlxEV9J
SW3nlw1/ubpuuL7M3JRoopwSgqYqWAEW+nm9aAyTstbsESO1rHIGidjP7sFX9FPaXjm+k4KHI+6X
WmPap79caGS7QBaB0u4CTFgKKQsai/vghxt7KzyIaviyPme9t/NI1aQrQxSftK+coXmpIWHQGDRh
SFlJ1Ryn/hxp1SUei5w+LoeSoSvtHBI/fF6vWRGshTnUqZNTk7smqOBq8If5BONuCBahbo67d6Mb
R1fN1pm4NeusLRe+E5tncI/StMod1KMXR+gEvywPma3pHkXTn0OhTde55vBRu3TC+3Kwz1K69nm9
Bs4xRIo+PSwBGtSGN6HGgTWbiXOWObJb6AIt0cf/uk9EXWB1VLXGZYupDr/VfgRnM7WOQJPd61Ll
7jWGfOQPUQp2evnc5zGyil1SwmZnSZ/7yZ7Fa4h71IEEzhTsvG71vhAlQeL9JtDz5FAO6WfymAoG
z+xtCCt1oByFStafcgq13dH0fOe6Mfk36dVRRSyhDSRpoZ1/I94WFUSVqH1Ope+iRPqcl617qKtB
7Ruq/xgGlRnoSPk21gz2Fpn/eJ4ApdM5Lp6oB4znYrkYE5OwMAOgJLHB49ms74Z+tq4VIz12gugm
uosH291BCGV52RfOaYyLUzTlQNeXC9Y71lUDu0fHDhlkRBR4jYUcUbDDPgYi4eLvvVj5K8F02XkO
D/pAOEvdOKi4CQs5a5Mxn3WswecmUelpJnY9mrlrvX8eZLXRbS/ZrzeRFervD3ytSIv2veI8ZadB
8yJqJ9StrQWPn/tD14JxNG+BBfcnxHDuVvdqdAHEGfR9nZ1DumVnOWvJEaEPoU2PeOFZlShQ1uNM
UpsaWHejE0ZUllpBDgx8Y2nSoW3nPK8HVm3B+AMEgIvUC7NLZRfqMjdkrpHyUqNn56atNc1+IrRy
0+uTupBvXSBRLzBDwGN3MdFQWpf3pK/e1V3WBkjkw12RohFJZUO7LymzU5dCEUcIx1q1kMatcIjJ
I1TmJQYXB1QkuTVpvhzNpR43OuTVbFYv4eoyWV1CU0i6tayHfj+DAoZ6YCFUXF1CH/6h9zs/bq9P
fDd2vluLFnvix8PrfSZfz56E+dv1pYXZglCIccH+5Qm/7Pr9ag7XrAnNaF98vJP19db9v5ue6iEs
t9LFgPDLm/hle2TjxtYk6Yl+79IX1JamwHrhLdyHj5sQzuqrv9y3Ptr1dnSwbQiN3oHwbXNbh9R9
cylurK6C+JuNCLATfnDu1yqXX8muqHa6qr66M5Chse4vHS2lHW2MDPbhZ8fWg5HP9ZSNBNo6lI+3
TASR3iOwJbxu8ZinAv2/yzNMQO+tvXb7YAVm2XRSpfGi+TU4ETQ4zbyzZ1pKYFQweojyoXfzY5RP
D7RZxiXakr9Zi24R3xpdau9Sx4p3ZYEqz+phipIpH7hSGVvbK6hFGTOOqIxYqjhsj4vPQtAvNAx8
2g3BMINXneDCEgQAHZA+0QjZGG0z/TogKObnIUcTp0WJQPsaKKJDLsKsQJ20zZMBJisPX6KeWgrn
5fboFhapdvZSkp69mwSlR5pGwzZS2qsq0fF1Md1cOXrHKsII0TiGol45kyxHy/3cKU61DIQbXXfR
ixTgghL9BKq/w8vR+NA1+4ZyHukeThGe0pagGn1w4iCsxhO5n4Be4yjbmZUbEiSBL6wAbIxykuKV
ro+BUTUgTGZaC16zeH3IYtjFzfCSgVHZhgtiNrXEvcb3UMdNcqQJjtI7RbeXOA3smyjiQxiyt7Jv
TshED50kGSe1vsdL9ozSH11jTPBplJdJs/SDicrTlQ1JOSHdp3iijYTJ/irMVH0C9pLtYk3zt7Td
nkpTjEjOqCS2s/uKxlsSOl83+4HDk7mYezc5nTpD43/Nn0WXubsZ+diA4Iz+PvHwbojudxRfBwEx
2ETUl5LzdiiR8lp+M28ATA47c9CYVIzyIPQURXpTvpp6Eu38i/CGu1KUIc09PzsZeAzmIT2C4i9h
CYES91rU9+GPqPMx7DQVMkZsfHHnnvzZgnsFKrNGYbDRr425zy4th2Mb+zrpGD6LBngvrD0wvjsl
7SC9/hQ1+wj9+KYtfgq7plsXdvo1kVvDkL8V9KZ3jV5QmMf6Mqn27CfuWS/pPueIKP2aT9BygaXk
+Nv8uN/hrfCvLZTPtgkWvjKs13GepnvXgvMUpfUlHjiWAL4fSaOn/NtygHqlfltr/aPqroj9MUh0
c5k+z069sAv4puxlTPY/4VFC5GSPzjZJQhRVVnaIgd3CuAPT5XgFElWFCYVBZ5fK8ZzSlqc+6x8i
h//73h7B1ycDBJ2dYDbRQ3nsa9rT3WAeo86NgU6QLZyLi5zyakd7viZmIyiM4hZS6LhxoNHmjkTh
CbtMAQs7dtZwNNKgs0Jm2Znt7Sz92EPQffad9pNrxW8j2uPNSNrPTsE5OWTdTWXh/dLauNw7ccoM
BMzwznUzjdB1RwS65n+ifv6cQOXc9WXmB7KuEKFsaK3y2c55jdxiODi5hclIsQaEY2pfJ5hUDPIU
qigC86ZDNShzCjPkt7E4SvhZys8h0N/T0Iyfh6qoiH1rbyLSB87diM65zW/RGulBmwESM4bWPOIe
197GqKZCTuhOOCfmTk2874Q0EcB/Ck2tP4BSwF/iyPSZkrIWmFGBA61Ed4/9yt53mEomK0HCl9Xx
HntkuYs9aaJzaC7LFAfC9dLKzg4Ed7ebom3cK3g920KiKRj1aYZbrl2gOMchwz6eq73RYi9qB/kA
wtyD7N8HZYZ1A5Wvt+0nR9+5hiiIwyLJjJl8Pop0O755ksYXWbH+0WEM0RIzZiLlo+jTmcqjZ7/C
r+efPP2nGYrwGAsFnUriobHTir+9S24NBLkswvloTeOQNzjYJshz4NZShp5BYlcov0vnnLRfPYvC
m43Fc5fH4ysr1pFKNVCvfGas8iJMFkztwuNc+qBzQzqkidVfapFAwCaWAkcge0UrcaEzujF8gEWt
P8OtT4cH+hJfSCihN2V73kYtIx6SUXACVfLZyOs2yEKQv8yfZolaN5d2FBBjqxjYkYX6nhU4tSfw
MtnfZXflzWH4CBoVQssdxIkQvovEcQRPK6KEgcYh7o7gvdGCuwiARtpK/hesUqc6i1ima/arqdUJ
otmABXLE0Fx9qXNOSoidf5ZYNLaKDxrrWI+ed1mORiZ5wxpY+TmLn2rRsrJQ6s7qB1pNuvoW4j7F
4kVufI37DbNnchzyHquAB0rfuZe+dgLGsbOzoQbg3e0K30DfPNX5VjXEnxi5fsNRcLY8dYuk+iEf
0ovUH+TQXXTQ7hXKBWJmZN1e5xnDCeYzaWZ0bfgaXIN+wEiOViafHdpqh9wd+gN8vZKVZ+UsxWCn
xBNIU3TJzUwI09mi0EiCKXdfbdW12wUWmxjNApr/ZiYYQDr6MPgu42vsDjmWah9TR7GtUms7dO5d
g24Uzw/t8cQT8DkQrtyVXgHbpXIfc0+/T/OF4xdFwy7Nm+9ZLo8ot4nLG51v7hzpD7b2w1P9sSMt
/WGsnHgzsxpyR4eMZeOIMPQzHT2yfEEjm5KZPzKPnHhLGjNVv1GRZIo8bwv8D2aJBAd7xGYiagxx
ffxjqOwvbkvdhEFkJNlosTAkbB6G11lBXQvkAV+iJo6+B/WaE2O+c3uG3XJJ/1TeuC1cEtyKJPoi
YqI6CVPCEEJhy7TypyinaCM/lWr+Hs1lGqT21O071/s8u6VxLCKsOOZ8WxR8r5E0tpJlA7Tg8bUF
hL1R3kQkJJDEaHyIK6x6Mv/mom4H6OJVJXvVjuhvXklbSXdOqzEm9jTBk5oUkCQ+NREJLyq1xaay
p/mmD7GHwTh9zanR5Hr6MA1kUjiEZ8UtAqYeQGg71Q6VOPnJS2BFr1Muk0ynjV1zgjYSVqfZsvad
kcWDw/SuRCUPtuEBKHYult/ri1FrIXz2e5pMWFZkjG0lZPzQ6y0Exziom/mlyBGZ9PiIrZEkm6wt
/dvJmzZN5ljXvYDFTkggQZQ+vp3anw9jH6I1qsM74uWpvf90rLbej0rLt9id7b03E3GnVPTSwSXf
2bX9CIvzeYpqi645S/iku5D8Y11L68qxyD97TVOayb5b8zHX5EPZHqr+gRxt01Gbya4+Q6CFQeyI
H1pb/JAmwyZMRH9TRjHEyKZIgkiZxT4LkRfbNAMUpQ7ND8nKs1l9Rl58sr2TXXre0ZOEIIZeMpO1
OrTn+j5pZnTFcWLscIrMd92MtgEk4UZU3rQrwGheV2X06WjpxSv+GDln1kkbkjskl0agK3/cKiC1
uS+cAywlm/Qg0jA4T4bMr8OjKWx5O1gkEJf9tlG1+4hw5qdJkjwQSkieZjvRUsyhRPuJjrmXgzY1
vkZMmjpkBkEpamefVAKqLIvSPfL+cb50yK4rfv1XuBKpO/CnT8l4GDrxkoZYjFNT9YgCAaWm1tnI
oGV6jnNVzPUY5GqIT8RqX3RNfsqLapFve/UGsVWEh1990ZzpsYWExJm2Asbv118ohrsnPBsJaeip
+a2jMrNzzDk+tZb5PEzVdQ3EfmfUFnp/UPKGbWwmI+es212j2+OkqMlLK8ubvukX5Q/aI9sp7MAq
q7PpIWpLQsyKZDtOo0sDtsCCS8Inx2F115vRg+7jaPXQbm3zsX3S5dk18h5NLjmxzTgHyjT49E3N
Iaau03dSIZSxR4/PxIdyaHcvTdgERjssXwUrHBIobkRDJXAok1tX6YIqMK5d/HCO7V87qr0YsIYW
/PqFz8lGmXJrRuTHu633Mo0NYdNF81z6w0Na2s84tJjxtn6/y7X0ITM6fEglVrAMTvAQbqLXjNYU
vN6s36VJdShcHyODdZjG4SFOQu9YatFF9ypxPXeJu4OWh7+i8Q4TqblIGnNCkEwc2QbrGLd2TpXR
Jzddl99kDUFPy2hRlhOrOSu0jg1V/mg/9OZnkkaTbTiQRVha5s2IeghDVWoxlZZe4Gvm9xLV6TWL
IKgBFP/LBZc5O9jBy1M9sjsRlddaSutAhRDvpeNjqLUizCskVowWCulu6UXm+Xcre+yqdKIkL71D
66UPMcbpYKqFB0kws3el/KHKbjhXkj583m07fN47XSgn8EqPxRcRUAGxCznfYq72RR4fR8VJ0QUg
TDWRElZ79KiTB6x63G3KnNhWtrOpXB/s/lgcwwZqlMvQEVY9bOIIXKAd3kphX9LE6/ccyc4Jec+T
SYZb7TXeNpwQFWS+9iTw+O1cvWAx3ZyQADJ3Bdg2tqchUUfiPq69AuVObxP0lBjmec5cQcoXLtEJ
5REraNNhmk+JlKA5gQsExlwrf4Z6j8uQVDxGctIictJTibln8jH7V1WHsJfkY/3Qcy4M/C4dt5WP
SLgr2qekacyrJmLRoxIosKqvCekkn93WNdaFpCUhd9kTdPVkuHiQENo8jCKWgeyxBJHdSi2OEEzc
gfg2oGQ2Iaf3Tlz1XZPvRTwxCc49iVd4rxtWeRRmjqHVd0gDim0VkL/NKbBMMNPB0kVgSUIAZ8sq
I4jCM6Dm6mZMiJ38EidHj1QwTnZ2so8655U0McaPrGeJEZIDJ8TbJEscLFnHPFgMx46ACp9681Y2
Cek1eMJRRfhbPjGWNpa7mebhCE3lifa6tjM6QWBGq5O7wNBfEj4hyX26DnPvGftrx2ecU63xtWpr
dSye9dxEZF+S/9NE96Uxn5i/0TzS9Wo7V6/42K6M5rnOwC7YXVNc5lib+Io+Y6dlNVtrX2uKFIY+
WufGqIhcnnEEyb2nKvGgZQ7ayci5anMcJlY1hZQh7B/+LJ8hIylUNkSM8xtC8WEtiQqNWqJon+fq
RiatvNRRXtyhyar2M3NzTC/POfRAzicUcoSW7VubPGPcbwE6EnzNKvF21ayHh35QT5YMu2BsmZbi
1H9pLGrA84hnMJ2/sxScHVMPcppG5ZTdR3xj1LgTzvN3iGQCp9WpQYw4xDvfvber5Cfpfre96p8I
qxKBwF2zNdqSNnxmJyy4+sB6a8JRkeHrErgYsyCdMQZs7Sl+QmuEMNv2H7rZvMrFeIg981LrYXKg
/1cyk2etGhOjgnCM5iQGOHxUSO4f2uVHSj1yhytTI+YDvXgr4+tBbNKvACGXQ80mb2sAcl5YoQ/7
JNvi2Iy3XWQfRm0+ehaA0lYTE+nWHJk+LdWDLoY9gJfnwZUOR2jDqiyaf84DOV+tZvPDJ3Co+hbK
/mBFw6PXD5tOjt+duRsP0aRd1V5FkqnsAjJ2/G1k+dSvQv+n6sS4R972imTeOHLaRFGYgdCgy3LL
YdEGCujyBkU30eGK2LJmOTt62I51GrMbv/qaNUsGUflkkXW7j0N8XB0Gt7pJ77GjPA3QzTdGg+17
zsRLZaY0IW24QMoIhC5ZA89fDRsU5FjV1xGqIGZsLBVlbZsQivMgQ4d7JqGDdGcI8MNQ3JYcIvyu
gSdlg8QtCh+vtqCkRqWB7Mqwm41hUrWlxoKtPPd9dLUky+oqvJJiOlm1YGqt7xJpf3c08VRn3W2m
oaMq0vENhWa+MSavCrDeiqRFFMYPVJNNdtTUY998TQjsg6dpvRITSWIxvVdscdHG0hv95I7fmWMm
j8Kl2+h0PdG7xanra6qAJbJSNQTgYYLUcVi0xR3TZ6pgGyI3m6Ur+gMmwUYQKnAD8I5fWtNQecnv
SOxGmUugOjzxgbfGiF16vUeQeGEcnYQ/P9Ot76ns8j0ZF99BKsfHCCr1ThAstQMaTeOK6eVGMHji
4MYumzGgQSHXqEtKCBhzofYpSYS6O9WnomZ+aAzeoQS2yg9oYyyWCT+L4xPx6HsvJtw+zYjIS6rp
E4DscGuaRrafau/UxhXhWNjbfGXTgyrwzUZ49XD/Qnfoc3SetnZpkp6uSg0NJWnOU07xEAJtcSB6
ILqyeqovjfVSEGCE5dWh/+DWNzHTVwcxot0RTtZqw50WG+LIL4aqQZve+wSFBgOaMKIMgaY3ADKq
xFgC6XwSLQ3/rs30L64DM9qIin3fF/7Zcj9lMTq8rFmWR4k3bnK92zE+HZSev7Gyusz6yZw173ao
/JuRUCDKgtprW1IL66kUQKrETmFlzUUjFnU7+kkVTI7b74sImIiT3/T595hYpI0zYL3mvNlYUG76
zuR0Yn+LsaMC7Hy0sruhm8jSDMnKK0PZBqUmBIE1dritnAlvLVUGTXvwrOPQYHKsDcIMHGAHFIGo
m+t3HtXSQ65hRkmdgUl9Zl1i230iWu3geG13qKes3pX9LLbVku7VRdQGxrOLY2RLel2xs0rjPvem
aychvgsqe3+Ks/FielW+K21Kjw68A11HUqqRsdSMcWDF+T3MnTd6U+ZGnMxiGveqJjDBSLEfVMMC
XtG/1pEvHxibf4oopIgCditIEhMfJAuloDZOsSeyu1iRkEuUZ9rK/Jx38qoJoZYaJAUcTau/o/Pf
0MUhMiBJDGYNIXTYiYAA/GAwXGXuX/SxfwHz3+ILSvmA0454pXYEfNtGz8xErJ3JQW3Cvo+qLD7N
DSXVSXsNRbMPG7v/LCYXdWQ/wE2ws63tttp+0otpO/YSDiSBsgfwB/PVoEnKCL3sDpzFKX8245vg
SKAhcWz1qOf4aNA72PC5XPPsWIOxkVPxqVv0ZX81rXzcXq/Vfza2rE/xPkDZ6+3V5/LxvPW+mC42
ZPMYLPiyh3ezmpoTXCGe+fjLbt6tMn+7S8zXZBZODfCsDz8NZ0Oa0OtL/rKXJdqoLYaEWRoxuVEY
HvvUk0x4lz/x4/297ydvDeTA8AF+2W1dd9esmeLDX/e83n7fcP1LGs95i8ikC9ZdR5SegK/+8Sof
L7V+cOvNSOXRVuSwQdebH58oaS75IbaM67jWPoWwO+g2UquMQZxlZk3Qu+4WO8Q1NcU78DSwMli5
9JwxR9NkJZly0jWJJFc9i2LmzPc3ruXqO280/VNiJQdXt42dbKmEkXD8KWOESyBC2Yb8xpIf38yC
n+EUOwSJOzHMK3iDPu17wiO0sEt2+ASYzef5J7+rjpOFnsUhbq//2mP8QWCiWlBk6Y2uLy2TCaDi
pIl848kzsW3XfZV8W1oY9QQHOunKC8kLb2mTZ5uugvBg2gcfLQkge0TNey3XbiwF7iSbDc5PiRx2
Td8mWwoUSHrDO91iQE0ECgHLgQEYovT15lJs+cFidrt1JUNkjh56LpzrKvGvQE+oILZwMmEH7ejF
b/IsuuBV7vGQI/MuFf6aVn2daz7eghaXVYpAAgegYth8anNz4XjQrhEctGQkjCdObEcNLBCFNFLV
XTAh1PKmQVt4b9DdzPGMNGdrUbPd9B5ecCeuDwAOBzww1t4hGxJZDiuHdh96jUTghTh4bMIgHgBa
6Xb5rDL3ezFY466vpu+DUC0LRJuBG94PdnzOgSSqY3aaP0fSfAKmCJWakWzX9yXwjpdOpwo6Yid3
jcA09Xhba7GDzb8Lg9xIfCKcaaAn8VyiO/IOlU4MnpFeYz80dvVEZcC2criOLaNpn7Hc6IRhgJax
/c2sdZ+rwUQZbadPQ8i8wi0TmEb6F8ww6PcVhjadWOGd7LKvEye1QEPisW9JAjdiCBOiNuEuOY8V
Jc5qrCVByXTl1ZzfMIyRf454wWk1bZsozD1uhQdnDu/LBugcErgiGBv3ebAQoHu5u801MODttOdR
2kx+jeugKzCh+8/NXF45afumxvhunuha2lH3RR9Jo3PI70HLI8R+1Ty5pWjevebfxv8jfxR379bj
/5V36q6I87b5f/9hLoK9XxzJ9HFdkyhVUo4spkro+nj829sD0262Nv53FNpTFncUpya8TRvVa/6V
SOksxEZ2l+moO2I7fHJKwpk1BbqHRBVgBpKqsOoQv2rWqanNAz0UA+iA7K4Npfn39jhtxkio25QD
oRDNI0OB/Ddv3Fis0n99467O4WB5juVS9//zG5/jvHbJy+CMM3jpCaAFcg3Kedhy6Jx1SUtpMMH1
EGcRDOAovposDJu/SDf/5sMz/ubDo/7hWsYihfSY5f35PcRVnLhjpOITYo3pltzQU2ok0YmZn7H1
Z6Edi2zwyGt+9LSKKUOnX7m3c5SXX/75fVhoP//6WSAVtX3bMHGru+6i2vzlS0xRcNt1KiSRfSFB
mV5tnzpCJBudQXBoks/9TJpbkcGu9WR1wZQ1AoyS274k1DBstEvvt9WZCf2mJvj8IhHMcL7Cix0Z
5DHakmEaRahxCYW8Dm2HIJChuZRaY25LQT+8Bim+y0mXwxlnvLlej5mYgNbUL8R5vYiXa202f/7n
P/tvjl2AhZaNK9bwdE+I5ev55c/u9NaLWlCTJ8ACCv9pCXUDGFJgSAH8xdxG9kwAbzWwtiSO1DHL
kxpz+vsZwSLVeM6V7I9KH+yj4aj+FNoRAdwyIh68DPtDNkfmsTOHxy4k6X195/8jj/438mgLfTJf
0n+dHvf8o1YEyP0qjf79Ob9Lo4Xxmy2QHqOzMkzXp/b7hzRaWL8RfS3gONiGqxuMa38opG0U0gu9
wbMXZd2qnf5dIG2bv3EMGT6POB6GRtLo/vP//mn0bP4/e+fR3DiXXuG/MuU9XMhhMRswk0qksjYo
SS0hXOR0Afx6P0C7pnva4/nKe2/YlNSMAG5433Oe88fPv4+m8/X+25iko45Gau3wBhlNTXPBP/x2
Qrpa3wFnoKgc2t6n22Enis/TLHxJSLf3f/ti/sXgY/zBkjBdEur4pCZ9Sk/l+/jjog+6vtKNgiTP
kQycre527BR6EJtaZcQb7C+1+qNho9wJEk3Gay93XyplOKQZYUBxn72REHYs0gIjlURNI0nQBD8Z
rk0RMuHm8WNM+Bx0OosVh3ECvuqtSx2db4fyizAsWPADLYHEom0cumybVH2jkFiw6ZX67t9/UOeP
PL7lg5I0hlyXI4XK/Y88vgjS1mAIOtX0YsEUuEDVEhceTWyRxI2dRKOag8Ly01TTb7Y++3Ko71T8
hqs2yMtNXLbbECd5pGbfM16ZEDtJnE+AX7wmPDVn5IBFV210mtR6QaJrnWnPQDZp0u2AaZgHHT1O
b5vNagpNfYOM6xr9+XWaILUmc0HrCoN0DtJzPCd5im2zOzJyQBKI6HSsyshQVyatjbTWJl9xPN6p
ydtuezelaaqC9hMKBtSwfRkru5ljQveRqz0SDKWC/0E+7nqAmlh0sbIzaBs48beWjHvkfHe9zQGI
IGetYUmP01eVVncC6KItkEJOIr4vuxERDdp1Ppa7Rhj7WlQFjSevxxyGFSyzyRj5i2P1pz9gPikd
k+Nkeaz99T9nIrU2SwOfrrePolk/WwUPiSHePFabfY5DLUd3xSTTkS5oJharRRWGQo2Yy7b2jYJK
IejanZZGeyKZ3ZUjZteAY2+oeutrPZbHMspZFVXuC0urdKWjokHNSRou4haaceGuLikAkTlMRXU8
a8+9mlprPYy/rcSbDeNoNiuHRjM9aWr5vbKpEf1sJtP7SCMKKUYNdTXKr0wQEvCeATK5xKYiSDxl
evlEgeUOn5hAiD/rovqrWBNvxGbfBc3YkNlb9PIw6jaK9/QmCZTbTm+vYMPCuTtSsepXxJIAzoD8
yAI1/jYJ2oPc4J1VTaqwCjQOfpLceh4oazN9GBrx7aJV50BdZnbtXwwe/+qSYkPlaa5LGImt/8Gh
aUyj60ZHerRUS7muVWzgbmiNW2qD7MjuW1P8xVz9Z6jmchGTMmdYJskcFtrmf56rrV5rEAryisZg
nErbvpvcGJnhfDHYefdcxvmNoRDIErsdtXLO4LjgCDt4gDdd7iJuC78bbROCPsPk+O9P2n91znpQ
eThbMMl4BvPG78sIXWvyPFNS1GL6lddQ6XEi3hozGZANywGFXNg9YpXsL47Bv3hZE4qDYTkuqnPD
/OMYeNhh3BTZ7x7YwfdguQ9qyXjgFsl3Q02RKr3YicZ9+PefFQbRP89R84GwdH6NUppp6n/MUUmo
6Z7kwt2rLUrFOLwN5VD7kURRXFK6c0oNsU4Prcd8DBrnQSR4Z6qB/lbhqN+a5tEjYhvqMS1x2WXX
eALZsjLIBAiHdjFPk2rebsSE4gOiSxFFzt2VFPEPuUN3ZsP2Nx3j57xWzrlpH/Oer3p04PYJGy0+
r7tJBxJ8KURvk1KScajeIS2X9IYxz4BuhJPJBBAaJ7IIbb94C0cQFU4eZisjGgjIpoVfFfQ9bLfG
0v1ILJyEOCKxGVUBijnAJFPlvLWobITFO4P1KeCMwSEPPIGHyTW/h84Cz6QLYHptv4IMAsUg7cjo
RgdHxuk88KTDdGUi2UI30xNmw2Erqy1yK/TQA81dIx0pz1Od0ub/y9RKgPd4cVrmnErButPF3oMZ
cuHRK6fQWBkv7GR8QQL7yhrZ4smKrazubVU3EvuaqkbRdSom9lmWCEHpL84I3WTN9PuyBW2UShYv
J6LuuLbnWfNo8duyJdCDtItozu9Dj3qBNLZJ3t9SESKZOWgKSqlnV2VLF6HQN4wg86PWuSZhUPHT
ChfrYGLVIAbXNfxIzWuEDepec8Gngl7stlnCRMRaZWVJidoH6YqiduFVoWuPXTLLoDMBp32LNdpe
t11C1o45w+VhRfiK9Unzmu4gIJOxyWDrkly4zlIYeQDqSWGigGJMkDqLEHJMNn4jszw6ekzApOV9
FOqhjuSF6FU6Vb0G3b1pd7ow6+tiMn+QsWKtCHN4AD+h+IxZWPdtipvruJzuyZC+Sq384lZkEUKN
NXzSiCxKFvS3u1SSNelQeMsdyvue2LQJegTEY6upY4kVatmhnbRg1WkjdaG820a98oz5xx9q/E2U
sx+bqXgNig7aYmM912MTEAcb3yeJgjcqXKEDVoDrOVduiqDVbpSbauoQLaE0JZfzzOs2sFK9Pbl6
ByRGIwI8eY/Ufg9MCxdPFq9tIa9rjGxrl2/ISfmqzKdWojMYqv4C9ft7rOJil9XlNi9rtnalB/fQ
4X0HSXSOWFivHKs1fVtoW+ElSAwmncdGlGwDndlpAkpE9xoDu1jhY+bbi6duExjeQQlZfJXiMMC8
xVvmoeCj1MTSzPXnONIEhvu8OtW2pkarLkh6n3KZu3aBq4Ch72+bhrQMaL/5SiQAexKjOAzA9zkb
OCVweEPhqs2YppzBEtDI0LjMQo1Q6Kc6t9RDOU/OVAF9NwX+6po4+YWWvaCA9JOhigicT+8TqzpR
nYRIGOkI0EYCKGMAlNQHwVGs26DE42vBmOdkoA+HYACzQ2INKFjSfaV6s2yn6Fb66J29ENxyhjA3
xKeywnrymHG5+r1mnCPpKIe+IVah0Se0Zkdb8DRMJTakc/PJqqwbbOli02iRwjBk7HKV2aUaANUK
PdR3eKZWrgUOuIgfCSg8JRoKclmoBnmo5eOgV8568iCFeAP1jqzTdg4M1b0pmEsjnMn0iOkxRhI9
vUBgCaEfNkuEbWRybou4PE2RcYtkkCaI8p4Vw5lFKzprgXPP0Fk9DRlZI0H/2uv5JVQ5/iBZ1JM1
U2EcmjVw4iKL1UoB2QEhqHJvBIzMU84Qa4b5vonnRFdSCKh5+Y0rL41CYbPrFBQfCnKGmiwEG4wG
WZvJfhQzs8ofXg0uG3/A7En9giKTTJBR4BMV2a6qitfaAL3VxHAKbEDAfhGQAj2kxrvXHoMIWA+j
zQHPhULTpdk1VnBD9x3hoHU4b6UX0bU2dN9VcjoZ9dbG91A60ZPI+q8KKgPOlmDPyHbTDCcgFK9t
1T14jf4mzCMMgWM10m6nfkErcXQSQOA5LkgH+T0Y6a4NWHS3O0tUNzDasEnhF/KTnnLyiMOPTLLH
Ou0dUEfeu3AJ8LTEcJ/SzvczgsdsI7PJ9utp1zDU5/QUbts6nZDbRfomFHhrxKDtFN0UW4i1a3Im
rvo8eJAKlY6hQLTXACUp9fQ1yfl2IvOpVGV2ldXAAaly0uyS8tnTmU2UhDjukubVoob38VSezdBW
tgW7A5FEe2VAW9CNYGWN2E9o1yBNhYqfghnxeU6SJBuyLIz+gtLXT0wu5rJA9laZ7aPj5WelLW+F
ATo1d/s1HUxkGmhUK+xTc4DJo8P+5kAqsUnfK2aMRJXhZ6CgAYN2B7eNECt50PM8sjwCdLDNzAFH
B0nd+ZyHNJWmEPmRgdYTw4sWJQ/ArPwhqW0gVS28rBJnSInobdMKZNo9ucmWYzqbvjMMlpI1DQH5
WHqj5Td6h35l6o4dfTE549xHBR8uxwpOyIcSv3GVNxvMRsg7Pe+pa7zzoDFXh554JOh2Zw7IYlsV
YMSZniolpybbiSoG8B+NxToqq3pV9t1WzeC0kIyzYh3pKyhAkLcZBCGbr67p6yUMFLdg3oz77mTZ
+bE0wk9SVfo0/MxMg3j5au42DP1jW2aETaVlAs8YHnHQPKuK9xnMAbQlyuMxUJ6EjU+ZYicqjlVf
bXDO7jvVfOnr8QE6AbT01L1NHHoCrZPuvd5bC8k2UqTHznO+6ROqvuXWvNGeUATPgKpD9Z10hJvC
iF6C8KXRTynh2OhCzQJFtrfTSnrULUWx5bFyhLQVM701k7cZh9Si/8jSAE4faWwWUhhURk4onyPS
J/xaIUe7TxRKB9Bn93U3PSrQ64nAjva5l6brgb/nED7GVnxbvQ07PhUYCEbtuZiwAVQq5NsKjhIx
88eJMY5aBC7M2HVPQ+19D/OL0f/nUgtTGLYtHLoS+FgVPkY62zVc4vTWX1sFBW3gvOihZr0oqC5j
9ZLJibAlp8XwrEww7EyG+LzOsldRAIpkzoVqRR+qd4eNVSLsVTztK0owaXXjO4ked1Kik3KoIhyU
cnhpnfCKAvmR+NatlyuI9i3lcRw1UrQh8aB3QnLJgmejmRNclQpyTueYd6I86S2MH9pq5KRv3cbc
QgtTd+ocScsGsP55Q28f3luBsrK1rTPL1WlbGMawckHrrLpJoa4zgPeBEFAdFikBEvX+uNz7dRPO
BYosEWSedyhWBieYiCkitwQi1s6eGaPGDGazK9bf7VTcjIOYjhFIyWOSxch3aHDN3yVq+Zbkgw7w
XWWFewJoTuHMv0xT7BNzirGo8qfazeItKvwW2BXherrEIBY52D9Fou06Q78uLfVazY01XHSki61+
TWg4Z2j2yCnOtEtvGQA+mHf0uyCM+hbreAbjTW8ReyAkbiBoh4r46ur4Tk4Z2iA3/6Jlcu0gzMLo
DgsrvAuC4XpRYoP8vcOf/pg34r4S8Yn+xVcth1Osm2vN1d/dDvX60Z23n5TD/S4rvgAz3ektCUm6
zNj+OBA9EWOzyrjuO5t5vXscuvSLNRTdwnmZYkJFViemPophrlqC43fJdB0Fg2nLq0wx6kPyzd/Y
940zB3Q8SqPLN71Dm7KwtSzzLYvLVSd1HX1GfyzL3a+kTFsfgo3VFU9LduuS/yc40KKxTmHGJarE
BV6k0Q2Oy00uU0KLYnHDujvYBrOvcOoYxkir3lGkqY61KjxCPtED+1VdPCSi/Wxa1irL0V3uLedK
PFkQ/saAdbYRdnCP/pEDu9xzzc6gzEPweBR5q6b2Hmy9dukeTB96gZFP2KSe1eprmFD9kX3+FLjB
Lp8LGgSifSd98MCGaW+mBfD13MIOHT5iykT3YXu8X9XaY8ZuGBoycMxoF9yR+k7YAvKP+7bDwyEO
6NHZdqGZXJHDgmrbaElQya0NEuEfJiHeSw2zTfCHYDlAe6ms3EJjwxZb26nuXti1sTxSFXVjT9co
NlgPWluDcXMjbbYnAV9P3SbfvUlBzrKUr6GnIVnXfIBWV3yLeFXEwxmLG5aYR4ftZQ163h/GUd9U
9reYp/W59LdsEiFvAbkv0axlqEsLhMrLlnvqeW76jai0+vZQ6nDch/nl4sB41LRx47loOucS3lLm
UjLvoVLTt2rCBJMI1Jdqmnw2gfhGmL1x2hRpFJ8PqX+kovuXIeR9XVWjTdyql0THCUYaGOzg8Rax
SeF7BbMrFlx0m4yHmw6ZTomevRzCadvlBIrgwlxrthetbf0uaAn9liNLuCQu3902uLfIpkxG01kR
Dbt30u49s0cMLL1+SCmRX+EqIq3VhVOq01jOacnYOhRO6qnte1Owg5rPGDq/9rqa65j2pG+yaNvP
wfA1LNoNlhmU+2OMUda1KCNQjnYxka4S7HWHweIa7+ayoizo2gRyOLdO/QNRfurncjyVWsh6vadQ
Aeb9OXDLnTNS4bDU4klDnE5OONG8cHtOqN+Cddoya8va3BQGiyZq7vk6A2+8Egpvylbau6E/FA3B
WVzcy+GJGGniKAZbECRvLQeC/nb+RIMuIRhEvEmruE085H2wbSXGc3mZzEFiGSu5PIRxoxjuWbUo
nMQVq2nXcy+orUDVeVQlWr4VJ6GKkdrxa9zFZwX0+c+zTgzRJtPU3g8GVidygMWhqd/TxPoh6n8W
QkTNyTMZYc7pFbHFor4YBe5DmiDWS+a/sWurOKEOrkXKMS9lRPOWeq7EoI8+w/z6TEtqQ15QolRV
v2JFvcnN+6gvEn+MvO3ylcZJJZEpATkS32PINWrlmBPnZyvEO2tb3IsghK+cbK7jKhMO+kbN5hN8
gznjPhsGbLZU53sys/0M+xZpPakOBmICPZhp12kp9lj5KNkwUWwmTnh/aDmuS3E7pxhHZVvS5I9X
qqDCA8co3xSi08kSyFgvSEKdBwrDRYmIDot1S9FJUDZCld21sjoWY/IWmlRhNOUKMhcQx4SAgcy8
BG4laKCmTMeRc6qkhkJDKfAW9i4MNFAijZm35ObdR00T76IApERGeCPbr7wrECImhdiCx0zY8A4H
LcaVq1gvIa0HdgVEy+fBsQ3Fx8y4OIgOuGvqTt+Z+tjOJ7AVUVhTPPGGen+EDMb2OOdFBHUzrVbP
snR2mUF1ToVCPAuT4CN3lCw48ahfWKtcnJaeTKok35RXOMzSfYhT/SadrHMDIWLDAgqfXrtxSrJt
FFxNyzk2wXnD6m1staAauXTrmbdQnZsGW2NUiG91YqTt6muDodJXY4IAg9GiGqbpJ10H0k3BXiWs
TddjD1EXMEAVFq9UysMIrgNwCIfOK5rPIAiu5ypuIK7aarxEffisYgsBh6or69QrCV9p5joaq+Cw
dw8k90XrkeuZT9h8VQgCSSCLThYsGXYlhrZPTAqkXiL3CmPKKgK3QP2BVhtNXcy0HvZgGV9wbb3X
VX9kil2jdMACHV55Eq6qSsUQiTyrRFTPM/Eg2OmtchuiXy3iQ1Hta5X4UZBfwpTAHsuCtBjvOTbb
MxlM+4KKlKYnIcl6uEAdth07jVAhn8m5zViMhSF2Yvu11lIaHekIY9DZa5nz3rvKZ42caVVrCIJ0
VnCVQfOaZWGcxJSiLGNVs78Bff1cppEg7mt4cyyp4GoUh95Ir0Smsa/JNSggpA/ilWpuoNmQpKA/
VFj/3Cm+Uav0hhCgc1cQ8JJm8dWEJ9kPgPx4tRqeqsL+0Lr0pQ3ZLMZuusGclWySlPPRIaQtUCei
V2PrRQsmiDhNdaN4ZrWjZJuc0L55a4U4T7NF2sqJWpyGkWWK3Z5jk3omCRx7ciTHDYKTL5LOKnel
gunbUGeOwMEW03G5CdUKI+evn2t0GWlVyKPSFO6prrR6B6jiUvMOwCOleHZMxpB+gI/SIG9lLKnW
BuOSP0yqeiwiY8SehWuLqB1+9qLgluhY2Nydm1FdNPKrgIYsIpGcXh0+YooFfhTr4SaX6s6WpKNg
fdeOrRAGZ8R8twQfcFzuLTdCoJUF15rAfyYkfrlB8BKxxwVH3M7ull9/mKL4ipr/sAkT6oQ1WMEk
NO7DzoivynVYySrjyhMQq6FldvscCCw6lnlr3Bw6piPrpHq8EOGCALQBXB1/3VgeMlfD7IYNEKX8
pJBZvRSC/1+U8BeiBN0g7+63mvn6vX3/29cSWHHznn39/T9uirqN/rZ+F0X7/rsy4b8f+N/KBM/+
T8s2KJ7rc0/HMn+DtgFz+0/VtF1P1VEJ8Q+6gXx+0r//h+nN7Dbb48+qrlp0of7BbkO04HEeGw4P
w3/AmPZ/kSZojvHPTT/2YFwojm3ovEPLNbkI/rnMT8embOyBJpdBSYpN3nKTtrEx5/NNO1K29Z3u
xSUYLZtMTuAjdMT/8fPyy1Zl2OyVHODG7LMeawMDy7xBzUztAI0LJ0BaBwEs4xFjHycr0PQFw095
mZyJOfxpiGiNzukPy42UlKzpQkKVFzC8ZwxMWDdVvo9nZsvys6UHJ4P6LewK6i7EUfl4qS95r6PO
jbKntHDfotG4qCTd7vP+ZsCTc0SZv7FHDQ9Wf0sBaiC2DhOUXZWPTTg9oPnprqTMMFHqG0/Eqm+z
SYPW5mrEMLs5zWn3LBnxTMqLpD2TZihK2lwemVg0RHDKBOa+1aCAhCPgKSi8ZAbl1acBDtaHwndX
GvZLhSetqcLzqLZUCynZ6lZFSCYs196dMLplREgoMTlgthVcVTDcoIx73/bAqpOODyycgl+4mg8P
6Rrl/RzofG22Fnmnk/VcZeOtJfKzZsRvVmmTzC6zc14665xezn5SL7aK3dbt3noPLINh6szwIO6y
IZl28xO2UfM8WNHRjFG9DnnkWxmyUiHp8mCiHrfkGnk7DGQwKore9GV+gUbObqjQarR1bHaMq6jN
38qQb3VwaL4JO8VIoU2nKK5f8bg+BORualV95zYObArtCaI43i+Z7L3Mvva0gO89QbBSnXHN428D
XUQrbRqIzpN1AhO3+lG1LAUKI/9B5Wwo6hxxLf5FmzRLKT+lbD5dg50WfvNtKHZRQthAkx6DxqKX
EG8HpdwaajysvSDwhWMfatUkJxDcFUIEK9gUZvWtIzDyR5U2V9ThDArPnqPfpq32BbVhraflQ9bP
npF8RDIbWd/Emc/pjie8VhUtfPwUtoS6DUfopKBl8FLKEaPTceLVEUs41lKOU4xbSBnGFmVDXGG0
ZxHxUcJ2WNeyvs3zF6ky6TCw1yRfsAvACXmP+ETnqwLLT34KVRi1D66MARgc51MJaqRQ3XOoUdMn
LZE02QmFf3rIpXIrqCn1mX1UHPtW78dmZUwWhpRY2WFqhR4mxh+TNtykNoypsE1uO7qCu1YAOews
Hqll53rOn61U8cTc+2zk3k3b2cqqU8dNGGNhkVmHQ6HUf5iteqeAI2nZNVZCA6rhJnvLANdtgnOY
FZhbtywfLWn/6CDqr0VGTb8PmHfrFKagOW1x2EJjGW5JI8n8Qs5p6UZ8VHq5qir8jl1j3uUO248K
N7WVAg0LxTM0MEl6+742GnOlkm2p6fF17bYPkCBw4nvZxsw5k23C1/zcTnGHhYQbonJR6nVaQJFq
MbTX97J3OcgOoAEyXuRoXVsT3dZOYEaTVnhukSdAZjxFHR1L5Ra3H0hxQX0qLUdEG/krm5U7hYoY
AYHxh5kNB7XPNkFT3wd28sH92G+kvXcB5VCn5v0eyriHYBckV3EVXgif7bud7ClAF/PnITOPA6Wz
JjFMipi6mVUryzKAikSgTUgwbzTK6mH1nbQK7dmb3Ksf2lq9eCFByWDUJGVV4w7eDMlxrFLSBpZM
/CSBtyuYtvyq7SCLSVQyhbzTwTBht5g35pxeyVtvsFXNGvu7wV1JUrCgl6YMJztV7z12sD7LOOA5
rfxSLVaZ45zkeNuk8VegUfQoU3lpDbiXwBketMLAwzrSM/emPNpEjb1xJ6aUqAvu+6j/bIziopb9
21DyJg3k06Y+IohRvB2ffO1SA428HAOszMnUyt6VoX4ElL/udfOR/JpjY07uStAd1XJ0RKl6IVCU
Vff4ren5g5TVzoyT7yHMT8kwbRW9xKILkHDVtqa9osThxB7tE4TbGnnkCXgovbhRqtjmA+K26fJH
lafXXSfZqAHbKwGqJs1sYpW7HaV179NOGCu66C5xrc9pJHp1iAh11uP4muDucWPN4oNpyslRwbcf
9+YpTPM9uolnEuC+nEA/FgUx1dFE6G5kOlcBDh1vkCdnpEvcZ9NdHHSnAQ6SaRI0okMNULNh1esp
Jg3wMOFFDQRpMu2VYRxokd2ZGRQs11GYB0trU3cekTdsJlptl6b5Oe3TrzAxrie7qbdeP7y7xjA7
Koq7vtKoNXB1DVO1NRQDSEgUfU0EfveSpKCAMAlIQASxjTDllTd7lk+LxttXLsC+UGIiF/ioWa/c
uHnw2UNvWTVa6RLX89Hq4dMwxJfQHVdFT6Jb21WgBueITHqGLzkxTFts3Ngy3PEwVEjiHTxQelVf
DYq4Gyn/NDJYWQ6DfE7UMT2DnWpNF5LYaW+TTVQE1aq2B55XmFSM8dcnrdjJxN6XUttWlvM80F3H
kUSMql5q9JaIRg+JmAkH/TWUMTb1xvjIjPrcY70I4wR64Au5I3tnHL48TJdK5lyn0ngsNes+H4A8
OUP3mjhBu5tceWzIl+86IP6F0lyqEBw5QwMUmr3WUOAdhuJsFPrFnKKT6+Fsp5VJBIwgSM6+0/Qa
3x7/yc0fvMrbNqV4NyUxEnacPJUU2BVi/fzSzk4NugiMhCXjHRZOpXBw7OcFpI8J9mFucd5A3MXC
hialm/BKuGn1Ykl6tSpt4lWpcuZi0AmuWFLMvWJmN84Qw6x3IaA9uzSPmGmOvc0bLuPp0RuyUy3N
kiP+Gmt9fEgm+0ck9B38tJQ2nvLhmY67Kq1ZPO8dpDDmxFE6ulWKeIbmRFFCGmmMXS8k2zxVkKcd
VunO9HL9FMOO64hDp8iaP9gll7idVe+GmTzkI0NOXVdfxtiIrVs9GkL1Ngh9qJ7T4Cxb1kNBoXA5
GI8FGdYADdwnh6Ze6T7GPc4iAm2fBUXljRXVr9TRb0ebxMqwSC52Fnzlea1usOcxBSWwUMZnuAlk
H2HzI+2U8Ua2vpENH0aJWVwPIeQYH1OhkRKQPmgzOtd5zW56E4FgqPU9OkJGxMxsHqBa4d3P1Gdl
brIYIO0wy8LobHiIWrjPQ4lcwNAcX+3b0mfEPJoY+n0SAHrq+tkcmnSvueWn5d0h5aUy6P5oImIa
m0ZeIfHSfc9MrseImlZRPAZehEIwUu8ap6SMS+XMNaIaSoctqeiYa0UMZI+4IWCIfWcCWFThRAwi
fE0NgWM2fK/EdAM/+NLqyY0WgL2jlr7KM/VkNJrfNgQgTQUnok4/046GpzGn25FN1f3kGm+5Yp8K
ENA+mtp7sG04B/mMzRAUq1hByyNpoYTPVjGM+MGpxlQG4y41Toa/NXbKB0WPVNrP5qaG0Tfjnl6s
BGVM1pZ3AQtrPgr+XTbr7VomTEJReFtYOm2obDdXMVLxI9c0CoDTMcwcJi13/ExsgEGho1BXz1NU
nRMKLOvEilwx6TeBsdvO13klg4e4cUh+aum7BFF8jVajI6yTiorTnwsDc2HSMMCNEbFfisVr01ni
0slpBPfBO2SoB9udWKbkcE+whDKdNcWz0Ipwa1efeWNekOfo9Lei98GVL07U/xi79kuf7DUr7Y/Y
y0PKUnxXUZBcsM8iVSG2uPYAJ9FH30NKvuBR2I2WvNLq4IQnJ4BcXb91ITmnEowoihwyO8smQe4b
06NMslNQVd9RyxQ7aumb1Ckba+4e6BFlJ12ctQ5buVu7n1GrQO/J5TXorltPQ3DgRPZHiyM+yJ0O
D/884cGgk19Fp7orzHiIK+3s4NqKvoPIyvTf3RPR8WEkQcS6l/D4fTGQiqJr1DGFarL+7+A6j+7w
yYBzMSKLQHLKkdTGQZXlLeFGRSQwfxAS6ojqLJPcW+G2qdFVgP5OHgczfwAexvS/JDutvAwNhJCg
UmhRcL4k5okFwbbuLFS51oBvdTJXRafjlXFuZaDe6mWJv7pqDm01sAlq7FXsgpzQuyvqRriLJG22
vthDDVijIv80w/HSGKlFo7m6I2/lSS3dVwo4V0pizz53LjC3J2g5J027sTl5ae9JRT/0MddUK+wf
Y6Odad3savp7MFXjqyhnhKq8J10LSKlt3ITSN+IE1TFv6zmxoNWehBNtbNfaVUEP80TOaTfZaQge
Egk3xJ4pHp3Z+dJOmABj6VtKfN01NcxXA6e9UQx7Y2SM8rzW9YPXQGrtoYM6qIVgoqIHRbW1dU5W
DhBgOnx2dmXIzIG74TwaZvTkBsgzpXNT8r2GZbdqi/Sr09WdVvVXuf5s6v1XHAU/wkkCMbI+ush+
Ck3W24Ca2H/fmaXzXYnyHLjusHZiuo5RGawaVkiRB45Ns8guyw+aNlzV8e2gMV+GQbFzC2DEabDT
jG5f6SwWUH3lficxAcR2nvhhUT40VXlsEySRAm6q76moJCYnfc+IseLiHBR2fNFrVN+atDFXYck0
T5j0VRuLiz7BWfDG6CtxQeaFDxbznm5vPjtJkMZgxg7FMxPJNOF2y41YygzL3QTcqW/bWrxZfswo
Tkcl5zoJyWM2S+dXYTBO+2529UIayo9eeBvFFe2EHB2FV5Y/lsfhMNX9sq7wO7Y6Ftnll8X88nng
JRvLrnGgzq+//G4o9W6XKLNMru/Kn+/JnYsefa8pSOdGkKyqXr8vXdPlRnKldaBgwffMwRpZJW0K
uBXtnzFym40S89ShB8IdWWX41s/0WxzeWA5tot22rWju+9m0awvM810/0M1cijEyFgdLCiwGFGhS
Z5wZYXG7bv7xafP5c1kWPk7VIpmznb+B5V6pubzYcndJbLEiPdhTcaR8T66iB6EI8eZyd74pMIev
hbKrNHSLRIKJiVwbPi9Wf5NE6V93l0c7SzxhPCcV/rw7pf3GzsnTW15vaBpoWs28rHsGPEKMAM/0
81uKFaSbFrGLy3e9fCuiZc5vKCv/9v0vj1iOxPL/fp4Oy8/LjZEirm26aF+hVm1ld1kOfLx4n5ev
5tfZsPylHiS7T+QOIBYQ8C9vUu8BKLAUpnqrt5Q7Rqv6aBENuQ0Gj+VJzNzpJxCDxjbzAmSEJSWQ
vD2EJDjnUzGtW328LLzhhRicJbazm+izhmHFYVXZA+3DqYHdQ2mn+B8v/Nt7WO46s7dc01G4LG/x
59GLkeBiJUZTtCgHFphyR87j3m6M9XBJUxH//HIHyn3YGH5dNcS04e9evrw/v0GjQhUU71xlarZG
RJj4JnGjN6XLVCrVXA/LDZfIEX1xzhzHWbW8pULt77IZ3by8F8Jgb1ObJNFStfoJEhkXutSVn9FC
y1Msj1zu/Xz4/Nx//M7ryomuVASbYL4+etz4FAoD6j/8pA+2szdpNf86feb/YFcAuyOTZXEZjvvl
DEbjLfdjjk4JXHLuUJYK3PlK+19flxzVQxCZdKlyI/SX115ecnm3U3LtsnRjaVjY9eHnmTRfmsuZ
tPz463eFYwKlq3bIE5wNOES5jYA0OKHCCLP8/+Xm19X62yn68+7y94ky6N6b6yDzl/3zIUD2d8pT
C3np51HNq7DZwbY//LrCl4+3PGT53fJjOJ+FKjLEphV8TU68Xf5mLif78j9+Pf7PU3D5eTlCy72f
j1l+/nn3j78vP/7xu5+nbVnZEHKXPxUZqygL31VYQpBM9b2GA2+l9vZ/sXcmy5EjWZb9lZbaIwVQ
zIve0OaJpHF2biCkOwPzoIoZX18H8MhkVFR29Q/UxsTM6M7BACievnfvuc7vzwcTXnsTCrLORrFN
ULR5NnqE5Yj3jnA3DonrU3MlHo12pXcWSPcnHVdLn4LgAPCBWsfuLCJEh+pa5KeyHpBA+3MEQZnq
am9q+rqSWrvXRmI3l4fSLwngNBTp7ctrN/OYRFc6Ln+3dImeE4FB5Chg9tSRfGX59//+aeHNCmPw
EWlWTQcMuaOVRKd+fiB9g7vA8joQTumslqetUGqPgGaHub4PASg6ZMXN/zwMuVE4Xrt1clbofL5U
lgd/viy+X36/NyyJyMuXfz9dvuQtp/33v/8fvv79nePBLfeWEslwtgc1bb//+1++3e+n7vzr/OXd
3z/6L298/4Lf3+Xfvff905evohp6LwKFcs2s7c3fvvj9/3//ODHfTf727ScY0Nsqbp5/f7vvD+dv
/+4vv+r3t2logd30gr3U948ilJgAbf1HVMw5oEsM91+eDjGJUiIf/X0b2Ch2/jl+MQb1Z9bzdwj0
MpdZXtZDum0DXdvpbYz35G8B0OPyJk45Wo5DGG5omnMbieZ77JKQ/JfXiAQc+M0hReiy7i8pwMsD
4iLWvSUY1sc9h6TQuC6TGXsBlizAEAb6bLgXMs5SRRALSS3mmvRpqR28HhjR8HumgxR7vkWm5HLi
Ed2wX2YiVNRRpG+WgU44T3V0vB3gCpw9Zh1KFCtgzrQkVS2v9Tnfd3k5+uo9Z3awMdyOadV80S7P
vHgi0mdSdCpjpF9kvm5DtjZIr+Y836TqwnUhpxpcmKyP1b+e/e09pXSXXWif09NggtXMMcDLQx+W
6vj7vUQfdilhJfr0Z05whwd/F0lqyfl4opcn93V+tiT9fr8X94JzwEYsOI5JASKhpvrFgAzDECME
U7X5+C+vHSVegrIMNst4bZm2xUxGsFyJAQfqv6ZvI/j1FbvrWa9LXbfkPC/PliP9t/fMuX5k7/Pz
dwT27wncX+Kwu4KeWkNk8zfI5Xsi5yy3ot+vl/qSwOmoaOR+GcbFegn4cHk65kxEWJMbcppi+dXF
VbVZjiCjbXKZv4/o8iYqdXqz1KqtpvMJTJGqdw6rvJbg/rDmYxt0YDzYDPI6RHS7lSQtgB6Rx6yD
i3OqyqQ5jM6PQEde6s96xu+Hf/ceHZi9FtfGLjIIzh3nFO7loSloA9QuhKTv91AKNwQb01329cBa
L/nPU/xphj7IgBakZl93b7YxcQ0uxwlROIdoedqyhAQCA5JR15zr30diOTDfRydSBptU0sZXy7X2
/eDOi9P3y98XZYMZLh2Rts4X2HIN/rtDtUB7+lJU+5B213JQKsffWlXu7JYr7fchWq48L+mQCI09
I5GIDPdu7qiP7rhPgwLQA3xTdZyr84MNusykCmWYkFY/AyYJG5Js62M4q3ozD7rxzfL691M/dLsV
dhU8fPNHqM8Pvz/vf700rI69I66E5WqJUSBu6tTDYU1jf7li/HFAiLo8/X0tlU58cEr6Z5XHaNqZ
McomR3+1JH9Hc9qFnoFti3SR7oei3zC/pNH8nQseFIOGmrN6Wc4lOYtdy/nh++XybHnP1rAn9BQQ
y5kWzR+DNq82/yutWAQS/x9pBcqKGUvw/+Y9vH7Vzf95iVUYF/F/0Vb8+T//SX1woTTAekA64WFa
tmYBRc9//b//gX72H44NBwHDqeWQJPRXbYX+DwdMBJoKIvRMz5n5IH9iH0z3HzAfnNkFi/RCzAl7
f8M8/E/YB2H/d3uziUNuxkvAFrKQbcxkiL9YKMORHnIBIZBpm51s2Q185Z2sV6KP72hLqlNvmtkm
q0r9RrbtR4M26TBqpDAY7W23HSPLASHT4YEId3E7wRou0mBtWznKL6q+ynE/IPbetQOIxtIZGOaG
oc9ErAp2WRKNgLmDS0ys00g7ctSPwhxZ20HErygfU9zz02v/Ae2w2rDdcQEz770W96kbVvteJ+eX
5HSJyYioo4bwOykPinkRsDUtX3ej1nBp9R9uGOVny+u3NGTDlREMpy7MpjNx0jewifx1GMk7nMGA
k3z8nAZkAszcfSaMgx/VwPOC4oKCQK6tpHM2hnhsweaszbTttnhoL3AVp/vBKTXwl3SPJaaUm7pJ
FGADXLkVJPDNYPrEWBtRviMcRpLRgWQ7i0HTVGJ4TFubCVO8Vh0cUiIqyFtoP6DyWcy/IfMkPvl5
mXDDNexSAitImRmrC+p/1B2xq60difvN0AaaVlkjGbfKjuOE0zBuAc5GuHAEkNZoGgd8vd5D7tX4
ezLciTbWKWHXF7YfN8Y+r8RT1XQ9iW/akyGMDdTGFyfqr7alVl3vbKVjwFKG9aXkuoxfp8VbNsLn
0E49sHOnnHAW+M/oEj8sQAldxTw+NRXNnlGBkfQO81fJ1J5lZy58iPq9T/xyLuxCIstpx+mGddvE
ikmB09TbKitRzgyM/YwCNyA5S2njHPuQyKHR7I4hbZWTp3cX0elvcVmn52mkyywGo9xGJnHaEplx
LBjIZWXVQKqwjF3STdUaIlO7Dgyn2SEp3pJSyJSqFt0GdyIbLTuvV7p07VMbM6JidKYayHawEjnh
QtxKpLmu0egw6ge9UY4i3GU5KEC6y00ePukir8AQqHaNSPYiFKrKQDcfKlDIaWBf8dLdlSkoSNm/
W2HmbpSRvAFHV3cKajCENPSgJrLuFPiKTRLhps0VvbQa5qsCb8i4MTrXyCJw3AKsLoxdqgsw7AVD
5o7OAnD5nTnCzZDzjCk0tR7VUbDJ2/ZVZJjP6XsmmzZSOIxdLjMa2rqGWrxSwTnA0d6h8Vm7Ut1F
Zn9BE7AzamAjJXoxorpL1JjQqY04ekxrS1+Nk88MnJmMrNxbqLPy4sbdtmua/jl6skT1EKsHLxfa
rrQKtgzV9CtpQFQXpfhle/IW8zIeI51r0cKK1mYKWkKHsHecVL8pcda99fZ9kJFuRJiDtu6m2tw0
gbsHCc5l85YkD/iPiIzoq3WHaXpjGvatq2asL9RZRmeFMXyNWufuos6+lc5waA0ltq4hMTV543Zi
NrKOhu5+ZKSybku7WHUe4D3V4l7uW7ZCvtw5QXhFBrelqrrW3V0g6onJ0GyLym7dorRZAEC/igp5
Ba49iUMVvX9YmqRm2hgJo1jf6/WHT0T9yqg/hgGcJ/wfgkj0D32aD1A4RQhxra3LrN7FOEm4Yh3u
NTbjKztUP+mBo0fOLWuXqekgyU49Zz2ycN0MHgbpB88EgRxl9kgmXblp4uJjBAi8xgAXHuvC4Y8p
o6+Kvqvh9+ZdPNvnMtO9A5bcHYeof3F9k+6z9YLyQ+ITpxjuvUOcRt61Q7qUVl2OIHqaGS6KJjL9
8A1RIRSTVXNG+fzlJH/EmvOSTcSWszNssAWIr74tENow8h2dccQCrz+5SLMoQH+Gsdnfmjau6zJD
/drl5dYUjAV89xOvbbjKcRutfZMFq4G8l3hqjd7v4smSpISyC29g2YRXZ2e4aLkbDc9YFaMoj1Sc
7wLMxk7DXAj8G35uqZ9Tl6FzapJhDw0h8hk8R9ZzXukUh3gdQasdiIyPkadiMC4zsTGxgVIjaqjh
DX0biZDP2G0vMg+fpb6vPXnXd/1uqCqPrBmQzx13yUAF4pr7+iq1EHXLKmfSbmvd2sC8g7221nxM
IwIpLZIdPpsB/Xyao9UznLU3Fo8qUyOynzDZTan/7vguMK8//Kx5Y2KQ4ntHwj5WiPD3wxQweUzH
u0y/tTIHQsvA8tJU7ZqmIDiaxvTWsa4Q1odIj50KlIwvI3jVqKXtQL/H5b9JkDedsxhzIbjyINXT
nauFxm0XwQZS3Nb6XN6bzHLvS1CBRFDQpHeLt0FY0ckhU5J7ZIzzoKgAATXlOXaqS42/wdHuoLfD
0XC6W9dquUN2+snS/ce41kyAMogjtFbnAXkfOyVnH1U1IGJ3YzTt4+TKZ3ryT2nAiRKmr0yUmcF4
uH4NTktjkNseAtABIQG8d0w+eahN6x6bvoRxsCcPjHVVbketPsaTvPP6qLumHrx1b2VKV936PU7s
cvKqG8/l36nJ346QICZTG69BK9WR5JBf7YgELx6kt+VSe69U/wAITzvUIee/L7sVbYdwRc3R77EA
NqtpNI+RALPUNhvO3zu7t2EJpNUaxmW0LvuqurGqrxLh6FYO5ZdsR7DecvTgPpNS2FmMSW0EH2Xv
EdY4zg3W6Ec+mE+q9dJtZ1kPIQUIsVcktvk+ahtsFEAW0Sfk+iEYm3ONs3NlcjsCVzquOz1FiO90
F7d7i0W8DyaEJTm6PScP9/aQk5yjvM2sFX+XLjjb2NDSvd5JIOJT9NyVYB7HXLxHQbzrJ58bPP5I
uLWvjppHrjJ/MlL31W6HLd945dAlx2luVjhKJITOveND1p9ocu5Lw6BFHn/YGvM5NPo/S+xYO+Wl
O1OYJ4cgEC4gPrFZjY6yxH/uCpQiseecAdoIslR6A36Dz23MFpA4qbuIzfpIGp3xZpOjsWQSbqP7
X2la95CPzUvWEv9SSoy1JRkh7iQPY+g353BgGzW53bP06XFPCStX3WvppUwQKbruVF3KAQsRFmZR
faLsN29NQJm26zTrIR6S4zQ2hzyOrrFR2ae0sj+qLlYbQ03XeYYT26B7p/BtxAG58uS7ozTgMo21
NmHdIsZDLhKQE7kf3ehSMw+8ibLpmsU0e6VJ4FHgGX8Q5hLOSQY3lA8ggSifcLm7yaGCo5p5CVwK
xCHziUprcutynA9UK9nZMwZKJNY6fDVqmyPK3TR1X20gHiFrSDvkAyPaIqUuYeBmoDY/kxQG79DP
kXV4sFLxqWkYtTrB6BDU12cdindLlM6h1uK7jLvoCbGmtc6nSt5od4BpyJrqJ9Jux+KBIf6d4dbY
odrkIZluZRldA4tgicaJKSkzJDgFPbiVMSnoB2X+5KJQKmvrOhbAR/UW24vUza2q9Ydy6IrbhtoH
D+1B+aA/9B6Dly3mxT3BpTHNu4b2wdZ7Y4Vi9uqa9tkjUyRAGoq/a2j3mYZ2hYhWJLxEe3KXnZgK
DZ2GVqtCKlBP6kduyVdKXmq7GnADGBtjVVT1fVtgs+gN4v+sMjpUlimf0oZZddEtOTrIZWpT87i6
+bxdN7phYn8f+sOwszpssi6zOv6gAsv2EGynJh9PnZYQqoFNPyV6EmTKAA4nEdDTtD9YYyCS4BJ5
t7uDKw18I+2L0uutlrgUqZa47ULPXFn8zTf9VII/q9Rh7MxujXsOla9Nbq3HuuoaPrWZNnlbpuZ4
iTU3vUtwuFBYt/JdVuisCrNq9xM5bjd4Thjg59KC2tu/MGDeTW5xAfqArQdr4Bv6gZ+EJ90ESTrc
EaD01ZpEviUWmY8yt+91NhtncMIEhQMezpGemoFjHHCc3eucf2Vg1Qenjz9rszvpHudoygWwjjLx
GWVnLbf5UVoZQ+2Qr6M9fqEfe6gTtCxUrAzVB3GuL5Zm7wpZXAqDgK+yrrGQJyCIa0Brrh59gumc
cDrK97xWiDvQa073KomPdVt9sIu6Ot340mtqq2vkRAlxyjP5PkuiEIgZ8iae/Ie8C3d2ACQNpR7J
EjiWwwxR9oNT+Q/2EH54XsgnrDaKTMFM6GTohR+BhuZOGWDtjG3I9sa1evLFoesGRrv2CZ1iwnik
X3OIc/CaAnCsjU3aqZ29E0SfvvE8TNNmYvfWEbiH/GWF1/TZcgd62vBNfHTk/k+qzx9uxxpiBYxg
qh/CuPiksSuHJFhuLQCL2RsU91PD8ucG91MoTkVUvcQaSXiI4CavvsfX34H/dx/QI60JOcd/bKBR
iBJkpch051DtOuxoGWfnJMuvlUXIoGPiPyJiBvPq7NoZ7mwnOle9uk8m8Vaocp+ANMKWjh6AFVpD
nG6XJ4xlt+U8kTLgtCAFJAYoajgdCb1i7n4tdePFlGqfWej1wtT+TLs1/d/LpHkYfmX65FvmJanU
3ehq92j5N7Xzo4VrimfoHHrByq21dYVJdaqq+Pym4iLZGqZOlhjU+YRV2TgEpUDSklh3g7LeJRoM
vRYXJgO3gCCFRrDxjIoe0nd7NmFDF/hsc/9M/YuaJxpA9lntz0E6MNrBjwWIBQ2gNHLgVkAh4BBA
SmnnJMWtK9pNXkc/fXu4ZsFAR4A4RV2497bnwLvvnmYdosxpGsyHpoDpY/s5DPu9DwCgzNmOCvmY
lCGZDj1GxMH1b9ACryoNdUcpjo1v7iOzAoMjXr2p7VcJazsm/9X8mWsYG1UJgTuMnoLqgjTiw9V3
cSFQsc5zwtIGkDP6963oX8KuQlVF7E2QVCxBK9ogz5QVL3QvQI807J61KLhPnQ4dWUy8YQfu+aFy
IkUYt4HTY1ZFQ626TwctPpg99RQdl4uW6vo5tuudXk6okjoWjQrATj+xjyKwmrRSPI26cwgBFyVO
XbFR1siP8bod9/72GJrNJQ71u6GlA8CNCwdiBUqt1x7jUmw1PBR7LUAC3yCeZweIACJryNIagxPB
pecpdVl30burUn6VDr9AgJra5BqaBje7q6X76udAeEt2EUhpMZ+3JMVh3mMSqk23GfmgqUYuWFux
fdWjD0VZFwODCLIyn/1xZzOsdnSuKONC89aOoHi5t453UZKyIIkEm3mCo0z56Xbmp9Yz3qCMS3ru
Fk4D84mz53YcEYQPbNHg9MT7qSo/UcF7h9wigowGX4/dgcG3X99XoYwQZpavjpOcBhc5cVATbKD1
45Me30kPJY8fFOUqaGyQaR5oB3nfEZ554+juzh21J6fDTmT2L6KmBVPWdKv0yt9qsSBqOuO+WE7v
RiolvKjI2jbEqUHe2nNeYs7T5arK4X30RXqJdc+7jUPjBPs6wr0QbdQUR0ctzbZdAIerlD3tJs47
0Ectwg7xbpYlRXT10+qaYDUoZ82AxT6YurtJBNDPMi0/ABXRLZ/D7WcQMqpzPYybpwKBziwgiiLS
FzM6nmtbj47hRKY40cCoXIkmQb2G1TlcZ2Z1KozA3w0h9pjM6H/lCU4hUkWhsE1qX1csG0D5CL1K
ezRhHckuLr5cmy1HOTwmUbem3EKAWTTvQC4g2FDY9IRV9BaxRJhpy1VoN8TZ0mBr2uAtxPMrFcE4
PYLewq/rNaoiY2+oHgEI4yzNpjkZT2XFjuKPvOMCbV3JTpKMRadJ2S/0j1kGoShUqgXKQJhWDXiW
n+iaJ5DnzlZU2rXNRLHmX6ebSLDxg7G4G8wm3QsRsLub7D33VNhqnqAh0NXsEijOkJPCMnABFxDp
sieq7aiiDMwL2c6WFWj0UWhv5MbYPQztr9Lsh3Vfl4o7d0+3yrzIluw9I9T7tW/Vm1K01AX5cG5Q
H2DsqG/7RN27Ay5eWrE3IFOHjdS2qSF/2uR7cQUnvya0JcQcCWtFJfrTDeyv3DWKbZ+BnWrxDpy6
Sn9Ufr3XNbSKVhve45W7mrF2G6A1hC7oQrscJSUewiI2Be0KprXDlCy5B2vwM66BsDGjOcdleAEf
t00RjnOJmsh1XSLVyqqE059qh0I8BRNep87lG89MtzG7zXTal0XSXOGfP7VQbm5o26LlFfhIXP3Y
dIxqfYl6OtS1S2BSmeCOinVHrhyca0Srpjs77/SVu0Ne/lLWIf3Y0AFVkuCpSUk2E2aNgpjOaIEz
tq03Ua/8X5ouMDbTkXKSMF3laHp2NFT3QZeTQs2+Q4sJO3HVwHSrIds5RN3ArGuW21D8Dq23ijp/
NYmDDEBGgtNQ8qfSIOwGnMrzlunqZ9ht3fkhrCuBpC6zt45R35tDY+zjBPo8WWtHMJDusY/qP5+p
UE2E1CDH9QNNO3KhsCNkr7MmqMU5Lg95lDnHERroUYySE3B5s/FJ2hEml3rNmjl7yFpMO6Imh4Ih
b9gatzRk7G0pc2bKhU4eqa3j3YNKh4mOB3LoGIwuoruxGOYZKdo9iDSKzUZi7Em3Gne0k+Wxmrp9
n+fjzpwH3eY8+Vye9dj8LOwRWcUNLAOb0pbX3IAwz7hMnYLeZyuy/PRonsRVFtHPRelna3ry3mr5
ud9gGFrihODOg+Lv96hCcflXYo/lSGDYxAXW+26w7tXsfiFUEeeXRuqWI/58iAq2rUxWXs15QjnM
QqMoB7W1Wp66i25ALgKAWeMRN9x/CmGf5SIwqC37hF8h2XHlIQGNGepGVRdgLW+tlVHwIS4PLVfN
hoCGj++3sNAeqXKrnRQtLbXvL4Bx+/N/Le8lY24ACGBp//5CXzLAMCXFXFmxvOEk3bGVLDEQ/fPB
V+Tc4/fndRw3G6nIs09I5uaOPcvgRavt3FY7FnXYrJsQQ5OXy0c3C/JLSYjo1GncTXsa2DIPTrlb
6AePYLFMR/VntASZ6B1h8KpRK9Tf3jpKDyUq+zZv61VZsFlJfE1j4UE1yZ3gmhfc+IGd6Q9ZQPgS
Zgk06vTuB4GOmTonPrtJOM0GkDn0Jg02Ued8TUKDeFZ0B/YE9rkd451qvHxT0ZXShkcRkgWbU93S
hSQ+0fLgxcXZ2tDoKo5x/jwmdb+DioNJITFOiWX+BH8EwtSmA5HOKX9BVp01QjkqAzkza/RxDIf5
JhASsQTAaVMG7b2V+fVJn6KNUY5qWxXFdvKAq5aDmewbWkOryg2PEwz3FctcuZqIY6INQ0pcnuLQ
1cf2WIIXhOX0rA+12CT0g/Abt31+ZZ9oriK7cg9Z0LJdUu6KRdJkHrTTkpaHkiJOhJ/sfbP7SjPi
rRNkPkObVVtYcIyL6pcU5V2t34aW2EuTrYo57jKXvmduv6RG0+HaM79yzXlUbKozWZ2ybMwO5oiv
TMMmYmUJiFPxDIt1RLBxk6eQKKwWh2oU23Aphqd6dI9J+gQckX6L2d8FrfWAcObQ+8mtHo9ox8oX
mvHs94sRF1dQPI8WKy7qT3TB3XuU+/fzj608UioaPLeuU+nrKE5+FaTcdHTwGcSNbwHZp3mAEQWx
xKNtua+WxgSnoymbRfipWlbWclK/emW+NfyFeHQIqEerbrai/hGN9LBL8aiac9ki4qZROccq16/z
X7eyaDdcUseZdv7UfLhdeO+TmGuXNr9lVB2BxfAx3Sahx86NKFndfqoC6p+JyyOrsmIHsuhZNsOu
E6Baorj9VfcN5RX7XDrg3CvFodIt7VQ3ZF/OxKoZ3cQeELdXvIuFwjzHoMaRubrp4/wrJdKJiQl5
7ITUJTGklSgEIcuuAsYdGSmmMT5VAg9eaE+nuqIHZcDhRrpQN3faiCXG70EqlI3N7j5SdBx2djtr
AjVQUDDju72MYueepDk2BTA2dWYZWVkUm1wBNSlm2kzBZG/+6BgUmXhnxk2H+e02L9mlioAhhNsC
i3N6YoicR6NNdkwprYtgBJd0jbYKBD3vwKDhG8iLcpBizcdDIW/aKvL10EvXFyLuXjulf7BWwjor
zR9dqTz2svzNUiGh78afIHuqGy3bhEKFO1ithKoF6smxUhoIo0NhY96FRYV0sJdEHNMXBhhinw2a
dXvHLXUAFMnnWHjMQmpwnvUfbkojdMI7NOYk8IS21q9if8pWKYMInaO4Ngc4d5H5Do2Iw+N7K3TR
kELkQ9Cav3piQAkrpOdaEvBeNchyLJ7MX4pjvMlpWv8SwFpKz4JGxkUaxB2XY/miXOPOH7seTW7X
b5Sl7TL5wiYLOwize1AoGDIt/N3kEYUruC4zCtJ+YqJucZLS/PV7l52bCYvQlRszSSFJ1R2lcxyv
5Q+9nSRgMfLHQXS9aZ462W75Csvo1iL5aU0bIYmm17qTB0H8Mt7YbdzgfMJca63SuMXsbxt7PGRP
SWTLredAUg7VjHrSrF2I4ogzSLJwJnPtzm7LxxxTOzRGBEwsb083+02LzJAEJG7mp9Q1zko575IS
rLYLk3tpug4q70H6zqfnMrnhtCnM9kuU07WS964oNyOWopsBDhVdp/YrsVMGwTIgEon444hAsNhH
Oh4eTEs7DsRJ30StdU1TEhHH5ANd0d53yi2/2rRuHXpxfq/fjwGdGIoF4sXG4TkqK0BFqfaQp1jp
uk+N+FKMLs1hAo47SpJQsSyYN5bB8ND2NuaMbbXbcCMqD72Z668DU9unznhLn+rquM69mTVXCK83
BbyHMjPvlp87NmAQgS5F7PayrXLLh6hGXwud7saYKLktoHP4ixDoUCBREaXjFpvasxsNPlPXEN1u
MX5pc2KgN/si6anMsIOE24vcJO1D7XItdXB38TYVpFYED44B1Xfs1S63Pnz6uAAT7J+I/O7Jfj7W
Sj4nMtnhpDnZcwqX3x3jiFVx8EEPJDT7aRSFTcQKZpE7CndPG913CKV/eNmnXqKXZHb2VKB9wHm1
1guXZNQ5AlrpKIVNwiAUHdZBhx+j3mnjsln0EraRza5godUK+ZGE+QNiijvl26ussqZ90wUZPnx3
2lCDnLFuHImQfrJ16xWAMWom/gBqy0M8utna53cBnjWzOhEUI6WoGMPcaLRPqcnRp3XHxHY2jAM/
9JaWMbHez0k3HLv4Qbebn3pIjYPpvunrXcZ1wo12lzXdnc7NwIgY2QA8qkraxMZEX9KrjHwlDabt
ijCmZGQmViViB/ufFnMpLkDmNqNuvZEJO0+vglMZNOsCsmrrgm0ObWYpOinXsvqRtN1rncJFxAJ9
hzexIks9vvYNpAaPDlJqtW+YUzd1U3/K0XrPQUEWGWVBGz9Lp/thuekMYRiu1BrFlv2jyw0gHgCl
px8RrASf6cQN7VLQburT5ngGHo7HiIH+QHCpB2Zh742PYaI116TUz9WwFrqEEl4N5l2GgXvFnQaQ
kcRjYHMpleY6djmiVUtsddHHnAm2kswpqzca+iBMY52BV8Nc0kg/GokiIOBGwVjM3DqNvOg582KL
DwY5QQJxibzMXoQ/ag0yA9njCCMZXnjcKZGQnOi83tszIcmNDslgffRdiiB1fPJGcpESQsqMvttp
sG65XxY/5+s7KEM4uQ1pigM86xx2wWogWdLSYeRF2MFjhylcb44kSTBp85STAzhwERESkhi6jX1X
tykbUKH9LCXfxdZeClZNvZZQc3PqFltZr0gD9lbhqA0msvEQ0TJeyn23+SUc+lNNCIHD14z51nxX
dMFMk2XJxL9gwITUZlN6rRmftYK3ohHV4WNLg7bhIORZCUUujBsaB0yU0147SiN+TgVU2HAGptve
vZ4m8allUmLCSCyniYkMZvW8DJ782HnTI+YCIYTOMQ1eGr07ObUHHVXWp2COWk6K6msEjXIjxHSF
4LJzYxDRdZ6eSrZDdBUYhTS40114jZBUP8w6xs7p2mt3SGAr1snGSYd9QfatxYR/hZnTIdLKE2Rn
m/2u1OCoTHF/kDWoDbK2m5Ubv0ox3bUUkbvAE6SzYLSkBEKjMLpvCG/2alI+lsZIkXewpAkz427H
jaEXcpO1tyPN1a6VA0uG8z7QrthMJesKB9cC8Rw9SBnKjRGUwU2fbJ0S+2tUv4kpgbw7mNNaQ5hU
++B5PDfEV0ceOdMT7GkgVJnerFwmrgyDTlXNrqKsbey96DNMb3jmVFDcTO4FtE+Il+VVc5PnXseP
h3wnXCG2hp4QNJtk6EtQG6NcU6wR2Vbwl7NEHQq0QySUx1iS56gDrhXouSlFnoscFP9wu8XUKfdV
eMAsGcPRwzImoWp3M+bEaCxSwlLn3h8RhpR2fMnoW+2YORM5bqQPNjbrKkyTs24f/PQWUmR1baGm
DFFoHhiZNTrG27DJqWy4YeUJ1Dg79Ag2rwAcYxa6maoErRTdvKrNqSMjHb7b8NzQFsJJ/4A4+Cw7
gSdUV9hfoPCZ9ptf/XQaoG9aHQcgceOHPJ4eCpM2nWJmOdZh/xCkV68MTxM9EVejLVbSvXda8P7Z
pP2hpomRUgw5o5oGf1WK7mDb7R8Ces06C8adlejPlvaepc6XTgZRX4jiZBYoZ8wO4poRThs/JOZY
IyGIZOFbMC0vRJ0QKg7oTqPZlkz1OgczSGpE5GzbKiRCqbntDFgNcDRoDjZkLUZYGOlHezcCFPnN
ZOqsiSMJCXM4NEeN2iY51C2AtIgm6phB1y79nTNAWAatufOGF9oz9Agdzd16TfdZCMYyeRU89oP7
ZojhhXbEc1tA5UULo3Za7twOBcbMevxlKDqyWUtJo5jahGAoV3kbQKXRDlOlt7vUa3vytEN7zT2U
0zSr7xMH03MEpwcPcEeEoj2jmrBaesnHlLFra/M3HI+c/O17HQE8bxRzeRyfFFT9hYH4ZRyYHKAg
drAWb1yz+HKKDpEywFjgCwNBdmw/Qa3uazD2XoxdKp+I2Ru5Ze/hht7ZoUWhRavTNrcR2MSuFylg
NeOzH4uG5BBSRkP4L1oY7krjufWtfMWYGPFJlhdbEzy9l+X3iU10b2F2V78Qj537q07yte/DTKBa
/6ya9s1JVkGl8ktGlC+3PeblSJZuYHZmuyCYzqbess0VANMLAXFhCvdp7Gwaf6KXXut7dn0afb9N
z0ZMDRunzJ/jmISh3JxuKkuZa1+fhnUTrYK2+EMWS+ZmaJBC5Hxa4wAQBsvgpouNh8jSm8PQFyzN
o/PWfnolzuVUMk2ixdi6wB9ho9LuadhyFdU2CtjSpv2zZ8tLJBysfJ4DraQgYkA+kyEu4WFMj4AY
U1gidkzBB6aqEZW1boeo3qqsFRtUMiASGyZrxd4wm37FfOtxCnHb2eGdreisg8v+cDwRHzrR3dWa
zXR+aLs1AUjJKoqHcT1Z9s4vOvdBs0dixfRzoplEjNJeQU4JgLZU7SoerDl7cs8wB0rT2Hd7W9sL
0OrXNPxP9s5suW0kS8OvMi+ADiwJJHDLXaRIUZRMy75ByLKFfd/x9PMlXT3tUtWUY+6nI1plW1yB
zJNn+Rc+mRn3IPR6ZrhBubb08fsNffz/Gni/AWqb0nH+UQPvEhbff/zXXZO+5lzSn+p4d9/xE/35
xH/jtI1/4UBpGrj0ev8GY/+B08a4z/UE2CWDlqErcbD8twKe+S+eYeBLhHMlyG6TX/2B0ha8nLB1
Q9n88c//B4S2I/9ie4TTlaULi88ASNz66BVZ1UFXZ55X7DRJKQth4+u0Dx39eXJbDDf84gzCAol2
qwbnkdO9HrzR2RR5DNDCMDZdKk+IOQXZ2a36Z7eYkQ23X1wlTo6yI4UGOgeo3ybJK9YGRyryzaAJ
JntHOqZ3TQFsL3qscsmcgfhvDxysCKl5npI0L1x3iwr7Becgd2+UjxjXbjI07ldzwWAUvYFdkKkW
f09D0oUVYVopeXzC0Zh2+rWbj7J2xSoaOx1zIUwrLNiSWtygCwNqpzfs97bSmWV+BTU7qu4RrAjn
5OWIZFWq+9HmBvV0AjwkiZa5Gb/HEyrFqLadypSDGDDwOUnTXSvk936Sq5rJIkX5YOJMI3bgH2mF
EF1RN1dY2arunlvBeyP+wcDjx4DtkVbVazT8f0ykZUByFj7awzanh4y0J6BD/sI3+2PiF4eg4WrK
UVvlef9I7nKM2vRI23TX5VRIdrkCl0gRP53pOJy0SD/A/DoUnn72fP0aavbOyqezT+I7mJs6M661
hitbUq+bBl8qJz3WLd55AJQ9LfqMZdsFp7FnM7RfuiRYZ7iiN2tZuCdpjdtsTI5OEr8a9Jwm7EG9
JD8ORn8Jdf/ODMhh2o1gPCDM5AgF5yzi6RA7w9bDr23won0da4seTjAOiqyK6Fga9BWTjcQeogVX
EBVyZ6bD1m6TPfiAE+1vxOURDMRFTmrTGWQrDuqf9ZT2jSfCdytjHQQOYqt2eAemBF0QsWPAsZ5i
MnGNk2Bhucau452Lxp8X6Yhge1uujNZ6Sfr0NbDT+2BARdw4l6G9K9twH5NTGyaVaQ3EmjtsgHjp
Gjzi5+SbSNJ3Owjf6fFd1GUEP3NFe+4oxfxsVNs60d8mHRUXCq0UetyEzUuNbmKaJ3dVgtytheeS
QvrUcLZmB6eWgASjsbz9aAxnRsI7etZ7xPoT8MbFbJ/MkCtYjgcjFDvaMIcoTN9dMt4FDsicBhb8
gORo2fNVrcm5snc6whvCBntqj29uSeHqrsdkfHbC6TKU4iW0kv0MAMoqEybW8evtPSbEjsfJOjeR
EiHEY6OrUCJuOAXTfNwCfANAgPIZs0HBXQklygZYvgnWXzsxbx5gGUYvILje66QhSLSbTMZ7ID9H
TSR7ZNSO2QR+sMDMup6u41wtcTTn+J3P0Zwck6HdVDFrVaufONL7eNyiSXwRafdcaxnwBcKB+20M
5yv+JJcBl59gvJjcEgAuNH6+IDu5b4f5Kqv5qu4ggnwHLU2OIsxe1YVR69EgoZURQtjFfG2mDjm/
ieScARVfCfTUaqRRhHEjJrjcGq2az0Ojn1uTKijYmCPAdqvm9WrGownOKsywQToNg/3SoG/gMZJF
oRuwDoKbxARfdE/4+azU2k6S8aA+WxoQy4a+fY4AO4GP2cZxfowjQgHOYgfH7lYzAmNqFAIAD7s7
IdZR9DL0zdqIxmfTaDdqMXlVs6kiGJFtsDKza8uVsnr5MpYV60Wfr7oAcuc9AZrc1HYMoUvxVTvC
9Hxm0HgO7RFtT3vV5mumu0Bnp6uMh62b08Hzi+jVDbTPvRc83jcjTcNaf6N3sYx80MgmBARLd06W
HEG0+J9ym86yHeMoNh3MzlgiM3PQgmjdTnuKyBNGhKV29ofi3ir6lQMkdTLbXTUniiF3Enb/PFf6
uaQpMKo/2ogjzgfrmxMnj3oR79vaQjElPSKDsilGtscUsiS40g5UvPprY9UPXTcfvLJ9bpp5M6dy
EUO4mdkI6v+ohjKH3GtQZjg05MYGtlDZHR4A45lBOn2f7hluBX4Yotz6dBZryUydYBU1bKvZYBbU
Bqni0j6rgC3GWgloPdDhfG7j+WrEGX2Q6pPpX7sMwouPKn0kxjcz/NFE3l0wOie1JVVM0D15CmPu
HZuoMdljhoG/H+C8l66jsDNyThqPllJn4z1EW6TX24sj2PMEqkXSn8M2fm15jzQnunndMRylQ7fD
Yatlr7E3sD/C+zo8qffKTHm67Tg0LFFVC5h3CfBr2snIfWArWvgA2hRJq5g5KXqwn2aTdDFASns/
ai0l9WTtUHTxl3TOPrtx9QrgntwyNt7iwFGysjYzMb+8tzosVczB2SNGGNwn4ZSuo2nCHWJcWIlk
ZBy0n9JonnZxTwUXwvGiTHpBz/7sFcl0mIrs0BrNV0uzBXN2t10jH82hhx8BE4OIiUFu0wgVpgH9
X38eQV3/dNyIlDHLzXvj9m/TrObFGSJA0nmMwtjczDF4NLrfYn/70+0HItB//BUgJR8bGSgmq54L
X3OEPb3HhfEzzhXjqrfae9nhTKMzFV+kGhm3tMPIWgLKMPa3H3RTDZxhBHUnArMGbZV56nyab/lm
LNLPwKCbddD6w971aANkfbLs0h78uB5dDWmEd1M2rF0wKStGfTt6URvD1dZz3sM8SdY5AohD1yw4
AxaF9uI2707tbJIxXSsRjhhdXZBlslrRFF1PrckIMhyAl+XQAjqtgdhWtD9/dObYHvhw826WzUmG
9bghKaJ3D10qnKJNqoXnvBDFmvzr6qKSbr/ONm60nALrKnRf65zyq+p6d4930VcIQsscMigEDw8I
rYQO4+CowODrilAyNKWSWRPTwoRwo+ZiGPAwhuHKxOZbSrGElOwJnznmYKAnkpq6u5xeupK5HW2f
PV4LB5MtkE/dJfPmSwBfgc22nnwSHcr6LymzsQfU1+lleUaBkAzhj6oKZZlEvkjNOcHBfzbr6RkL
JnRbcbb03S3C/6+R2GlDfRBO8pOo+idD618NrA39r16QnvRskAbsXaS97A8i0TnqmWMxZdR4KXly
niEsVcHDi1p2dy2BBwF9OxSp1i6NEDk9bQT83pR3aDk9md4SOMLcn2qCEU7Yh044p06A1W+vNvPP
inNEBZi+PzfZeAm14B7xu/vKjb946OaV9FIXsX6Krejz5CavscnrS5PwOOTdnYj8TUF6mgMI70z7
Lq44qHriC9csN5J9V48XpBVOkyRdmfu3wsf5TG8OkT+8SUFenkav0iqOgjFTObl7TeDFI8etwRFI
jsnw/OK5/cXoulVnj5us+KpCqUzifa2NW3tuNyVHeGN1W5AuF5W7OeV4pRd1JgyNg1hapHT4ZW18
EJ0BIYep2ylHm9jo9qJuwNYObzAPt/lUre1GHazWixejIQxTwvGxUiqGq2PzjZEuPaJsjIPRnsn+
t8TWLqywdnUrdP/XG+3BR/3FqVy4GIqwqPmfgeSgaXy4zWg1yrTFj2c3uPmqofuHBhjZ9zBs1Qlm
teNZOHu/DA7//LaQdv/mjU3dgvJmGCZWwB9cbyth4cYnunyHXM01q9OjiNMjFjx92q0HnZuRZkcM
alYqy0tiwLGW2NUM8suJ9IA83CRNRPJjobTecrSfVdackHzXurGE6bI1nG8Ox71gEkXLe+OSzsvx
rM7gPHFfeq/ZKLkKlXAMCLBp2rYBkgwBSw7s2tSzd342vQW+cwpBTwlS0HhSbmLp0c70a1Yke9re
pxgh1ICBfI2hEwJCdImOk9et6mS4BCLfkc0W1fxmSmgaYAvdWNwDw4Rdmxxzi1Mjni9jOoEfIbEX
ZAaBlbyq72zN+nU29Gs863SVuS/JN02mx0kQnHhuAmAllPXadJr1WKf7wJkOctQPLcu+Ib6i/9xV
6amF+GX7L2St7NjefVHnaNDrUEbDVWsJROKyd3Vou/34kNfr/HtReds+G49GWwDGfa9TJlwDcFQx
MJhSzjL62vJrdZAtEWPUovEE0poIVujn2c5fZ53Kd5gegtBHUVEM+SKsjMWcojFJUI4xnFPTk9DV
jyV2YVMsT92YvGI/fVK1lUFWqXIi9AM22iTWKlW0BTUGXxrTwWczMc6VFu11CDg180Hoa3i0RvuB
ST4ybmf199KcDjp4Q5KauouOOUVPPzrHsEkW6ISMgGHA3/gos7Wp2FVRclT5XyGHZ8G0zBjWt1A7
dYxphjejiJ9mUgij05+0vUpY4GMfdT8+oqe6Neb4FbHho5F3z74bvgr4r8rhBRcz1NX7aYmrqb1J
ggMENiZpyR631k3N7sXt+yVlbhynSFNm/aUMn+LKuQ9sXiudriIVL7DHgdeYayOZ3/qwu1iFvevz
DFXseB96ZLtevcEhaRlIlBqCjcoI2zYlCa7WQbGD87Yvy+lwW/CU5lo30PsTu3HgehK9BGcX8tVr
dWakEE4hyq3IdHHIGO5U6ZWL9qJKsl7p0QVvurLsUQtO1QhxKVjTaEQ30L5QjqVQ5hBsZA93kT5E
OAfrHg/UdEbtsqI2IhyrbHYu/R//HD7wkv+78CFRINUxWxCWUhf4lWefTlZcmcKmCywnZDm5kPNw
Z/mMRSk15o4WNJZKF7fL7km26SQMMIHzlaqQ1MKi8ezADOH4bT0KmWJIL2kCqYKwfXsBaX6r4umt
r6N3gG5vsQuM1h5PzA+ePDjuuuPCAB2S+p6sZVg3aESacK6R34Vha+5Fz5mDsbVY6yl06bGbdhas
xqXVdeeMwek2YKKk23BVELg8gvd5MVSu48xsk9Fh/GGY1WsJPxbpYqRfpZGCcidjbwsycB2j9sUp
V1pYDqYEIxOqIYbvSS0Wt9PVq8hB+ne9BpJbsMFVfAln647pE7Jn+lJFdUe0B4b940HFnCf483jF
AB+ow1cd7Ta3H640VC9jjLdBiY6QsQenslZneIp+oG/B9IbpVQ3zQYVAjJCPHitS7b9Gek+G9dRT
faexflavhubgMTDHLSi2ffKg1XJdULmqVZFIcVIv4lGV1hRBjIYvGkVvYo570Mlb0fQQ55ydXUxv
U8YHoLrMJnimnrHZ1WV78YruAvi+kvrKmAYEiNEIwUkqqJr3tO2eLWc8qw3dSvpYv1l+f20ieqZE
N0K4yBvZ8qPKQ8SMo4uHBKVRmaCYeTdwi1CPIxSMJ/SnZyxqKrpMI+iV37zz36Rlpkdv1SL2CcN1
PhybnoAX7Ewy3/mBcZ4sUKtT6tylCCtTfdEGimBfjGgSap5zUkfib96eXvDHdMGCQCD5BLpJYvjh
7YHlAO7zy2JntqRSVGJqy2gsaU8nagwXgE+vTXHXYiZsIywtqPlo+4XxtP3NB1H7+0PeYllIEaLn
Aaqd//55/wcWRFG38fOdSo3VVrfp26TawZX6AwgA1BXbi5TQfSt72THSVqtLpVwqRUxT2nme2EW5
IPX7/M+fTHWw//rJPHw5kQCxDSk+RKYSLdw5ntx853UkzjrjwNB6ZPwIB3wgrbMAcoik+3ZL/suG
7mU6vdGneg6ac2HHr7o3vlkh5dGteeba8znYmo6GD9R8bSnsrZiNP9GkofPlgB5WuY5q0DjesE1i
exdSHqgept5SR6TjJQvjvZtxQltsO+7FELjIOFQYZfWXuIOWyV519Q06DUgfdtu8A7XmNpdqGnZp
i16rAM6DPEDY+xuVR+lBs1Z4SphtVy0AsDbrn5k0nrwJgWWrPrtGd/HL7L3yOl4+fq3xKKLCx9BA
4krHqgEk69MxpDuO5XSC7ED/HNZF/psd+nfLQ+DAZxuOodum+WGdmmnkZYVJChaazUYlKJ2X7rP0
263vOAJFq+/++bYb1t/dd8x01EzDJat1P9x3bzBcOvfsTJWONWn8hDirE1vXuMD7mrbAhpP5FcIC
NaHGKLrrnxkG7CuR7S1Ccdrbd8aMm1x+l8MCIzOAuMxoLX+wpFoMOu06AIJna4CojpckrrxR68Lz
yycuIoX1kCs+0Av0zIN63cHF9wRSbu/sBO051TNNWQleCCPcHA+AxpaqQurpOWd2vfZiBsfZV+V0
qRIGph9MtonJCFFEzTcXNuLCwCvWc2S5GsFhmbLcRRM6vOPgUoMZtrYSpbbA0Towy3XHoJBV5B+Z
2aJJ6Cdv8NRxWSOLw3Uh64IH3Myvg/Qhh3XLngY1/UnrxUTgi3Yx9DnrS02zvqBUUy09dRrEKEVk
QFfrjmPZpFmVRww0AFJwiAJJ7oK7nmus0qhEz46hK15M0qah32diwlwgfscOYmcG9soNus1Upq9G
6u+lSSJ8HksoZhNkEqJ237ovTm+cVTOcfs5hWmtsV1v+7CIXDkyMmbAb7qv8cTQp6fke2GqcPCc4
DdgZqFMQjusBNeU33xUnafz28Pmbis0SmEcxvHUlIPgPS3uWWlEJzcqBosHupeGNY/uLccUl5bP6
yrlT7vLfRNu/i/q2TkPOhbLr2ab6/S+iRrU5RZKklWCb0K5uaNtT//xm/9wytg8RHWdpUwj10wOM
+ec3gRmQtOhZ5Dvh9nCTbahqZjo/17j7VUAcJIOyx0SvLgAy1pNL5WPohybElpAeZO2RjLTOOrK8
tWfjNkvC62nmKaEp3JviRRIIkY3fxyHPAVsMxu+b6/A2VU9ZRr9LgLtTgTjJxmsXmNc+JlTXdRIs
zJmSMzs2WASNkmSc+9/5yavpTWTd7aFAO1wVkdKar6EnTgkp8mjRsGzyoy0v8zDubNrA6kPaZNyV
AyfOcvDGXLBk1r1bfiqZv7jeYo7Gc2LFR2/ong1pvwTZeHCd+JjXFqP6AOma6aCSN5VQ6bNcJXZ9
z/I4zMEDTqik5ExTzJpyjNnnYsTLG5O7CgX8fN2NNKZIXd9tjgttomNL5dOPqPTi3o7Y6d5NUawk
9Vdvp9cEmj4Gs+p0z8DY1kklqWr0paqAvDGF9x6sfX94VhFc5Y+3ZfD/c/ffzN0pZNjn/7s+2vI1
pdSoP4ij/XzWHzN3Ruf/MsiGpO0RLG3IAP+jjcau+pfAVI6OnmMI01bmcr9M3UG60f6Bk3tzl/uf
qbtl/ssmxyLWwHm0iDj/J98580Pc0vlYSF05riMt2j7UZn/e3+1sUSwC4DnlaI9AGUH/uR3Ffa+X
DN7KsP9UiDG/60TkrqrIdldazajKaFGhxxfnqfeLjJlO+hZkxX0/euHGt/JT5IQrKF2xzTmZ6Z62
x9vza6Th8IvDVH83kuQ1XvlpAI/6kDPQfvBa1/lNTmx/iI7qiwFnMKWUpOQUBCpl/yU6inwqEy/s
+lNgWtkW/geq4OJtFjXJWBvk9xiGhyssbOItNaHCMDXufT2MxqkMxY82nMuDN/YPBW3Eo2ngGGR1
Gk0ZGPJHpR+iI1R8llGIL7YYkp0xwl/naE3V2fod0xWE00dc2WRnIBBEaAP536/hOPeHyM3braPn
75jK4m0MIgdVYSxuchTuA6Q/D1Y3xIekBf49ykZup4kBOJ7RPhnrcIY0564atDg/dSPOyXgKhgfE
X3MNkODkak/OzLGZCwjHQVBHv7mmDmv11yT6dk1BlrseKs5Sdz/mb6guhK7DvPMUICay6bswwsMI
36SglcFzHzBPByW912bgyVArI7zssF4uhu+uQOs68ioT3km5IUbpD33fWbu2aLt17vQmNkJM2Gr7
Ce/c5GIAuedCm5/AdlU47RJ2AU7v+xRCSV/2+SEY9TXsqZkDKcZNLNKH56RQev9O/DSmITPvNAmi
bRqWKB6YWXESoxFuUQui90YdB+0Da5re9lfkey34T2VoPZlk+5bkWnrz2Q2d7DqRl/QyG1atXYZH
BLUeJuCesoyU8+vcksTal4RewS4O2+xqtqfK7ipsoNKnKIOj+J8fvReNe6Rmo+Uvweb88xT+0zjg
r5sXz0hdssodher5mAFAsGZaXqbNKUepIJiLgwt/iksXa7sacy/GkmZ06IXtHMdeYFVch2vHz9eV
GR7aqqbPyoCkawXlOjNZK9S2qFx5VaVf//lzqqrvlxxClwZFFzJEHsxq9UMtq1+2IjVgIMomyOnU
aA30LPuYQ/jCI2iIVh3w1d+8nfmhzLi9H11znSrPMTzpftj6Jet/ruqwOK1ARocPmvGjguew0DTT
Xhs1GnxTm+RkJbP3VLGhOJubFSDa4uAB1gg6oV/kBY3G4Npaenan03peVajOgF3BjlO7IrELHLf2
y23ho/jYQBM40tSBa2fKedHovnP8zfX70F7gC7HXTDI8S2CMwWny5wsopRWFQZ5FJ1tYXyUqZQcZ
svhH16gJV0DUAyfR11La/RqdPO3eIhId6rlDgd2pLkg9MEPHYh6v+HxhTUTDpjSAGPAjEd4PI2/l
nRWxBSdjTlaDPgeHcQaV2YS0NLuayG7w7WQ+D5uhAzHvV8O+ciHoRFlv7Gd0j/Z6VIlNg8ndSZcA
UVFsUSoHMCrCcI+RWngyYnCPSHy43Sprl4E3N4QAgAJBOUC/Rj7sqA0A8FtPpxlAr8mQpbXUmu69
bfTwpNV6i38FOCZEtY171/WxuJuSmaouBbZb0EgsRZuf/vm6239dSK5KeykfPSphKdT++2Xh6k5n
57bta8cJDq8/omSj2cOja9cvQ6gRePsY14LaHVZmOH1PDDf+YcF6NaktoapJY1knwnkItVi/Swat
37Z4OFziSaPlrR7b0xNCrut71yUnkeAeZzrx11gxQjJ3Ch8Ybk/nKs0YE9gpkSh3xKswfInO+EVU
rr1K68ZbT/0soVRM57jMBmrNWfXnwQGjGvMExFYAfQCPFM4uSjEVaTy86GqTi1H1WRwUwPMBIZqo
ovGcpyfEBha9X3/pUXN7ACReX4V8rE1Es9zGbo+68Zu+Gb2pvyxt2sREBEeNugSnihpI/XKJndoF
Fw6v5NgyPIcAkxoHBuTGQW9GHTBQhG3e7Li72y9uP0bXR1BAU4+pNW2qNv95juFrb3AQ61/+6ZeH
2DJGSOf24v95tb4B/drLifr59rq3X/tocGjLXx45OxrIgAggHyvFWtyezoQX0Tcz3fzyxNsvfr7l
7QOGme5vgDwCdlOf1Lp9gv+8+eRROW182el3Tdiu/vY7/efRf7yu8R31ogkqB1fq9ozbn375sOoX
Pz/T7Tc/37Qrs4fYWBk1JCS7dZkRq4fdHuCL2tV+Xvnbb24/ptvlv/1RsGWT6hRyxm+NHncRvwnu
UfE8RBSMOxvAXNMde4PQ13ujtY610t+0fdctB/LYa2/P73PaJpup/TRpw3tfCOOuS6z7WMzv+tg6
aNhGz20SvqYj3LkwGb+VCiQEi4nWuHST5TgeOk8vP/kdIM8G1HjaOMEWg4DPZkS6CnH0mHcI2NeQ
p2BMHDjw0YQx0n4T59raMlFUCH0c4MqWGioAabpARORkmkOxnMZHCNgJREOojKDv28FB2NQHJDO3
ADHohcNFEenG9GEMu/r4NCAtsO56XiNy4cDp8Q+yM0bn2oy8RbTHYAZNNtP5zOD85ETfMUc89YkE
a2hpd9y2lllofTZ686HDxnedxAOmdMgO4oLaTiuY7duMbQCty422JqacodVxICF+w/b9KtKvblZj
tjcxI0euZWlbjdhWAvJcLKBsFYAkIreMeTGcAbUaz96kvEc72Fk3Uci4Thgv8wjx1LWAocpTEDTh
QWv1jGpzWru21+1qWEgNwmb3NkQYVYS+JGh+hNjbL410/B7b5ZMpEGcsHPMSB/XRg5ilGEeXWSmT
lAjpVB5qwpjOY9T27Hulz6w9WqJ0s867/k2O46oGibhtjbRdj0VlPVjia9LiO1aU1radSm0ZMnB3
m3o5IoW2BcFrHAqdyGjAcJyiu7rcaZVzqEPH2XNiH5IO99guTKONEtS0E2xRe8ndi8c3DH0vSABo
R1Sp1xP0wh14Aub9GmRLWUE9GVlguVsPiNfcZ13RoZVm30F6QcdqXqKJ3e6M2OZ4D6v7yp62ztT7
d13FwKZOcq50Cx/QGDFJNhuU+uYOfrmZEYoT+cmo0mIxKxKykg5Nx5ryvOlQ3y8kFx+mfd2bd7XU
oHsMmE/N5vjOrHmfjldhx9+dQsHO6n5ti/iS43Zw76JmW+hYphYDUo7V0KFh03+zZHifaja1f3TB
xKta9Ilxn1fJE8NkN0blJBI5kC+lEylSEBTGoU3t64iA/wNAzGUZdjjbN/25rpwaUkP/adaLp9DC
N64rHGcd1OVJs5GRQiZGYYqN4SgDb9NXIth7vgFOMn+2+nKru1GwauC2LjpdFKsWVWHlWQ3jWxBa
4zn9PgsUVgCuDMg1LeGnBMsylzZZd3/qMlrPYtDvA0WxqLV0q0/gaky93iCZuDDcEG2CxA32gzFt
8lh+67XggYCV7t0muU6dhs2oV07QEaz95E/52k70Pc1OeykkhKTICR5F4eOa1sHZ8V8xG2aMT7KB
86i7oVpHE38qN64TTKf+WcbpgzWEa52AuJiGHMLODI8FccdhbY/xqWswKco6US9iu3mueupBYzbu
NVkgCiHZymNe7mbyy4XjFZ9ItjZx7H0anCDe5Glxb+hNdtea1RfWEIz83HV3VpIxwczKYMHIDfhm
ZX/R4GbCuO2TdVkmJk1yCFJZByd/TO5dh4mfTDNjUXTiySRDRW4xz3c9baSlqVVI+3ruj6HB9JxP
iOVjJA+UQ99sIOmFutKR7cxr4WpXLaIrOjnAz6TYUoqNy3Ju0Q6ct9Aoj2OF1FcfSJrRI26jBa7I
+jQJGLzEyZSqCP2y+DF1o3VvTs250eNVXIu7ro4jboBVbx1HaVT4YJJ82OWbuQda1uKYDkzia9Kj
ZcWFbLAUWqbtZ2AA+OZ2roIvzQv6igqi1p4m+1xUmP6NPmyduARTMcwgp0PnsZ3xKLAmikY0tQ8w
83FA8+Ry0lFdGFEq3woD3fCq0g49qraueYC5Kb3Wfor0dAvxkSELHUQoQ8pDsc6ecj8lA21Ft6Qu
2vmpn28N+2vn9fdQy5my59azbbr30ucOz2145/ahC5AAQjl8xiezwjx8bMdqaRbGuOmtVzZYv01h
0yYEzuVUK+C2iccdWfWcICJSDsJY4Qi6zWBqj56er6a6Kxd1zF9rWV6rRL+gQzR/QUMMqzF0J3JP
qemAu6yr8RQSOsts3na+ifCXLDcVWgjLLoOHBjY72WC3Db4GW/ExbrIFwKnpXNBzWOuAQwfLIIO2
rCdDS0MaOKBwShOoMPi9505jMFHhFrfKtEpuvNYDuVLiWQVvUcbjE9Liu6JAWaz3f3R58sPolIpe
TyN1RvcN90H6kQaOZzDfwKMymYgAQy/iEQZmG6DIPXT4mnfzsrXzz05dEqRZ5IveBqCLkEQT2tUd
anQNM2sCTFRa4m2IvN00+cYLelkoxIFdOfSBp53yptCXt0fcftz+msx58KA74Xjw7blf356mnm9w
Yd4YLiAgMs/aBWGjcVf2qdwGSDs9R63+fnsNADJK3bf7XHGebkSmm1AFpPYwaWm+nNVr5O5jn6Wt
AglHqwKh+9PYFs192ln+Cul77UvPMPz2WhIfw4XkDH80NXT6KcXQ/86G4hAjA7iY8VeEz1h/NzPj
4AD5fdGEka9dUyvuabsMR/jJI0Qz1DU1J4BxwEO59AhgQLBSimHgTpshuQtpuD/WGNUtfr5af4yn
JgXUhJYE/Xoda3S33buh1m8MWi2f/NJ7sdWLQVU/9r4MX6ZOp12vB+H90LX2MUg4MkrhTV+RlVwP
hlN9Z1CO5VVXgSfv68NI1Qw4svd2fW8Yj3rno8WlHgZ33hKl+Dbhkby0ohx1xGA09owK0DjW6+gq
Tfd6e6Q9i1OchebnLnDHdSRHcci0JjiFOBWKfGV4PbpYWYH4rV1/d4OoRijfip+8uta25jSZO9k6
2qOoTGNx+y4Cqnat5823sfDEEqWk8KGThbd3Jh/BYb1uqeDd59sFMtLqzHFVfU5tpMjYB8OhSqr6
ZMshXhU61o8FLqy3h5YOpD9RFPalTHzMmQvR7/Iuqi6p1XJn1UX0yHbd0PVfodFh82pojFotJzlo
WqqtK7ewr/gEP90eGnTBZYhV26DS3XVdQmPNWHfwbDONVK0Try0aOT8vpIscJsbd4Bz9udm5QVju
jKHFUL3oGdOqNx4QLS87BhNdwGvYDXzXzpjK+0avsBaYRiwC9ax4G8RnbU7N194P9VWFusk9fggt
PFeK6tsDcu1QWyL9Bua5W2kaAvm9poUnxGzdpT9Z+ZtXUF8OxrfMCaH2iKEA5zZYxx6wy+r2Cko8
nQUHaT1epW47H31HNsehc7IVIB1Ez0Ee3T5K3dFdbaV3dNs6OhplB8SuUE6mqOjhmr27PYqUz16C
/ClPxahZ97cH6F7svk7a5fZ5HIQHMciJ9FOSivbea2xrNcxz89ojr/vzA4UzaNjC86F5G7CZlWRG
3truV8nNuj2CPkS9dJGMeiB4opuumLxtMbVfoVH8/Na2h1cORafxkFJOH1pPluuQiPcFotjPrw3P
PlpygcJz4IKlyFRoUsX9FycqeCjXfsa6aWF6fnNOAsvdz6luoi2Shl8AGm9u38XHoUGpKqGShs1s
ZFUzmhE58iJ2NL0gTLC9vU6r2ZgPSCd5tKcajTPO3I3jaPFLH+RISnKPQPUiXxrX42NjasF+cnGO
h/xufiY92N8ekQRMeCO2xONcleLOzPRxEyM13ZmyuBZGsLTHeXyFreuhcjhF8BQK82JX+hvC0uMr
mwetOt/xH1xUUI7/zd6ZLEeqbVv2X7LPM2BTNrKRXpdy1Qqpg0kRcajZwKb++jdAx25cO/bSrmU/
O5gX4R64y4G91ppzTD2ipeHOL4AcgpfWtV8yUwQHdFezG9rsPwx1Xl5o2skAsLCdhWZphhEUl6rj
FS/Lk6XEsBuPpXPXg3a7G0o7/37XJJ0e+15vn5NaOUe7yqytTOPx0+lZ3DjhZzPU+a7VI3n0Mx0D
BA2+ZfcJ0+jXtLXEtQBWcEMXgVlg3s2uGz4a202fWiUE1llygZfHoc9SRDb9O8J1Vieg+Q79YJuv
Ew6cZRelGEMCLkbjkjSxuMdvhdR5fkfSXGPWepn3gNjIPHc4QzbfTwQ+2cxt9MODfrcvtBpepO+k
P0j/3ixvSfLJuPGmmKJdr4OHZpFMORRpmqf8+7IgV7tSFR4wFYvL1PQamBs++1BGR9o806tEWX2o
jcHdJeQxvZc6S/vZ3caYA5aEFaTboazNU5xY+VPrae/fe4XEdxXEsr/psW1dPY25wPKEiqa7NHSL
lw4P2LHx4WiaQwtgQ18te9tOgDSgx9nHKJMAr0E/XmJTPn5/O6ot1oRwKc7lgQuBVEXf71ob7QsM
7+AJbUR2GpBcf/8BEQCZXOg/vBBHjRAFP5lBOi9eHVOe8iE1QyOhcf6JtWEf3JafHURo68NM9roZ
/SSlQXsMjXQ4+RaIKiwvP5rAc6HIQUMADlUe68T50IykPOQCD7WMQpYm+MT3jiXda5k69g7oz8SZ
sOOq2j4iX5THBL/jCiMjDg+SU3odcWKNbG7Nys+7Jc30ODa1dZU+oh2v9PcFFSyXmC9nTLV7MyZE
V/QkJ3eK0Hd/cMYN45cP1ysZzxixQWXnyRfp+cc46QfEFpU4DZ13qAtqQJJC3asrqKpDqzXXPmQh
YzK7Jy2zPmhjHLLEs19bE5S4aQKKbZ3G3EVzio+yywHMXN2epiatcBq65fcmzIGHuvST5j8aGb5/
6H8LDbDtzHM9VNHem1mAyz/5JyVwuf9n8wcqOKDahEE9nZeXLW+w/LOpm+N2l5t/HuQ0Do3BtS3S
tJM5b20m+aXAfGcB+7rTFO0CT41X3kuuBwekVpeCn3EhZscxFVCkNdOedJTXOPqRM+FiQQw7qnaI
/FIzqbCaN2mrs9YtO9b8RdqfjED1p76J+XJ1bWN7kw1VqW53mfPpNvp41HyjOckazedkkfHRtVnL
RWBItl53cy3gJ8s/6Ma0OaXoOVFRsFlupWed5tRBDHMgKCxpFalTo/+WmsYHimas5LIZUXfiYoEM
FOJt9Xtk4G0+buOq+xGrUJ7xraSwolHkKkAcdnXLXXFx/9APARVvzbSHGZJCRnc0Coak6l6WD0d3
tDzlOaC3kjNHL6dTY32lhByfNSqVXeHGL0YHxlap5llPogFsFy9o+prvytD1aZ00xiU2pLZbHlue
LRRLdEeUm6gdEeEONOldkDtFgX+YSrwkn2T5u0Ui8TeypIpD9c8nnhIt5I+GkbZ+VikPC6XdR3lA
spDZ3Vnw4vOW0pLYle2CgPQ8jE4L/VGGXHhloXfrAPX/KUjxT9O9sr9/H9/vbpO88U2CJKPEXycD
TpLIao6Qqw+KkeFhwhm3DTlVMWLRM4rltt04Ni2HJM6QVKHAWTsdOsuuqR9aq2j3BN8l56RF1W4q
9+JoIwj/OJ2j6eqMgUjpazvCeF5jK965ssIdFPr+iWLRalBqAVivTwYCr1ONKIO1Tgy+xxtwY8+z
vbJEKmIk5rg1iGI6aUPws1fqV+IGhCe0dcp4TdyRrFfCmnNu2URKuTn0r0sS8BKjuyQIL7dqJme0
+LW+2DURcX4E3E8H5CWvU+w71yC7OF7r3qMuis5AVlgfJqV3bHnpVfUd0GHlW7u60qjTE9vaYpJK
NqCA233gwhZpHeIKyKtdm10Kh9Do/K3ojBZ/9pQcw6l7bWyMQE0isnOhrPJxAiuzicfQQRYjxS4R
eHEJ3bHXDCHdHWAccepaQ5yCAQX1SD5XDDDt4nJpWPujJvaoCYqb19q7oqJBDD1c6mUVr/TxObT6
4D6VgJVFlkm4g9n0qBV0Gfl/SnwB9GzTCBy+MTLhSGyAKllvGIcyz0DLWv51bEp358yJpBCE4Le2
lcz2SqTnZM4sXTZEjdz7Sgc7Kk1SJYDgLBnQfzapZhTrXhJUprvazzCNX3Tfa9YswIKTJluywDRo
rgPDBhoi7hxPim9Rndzuw/ZSTKSDeR8JcLMumbZl7iUHgHODgfDSSTmuuxg7Q8oXZBr1HtXZJW9g
4/7ZSAeNwFSbw0rL5VcAapKwKJDnEWCBZf9BzEguEhnBrWUXbco4aU/LhpZTe4rdV5+QCEglJX7j
JrnFBcDdzCQGeXmo+NetDtkgUwX7dZqTIbMBBvEqnFM243mD01Lb6u7wI0yZidOtuc+NWOdIDEm/
aYOEdrCKsvz7d47CDnsE3oaxO9maWDfhpB97wnrONnzmNJE+EqaAxZHLZbTK/PZ7s9zV0bAQijs/
o9M+d2Qvj/38SZZNjgVzExQgUgYb4+M0b8qwy7Y5+MyVoUcC/qO8k53+jHG/PxEW031vPBSL37eC
f93izQSAJWb5ZJb0p8Yx+tNyyxqwRP65u9zSSxeTD4K8sHLkadmIOck1rfKX0CKbZEH4Lpt85gkH
rNhOfx7zoLPDWQ+tNUDCmvALMjejBFZo5LmAf4Tz0oZAwoNJjMALeWk6x1ZGMEbXdk7Yj2a5w3Hq
qCSNsjwjowa/g26XML90oDXqcW439Z42NCNQfKW9fLW6iUaNpT8EDSjDHKH3GWk7LomR80U4z2C1
BoZzhhVXm7+rZeOwWl9JPc6/v5I2J6mP1C+6lPOvYvk4ac0xFFCu6xppR4RVD3H6qbd2crYJ6a1G
oz+0S6LwvKZoOTo3kp4hg5DgnvZau2LqARMz6oeTbVnDCaFLwDQAhxE4Uv2UwD84psSYUCJx0iZc
rSEjVM//vu+DMgqDNjuasKs2Ol21tZWLdV75JW7BYpuJgGtxZPJjb4FqrMDEFpBy2ucsNOUJwCj0
5Pl0sNz6x2Ohww/Rbyomrvwu2kb62xK1wZXMnISQL7wAqUyLC7NCEkgMT8KP9TxyyEPcaLneMN2l
GDOl9ZwWc/TikHi3wTF3LWXuJzMYcqV9y6YxDaUjR3V37CsNn2RgXFsiUmkBhzwuwoPjTulFoOI5
Bdgg4yGqPvzcvMaMWJ+R96Ik7ATxDU+R7Q+PhZr8uwKNgRQzWNBnIEjQ2cTVyAfIGhpqP8bheOur
EqV5o4HQ8xyCL5BB4XAz4cKiSojoxYIdNmy5z0nIuwdNkXus3vNmE+UhLWVCeMhyIDDOcPsHkw7v
dvAqfdNlff+ArYcyyiAFKXLGnTlpxX1eF3SJHXEfeFWxNn1GN3WMD5Hmyw8iPyEyV/PZOhnMNRrU
9GKgEyMTUsidY2bpxS1DaJiRZwJcDP3nrEt+1XpAIsR8j148S0DJSSVL/HStfNt6GwprPWqu8dFa
CHyJFUV9Yebx22BV2+VxtwRciiXfODoirV/rvN5LmdiPfi/f6zE0sRIJekpVgyQYezQyUfi4ul2/
zfLWYwm5aNOSy/gmjcneDGHBUGh+1kuhs9gZHvLSL3YqJy90lRmRdtQl12a3G+s31wlOLOf9rwqB
O6unaUvydLrX9SailbOL8354bO5SJ1G3ZSNUGSOeGPzZCotSopTGZ6PViAdy+zls4SdTqsU7ZWfj
fcu4ndrjtWo071WMKj4UPTiArGq3mozM+3C+NcZTvoXTJA+1RTQKo/r0pFJrfIggRq5N28HdNo0S
PhmYhwy/FYaTBMpEAgzdKCdk1RNnoKwd66Me2eZBFdnvvG51OI5l+YrfitlGrGi2WZMGgw7RmedZ
BB6mIzJVrpVfXYjLqjuEpdBfBy8+qQHIaOKE1bNrDtmxGLp6jYKLfrJ+R9iyzU64XEYMZ0AjpyZk
f0NzjbJsAPuHFSZLsBSt/EY91FXenkm1DH6LtMkBwiAl2pLjcOzrqnytGXC0ocxu1pQg+hrEneMX
IKpM8xmSaPPsAPh2E6KLxgYa0NCqW8GncNwxPzQAbS7LkR47njgD/XUJ6mxGXsNfjUtd8ZjhQLkK
s74u9wwX0Z6mV0xuXLKixAyMC6bodtCGzHpzh2xfTzL/Aj40roMuCe+6bHivBkCijEXpfdvCPbqe
bT7Y82bqpoud0EfP0RlTsbic/yp+ZH6SNfdon9Yt0oqVUdf9Jg6c8QFYSAlWkmlbIEC7ScQixchA
2wxYewZdgRSfZuUqwgLvklP25SmWEiD5mGu37+iunM2glH0KiDJ89n3aFk7lfYRzK4FWZXlhQASj
MPedXZnaOqOPcfzpZc7Wm6LpHdgRiqgsyjfAF7Fs6lLtNGtsnpocuEcLiPHnEMZzOo3zG0sjwfda
14d7lmeAqEvi4gQNLgSQ4S73MDP0re4/tEB7J3t4M/xQvFS2HjNA5EJgkgz9QnDD33eXZ5lwMiS1
WSqCnqienIGT8zBaPyyhpn0VhEhW5rtVPfzoagPFndn/pWx9IuEvhPvtZ7cRMcDZS3wWuBYdYNvJ
0xtdy3wNVJdZaTzSN6G9qzs//ZzxPRKP6NkKGAQwJRkPoe6hCjf0eQwDzQgFdf9c7G07tP7SQfNJ
hslvRTF2G8Q7+S0LWSXFPqTCvI6Z44xp8qOP6x3axOTFiod3PYUPzPHhfZrKe6iIyvjdQwfu04Bw
80keaP7ASVbEQtilzWlZAnxo7RToxhiq0+g6DikSfbglyyrcay5e6tDVjK0Yuv4WZ8Z7FofwFyfV
XC0054aTlK9wVl3wEC+d4/RPOcd8IazmFmshluDRM478iCz+Gp7c1nqab1rVNoQsOPa57JonWWXA
gwQASjF9ZKaMBCFy1DWqiR+VpoxN3RJCFk5l98ZrfqS1NayaigOjZlS8rkiQX48N/a3RLynRQHy9
TRLUrKXWqRLOD8GEPy+OQ6UbNwEsPgsjrE1WQASgHh0EraQDbaZ4bTs4jouu0OfrK6FKTWqTQUJf
RgSZujEVpmAkcXJtpbAyZWG6T/XsQwZO55yyVDDTs6V7alJsJ3SPpr3I7GuS6tF7FCYplmftKyJF
eNclOJxEOGrkE2j1TzX8soaeGWwvyqvQLLku6s64U0n7OmgEUHoyty/g7T/q2qifsrAsYRvR33S8
2v703gdZhnvV2MZzb5jZ2W9y47Hg4gnCVmWsfAtYJ5P7mZTGRosAhDmOY24nMumPholfG88DeOSJ
xpwHIvbY2cJbJbVPddZ42Z6xCBcxSMIXpDL0FYBT7Zl+wUloCRS0Le2aINLeMi8uH0t8+DuSssz1
33/Bxsw2IjSfnVwNG89P1aeKE9AJDFPsPsqOnpy/FV08VWksjnqawb0PmOMahtqIzgYBMQ3wW5pu
v9yzHQIiuKaoqyoaJCBTAZQRmLLtxuJXOslftW3ARuOvvw1VDMxMuZ89kliYryzF1m4RVXdNwyCj
qqYXNSC8MLzYeve7lwInIhZ8D29RoLQrnLj8PI5qlhJhDCFg4e9NLfeu1v5mknHfJwHCQk2wtIin
4azJ8ZJFRvISw49GFgX7NSoS/zamrX/jqCQ7pAHhsUKz9XuwwfgkESxoxlTJE7HBdU08ST0SVBLq
2pMSIb9CyD5czc3pToIIKGxKMUWQ/RpMUrRL22zamVFlrpZiWuVtcw4y89j3yn/KDLDqXRzft0Cm
MA776o5TlAu7LOspq8r5E6J/0q4VwVt51W+T/iUndeFK88K7Uw1BNFrV2a91FO1zsnVBkhvlkaFx
uZkqJbdQ6rVrY1f+ibd7SfX+LaaoejWHUKyCvtgOAQzoefL4GUdVsbGS3tmOamSFljNA4NPAdCh7
0tboL5zgtTV7uyx+0uG9NVlsPvRp6O1S2mObkoC7fevZ4cruHRAujjoRkqFeHZ1eephH63w+TDpV
QBePq+EhHe0vvcyduYTvH5DY52eLpf165qRCMFL7pqPBm+IGD8WAuggd689gXlFqw8FBALuVsbWW
3oMQlQsZoeu+PC4sTutHW/pFGfIgI76funl+H2gbcqHbFy1IwNDImEtdQEdpkiEke4foKijLF1uJ
J8tlyuLE2nQz56ANgHfJIfTJOMyYfTDCV595zxCorfO/6NEwVTPc/NJ7rJbAcD5WXkkuuZXIg439
el1AGFpNjp2drVyOq1aE7lHTM0n8pwHPuG+Ri4FgnmDSD+JgEVVcuqB57AIQXkO/vmhg+NHM9b90
LhZgwPOn0k1utaugynaOf4tN0ewBfXRwiuLwnBshecCSearZMsuCzZ3LKmR4m2dkcRl7IlG4hsXh
Dzt0e3Y4QPWtbaRRqmuciG2m4zghnbMr7s3EbtfsAvMng1KIj81OiZewATGYFuFDmaTGll3PtjSw
jMe8SvRHDuCalOSGyahFYMVo1ZdFKp4XUb3VYpVuHACvnFeigMAtneg00SCLas36DK+7PpcxV3l4
a8cQAf6eFQeOVd/MtnqR1euUZ87E2NdnauU7zUGTFTT9C9iMa5W24sjapNgUlkmbL4nEmWUWVzei
M5oquR9auzrrqXbNIjO989Ks4QpnRcRzc1VOMz26QETcW3mjzkYcHA09hwUWTgb2Kw7ljG7YW50y
oyza14YQgizO7xpPZHdg14xjY0f3y0M5vunLlJtrs8zGu9JMn8NYd5/xWxnIS/03aFaQn6q3btgP
tE4ek1jSAHYqc98NsIJKK916M3EK/G0TkWYTlhOYp7rYhxpLndzem4wrPoTDxDeR9ofttNUjIAdc
wnnufOkVhDwZhk/p6JpQ8rHRhPEHmkh/V9kOdJawGd4adElJAf44z63sqGmWekptfrCMPw6eD69x
JW2Q2qDGKtQuxRPfBk0pAr9BM9IRGr+adi53xccQGiFKjSA4EJQ7kLyTXsaOdQ45GO6atUz92SAr
Jo+3QGJHflkbDRPGD76JBGbOG8aTCZBImDBgcoc31iwIKYP6sbXExoQs/UANUWz6ovZB6jr1waaB
MfcOwuuyASLI+xZGRwZ3s66txn1eNlCVNqO55JAMb32OGKpKSJOOBUFZIYkAeq/ppyACdKACLsdW
gQLGAIOBQTrST2nQm2SLq/KDTtV9I4IfGqRaavGOpRWngqSlfPVaL7srPsyR011CphRyKk/uFOMc
BCmZhmyry/Zj7if8Zcf0uZkY1PhUAl2lrbhKGXdBqUF818BGijh/1vyUhEm6tUmIdLuhoPFTbTzF
rerXXlmXZwi+FCqhjoa8t8SxQbRXNIZxHRVlpszcirWJlkAfBbzYEBeOTTV7aAFDXJPOv4TOQC5e
KxGZ5QycNUQt5B7zOyir/KTT+PYVB1raiZOVxqyuPWZUNDH9R081az8LIde5/msr3fKUsRxBIyqD
12mwi90rRX6BuyUrbghMtgTO95dob+gQ0EMMoC92FIMs1Psr5HWmgbkybnVoucfKK34YdWTc0LHA
2o+ro2id4sUtjFMxVOCc4UXDZxtKmhVJ/DWMpybZ954ZPFf9CDsLiIlZp7+YYzVXzQ7VAxVwznzP
DzZDAKMpzyXg0SGprm7P4FVXvUCb1TKC0Bt3XSg3PhAHUa84ecBAbfyaBQYbRxGy3IjhjDMovwAZ
TQ6sgVBFDwPtM0lwkNvr9nPUNMS2WPkntleB+AtBSh0+lYIglq5N5TvRMwxwXPu3YMzugAZnIWqz
irf9fVV4ySm3pXGlTaVfc0YtIIbC5tTX2qUBNl/QliIUFWFthTX0LMPgraEnfGCCR7uP8p2eM6RU
bEyVyJ+DxmwfyOdd2XnBlJ51aK6TSNNqYB4zjZlxa+iI25iaHqFAzImfuXjVPRHv4lGj/Z/a5qvp
IBcYILQ99blBq95Tv+KJYI8SmU7XxhPlqyKhhtbGjr5ebZjBRRmd95S75TUivYKmlU22J02ysR4P
sc2ZbkXTg9WbHoqdSVfnNnTEZahGvTlKWrfloYhkt20hu/Jgl5KeIVfNLNaDLZdVki/Knq4mMsvL
aNo/LVpaa9lqb3k1DSeCqPr72AqHe8Mm4sfHAsjkBgCDYpqc2B66/0HPXqn47rAqVZs6brHZ+bq7
ahBeHpi+CzofoXNJzOrmIoFoPDO89ti1Hhv6GTgatRcXANWkbGuHNS3Bdy/cq9PGZwTO5aNjczAV
Grh9zbJpbZEOoI00JwuaqgfPiGAuEdW60TL5Ah2eg2/K7yucKVvL8jnHesaLE8cVSNSUBYMh0TKM
5YGpGGLEOgaNHUzE9BFr+72J/do/pcWUk9hXlJ850LrzstEUOPEYXyAtFz/bIMemjSCrJ8T+xoPb
ShLN4zl8BMY7EdjUoQggwAEThW49jHC7nZqYjXlDzBJ8YRRIbuVsGqaqG8M4R72evhsF0sZxNLqt
M0ITbFit0OoWCSpOLUFz04YrkScAEqzWIKcbMkc9lOYtrkW2xu3XHDqNtuHYw1dS4+BuazqpGHgK
cuBIxNwZcfXUOq53pqXtncl8TTYqmSoc+jJfTamSl5hE4yeVPFvzeTc0Ym/f5X39jDSEQl415lpr
1K/cQWZijdG0KfuhPNkEhlNhqfyASv3kl7MKpvhUQR5ex24Rg47trY85MAP9RXTtnKKN9CqtTO2o
GeHjOGnu3SBb53lsON5JYze+6+ouGqc1E2l61GjgmvoDrub0PjjUoHYgkt1yF4HIxZEEPgy0CFa6
LKIT6AHrVhLNgLx0ssBElj+EAlPQ97/63mjvJxViZZCogVpasFdqyV1quCBne0gwp8yvNh7qEtuK
grfEGohz63X9aMbtPQcak3xTh6XWohd16sDdG/NPNZJg+fFEwNKqoMR28wA7DqzzsGyGO7o+1alh
tCpXEXKeA3rbk5Oa+l3eAwSq++I1N3tSbQtPvDsQGfNJOA+Vg3FAyqOUwvllhSG64jYZHnu3urA6
8A99TIpBItPkhXGgfxfPcnJP1Ce7Zm3tWb71WAQ+Sm16eim8hZx2VE1grUu88AXDEKQScgI2k1n8
iquQkidWBNr21orfRXc0aKic3LZbCcv0H9FNEyedRgDj5ruIvbqNizX3fvKMy0CI40V2tVinHseK
0HS4qq7c0il11t2Y6Vepd/o1603O6AmXREOE6mlo33ONNAnTVepJskTWQvO9cHT9JXb4KkKt+PvW
8pjWefVqysXebTTkk5iunkTmX2mjdO/TSIurHDuETUa9LoYaMlUoOWUYaJAwo7aMEMPxg8bok+jr
4SmuVE8bPcUA4CBYbvu8vtmK+OAkm8R6Up39QgwNsnIgTT/4SAzG4kR+to33UofhQ8yhvo/sif6i
3ty3E/YTxiyU7U0AUsyOBu9rdsmaiYtCOwqzY6ajedKhShzpxgXPlkI7bUbOyY2y4U7omM2iWM3O
AZkdMdnWJ1M3glO6y4TVE6HdFRuPQNnPxk7QxpfOD9gC7k42zq/epfNrtBnKFxMBVpXp2iMtZKKI
ia9/R7j4FjKcPBcTb9FTjR+dBnmC9LXwgfMncvsUG1+G3IgeJaOCrBqip2WjjeBkwsl3T2afV5vJ
9adNX7rxZdnELQOOKhKfSwc3QmdpEAWxKVsiujhFHqvwvuHsdUi1oT0k9F+Zp3feNnAYMwtN20om
bcirDVyQMXms5WTke5RYc6xKzlC3azrmWXMUj2HR2G7cZq8nGv0ni9B2h9kXMQZ6BSOUMV4V+ZRA
TCYP3hceNP+hocG1VpmX7xkHQMhSUqylTUPZEGd7bg9XVm9+k3L+P3HhPxAXWCjhAPy/Exf+T/b5
9Zl//nvGwfdL/sYteBY5Bh45BdCnoPRC/fkXbsHz/styDbyG9BIcmLczCuhv3IKw/0tHrgg7TBeW
g7MEh7KSbRP97/8l9P8yTUv4vu040KPE/xtuwfiH3RGHI5OGeTd0U5i6+CeOKDFK01LC0g5N3vg7
kz7LGhvyWYt7TuDhzsjL4qAqTsshdSDdttnMRML15t++s//JOP4/7QY6HMAT+I08c3FQ/5vrcjJU
jXGUnm5VcpUZM9ND7N9+0Yn4RfbAJqzwNcWq1LZtSgnY6Fqyieamxn/YjX/Cmfg2fMMQnN+F7zqW
/Q/zp2cZCXDTWUJa094KMgu8sIHpAx6D6Fz6afJH6gT3Tuz/yMZaI7+mWZdGbq6mogANKrruro9Z
bf+H3bKsfzjWFyMqYAxbJ/gCyuGC4f2372dIlc2IlIhnZn90cnXOzlZS3QwZeZcc1MdqGKxhI6NI
O9UT2EB3xJuCGcwqUXGijOo6B42LYzn7oA1PXSn9izFkoGHcfTorZhT5pAfbz+97cFgX9Cp/b0A/
1pvI7nHPENYEPkrCSfOj4TZVMYWkNr4FVV6eCWJiVhlr8koXO0Vaof/WKs85WQ92+FjZYbv2h34/
OuQ5aFOPGdgo/vKh4K2ZpzDppGvGKv7gVuAq4Ahv6ehF665Om6ueq19gPFBT9bTs9ba46sn05Mk6
gP75M6A+FyqRu6HZkiEbdH2zpxyRm3TsEPscYTfLGE1S4+RiV2nVnZv88sf0nh5kdM7SzIcgz8hc
VNAPCxMuX9glO69tMSj6Z13L14lpFpdMt6BT+0m7sl3gN15/kXHKaC8qaIGpjBmJZ+1MdyMDWtjR
rJacIy7yv9CuY8gtqalF5P9u5j9IEQ3XPn7LGY5yNWjzzRRiRSIQe5NOVbbulQWNW5D50Hj7vjOC
fTXGv4ucAL7BJdbTr/7C9H4v/fC+EgKXJWk6Q1c9JE9FVn1Ra4As6gpCHaW/qTmd3FI1koYVYwfr
EGuGxOjYoiS3rO4uYW7tlRZpK6edQBFY1k7U5v0U1Ae3gGdEyAqMRseZ20JHwBrJPuzIGi4Zqth5
/+IBJF9hIWYgPITZqRyqLwhriHzuCRn9CN1J25W2MNExBG/+wDK7NAa51oT+0AzNnZtmvw2LmXaT
CwwTOY5xJSBg6T0yo8J9N8qn2MgZTKKvvyX6V9hhE0gJBKGvo0cY0JGN63uR9r8HSZJK2cx6Qx+Z
c07bIimzbOd67ToPioHADUPt8NuIeysvJiwEEb+KMdoPNTmESOd+jqFhr8fEoBQc+7/IxiT9k4Yx
aSmUvwZFwEa1Vb43srDZiTh0N4lVwosIaur4PtiwzrI5BZj1wc/ESbbCxhIGml2z2VjEymar5aae
9O3pzyZvIgyHSVyulseYNH6NcTZt81k0VRKs54TK3jGIQnIyP9SFsC9Xy/1l07TFy9y9/Ld/sjzO
CPvvV/x57fLYn7vLrRqh+j4hBKWdpTSFydBi3Q/WWxhEznZ5DC03Gpv5Wcuc3K01Zm9mVOC2Jva0
OPWxJdX5zz80erKtZO1S6s1PLxvpGxH2qvk+PxkfnzTmWPjpaN6WF34/+L1d/lWMs3I19cL6flH9
r3danp2c1oOau7z03/Zk1BnZBaOxhcuA/bAysFDML/yzb8Q44Jr8/n+WR8dl55e3pzxnx5ab1bK7
nEKI1WYYahGusLIT/3eLLWWlNH6eBCN/9ekI0MTi4EHwMKI6r85NxISiS4J7FegwFmk2jPjLoMcg
Ehu659iimGxvXTAmr4zaLgUTCTB83cOcz2EJgBID+s2MybBvswwPyqjZZmObH8Sk8KGJgRQbTuwr
I5zrl7o+BHr4iBzF3NqA/rEXJ4+JQADmiBscGxxqVYOSxqNfALE+y/wtIH/Aeaq2NpFPwp8dlnTx
gc5FxRhciuLD0L3rUHrppknIteb83ROoXP5uOtRysBxRYsV4kk1KrJgUM+w6xpNf6PGeJssdQtPo
NDG7s7pxesYivg809RPY7naKLXNbFz35ZrZMOT1XDwVOFKZHVBEgjZBqIm5Z0cskFA5wDHqJMtyM
E/HOpnEMmphYyh5DGAxefYsit12lmGLqePRYUefYlaPphiHld8Xx+161Nyi3chMTcrFrfqUufRgn
dkqU2kUCDGNot20zX7R8PJ8ObcgaIrKn2nZXkUOuwyCGmQLHgkDuVA4vo2NwOStMJuiaR6h1eVZD
ZN+75LP15hhsoFbZu7j9Vff5b2uavnB2vdhajVSjc6uDqflEAHGpC0kPvRVQ+xnuKhrXbSLP1l+s
93zsnSRyNzAvKf+zdZV2n2pgpuXWLX12F+cOxpp0pdfmOUpbTsY6Eb8cYbWd0pQKZ/Mg0KAJ423u
4N2tSFAjbnmjsnuP5gCkOTygZRn9FUvIhpVxJsH0l+GV/W4MvW1Z3SiCfsS+STvcTaKjW7Wn3MUP
3sfizWk/iy42CU2w0RRQKR00qZFkjYu2s/K9MEgIL6Cmm3n12xkQWpVxhRhqspjrz5BoiYTQGa4Z
zd61Jac7aCxIDGy1sk1m0P1AhIpOgY57sl2ZldgpVxzxtR9G22ROMu5ZYhz0SbcgHSU3B44JLFHW
m9bcEDHlf7N3HsuNI+navpezxwQ8EouzobciJZWRaoMo1/De4+rPg2R1U6XpmY5//0fMZKcDyBJJ
ZOb3vWaj6foRP4Zh7Y+Bs6obuA85u5l9N/ycHL5eMZkVtK6nDTiTL8gxTCvTh4frB4/kVb7zEyej
TZ4kdlClLqzTBHYuhnYCkJHIQV59sFH67p4Eav8QZ55SD1CgUulfKwKKRpCla6UQAdGb4MXAGdZW
kYNQswn35+ICsxxTii4/GkhCpIO3jN2SEKICNQny/hWyEr+96amzjacx7V56SFdLRyAmEXgR4BV/
Pqlf2fntYwLPywlclQJ/FqQdvkqaiUhoSeaaBMUfriBo7+vHITfQ3gZAs+6KYitS9cuANekiwMsS
oj1UEqckYt2iQV2GrGJx+Ny7ur9wu85YERch9mgUlyGqMdO2ymABNGyt+dg3D3t8Jg56Kq7CKa+1
rcEwUoiYjPEr4NWzajqfsDWaFsjpLDo8XEVX8NQerwNwQLI44tGr6jXQ7g+56MCPzppklZ8MS6G4
Tw7ujagNAqYN/HYN8o9FuBrrFTSvXeF0nyO1s5bCjxaRARWpCwCVAnhsMjMncRiebDs9OP4KBYpw
Fwzk6BtyO5yUT1lirIapaxEZetKnQIe/CtDc94ovhRFjKmRqn6LGx6bNND4401GEs0mNB3lYTT6M
kf1TDCqiq0uQtB8VohaxCRGTLW0Q5c8++JyFByDAdMWPrE8/5wXoTzXcucexne18UnTbDN9NHnB1
NNUFAaf0ISltnDwzIqJyRPbdhrXEZi9lI7aRFx9KFpld0ukvcpZXQNkt2qGZmfD1g8ImZouoFKoN
Oq7rPrbxmyhOs4cJm+WTPpDcDdLxQS+sdaOTpkhKmPqxjTXjarLRqawKfo365K+cEo0YtURt3Iwx
ohXqH86uy8vxZPilA4Yje6pMb58WtXM2kATCu4ydXj7BHneQZAiLBPe2iSXNQ4PvrCkfQsfhXzi/
E1NtprVNFJSnqsOfj5Tc2jWQ0a+mjlgJgU41/IOsbnYZZiD+MMDXN7vuax/gm6fHBJiR7S5WpPe9
c+uM0Dn5vCf+m8NKavQmPbuF/hMWcrBUlOGLUhirZEbAaIYHE24Q+1TNr3UY2rChTFARpFFJwz+I
NA7XKKD/oSj2JXaMAXqSfyE0Z7DoNcaDBvAdf+Tk/E2NwgWX5AAr7b2eI6fWW4gm9xogiUF9tBJd
3ZPoTU+Ie64CodRciwd8MH+IRZpGGz8JZsPYHPWCWkO1pOy8ZWF1+xEJcz8NySsO9rE1S3fflEX7
ENe4uw6zRYkXg+gJyp02lt/C3D8YptccXdTCUcyfnry2HxGJEya6U1At0/iPwOY9uvHWqEmIiZRv
VjxZc5g/PmvEH9k0Wp+xDMwXFsahml6u8sZ5BcaGUTbhc85+Y/egV+q+i7EqDwvcDEV2SWLNAyhZ
VSCVMrDSUwk9z4UxrI3jCiBDeXTHYJ81on9I5sLV+5+9qEHVqHzRbXy8XKzlrV3U+xyGGnYuuHWP
S9XzmgeyQd9cf+h3oSeA3iIUkyZqsff06YfIh6vlfrPDFV+LHmIeRTcXSu6M2lJWayx/Ea6dew2/
FSxSnOiC8lCYBX+QuRYFdk4m4q+27DRJa5JLnscDOc5B/tf8v+2sTXcVA4VfZDiqLJuAv7ZdYxQv
a+EMlP+PTTmlmq+Qtfu18rJ7U9butxLmyLMqgcku7yxvwPPbUhqxl8h+RXVB8c9A/XvxH/sEyRQ2
jfPsd3NKHvyhTcDfM6fiNkNOc/SoVHHD+vP+d0rB7V7324S6++dMVB3hVZl7sJeNipedvPzNOLka
V1vL3hjF3F/vSLbl/dq2/YLnq76eSfA4Js00hri0eFDLKvDgPZD5j8mEL4fuRZdAyfB0Rbrws22l
W5IK2qVXaszH47Fe6hzx9pFPEjlDvGOROcJblS0yFDGGm0FE9HpAP7HCqJ6/DaQtG650ZeaYrrRO
tTCbFNc4gGJngXDtBkINIda52fkaJpJKkHJqxdKnB+J00mrjU6RaJkQijtKJhd+GmfSYS9p2i2BZ
pe1nH9GTkxC4V6tnZ4RyY0Y75AmSUxSEyamYwf2qwRqmBfZy6utuLyr1EiEAQvoEIvVp5O0tfGil
m9HdOc2Ug3U4fOQgPp26TJlOsiYqaCBK7rLSzgPaXBAlPtRsHvZ1Gf6aBqoEU2F7rMj1AKHIjG1Z
8E4m6xXxx9lgD5bYNHImgHdXLgqkImAQaGu18ZeVYesoWnr+qZkLjdhFHfmzcRLuLEFv4mP9YCqo
F3FSOfjQqY66f01Y2PgbcUOO8ywvoCxPPE2Hk+WnH0rdcnguM6Pylf4UK32PU5Wvr+vEJg7kFCnH
9IQIwzArMlTFeRIiYe+GxolrQiZHYXrjtcWidmtC3wEw+km1jkrX7LySA96U2GAU3Cjd2kP41SuH
fNNE4QuJkXDri1w9qQjWn2RNFkY/qicXjO5ST2ajGSvcEPtRDD4CLMf0HKAxFxUjgHsiM1B+hGsd
yzSzj5ahQYATzmrUnO8ux/mTY1XVIfNRSZ1b7fxN4XxBnNK0O1aqP/sCh9DKUAMS7Z+KjF0vfA+T
/ALTZQ0QF8Yslp6TBtBHNo7NqUWwYGeRGjvB2zSQ6sfKHJJxsYLpGFvayZmH5LjdF8ZJNAhrguIL
dP4pYd+vfTWf9lbBiRINFajdQzWzIxy2WsI76UCPTrKW+PBLQiPM1m5anMP05DRhvQtbC7kVw1Jg
uyTl56nVD9XsRKSDjlhIQoWkURhO81oZWxcRUxxToVn4UBlXtpES4YHTfsLQOz7JmfeCfGyEVDSB
znjTjlBbjS514QawEofz3z1IzWYp5r9hM3/pZaG1kHInTStYWwsOgvCApplCKQsl9DtEreb2raoo
0Tif2rNFiwWpHIAoGB3zqAWY8mairMq7yXHZdFRyQ0ZsaLeXuQ/cX1X23ZtASDF8atny3vvuL1oY
dXoY289GBAB2gSl6/OatF77NEcB0N2/e3/0V72+vlO88Ab8FTRVqtxzp+XK52Mlv7/PuL3t/K+/e
rZzy7m3IyXJe14Tfk7Y8kzlNt74JHHUwsIq1ivg5bp2T6ANEMuHdrcw0zK45AeedURgv+N4pD1Gl
Z+jVEZ5klx6SHQ2ssxsg++MAWCWDe0Rf7LtaKcVyil1+DZXVrjIr0Q55omNmg066b032jl19MDbT
xY8+146KXFFgrIHifNfZ567J+gOvajjpmrnwQAdA3/aJxxaqgYANNOgvItuG4JUWYgL+0ffDdDBD
XUW9DiqnrWtbsxWvXjaq4C2SF3hx5ZboBsdRAzU4mvqeNwG8pGY7aJH43SjaFUlh/zx52RfAsOJz
F3wtQNqSaNYu8KeBmlY7peoes47nLGQ3EA0cnpbo4qGFTmIyUFiWp37qTyYpy0XfGt9bs/4OUtfc
z5EO5MrQYmtQ8WrM7rX2xDVFWh+Kw9IP4voYaZ85p1nHBD/Jic9ozfPcW3u5RkhV9PlxFsRS2sB9
9ixVX+bRyJMoFSQAhnLljf6RfT9Ounaxmbyao5NrfrMKt1mWar/P+Ak+6XlsEUEPUhiUVQx8KbfA
OdSXoaIry5ueaPCw1Mw63E4tulh6rX7ry/pLo1raBhrGKp9MSEbFyxRZ/nNax1s0mu0NX5Jz37P8
52Z07UodInM1XJTOe4C3HmH3WZiHZDcN4EJESPKzsatH1W3WVRxiB9Ep+NUkXn9EwWnRhxcFiO82
UuE5uaZ9GgSCCTnG9QSg2+Kh+RJ5tjj13Vh8aNwQivlg7vMugumfeWDPMki/ARIMSzyc7YvZclzK
UzODAzBtEHq1nrTI32RVYyNUaJ97pdfOnurhXZUahyTLhlXiBeJYhv1PPfPHLYWxZp897oYGvTti
Z/Cw3Gnaeqmu4KTSYkln+cqeDUm+9uDt4rg9rlXIe8sIqsQGJjWCeKBAHosxeGhFT6I6S4lygE9b
Wm2h7/Ix+sMMRHxBtc5dCL5RRNoMgnx47I24UbgQXDaAALGQS/pvnPpASKKeFsPs2Zep2Mcadksy
8fT/k77/mPQ1scv4r0nfOn6X852v+FNiX3f/5aIhRc4XEXsgmiR2+59187//ozn6v0xT1dCBtzCv
cG0EfH+lfB3tX4ZJ8tN0TGHhdmiRAvyV8rUYQpWfUQPPZRK15v+Ltz3ZQiRs7/LX8/tBQtgyNUDs
qgkqb042vkkmCnKIaYo44s+pbv6ohtE/BbiEPiBEkaxc2Exf0ZJZxFoT/SizFk/oQDMeq6iO9shq
d9u8giYZ9MMjCJpp3bYp0S/Lyp+rqqsf21BfeBCIn2Xho+OF7Svg4sAfi2e/LMxza4kr6txRsWw6
t4FzpHaYxnIFUfrx0JpslyYEv8CnJljThB3PYE4vdZKf7wWsy/wsggaH+jFU3GXdl+nqPixrco6s
dZ2jnAh+3LszvIoR8sCSnY0pLm+l9pI42oOFvfFPVF2Oo9a2r2M1ZKtusPAzgyV2iFVU+4n5h8+m
2k3oIOkdApoou2dqXuE27JVnE306XL2xg/6rS/bL4t5XimRdlxbSDvNFSmjXCJ49KkZue8ukLECJ
zkUd+9j9zDW+acnOrdJ/6xc6oa0e0RnM9ebZsri18UxiTN4oFP2+Svp258j51u0qnnD7zDIQJqxq
nALyun70ex/G0qhApEggvChda4Hkirv0CAvM/veqF6YwKgol2bvErGOC/aI/81AbzrIGURyNc1HX
OAgwKgeaMve3mdWIDWgX5G3iqnwN4R6tPFSzDqATxUuBCE3qFq8ubqLbIUfgyW0RGRzQsOtHp3jF
MtqFEGXWkOta85OG0oPTF+XrAHlp58Dd2shp4MYec0RWn5zI7t9cXvodPHmIlPAaWstZkY4KD0KU
11vTC2PzAeJCCY/aRq4nUxFFNcWFxA1rGDIIfCOQtSyJBV4cLXcv1lyQuT8GIHmO9/42yGbjIP9R
dskCFJV7MRP8XkNkVm/3CFyo2fi3p5hfRv2pnYtOtTqQ/kgPKAPfr3cDcsq9rw5RjTQCeDhQNxwM
ZxHH0erys2y1k9lA1J8H3rcDJWGIQ7NzTJLUIfwBOP4+M6vSeaHt9F9XypGwGdde6YMmaMLmSRY4
F24rB2gjKgnNU1tozRF3EsCfbvSjI4g2kq79asBzXiSF638c69RAn9nRL3oRTBzctPToRX2BJA1U
dytHQddXC6X/GAAGq9aenioPQQ0EVSlHbTewibjeCkR7iflqqFP81TXXlBktasW+u74PhLgdXH/o
wxD8unaemEa1B1chMUnxAwstm1KsI82FToEhnCxMnc+5tQOTkMWffaE3ndxIMc5IATUETZP2pArl
dpEXRv6ezBROezN6wm0nqL7pVjbCaIJE+6YajDUAC7eAmVYZv0Yk8iKCrYy5buAN69HQoB3NYvNi
9FN1UZpn+Bb5uU3K4EGK0GPkTj/+UZz0x9jc3ua1E+r2cjwFPWOk4Ey7oNkqjak+1VUyPjmgeqnf
il7HZ7IenWVZxtqtb3J4OsZedcrnrsFPs1PjxC/3i5oAbbx3N/VuN8j97kJGzuBjDLKrICYzqXp7
BpSWXW9dcVtvkJnGD2SekWh1dnVHPb3PvfdbI26oqaJ0S87uziGdcHVEu9c79xHe0cFgpd9FvkLi
cPqmQl1YKWhKnMWYMMH6tSr88wQAh3kBp+zNfuDvAE3S4vDtIuuqrqHjY8P/LRNF+XeLbE7eJG/q
yfppu04LFwBTi8GotJNuuZ29cRLL3pZp81HRNUJeqVnE6yac8m0x/83RS1sh7mJdpPeD1iEOpo6Z
uajmQdkX+OizQQ4n+dqH1llLo31qVrHYZ1hWJYiXLInvbYvJ/xrrfENxXh/YeGYb2ZJF3+0Tu00/
3BpFeFKDKbw2Qa98sBpQCyrGcic5WKQ+XLOsqvayqZK1rG22qE40R5ATSzkY06isi0QlVoGqpR+k
0Q9NDV/iuNU+5nZobDISbptRA6sUdDaCs7h+ojbgbKvECA9e3WlnM50KvEBUYA3Q/5H4xs9rTMIW
GoyOBVWPf1bQdeaT0lLgsNEteGp5e4gyc7PD9W3yT7Ilp4k6KVdJwUtDZTGfbtP2rQZUHaPm9JoT
xN6ScZ0dRkLno+WoF3vmZXuI0Cz4dk1YQFcTOu8+IbJ0QB7noXe0dq2ltbOaEiDhj+gi/YO9A8ZZ
73ZmLr5pmuWY0PFxrHTfG4Y6kT6keV35oF6RDUqAQD0RlZweDR9tdiSTliWS9oupKa+2GNPN6NXN
2oiG9AM8x+bkZEDnez8ajiCa+AbMtjc8T5Qje1FSzqmircq88473AVmTfXKebL7ru1/7buDvJt/7
2GHqi25w9nA4s3URmtYZCpoC5Fp427gzuyuqvmIJ3tV8GZ322TV684+KnF0B3fV7G6TaLI5vWCcp
YWQ5tQGVRRVk8AIkjaAqokUM2ejPquy1G6ve6kF4uk2fJ8p+shYQB8M2OfWRHe1KXa33hZcWFxed
qVUaG+6LyJvLOCs+wA3AVKAs9ugSoCKMAeJDgpnfusfwF3BVSrNJJ52QHlWi+BekoGN0uZgnu/Dr
BGiXRixz5JhZGqxvQxm7p8bgt4ZWQ7Cu887AeUmNH/2YQi0alT52BYSo40ejU+JHYQbpNg6dEvYZ
fXKeiZz2LhVYH8qmLHpRKoc2GpFO+vN2QPnTs4OTr8GffKVXvb5jLAK5FRsfY5Lv6WBD9ZgL04Ds
6yUazufzDuE+IGuyrw5b0rB/N4ymGNgzPVBW765rdL+uSG0YX6ekr0626/80E1ysBlS4PjmJu/QN
P/ygTX7/HIz5Oo0wrC9UxIYLF8K81gTaNxtigucL/TPKxRziUevb9zD0n1lcvssJOvixwrLqZ9eC
4gWQDJMwxVA+V63YmkWvfXM9n8wrecMLApnFidUHHMA8gOA2DF9/0olymIaNzTe0GNiAwXm09Zw8
dABrutb9B7bGwXPpNVdolLirm3bwrOUAOyIHXSA5KItOqa5jpaln2brPIFnN5fNVf91DztAzxCbl
PZrIR65YT/V16ZXY4IjYE4dbNco1cVCM2U7qTRVX+n5Utk5rBGtY7Monr4OcwjGOYByZyU8qQpZs
VVkN5KhdDSsyyMpzEGfKU59iszHP6rKp3P73tU7Xf39qOSoLnWXifUXwx7U51/5+nvTwyAiVOMl+
xrrbXXMdPAB0+PpbEQfHLq7gvscPWphWwaLzO/K2jv5RtLkJ9045BYlArTsE5bTyAEFt5OoGh9Y4
1GOQHMIuQxEVCa1xM4EaXNhx1v8Dutb4HXtsOqqFG6s1a6FoqmNY80H+7XEYdg7Mj8QxvvuGcrSR
oBILLLW6HVJFxeLWdsMAKaPSRDY+avLdrVNAxz4P2Ew6zQhwDVBDcJ3UyV6NI09aeUlDfnVZEStb
8kuMwOWnIDbwyVwZih1dZJ8s7MS1tzXSigs5YM2jTqX72w7q9/hPvtQS1P1mb8IHhjszvDAYeIJl
5r036JggajXZg/dD6aNz6Wb5pwHdtzYRxksNZ2af9bj/2oaByTzROcDDJUcoQgQfyjzdTx6+3QbZ
3V2YGwLlCJpem/9IjLq6GkJRHh1Cgrer8VXYmA3CAfLeoK8ea/Vshi0AuC/hMNVktov6CMxpLBay
ems3Tn2UtdgqyRJZxVgfG5h6a+TpOmKAedRdAnxvayuwF1Fr8SbMdk8krKtAusYCs2THuRXRUPdg
GOZ2HwloHgVa3V2Ky4Vc700PPmiDm6upIQk86Pmwd/Oieuap8UNOqHieLRxVERiKJs4ehfp4Uw9u
/ZpYYmmCWPwKPzDexAMPdULI+keUxtRNVhfGWu1wjLs3zVmqDAHD59Qx/XOkhcFZ1mQRFBywSSW2
m3cD4eSn/+Chav/uRMgXfvbm1g2VtXY2OpLjb+I/MJNG1R0i+0dXiwp3C9TF/c6uzkOqXgBTjE+G
21A4LojBkLykNTflQKIgyaLb422aX/feHvIPer89/CFN3QN2BavyiNKq94i5GyDqNv3UEbN/NKfe
exy1It5avkuKP8mdCOhUD67XjkKgqFwhJ06+/5nVyTrKK2S/jSoTd5UdmW8KeVfZklfIu6ZaoC/v
dwlGmFqoNoZbOS9EkrH06w1SDtZBi5vYXN6qc1vWZNGTvDjgj8EhTlbbaFqplQFKNo6zzX9/amrS
DO/3XyGhPlNzoV/A5yVg+PtzR0cvMS5CS/+RFPjLhF4ZX9IqecJrJ8HUz48vsuhGLb5EoREt8wKz
Ztkn58pa1SBN1aNTD7uJK+4DQ9kj3hKML+/6x6GKH4r++V13PL+67kenJh+h488tOUMWtRKBeU0M
5fbq94FZMniNcI9ye/X7QA3Dcgd8h5/OX/8QWctqPz77nOju/fcXUzRgbJmmHOWg7A/J1oNUqZJt
mpUdh52AogE4tLi131flBA8Tvjn5wtw31TeXBUaOnsG/3Wy+oFEKZWUXirtqqwGIHEnks6whg6KT
RThbUfscDv6z4VfiVOZ1uSCWn28sKGIdGurwMeQIXqDiJJsjETnEbkOwWRE4ZFcJ+o+1rpHWrf0n
Ym7Dg5M7MDaUSX1NUrdearNvzuSL7APIq6PsJ3wQbfpGoCcdhNqrTv5Q76oXm7jcvtAQ2ZCz/uau
WlZO/8DV0e3fXejm54erQRYStqWzhvA8+/2LG+W5Fvednv4gzMMnbHvDtGhbXZzjvto0HmqzspVH
KGtB00mTNTHmZik734z00W7wkvIsu5pRDVEdwRuJTbfZr+6Th8l3b3PqAm7zSBq9QXZxq/Y8t/S4
3YaILDxoUy8eYRex43OcpYvdxaPsypqsPphWDO4Mg5tHfS6KCYf6NFLSleyT8+IGxoAKqmMr+/oE
uRN2IIA1MuuYab11lLV7IfvsIMg2PKLRoJznOcipVbfq3133ZhjuwLhTXI7vM3n23f3fNf/uVmXN
kjjaq7+bCrLEOaA54R0ndVDwlc2Uk6yFYf2piy1l+65/mKfd+0BeVgs3N+fNGJHz+/Xv5vXIjCyr
3ka48Pcb5HnpoSw7d2Ky2a4E7xaO71+d8o42QUHMt52HoLXMoxf34DvIMRwhn/l1XKH21tAvB8UQ
47yRGqF1m3e/gnjjo+ep4/bedb9M3jMwsZV5Jp6tngTvZa0qTf8JFc5XYw72xwOEBSIrX9E6wo/Q
CsqtR6z2CqdljRNu+UUgJbKC6sWZqi2dU4D6wgoJLPvVJTQlAx02pq4AhtTkedAx3nXKqNllUbDq
k9K76N60K1Bh/aTUtX8pkuY19fLyU+RjhNaWSK7KZhsGzj6NK7DUcm7a6tuqRV0wnif31V5xTkAJ
0RnK2v5qDFG1H1V72haWAqY3J4ifOYnzQ3VfIwFGPinJEnsoKj+JchJ7VJxaIu3GvKK301OBrySM
owptnrnPiurpOoYYDs0XyC7SG+0Gcax25fsRUMR5wPONR7fAbUfOAJHAP5Cg3trHenNpuxFx8bEC
Inp74g3WMAMsiXuNWknwgielLOTo/cl4H0B+amPpROLvXb28yf2Ben+le5+cjTnvr9t7Ow0tYJZw
f0I6om9ccNJyXb+155FRA07ma9753nVf/rW/2Q3IeffNwbvb3a/lTwCeQLZNrQ/+YbNg/NsRy+Jw
Zc//wyGBzOL8SH6zZTOqBCH7KK6/m5W/RwqqOCWFhwBsGf2ECj6pG6usi9Ot6rsosCjOgSel+t1X
vA85T/FPWmCoa2+w3GPt4ovCBtcE04GiRBWj5I0vtI1xnN2dp8FwUWjTN2GgihcclLDzckwbAFHg
vjRm+xXBMPuKCUPy6Lv+K2H9x/++MZpzoG/Tk5zHhGa5piPYHKma/T5yqsEC0gddzb7b0QB0nCz3
k4cU4RQH9lW2VBikW1yytGUCBS3DtCZ/9KE3gF9hbtrb1SHRZ9A2btSbuIxQ1/UmD7+g0jvKWmH0
l06dCETN/WQ8bbwJ56osLPDo9jSqh963PJISCK2WCn5DTdyo2y5HpCUIB5ZcohAfRFD6y9YtQB1U
qLEhPqLwulboI45DQSRVOcqa7JsQc963jgf+m8F30+TcFiWIGuAGw0o13ysMMQwfw/IjmzALvBya
oVNUKp+aMVWXienVB9k0De2zorjWRbZUfVUOU/PJHVTjilbmI/ux6J+4su/TyHxO2FLYbA9U9ra6
9j5YiYGfOhSVpXwLQQrhdKl8MeDxP8rCs4aEBE105W26hHXCVD2HuL3irpw9QiPKHqvWTy8xViuu
gp4mbra+fQ3hS4RdOJJV/mr1ineR98I5MyMk1pJKAJZ/fw0r5DNFSfQk7yf7lbD6CLd01cT69NgW
oCbi0nOPrWdh24iFBlbftv6UYPm0DPuu/9o32i5NcvMPkfTbLLHRx+xh5/iW6z+P0YSluJZ5aHs5
CIpWlYCFkj/c00HmVPJWDS1+myKq7Ce42zgGzSkiwITtOdHKv70obBtsA5DtenLmC+R9FTG05/lV
miDRkmUxxm9fAXTeNbT6flmUOeSUtGzPVVg9hLHaPMkufhQI/AQGEp7zDK1z8w1hFH/IURtw7JPp
VT+zuMivvRG6j4Mhnnt+VS+VDSimRQ6aX1Vrv5RBe+4QbX8e0iC5VL3IUAmkv0uHECKgQFvXG0cU
tpJwReQOUtOYbPC8Uc73IlDtX82qGT56cUeM/TnQO+NIHPtXoXumcUxaC7sKz6/NfWIlK9knp4yQ
Q49YuWjbWOXkXEV5+1n/Xjmd8VltyvGcliqJ67mpKMWwqYzR3tgVDKaKBXLRd5n/8Oua3C/NJ80P
7G3Qo/kojNJcJvwzvtf2eVIL9UsIAre3le7UoR/6bI8c9tUo+1KOFmzXUDEPTt+MHwE/7FJyLl+Q
wdbWihGn+xz35xdcLtjsMD8NNIdfZwFaeG661mK++DUzeIYSyG3/yW0dkv772BW/OseSUSv0BQTK
A7+vC5bfF1WKIzbau7NCWyHsizYXaKEOyyadVYbmZt8WFclEVd9VgnXiPg8d3h6pSO9U9kYDJgtQ
cusM2tYfWyTlfPTcOn36GrlpjQ238E+YV44HY8z2vqJX18yyWZAye+8EYX2VXY0ZwTy0anzu/+qT
A4D8+AEn3dmDSngtKzeE+JsDIMUrkmy7AeyCdEF/1AJcjS0YaHP2oD/6fgHsz67GP6uy17Zr3Vu+
mSCrRUHOB/FvyGBc2czFbfZ8NSYhiMJ5sX3sTIhopuIVz+YQhGgkCWJ9Y6Y++ZXdYHfmNEsrctDn
rfPgJAuPiaexyErYTNjC3ftkTcyj/7EPlnJ89OwP91lyKjmycSlUaNlBgdwiriYOEL5SjZYmsmuL
1vb0vTUfVrz5KGMXzab2NCAqcxeaWvlFgeYze3YiQ0QB7Ts5kJiA9gN8/qo7Pcs+xzIjr8fXEnuR
nYnC1wZllfE1CAOw2175wUtik7QfanxyGh+MtchEHD7ATjGeusp8kv2gYfp1NTr+XjZ1Tjigl1+t
SKB0i7wU6jzHyAJFj/tU8KGZi04jAe82z7eeIDUWEMCKA+pQ1iXO4FMGVnPUh7biI6BQTD6bBCjv
YdLs6rkOfPVQRRqA8nkUGzXQDfii7hU2Dqsx8sMHYCoVAqhJvm2yuIXypWL8IGwPkCL+GY3p/bTt
8jM57epzX/cwTOeLykCpl7ZvR5vED1toklXMQUlWHSznD7dCIX2POCxtAx7LtojggRHDBu2rW6Yg
C+WiTNXE6rZAuH0hlFnWm9xO1pFxRApn3MrEj5pm/R4AzOwL639mE5Esh8lF3yAQ0zMBzYdsPsj7
Xga0s1GGlTkh4AYp27niMYM4g6XsZQs9DOcqazA7l+A07QeRhGQlxLCJ1RE5NPnMFeHY7Ro9fJXP
Xbg8qPHKAdlOp2E1jYV+fPd8Di3jqW8HC8WisGCNSr114OYo7+cRcPhKDz8mLoneJk6DVzO3fzh4
+Xwf8vHQidSDSdg/KjEedy2kS14NlKcsRGmnJ8CZa9VBPfg2ACbeQ7lWewlxZNnfBpTW1R8KvEnd
zFVP3jhRiFQ7yaZokqkF20C7qu16h7PU9TZv7rqNyjY/D2D9cyHn8RW7ylsNdYJkGFoQWhCZqHaq
3bMsNELzwL6e7JwMlBeViLDacbWVY34e5OdCw3l4nt56WfdcVhF2tYG61AxCgIWwvIss3DKqVwIY
yvre19qxcuk9d+OntX269zuxM5/hOjS3maCrJScwnuUpbragaWWnnKxmHbISUfYQO3mzBwiSvIyG
u2uslNwXIdZr20bfZHcUmvE2TpsW+gqzOr7ooEGD8GJnnvjgNgrSzvQ3wsGPIgnjFco0yUs8BNpy
jMN+IzSfY5+da19ypcAgq+BBgKC5i+8bBsDEE6uvXkwaHviO/wj2CdiC0aOpPQBBRc8f3hZqiKh+
UMQ6NFJY3X+2B2UCD95jMNTNfakc9qMCb2xbb45a4ST7NtHhmEVKdnVcVDbqSgl/NNPSGRqg4qTb
UQcN20se1Wj3YsuxMeLE+TSkw6OcCbD7U9S74qMFS22jJF5ycAP13b18YcaElour00/asU+g0W1k
1Rxio1zI6mCG26JAnFtFdOVod99bh0+mdu1uD4G8/FimWrOykz7cdaR5Pqpe2Kx7VpAN29bqYz4K
/pBBjfP0POqmPes+cOyVHHVEFe9rG/8I2cTCQT2Y2oCH+3xt0KnZqe3Yp8hmxgfmJKb95E8Qcc2s
C366Lugsr6/9heoRuhDCAe+c+ctQE9nzVNfK2vI0j+98lx8UrOp2vbbUWwxVYuehHJHg7t3/Y+zM
ltzWlW37RYwgwf5VUqnUq6Tq/cJwy77v+fVnEPK21vLd58R9MIJIJKCqMkUCmTPnzMWLAZvnorGL
8WvdqPu20pUvsTC2RPj8F6sOnKdJHynZU1GpypX407Pq9CgUmOjRaUHvuzV8VLKMbEsKdtznJm+Y
MT3IRiPfd7uS3VbyFM/N3UXxrOFBMzNCQY0/rrUsQsl6IN0zN8SBmz1yqSR+GscivZM6yqNSGe1G
5/h8lk3upuG2y5qvd5O8mpQKEHqYaxslRUkkNPTxSyrcM0AcOFHh29pLuz/bI1U5K/H4PEDdtu+B
7KwqP/aWwYhYI+HV/CSvVMoTT0k3/h4d5660yVEXHaEDBLLTh1FDPCZG1Tzp1lAfKxJAS6Woy28d
khdTYaWfILWrdS3SjiKcUjwXuv9VTOyAgYtuArepTsC8q5O8EkS/0PB0rCWRI/6fFIdhOeJYEckt
36x4HGO7D8jJI1xAC90es0c5IG23FUwRPtts0R4NUSPeayxB6EKg0kOQtiyhFJXdsfYpp527MERT
hKgUBwjjANlP1bhvir4kPmLHT1PR9cRjVX50jsuwxAztE2TgCBppyFkiA6W/Zg7ExwFixIvq312F
qiGURQlypV89J+cmLlP9hSrZ8LPTDRghMhDFRpNY66FsjH2eqPXebcfwkYqt4gJcA4a60iIcHAb5
I9/c5Ny5xlsWZupWn3vSFGZ+ck4QUl9abVStkaNUDf4sDKdBXD442vyHrcqjU1jBVeu76bGxbGj+
M7C9QZoAJ6MeSQs7+1DAmQ0rcdl9NjbKbUMbDsdQWNNzI4yjmzrtp8jyFDEiAXhkng5+Z6F0WXQp
IceViXsCFIhmzXl72dhB5t6u5EAuM/x3H4PaAopgygdNmXXToUHvkq55T/h+Ig6ewgRuBM17pPfw
owYK5CLzKP+V2qIue/sgR1EZhgA8dV6MBubWrATXF1HfkquQKZFI955IUkbH3CKbO/ekSTZZ9jkO
kIUYAAWfJsUtthAhPcGlHK5KkeZbpIHqN5EimdiklY2cI11Uvb42Y2+eZC/zxEZVy+gqe47y4NtD
+6ymVrikWnClF5Z1qMfeOswZK+j150vZl03YD96irGpkWP84yoG/uggn62DDin+sd1/kL9//tmZT
khFU+zZgH5KY51b44UavwobCeEeJHxL2zcvQiNIHNX4frdb60VChoRtw/CwIpp1LRPw+a9eslpOu
+9d+vlu7Xh33Y1IQh857ba2NarzxBqK+A/qCe2jrAfHwFPnim7Co+0rxIu0hCio3e6YlZ5N90lV0
X5s0DJ7KgbBbUQzVt8ac2akG/830ajbrGWewGsYt1Ga8vXRQrGR++hvDOYSt6GBNbcH3w6+/ZSb8
DGDTvsDhajxUkZPvtCDpr9YQRbe1nSj64Yu0eB78Wt8arZ2sa+7xzynvlnJtvYLgDGbPgtScYZ8K
HVB1Nv9UfWJsghz+KBJ9EGFEYMElIFw2Ev8toeLy6j7wl99fXelchkEMmetA1dcMML8v8Nd6988Q
bOhB5k3FKrTUeG3m47Cpy7H5dKo1dfvxl9rSgcAm/DdFmhN/IcizRFZ8JBaqTyAaICmRbqhpHlyC
KC+elYQ7tAvURdiMqIn3dgUPObVX92432yDHpAhVDsv+zfHPlLutyOEImiUzV//NOUBselOZIaCy
PEf2UecuEK720tbR96AwsyOco9pLNTrmMu7NadMonj6XdLrQp+RNai9lQIk/j7kyLQh972EoZwip
U7KCW5DJcYm8RXX4fosg3Sfc+pHi7+vZWZ0KFRJdM9gpnbok39XCiCFggZJXs02BYe6XoRdLIAEu
VcU2x5K5kd17Q222sW+0n3fLX16TMVC72CC+Ox8Xiyqvr/GMjRvBEgHna9qd7GoNzNHGiKqs22fZ
i1U5Gbgr5TPqAeSUkBIuqfDTjooWqysqobPPpETFLvasH5AAv+mW379lvmU+GFUt9lFqq8c2REqs
pnhq0RepshM2+m+2B51JBs392TK6382ARMii59TyaEHz9SQHGqVvzmq7lp0RpjUbTr2qh/Wn2dVu
BC2zX0Hro8Y/EXMtAjf51YXBz1B1yPUoMaeCYJqOAakp+Pj69HFy+uIKNBHBDl7Q35IhwYNJ7JGe
msK1PtTaiFZuZo7nFjq4rU7Vo4YoQ+C59SpQpuZb2a0l4jksIUAc0jI8WTOqT6MsZ8yn/GIoaHEK
IxPfmkk5B03svWpNaDyaqsH+NdaqV8PxrjUMrV+gXXmdUAa/UqibXVXbYaNQ6smj7MoBpao31Pt3
MLXhodgpuWzSYo3+zmkZFIBW/NDi+r1CbO41s2uY0WB62KlTPJ05Gg7LKByy7wb6R1Nc/ki7kpSt
q8WXxFPKLT96/eiSPn4JqNemYhOXerQe9UbrPynlsGB7tL3DBAn6oed1t2q7qfk0u3QjP5eAODcq
e9RrYVYQ9WVef6IO7neTA3bap35HOcV/7C6clgSTIhD+Jcem5d357jP2pAvyUfMWbWxeQk+NHqOh
DN7Y6qkr6NjSza3r1M4yCfglZHfSUBOJvGTaya4ZU43a1aq7J5gWvJkN2f5Si6ujHA0b74OAtH3i
URq+cQw+FYPdPt0WIu3so4d3lROh3UO8o0kvLYw0t/d2CuisRy10IV/a0tb2ETnEykJ5h/f4/fUO
SK4viSY3FmKHQxA1V6Nqg0fgml9RzgE+Wo5Juc2T6TvA4WnTqjW6CiVflDLXyzfo8qJFHNfuj5GU
qxhzIBylXp9aIslfwszMoN0t26sH1eLaUIDaWki87F2CF4+FljUXourqUgVwukomWBksbwTZUoK1
LlwzusrGRWJRBRd0uvXCmjitpWytKYlvDo4C77AeQWlsUzvtU4SumPEAHz+NJxrYnOTl6H50UwSf
uu+95Z4d7PuaojIjnty3UIxwmWY26gRz1+09dEMbzd3KUXjEfxSZ4ZzkVDPpFq1KuIzAR3FFoenm
ZDmFOMAdNMGZwxK5b8FHkWb+zJXw4BlsTSZkQw99ProIsRZ2+TDwdFroEWzmnArD+qBGUFus5FDu
5tpC+uvyvyAdEV/yE8Q8ajZCZ611EFjU04vsoZHRnP9tV0U/IjU1+4ok6aWvHoj65gZm9R9rSLs0
DeHYHwhVveZqiggWhyGyWDBwtGSUbaliOKGWKQ9P6iCQwsirrTvb/+0v7V2V5y+Vz5FjJjhuuxYU
+XwlUuDlIqFWR4kJlg+jMm3ycuLB9GfTaUKzepj6ci9Nju24T/KWrTx0UAnWlkWpVKRX+vf/dXsn
B0Rj/ixqJGLvbvLqvhVs414j9kzhdW19EDTpP4mAdxvEsSDBm7tBiFyZ8NgIJZE4IkhCEcNs12OX
G7uaeLepVvbSsc+vOG/4QocNKg0pcjOoLklV5TMWypfK68yLDs3RCRZ9DgKz3XLYyHE0Lwhoud0D
TELWrlddb8etR6D7T91GrdmwUSNhuJFAV/YbaMGIkrucihxZ+1FEarWeejGspI1ae9S5orZ+0Mru
AWiGeIJZ0HyOErtYmW4F/TvVpM8EzdV9iQblwi8U41m6/JkwAG7kqBwBWHTV9GUQ9cMk7PAi5l5c
8UzM0+glmpWC6treddZE2C5rBu+U2ql3gsvjaTDROCXrv8uSpNl3vrVg/9AcYfGPz7IR88ErNu0P
r4fLRZqi+YAWzI1FUGsJ/jEmQUMKT5k8BWEif3RXWd5qO90bjreujB8aMYwUBWwksldNggeq4yB/
WHqPbIK8Z9kAcHzXB6ukrMD1nmHanh7YvKMGMHdbjx2LUShfjLhB3QaJtDW7q/FJ+uahi5z31Cq3
1WA3JO5sRya1pKXyrItOPE/fh161UAAcc7Q1jbDbUfVtrhFNsLZG9IbKOzp83kzBaTYffgBxoZ1Z
P6ywNlYiSjleh3FDEsOwTqoW1ZcqM6qLBomCNGVZx3l89oDuwoY2n0HpNpsQbd1R21Eg1zQDyigH
dg62lQfVLKL9jAhHvmFDMwE1m2EPcvjmWWrTBJ2SXi//MVM6mb7/I+5bZYl4QHitav2CJtr4Makc
9QkfdWvZpV7gS8LDCzqt6ealNcTUnAbYechBcW7Y03AzTh0w2j+2zM+CLRnSkjLGxlAW6GgvkOUg
HBmxLe3rcO8NVrCXXdkgipWRVkqgJYC5L785aokSBGs5HoNIsZbyUs5s1uQ3i01TW+UmCbr66pcB
9beG3f0AKMSF6L6piQoYoNLrM6zR/c7XeD15vQXQrlO+kJrofohIIPOuXeCgUneIG7f+Y9uZpNBD
sv1OVgVHYnVsqDoIKfRe7SGfQCivo4IhTUz1ScpTDfTiuSfHeipu5JiU1JvHiirWbmP/7zw5ps2I
4D/zDOgSobhDtLSOi3qpDxkZtREhVjDX/SOvgeI519EDzmdwjwUHsEFMMLKahzYNjW89KKHF2Kbi
SZkq9JfjMoe+jwBfyd6smPRvLVx+y0ElltF1YXwCdCngQmBAg1zZ0jgxVT1fmqoOkE8z0ajXSptX
4bw2CgnnwVfCt0AjbCKQE9loMC0egPTMQoWGuYvK1NzVSff7arDyjaf0aCfm6QyDmV3uo/LqPi0w
CpV6Mi86sV1fDKVuffi2GB+LOB4eBzfxPgaILYMMIRxeU82D0NJ4Z/F4fuHP9GTx4IPOERmMMprQ
ToL+BvqIVl2j9969KChUEjmvs6Uc7dSaekTCEXpme9BfOPWyb/X4alJe+0KdPIFg1Zj295XgHlHX
+bww/gvK01AF8+L2kKJfuoQdWlkWslvb/OfPTedYOiyL8+XNcb6KlehN4056lPZ7U07+BewZpfZF
9cZjv/5VzTEHKht+sOXtFl3oJi+FZfvASdviUA+hujfCCPkAZTjFlT1cULAdLxB3syUCKCBNsjGH
cimCuj3LHhHs4XIblRMCdF0BvMBK/WeNyuXxDbvn7r5GaDjj3g2qN2lKeZSctKIHJDSXAgPXtpE9
o1y4mZt7F3Lq91BF7duXFcVyAJQ7nKrGXD0s+7KpYy+mWKlcygX+XvUf/Sj0r6UwHArSzXQzU5yv
NFtR3wwBDMNqtO4R3m/trdPKEujNYO7QSUu24xxc9wVIpSAL83WSBelrAEMHVDKWBidzlrxGWSm2
VlDVy7FXk9fOjIMDWgvINcluQJWScPNX2SsVsKxuWTXLyY3LfRXp5V5e3RsldEiRyD7SDa5z86z9
ttxHTRNBnIh+jaW0L54LlWoKIekresb1rhpgDZXdaNbuy0RmLko1HV7zYAQVZECMKkftQXEO3YDa
TmKZ/WsfOuYRSonv2dzLCHecomh8k2NNmehnNyye5MTY9/Sn0YfifPZMjNC8lLaylmN5Udig+WAa
mMfcjDdek/2UQ4MRxK8aTyM/CsdlFG/gFjVepF82touoIiIqP9vujRVpdmcVtCg46TCYvHr9CG8p
qUqw8/nrFDTvkBXWJznmRIBiRTTAEzUP8jVPl6lbRTs5qsB2uzLYUW9kN0f6+yEbBnVtRBp5/8LZ
Z14RHot/N9ATdmqvHaR5aquCCDVyPje3SCMOC4UD0tqhqFfSB74BfKZmmjaJ4H1768qJclzOjtoI
DvPAgE+rgJ+hsHp1x3aAmBOvbCA9ZqIf9BbaeoVkOlIoust/1Wzsy8oDhSmdHBTuDXUiuNiL6Xhv
psFXjyIykp1jiq029+SgtMcj8W8qxN3qsZ8QmJXGTKOKfXF3In4ePtRVO29olF9dAbqNlC+41V6L
V/lgJQfZBD4w6e5WrSRbp23S21BaZtdwtGc+jj8+8hLyLDjA+GPnKAdAmYn8q0AicFcaUf0Wlrzd
B9f0icfQrUR5nWI1epI9KPZWk96Nz+xeOGrkh9gvoWqoynzlCRLk4aTo8xPLuCDcNq7HMPVXkRsF
0ZKtToaua56vY4N7bpnCFQQRHnmzW1+r3HOQOtMhNYRxkes4BS/wTH+a5vXyKGxO5ugBwOYjpIny
o2k3xs0vabrZpwTOkgDpX/lDSFvn5JT1djDQBp0Gp7DbG+yaeEbGk1+f/YlqUcPTj+h81edqbqRd
gYIi0FT9KF2Nsu/NBX+pm+3uJmf98ZV2lHzKgya471sopr94HoQGWq5+DEhwb4bWbdYRtX3S7qOv
8+FUU7Mx1RLSHwMJajYqATRSEfyUZWk8tmnXXcdZWAyxgcBpjIu0ZKou0GlHCdCeXC9ZRhkcnYpj
1lvFt7urAYjvSeP8fxsFEEQpThi4Szk5SOOfHcDalQU521s7lNshS8VFb5OYwkKLMg4eFFoaOq/B
V2msQ6d9rjqb5AsTsoFwRW41ezlmsd8/u2hDyDGfcO1RiBpetiYUV6cz3/yp+iG8vHuJSt96Lqx1
rTSwU7Hcq+J6ytGYx6wEzmwnzpuNdO0cfXqErKTmYcFoOnkuGmi/1xFjLdeJYvarKF9Toa6Jsz6f
jMr5tFRk+rMW9fpR9ny1IRYE7Tpq9hyW3NCrTrO/HMxnf7VG/eDf/sRv+wc56OlTdbJH42ynAaCl
xENV3BmcnYV09qLoC+PKS8q4QlcARdPo5tumCswrUm3+eSzCjRyUboE2GKgyEI6/zzL755zSrYuc
Iwq9fZzQsV3eJw1adXU8ER3lHA/CvZ0zf7Axf+ZfHyy7fhQd4ip8tawOlUSzqldqHHjI8yHBUenT
z0B/yRU9ofKaymOkaqbPJoTJbJh0wEe8ZtZlZU77OPcIrCkcgnIQkuhDjc2ytx3zzSuQRMs66B+G
9Lmem8rvqcBQQMhk8LY/I2hRn0RoHmRPethlDdu6azRbOcvt0uhQje4327DNnGVzjsxx2YLUsvst
1cDojqG4e+qcQWxTuzuDiBhUyNDnNkRe/qipn9LjZqIQMT7JfkmWCWScutdmk7RbE4eTLCqHlZq3
3TnX4UeLkrj8nGq9WpWqNu7qWvfe++rFSUXxOUHov+m7poWJKy6JQSaUiMRTzSNUQbrELYortJzF
FfpedRFMQbGVNh2usyulgxH821eK2/KrRxAWdEeO2tg8Jr0KiB4oUyiPZt/pZ31uzMzslr3ZRGtp
q7VYP0MmoZ/twL5wcBG7u6nUW+MUahdRsy9YyOkFUHG+8OmSbzQFJj8mK4blfG4UxyXUJS/zruQy
N3xIfjkdLe9O9dD+diffa7ID/U8Xuu7tQGZ2a3jRd54bPwfIeoh7TjMZaRDyDc67Zwp+oW12VO9r
ZiEaJ3Tll4lCrOKryFtYFspoTWo+j0HsIu5rI5Wo19ouhE9phlX7FygXdtDJgdMyV/pQ258wW6Ln
F5nDozZ3FZJ3sCSZ747u2dsI5r2HHIG95xxd6UUyefrGTBT93fWzVwruzCcxZNHLRHZVmtHghCoy
yIal7Pqoeq7SLjX+z0l6EUPPNlWgtwhOF1rwzQpMsSqaRufbMCJHms30f3rxwbny01BB1XSIA1zL
0jtIc6VRSTxWMKK3kOl/ZLE1LIqht0gwQ3tKJuY2exCCMKKdtk/Ieu0GkjGfhGJg8AAntE6K0f/U
x+DJ68HkKTxGz4TxUaye7bDdIHo8iDm46Qef5bTuI7QAAzj62WhM6CTlcNHDeqQ9gLc8qB4BlI4T
47HTRLiENLD9rHpCQGOnR0eQs/ELr5e9THNXYdCtJ6dBG3hOjlPttezJ8ryhBFvux6JCXnPOhuvU
wlAFVmVnAyaPyziaH3LZMo8h2Rc+UKb5U9oHp/XKT3TL+q1tNRHMo1i7yeNf2BP7rGueqBNqBvOi
U6GEKxN0wLYev5mdCrenpo/PURzom4LcJOp0wgk2GRVA0NuSR4jbxn1UmwBt6LTpmlPTUcIwRP2e
4Cpq2L9teXhsfOgJZw/T6Lo1++F4i5iusq+KHB6tPnVfwnJUzqabHGQv1o3pZeY8mYecrm/3eZ42
c9iC2hoK1g55RZ4eTV3/6mmGyt2VBx+p434vOlP54cFFSLICdtGGjY7TV+N3eEYQDQp78w3umHAG
GJVAc4fuoQ+H6nlShhEqrRLKibnbUaf75KoB3LNaQ3hbB62JCgunHN3zkIF2umcfaBUP8ms49HR6
tOxiHZIDOaYEULYHRknJIoNBHeMRaz9g4owPMSUFaz6XpFaso2PVcb6YytQ4F62q3UBgYih/ZeqY
wh9AUs1mg7uS4DCtG9YZh/53raoL5BJNMG+Dbn1WOSHXuv7Kt3h4gBndf+DR+kt4wUgle5lA4QLf
0arWR57AccgmaLB3sqF8A0CmvMSRy3y07F05N3+P/8P1Pl9v2u73fGmU02/DVUO8oMzExWmJGw0F
Whu2CizEVhHIRq+7hFsCoHZwDl0l+Cr8TCzKznBfKlgzOXjGKlrXZONd6kdhYKvqvRLVcMWqVrKr
UtO7QDmFuKEbsGMeGu8ibT3VEEvuZX3dZSqB4aTjPkzg38mKqXxsgTx/jJX11cnL+KmihOE5Q/UR
uuiS02qLHOhkgUTmuYcWz0CQCBRDe/BE3TtHqENRHgj6lYnIDEHa0rs2gCQ2aiAQjCCRcg16vkMF
+6ZXPdaQMIKJltyaV71PxTAshAVhvDl3FVeB9zoPX6H8AWLa2VdpbhDw3sZFGqw89grvvOPRO/H0
biNH4UT+RZGqe5KD0iS7Td7vDerfX4ehnzZuHzsPRt9qn0TEjm3nmc8i0/yjHdQv8eDYC7Qyoxnk
wIejL7Vuc7QnxNwFY1dtKi9D8GPuUpig7BSPTDgEV+Ermhv+SQuI6yvmZ5YH76o5mi91nYk1WLH8
oeYP8KIj7bwzbWi3u1oxXxySEyejiF6THv5wAU3oWqn0Q2va7XM3IzwzCGoA+EbxfpxRn7BJ+dsp
URFamUelH1Sty4oN4EX2+lHAjpACuXQQYwQkXOzA2VlPAVAA7tt6+K61qKt2WfrFM6Lggb092xvh
qKe2MCFrnT0KWOWUPPreELVa1g75eG8C1WFXtlhNLrRNdWsvemU6WWV4QE8j+7AjLQAtFrc7U/fS
j95wlj2vodfWthCdKwJyCPwhPjo4yh/YiYpHvRqrReATH4H0y19MGhCXvAuQieA2DwXEFLahw98L
snM3FLxm+P6bL2KWXtfLorgYSRBtUh3Kb7fXfjdqUl5NODm2dzsCwU+JMTTbMetRhuce+1Sm/NyC
cf7lpTEKPGryPQuJ6FkVYCdqEON113JOVAe131sTH6yK1Lo2BcIOAuKWb3Yh1pEwx1+67+1GojFf
apFXS3X03YNpRhATx1W7UCk2fgv1LNpBzYPkwNytAgTLwKyQpZu7IoafIkg9hLTCqHojcZuvbM12
NuM8agkCRpZREtyZR9kMUcXb8D+hEJx4m4QG/1kRX+RKRUsNQl73L8B0xpdRh9J5noOkIoy1M79s
OwxfAXS1vzxna6hN/ZNkMHKJsVa8WpTTPNSjkaHKTXDfDNLscSTOS8yfmvIxMPOvsVNtqNFrfqWl
ue0JtHyJAh+prLCaLjGavI+hgiJLhvja0VDjHLqLVrzqc6rWoXTzp9Uu2f81v3gEIFscq29NktiA
CdycO44Kcbi8PQTP2BGZLghgRFvXJtzuM4y/2ynZC6BRLdyWdlPtYaupiWmNdkSKBLWQvWzk0L1r
iRBQlQNv2T/mZAlVFVrpKhteH/mpmhuEUpMVYiKISROePhFfAsImh7Uavan7SMiZjh07PnKUqpZX
l5NEM2xzh3fxrTFzCOedvlmXfQJedR7oSw9gRlaLTwizvG0ru1UUObAQAlidXVRzMqDH9DqSL1q4
JyNeoZExX46+Nl9OWf2Yex2qHPMI+h3hvuu8MljLy3/4B855JMBycY16HRIdeZ9UPTuSUwRSNnfD
xq83us7DQfM6/11t0VciaDJt5Chv6nIx5W1/lKMk1WHuUtRncyzL53nJodGUN7lk2MJFLbtyyZ7s
10p2fbY3tyVlF66ER9Mo7Q3fQXVXN0SrfMqxIClToZb+Y5NXve1NO7OvhvQ2Io1/+fw3GxuWTe02
RzI8BqX1r02RUh6td85T69soBFHLlaBMfbjbjWEQizQBMyE9ON86T8mMSmyIxJKh+s9UgcD7Rlgd
km6zy7AzdJKyPJ/jR/jGnWM1X2lO9PtK2jgq/R79y++/jQJKcG7r5Yl/9GBzjWNh75qBekKYiKiQ
dVzDMJby0jAmdh3y8uYgfUnmiUXgdPVtqrRVcr68/Mck0iX2rtDMZjUGdkqhgFJtwg6gbpog/jSl
vk/Nhsa2sgKmU2Yuycc/AyN6ZSeKyZfS7W53YzhmeV4AtydU7SzkcGOII6jifn/3UyIR7upw/BhM
0942nquu7VoddgjsDLvONDKo0ub+5CRodqq5Zzzcx40iY1y6SuPN/9YXhi/ABQIChfVpEannzMmm
r35uVQ9qkjW7IAz7Z6E1H9LuoahojuNQCwrV2eYlAiHptNaUp8yBQY2bHRXw2lLYdgR6vSH1CC+6
P0A6O5UNktr6b285hc2le46LF9kh98es3lTWLimuo7TJRk/AFgPh5amiosPTOfUcPJ2rZBd9naEW
DT8I36xM2XV9TGmqP756etpcClWUl6SI34yiGD9gEICdcF0GhfravKJ33r3WXqdzLaDzfpVY59/X
lg7xZOpPZ8q0nWVk5WKNsrrgfAVtEpCln5UOYb4Ik+ElrEBoBiqnpzDyhhe2uv6mZQe+kqNKnSfH
enK/ycGk1DW2SHtwCUm7DKdqren+WR87EI1G6R5lk7YkuRemNzaPneJGSHvN/fu4vLLLdqMaidi1
bay2j42C9FeREV11o6Lbmx2xioXnKS1SQ/TtuZFXf9mcREB+RWSSjZgOoYYwwPs4KHChCuifoS//
3Zg2dMFDNKFv8u8BCgZgfSoddXEfIL7nn+Fgj47cL8u/7HJNL8ifR5grtrI3WKInq0Ygea4NkjU+
k9bnW9PIqdX6T9mPtJsc0ihFuxcS4bPV8bubblcO1UP35aRNrvnHV5r+Wl0EPqJ2Zb0xhilWqGaG
usL0WlT+0qigEqEdSdP1qNh3Tjxf0pdXGUypCz0JDyIoePrYng7HdGGcUNT0YdQZV1qnFCdr9CAi
1sJMW0VKlAG6n0cN9g995y7qiRsFrDK/XTWG76PgNsqMLn2Q3cwz0VWKQKSBG47edS2Crh5okxyM
zSvfEvsVH++JBONTqSnhO1hGd2d10BlKJ38oKx5XpQDdwPp8rZMleMh6L52HwDtWpKMvDtJrr1SL
gmhjjTo1K2hprfD2QwmDs5zy5QZ9KLLPMrbiJwlpYI9SX7BQwZM83ZEOYND/suTaZ4RsyBNg4fqG
l/jf17l9Tm1+3NfoB4rFKFfetdkIpoBAc7CvVG+0lgDogYbNDZWNzSqbEp4TWdFSrqi00SGlYPUg
rxppnCak02KB1MPNSY6HtWh++9+85IQ4JaMO8RfQ3L8WkcO3SZEdxId2l3Mi2sduWz92rYtOpqrs
A2NAakxehn3mU2GFceQLyUODogbQfnYHxo5CR+6D0CMaEnnKPiQ6ssjREHN/NI4XreYwIhI5c9JR
ZiL/e1JSDgEIKKm7oUGScd30FdKuLvJgJQWqpZjRpBXn8xsp2a3/Z7hWEUg4/ekOITzVC8lUpsEG
VK+SeFj2pRnvBy1q/Mc7r1mjj7cPiEyyLKc/3dsK8PkMkMekPUWdU3/RPi3T1C+yQbWjPUbITo1J
wNOrC2plG9pVyv9dq1+yOjEucelTMaJ46iz28Nvm8gxG6tAm8TovJQdydLMXoyDDeLepqvXhxlOz
lytJO8/VVQ1+nDIiZupaHj0pNhqE89rSVDlGRnq2vco5kU3BbdeIbcgZi+L9YjjoDc+rznM7dqhl
tMgg7Gj54D6iVSuTZNfsMHr+SimiYefPEwvpJC89n8SjFjn1w30jVs27uHv3/2PD9n+71HHdoAAL
9f3QcfCZwDf4rV+dPeDMsA3PjdU/+aM57Fpe8ybANGxlbr8RgTW2smfHVXXOdK082275YzBLUNV/
TNJjFCgktjD6ouoJFXHcFcoRltUQ5cdufE8myimH1muuQ59aD0mheEe36bSNgZLUTkDgfKidyX/U
86Z6UgyzX0VpmL4iTsehuTOdt6Qdur3SquCjSJA4wDRp/HRApa/ca1noHoTnM9h2xu9B6SHEGB0M
ESxUDsZqYkZP+ZxYjMLIPqFZ9iB7slF4CuwSvfnRjX4cLdFG6h8Lt6ypWPCsVW0lxq72KTb3w0B5
NMbJeekQCV1Hmdg3JphCUtpPbniyTTOGDJEm5m18aaDuTR0bVe65d7P77o6zoHIgATHNtXb1F88K
zZ30UJMkuTiQLy9IXZsbw/ZVf0mBBpCEugoe76urKUSgfUbi/G7L60R5mPQkXcll5IJt2Y7IxqOJ
Iv3M+ScbUArdFkGQL24/gqvq7A0s7QWdlNFfWjBTHIOme7z/zK2lowFE+PTfv10/jBDIpIDm5x9b
usPDfvvt7qY/v+H9J4gMh5RI5Fub20dmHDcAqrB9uH9mZNtwZmZk4O6f2oWK90Ap3O/fUC5Yhdnv
3/D21woDB6rf+be7rS1Mn/0Ov530luvL37CGRuz+Q/bzb5g2t/+/25+lLygCj4ffv52crdrmTvEd
UFHzH0LOztPsSyQqc3df3iaNiOiREq2A4ZXP4I7mele1OBbIWV9JlT3XwnY/Kb6BcS5DTDnTvPI9
RyO7sJT0lAvXePgf1s5rOW5kW9NPhAh4c1veG1pRNwhKouC9x9PPhyy1SsPp3mbOuUEgLYrFApC5
1m+cESuB2srOPJiMx1QlIuePLk+ZICLrGevqQVK0d9EoDgVgDM1whlv/soU0XxMAXYl8aBf6zcHO
ox/3/o5C/JB3PgtOW140msRar5hk2pO+X1ShrTz4XqY+oAN1sPtaOoZTaSgs/K1DvlrRKLqZLpL1
rLZ9VCHp4tY+chQ2ksfTHOKg1nm/TFoLO6/fdW5UrRzTqs63qwxhRczfVWfiMqJbrQe4gph5shPF
XhmqE+DmW0mM6mvkjAqzQJzz9+f11Q70gWJfRFWI4MMGMYkM51k+m6hDM/xnJsewUadBcR36R0ut
bm2iCm134qB95JPt+2uQ9hZ5bXP7SgD752s5TIDxa19756i5aXqqJAUC6+AFZ3FmxAnUqa7MN6Jo
GTFK7oUKAiHQ63DxqbcTyf22hO14n0D0EAeugInVryvcq80oDyHj/3WFe0NcNL+ukkFCQT+e9ZDc
opEs+8kSKDOhbRYdK9WQJic5L9qynEfMenT6PVlnm3R7WZwcB6uEXvbrqwa6YEE+x3ySfNubt1ra
fzGqDmvyXhu+hVl9LO3W/elgeqekfs+asCWrzNLMm8W2yvpE9r9buvJRW570xU8cG70sfOxVeD2L
BLXRK9QltqaaJp/4uMra9Ftrb0mtvXVSu9z2Er9cLbOEDQsrL8X9zs01HIBq5Q0O7dNRYclfa22y
FS295kyMo5Rc8kxtk+Fwq7U0Z9bzIliCqEj5F9T8l9N5UNXE+yUlXjUKy5N5kU7pbOWaRpX+UKA/
tA6qfBuUSkDM1PHOsgMeBHyxhBxjG88jNamPY2XKD6FcPYt624u0RTiW9Y6nuwKnUlukuSW9gWdV
Vo7qmiSSGd53x0xtkKDtdH/LraEsRTU7xH1X9PJTeDVG34YGZsa4VTkOPMsVy0SCkGR84z2+V/G+
qvIajvJ0OqqoVtiGsusUD1da318EdpsvxyFNnh2T9FnTY45gW2b8nEvYKpgZ+A5RbBsoV2Em/xSl
EUNSFNKdoxiJ5ovxgEr6HKVg3sXTwU43IEvqJ1HoonyNcnt9FWOTcHzWvUA+iRJ/Cbq8rh8eRNe4
AwTYEKrfEj6QnhL2n1tuhVye6XkVEKvnoPVKMMf6WMNHPvhVNybwuVC4rgAKG4T9RMewV/9qnjri
J5fv3CEDb/y7PjemQEM7WROP40uE2wqw6iJ+baVBRf6fN78oajkxTy3UvZ0HSOuVNcCLbBThBbr6
+NIYC9FJSZ34rOUtv2NmsLFS3SamwkpgGhLbBul8yQUlMLUOCg/Hzhrto2gdyX+DQ/KeB9BVV0Or
T2UdJ6+6Ygf7sQ5KwvEMytoxW5lgLFZikJHLEijfgM0DDit71PvdlTcxJsUhFL48ToAPD9bTvyo1
sIRER5GCwbO5fAwJaw1Ro16bSCvRHg6iZcY3vBKN3WC7Z/KMt5KoKpvOm6fxwC00DXdIae+V2iDj
1eckIJEFfZYaL2SbwEwEgp1tCLkABPNPxai+oewA7CeYaOK6lV8ivTDWpjtOnLkelT6JV7bTmNVj
rerODGnv/L2yoE8pUxpdaTCLArr03XSLfBYlmfyc+yapFl1VCWTrzqZDIWrrSOOEJ8mDJcqq2XMV
szXjR9l9J762uM1UpNE271r9PdJhKpgQwx+bmqhXjQf8UZMzMndR720C2XLPvqVlC1uJktfAlH4k
lmV8xP31Ng+mV1cJK5W3xuhqwFetdHVQfVi444hLUx8/j9haPQX4QTy1FU5QkZU+iKqw0scZrA2Q
1VNj0STFKiOcvhStPBujQ6t3QESn1hx14ad6f5+LfNwU1Yrqg2i3nCRZNhY/MuktdZr2aWiTRYGc
8SteWgrwi0CbiaKWG9bK9JsCIeu6emUnhpVT1EOfmDpribsi8dE+Km5SPkCtulX3ZuLv02xCR0+9
4ox7DvpIvx7kxth3Uo3XoiF1x0mfYiFXfjfXzbE/ijpxAIrQH+PpMIa1ucDSiS7TiA4hWzxzpxZR
VmUES+/Nok60IgcHegqjVbmKw3nTje6pMj3rWGe4Vw/aaL8Tgtt5vTu+5CMGDplbFWs4mcEXTx/x
lojtdwlC8yJVR/0QtEp4SUnfQOtVrfc0HF4VzCc8Mhsz3007cI1dcLkfrNo9Vix09pAZC3sW2U60
HSXTn4kucWD96uwFaBDrcnqMTKhNM5NQ3aww6or7X5TZXayKhK8nMNLhUiFoths7oDyCHYBx4Pdy
RFlJMAdqSkB6fNScZO15cILvstkEJ8EOmNrqqef/xzgxi270W1spg7M8QhWQKhLxrhE5D77ROQ92
BXzENq+iZpAJ+iCTUy9Em6gz7XrVO/hwilJsRNGm6lAu8zGBS+emW10Qre2P4TRZ5qr2asRFKlAN
88HHYwXR+4SNiVabGEyO9jW2gLnQJmoq05CWLnz2RZxVqDaGUbjUIIAcFVDZdlmG8zCMyhclS3+d
iTpoVs3j0OdzMBTBV6f7qZlZ+cXKzXRrQXBbimrXC/aO1egke3laYR2DlEHSBV/DUf4OZb+9+lGT
nQZtsGaif5VqSEVkVndyNDm5uqr+IeoNJ3dZBxQmsjXcZ45dTCbOwVeerTXamUmzDY3E+xLqJOen
eqmT4nWMBNtaFPl0xu9P13V2v8ymT4HCzL5orF+frmUpNe9Ud1UhpRIWXfZRWMqZiGyGlyYunGbU
y0e3dop9kSH22HVB9Dy2QBSI02QfsMHnUd3r50ZTk0Wjay5Slx4mINPZ/ZA00rA2ceF1zObPetFX
l/UXT7f957bV90psql/cvkCHLI38Y6E00ONlN1uqiWu99mp8dgNb+RFq2QOouORV8/izujKT9qE2
dkfUKWCO6n71BlZ+67GM/qG4+VesufRnTF/TlZ0TfNeCWj513hhMopnu10jylqIrckg4Ojl59ZTB
/l612OnuZKjsZ9Sj+rmqDNzEg94ixT24oNpG3dpqobNhgxEJsaDXEQPPWTcO8VcjD77lSeV+I5Jw
yhDo+CjUcSnz2PdnTntE9CQLZ42J/A2MkRnUj5WeJeWH48sXzNSab1obfIytb2wk0+lWMs4jj9g1
N1n+iFxE9tiWBRvQwVVWoq4d9fIMcWyTZl1264FcoTd3Yp0wBg5zQxY8+GnonPPAAMU8ncHErxZN
nAXL2kZOZOmjMMZ/wNmXKklpXq/sG40ieri11i68pNCug2VkIV5Eurthnr+G3Or4Vm9DxPy+kinL
sA/qVWy30iyUYuns2p2KhyxAucjLyvc2fAF/bH2Ly8adI72tHPmHmUcd2eF5OTU0w/cEHvJ7aHbh
0ivZB5gDEJVc7pBXi0Lr26jnMDIa/0veRe0qsEN5K+WG/GCHPpZRU4++NZ80OJjPQap7G/RBbcB7
ZvncJMqj6IAkUTJD1A/IWVWVa1UKVL4C8kVAMYHXVV8sMNkbKU7yVYkRjNVE/gv69+o21p1uafey
8dUcmkVgpcOrW/b6xsaSfCXqS/lb3QfxW4Od27oBfrRWnMD8GieJ8VWziSj0sWyti6aL34b4m2iL
4Div2FZrGyxbxtdBqxaiXjHYqIZVgjMwwpgvBJQ34hLEd6xFIAVrzYyleWn4WJ2xl9iLs3wq3utE
g+6X/0+XTnd0+BSNvvg0tgdpv0PVHUdLJP7EoQzBKRdBrv1RlyZdduZDhGsyBXgR/e4cTw2o9duo
Ths/PtWrNZRb36uPn+pdL0uPDYj/NjKHeQVred513WtqVOW1mMiJNho++99VsN6rK+Y0tyqybCVB
JFixEttaXx+URY6j3tXLDG1Z6z2CJ63jrHJNz48OO70NrNh+L9f8P0mLu1vPdPJ9kvntpkLl82i4
KOrUUU4GQ8LFL0IL+eKHFZoAbuk9JkqLQmzIYjRU5RMwgOxcmpq8MpXWnaWp4bKxvn0X8rBBI4Gd
qWmmZ1EnztzYMXYwg06ipDkY3M+AOhXHioRUEHfp+VYXlgkWgokcY0o9yI+Qwb1dPZYAWF19KNjr
+XMA0N1VtBpxXSysAHtQUdQiuzvgvv4tKxP5sdLL5oTY4iH2XOmlVsOAjK4RbURR15Vuluahe2sN
unGtO5H7QPbUe6rVZiF62SPrl1JnHS/DVgT4hdbMYIzkCTs3PPilXr8EejmPBg05ZotI4ai3zVIU
mzr6ATd+uNhJG11T9p5GHQMSdXRtmZtFje4lgxLcqjIyJhs5w9/VMo3qobSJAutxcGxkzA+j2giO
LS9/0SYOXleXy0b1y6VpKmMMELq56IYprz0QJNs0cJOzOCh6ES3kwsTQTsvSW11QjwlsJc/HBdQE
zjh1FnXiDAZnuZEbEpz3Olfy3QVqL8oM5GE+Ltu4JzcyafAkTpPsQkhN65jyhXHI2bVNwwPKeXZU
zf0ZxDteGPZHWLg/1aaXX5JSGoElVf65zip7gz56gNaiqZ86Bf5uruXFixLmAfmNov0Ay2tomvNT
K8On8CktZZ031GDeDnVioVDXJtciyrA0/b/r26nxUx2xDfxHmlls+D8Lw6vUkwOeGUqGPC51gAXH
bNQUsJHhB5ZEA6ouw7AXZ/eDZSjJWokaWNTYuznTwWcdAutxOg218qlVyRDfjd5EvSrB0xd1t86/
+4nWe+e+VIplLOvuRoKNtsZsdQBtZAavqiJJaAfKxjasvODVj5L3wHSqMy/u4FWfsuBx9eK5Vk9o
OHkUQ8aiUnekDLu56BSzgwX5BduDKCzvlIHXxtjBLDJ6S3s2Q11ZJNFQnWNFjTeKXCTgFzTzUIRx
vPKxXX+wIInNO+gkb91oPRBkn4D8LL9IWs1cmOyByzLE17VyDt2xftAr3iBJocgHBa3aXWpL3mYs
5PGcY969GDAyfek6dsn5F545yUE3clIAYdXNCHDJ0QJ4a3zwJpqU00CFnImyOADJC0E4NCMejdFf
LWIO0V30uY0RZVVCsbVr34ZKT67+JH2t9F126NPiLKrCqQoEgnEMu3otqsSh09XmTKxgJsbc68WZ
Omli3+rocev6e36kwda3CeWEOF0SVWfbT7OD6C+PgbRyjbECiKU5a4PA1n4swmJXZ51DCL7xj3al
4e0OFPyCk5W9YOMyPGaDUZMw1orpnZtjVaR5C7uBd6ZHurJHsQURg2RSC1HKOlqJylBJ7eJ2anso
NLtE04a9PKhA0BT205nXVI9tF4ME112C1YmcrOWmQxixz/XtkJTFNp0ikyGKjKvRKeNLLolQtuo9
6XKWzE25Kr7gI+yjE0posUWYFDZnylJ5WLvTJmoGsHDZdgVSY25mrS17mBkT4KMtpGDHBhy/t6lo
+Y07gy8hHcI4aV9+d2ss0IV2D2Mm87Vf3dzKdDEto5vDbKJezGZO3cC1/NmNVYgJTmCMD1Fdl2sp
tknuR4P6GJj43vs8wc3aN4q5q0IKaFEk2JVOrD5aZoobvGfA5J8621i9PKZQe6auep5kcwWs20Z0
VeQ63jUScG1R1K0aw0unUDedRUoI2SD5MfFR1jQcI3rJPXY9zaiaX+qQxTD/fuU9GpGS8Gvlh5S2
rLlihLaJVcxswlzhzCvXbDMwXQVPs6yipLhKUqXPqwaqeRm2aDQ1CaFDkgDvkMiPmd8QtwjtjVdm
9k/yc89uHxZveWLkc0sq9AcNlNyqRkf1aIaRtm2GRNtgmtaexIxI/aSIcrmoZre9/15mrE55d02x
49uMRQJ6Z5pRb518PkwihTqwqK3Y4/zdLuhTHRmxYucnhLZHY+NDUgwzvU/xmxmSZYL+ECrdkpYn
16DOs+eiKZ6zTlNPg9umz3zKDHCjQURmahylDKk7Wyt3otVqqhD9TqPdiFayHgXqTq6JPydjCcMa
q4pYd181JzA0Bfh3LX6zA/lgTB4kpsX2xHOdL6luTnKjQXNywgpgZqu4bM9rCGFR0c4qzao/xpXr
SflHGcc9ABEkseS8e4Pa4Rxcqfx1qJtqWMZZrM0+NXwqmmXFbgtypKgfgwztEAcLwWTUnYNfE4ZG
fJ1Na2iwwy+C/gcrMgSZ++4nyocvGIr7X5wEnWB4Rd05jHtjU8HLgeti5+eEhPACmW1zbeqDM+f1
xtc+HRoIBntTsdGR6zXsxUVlhisqxtJDRGbacHl/jcEs0D390FWV++R63XSjqDXGjBST1imXZWNg
eTF1xiXAXI+ajtzGVPQbBx1nzJBvU1m505x8qXkWQ0d2xQ8IHs2tqatZN92cpU+witlPwIv0xmiR
x2w8M03qtdcm4fFTLdg39P4MSHKP80OA6ICxyKOh+5Bz5TEly/jutmY1Uy3TecHPa5jjuZs8yo0c
LBGe3juJhU6gP6DZGo7ZtgeJg/KJImXzumx3LDVs8Oy0KpYeryXDjhdZ5KaPyXQYyCyQabiKGtn1
Do41bmWajr5vOkdVyYwR327o07LpJgsgQp28EO3lQEQ4a9Errhr3GBKXnxd6b89SX36KLNhXJpIM
64H008p003IulIWEcFA4EWDrLJ+s44G1ymOFI2Ksvlg6f54dqWdRkgmhg7x+wlO1uihoDu/KLC0X
XmoZb0Ob/bASI7nmTiWdkIcm6W103Ef4PEzRyCvZ5Opb4jc/DL6zN14uDd6XwAJCrQnmKDZfcJvv
ThkkpmVg2yCJHQvLTKWrtqUH3dpFb3LAOwe7HXk8cLd8VUYekPiA4P9Wt97KdEBYovcW/HD4x2il
pGwiJZQ2BAC/DSXC5omOAHmBHvovLgsKkamaW6/6oLtrrE7StVnkzdU382PsDiqmXBpb/zL5Ltco
uxB09i9WWFw7yQ+3fR+Ye0S8UYScDkZ89vL3rPBrb+Z18EWzoP3ZqStZk9d9UDhf/MztlrUml3ub
DcTZ4yPOw4ZFloaCwwrXbf1cjo0374hFwhYqQpSiHT+a1U1kQfuUz5rSjO/KZLGKeEo6c6085xc1
rDLZfvXR2v1m2wEo5g7CGS+UcG2WKKO4stG9OiZwrVL32++eMaxLryBx12hPbao7sPSkq2emm1pH
bGGwEB0ZInVe15hMd4lvryM0yfdZX/Ub05Z27pilS2Vw9mNctTOZoAeBmKZftYFmrjK3+eJbaY3D
ux3MqnQIvqHLdLGNwvrIuXmQcsYDFhn0lSPV9Q7p150Dv/lEh8nMHIbCKR3ApUfAQHrPD6/igECZ
spciVOmnqkiSkBVLbGNJbkc5dtagHOUu/9Lb+aUwU6LxWfkEfTw+I+wsP2eSgoCXYp3UMK+Og1Fe
uhAoT56E4T5wPkK5SQ8yohNO2A9bz0IBBXh/ph+kk9vAVPTN5K0DlbEGm44001SUBvM8RbYeTLXt
To1ZQ1yXALXpUhgsSrnx96rTHJW6sdGsnxCHEzDRdzhjifAjyn0wUgPyBaJeHCBjgacXXUTZ8auv
LPpTVLSH5x5voXMRh8+1klUnAq3cSWNHhq+r2hfZTsMZJItkXQbtD5tMyBWbYO3Y9xbURt0P5qw2
sgNnV9GIaHx3xRcBuPIYfSOsT49OMYatE0T57FYOVKufDZUaA6pL22Xe28VLoYXNElPIfC2Kpmby
+nEU9GW9Ef6bkw/zroYGSpRNS/e3U4td697VYfrNJ1DFPvL0B1LB0tzvMCH0nV1aDZdiCI2znYBq
7eql7mg/2NcVMzmsv3W60V7GOiHtlCHzWQZvY8l9GErqfGjC6menP3a2hcpP5DuHgjTTDBWqdtFH
kGeaECvyQGrcDUZxBJy4nS8JSp6XdDojDX1J1LiAxEmVaGwziFJdx7NSFGVVT06SUn6LQPVk+H49
lZHc8g5CFkoUrcAbj4NNsIz33BOYz+4habI5NAjzKc/kZBYAEyBx3v/prTZOxTjSeOv65vvfWauJ
HqLB4fWw1Qau/tvBzUIpewjin4Wb27u+QPvRbvC3gXWTbAIdhhX8TJjJJdpkbLmHlZZrxXm0Swuy
pdwQw/EuTl1km4yl+j61ycv53P4b3iEk5zKkFBA8HM+IMmdLNwjkh2aMLFyGOvkpj69lyQJ0suu9
tm0YblodR/jQc+rzEEzJFycu31Q3PcoFd3oU97itA2ciyqXNTQvLda0x9E3jjvIGrDRO5pkaLxXD
KraKyWyAu6dXRleQmWZdCmF5qcql+WHnyaMyYBNUZbKMbY207Iww/8ku7+TzLHzzWj5h50cZEk1B
symH+mRzK60j1e7WvWEPF/QtvQUa0OqrTIJSNZPwZ2oeyWQBHedmvph9bb1ZPjqnRatUDySYmlUR
1xlYlxJsNGEs1lzVJav0Zp5WVvStyPq5n5Xxh+yXmCCkQfxsAg1ctaib7MdRQ6XFAMvrO51CTn84
qrVuP9mOo/DIXhHlKt4D34DeacvFztU7Czxh96F4EQ9K2wKKb1QmsPkm3CNFHC6J3AynxDHzWWsY
30Il956gIg4bBeHUNaKnzjN7dKQiU+87MhYACNNkeBgSvYP2U8qrMm2bV3RRd6JHYNYgxgvic2pX
Zeumrzay5cVbNCHMrUL+4cD/MiL1V5tnpCecRYCQ/7LpCboPajAcUsK+sz5w3CdD1wkHlf1uwp50
GgrBRQ9asK/jYwBQD0ZNWS9LA5tqj+9yYeJ/ueXlIr004ejP7NYm/T21Vo2N44yhP8kySqMkHlgU
1bxISyAVmt5226Yhej3aSvrmxNZHB9L0Ujihfsk0/wdm7SkEaGeWg6Oew+NDYcGRzS0mUsO6b6P0
wVOnyHXWVN9NxLOSoFE+2OV8FHJgPRdIPy0VJXqzhzJfkPd0Lsl0ALOMkiq5o41rSqqEvkelLMYS
zJLvls5FdHQcE2h+SBL7XpdLvUn0lwfLNIvoFhNXuti3uW+TxSbmOs25bzuCzZLnL+0sT4+SV2FA
MMYIP7VafAB18dUCMHkMNGOZ+dUjEtTBXB3Vw1g5ez0hjms5tnLMMXWfj4OvLIy67jdOXKlbfEiG
cz4dgk06EHIBZRBscs8JFrrZqK/mgJ5+2fc/IcONfseOHVmr55J4+6yqnWzZIZDE4zL2xh0ZhLmv
SwZGUbm2kQdAbHFhKsRqPGvjRlI65yfP/arEX3xHRQbGxgRGk/PhMEJWnSca6ejQ1PpFZ0RE6OXB
glLXNO0sqptHxIKSjai7H2CF/dWlstVu2VmdNmM1ctRJFbzaVUcYxtKDl0mNctEmhnaJHN9Z+ZCz
3cRYk5EaDxCM0o1n4HjTqQWKP0F97EoteURRgXU1Lntgr/R+K+qUBOgL6rLAQSX7wlbA+lBUwlDj
ZEdmP3gaq2TcJt5lSRp2vp6NO/DYfDsuGYwAUj8ejlLHQjD6IlWkHTpIuMsWAeZNUvT2VcbeU7bU
lk0PTvPwXomVBuxx/KCZx14SHMAMp9tgJGBhA/NYFNaoLjTfcRF36R48ouGOYZLCH0PJPNYgFF34
alcp87Ira+mJ7YxtxGiyavJA7z6bGAFgR+6zyIvr8hmXL4Lokf7E78cEozNH4T292M3kK9w8W5CR
L0Q+k9uhIC+9KFAIWw5TL9EQFpV7qvPvooDRqbwkYRotLKscLyhMOTNNqXuyLNp4udXJhrlWY1sH
/0oX0cBuQT8bQCSnmrwLo7lsYOBeS0156B2rODRN/OssRmoBhW5kGBG9BqQs+txOeRLxu4rldhXz
JjyWBu6+kmzk60RxXFiVHPgZONumtojfp+PRKE1eAEl4rQsp4vbnscgK1sIRFoVujE2gkJSGdRV1
tZ0RaKyQLQ1tlW1S5ZKkI6oL6m89ymm6yIrh1CAHdJFRNphrru9dfT71mtBcTLawQzXfGy82YKID
N13VKQt0BXVe066+d3I1Wdeh/tb6bXT02x8EwctT3Az5yrFd1GICHIgqF9FNcYamMjI54vR+qK1T
X/QDoVPsR3pTNjGasNCrluI3F1WUrwb2FjNDl+oXnvfKvA5d77GwS5zawtI9mzI/iiBCtCeI9maD
N6/aGLxapqI4dIh6wIJ0sj6biSa1J26ddgupi9WLVj0EQpxJNmPsefiCb9pNMuG4Laww0hcjhBB2
veoU6sPATQgsiUPhKywLfLNZKZ6s3QScyrrBjLRX0ReaJJxEvw5fK/SizUOUoSOQh168aCxF39UB
fH0HMNeT4pvVA9vpmdwn2RPKj0tgktJ1Wqi7TaW8arFTHMokcG9FI0+SeTh04QoBFzxW0raXlpiX
SusYmO5DpWffoU6AEUu7bse9Fsw6MlVXI4vAyznxuDYcF8BVKb34eFs9dEMy15uyevKGoXzKEvuS
IyZ8yj2pfHK0zpi3w9DwhKVo24q7JkURLtzaPRlZ3h3bfHBPKWbr6HOGr14SlttA9nOIG170akbE
JolDBhvRGsGjBiNPqky0uhLGVWkkPcq2Lj/w/tiI6t5q00PsZyCb2GgCkBx9xBvIYBpaFS/gQ5jP
Rhwh4K2iHQ6jynxOKmLfAM3khT0VjUFW1nnG612KLOM5gaUEJFSJl2Ks6rTeGoXvZnkb24Ac5m2v
ofBLZ1Z41SobXQ+dNKaK2j5AtB3+lyiqmFQuUeaXV6Jz2oFJ15EdvbXKXpQSuvHz9W1s37sLBH/k
teisQaZYlL7t3lpjs2oWFjT7jegsBx2gp3ZKw4rrjr401+s6WoMb3RiW055bb7BWSTDmBzvaZ0To
nnD7ahW5e5qYNE9J2b+Qn3OOGcoCGxQeUNfX+u7c1PEWSruztzQJNRZRVyvvxQgz61bVal100kEq
uHKuBkiXpvqe7MjO7uzuLPqnZRAv2D8H2JfjbmKlHUu8gDyxHMY42JG7SJT+e5ob7Xue+yo24Zpx
hpcebgJ0o2rSYZfGiJ4bGasw00nVHTH1dh46vfdaEjpeaegcrESrUmH7URcx7iJTa6YD6auy9uIF
tvbSvFdF4m1UP0O0vCNsFyZmuaikolyDZua9ZXvjsHOwqTCWoWH9dRpPp7qSFOr8jw5/nOqJkq+i
ie3lGQ/u0HkvJn8epOVhISED9KLxa7u6MUZEU0kyOv0cesODKIVjmp0K0HmiBMbKOGg49MyCSV59
LBF5svsevfNpVgw6tdWkrrUITUk7D67866BLW0uCcnivZsGf72IXMOXU6V4f62gu+kNgzj81ZF4o
zwo3Gdb3zqIL8Qj2OiZa878v57ZsGI1SUZ4xJljB7x7e7NF0F2PtdIdBSeWjrBLualSAgyF7ZH9A
bCKYHIXEoZhshcRZrBmTDgbGsKOFo5CoU36fxdmUZG6xp/3UIDqLVlR7Mf2YZhbD8Pz10FFAyGI5
AqK+zVoRWwb2RFKqmYFkXkTDmO6yKvh1gBuY7oh8pztxdm+497s3fOr3H3S5Tw/cDMF7Mf99nCje
+9yv9B90+TTVfew/fsp/vNr9E9y7fJq+8qS/Pv4/Xuk+zb3Lp2nuXf677+Mfp/nXVxLDxPehtAP+
jn7wIKruH+Ne/MdL/GOXe8Onr/y/n+r+Z3ya6u8+6acuf3e1T3X/i5/0H6f615/U9vyS1aGWYdo7
sLQLpttQHP5F+Y+mqPIZlZIjvI26lRs9yv4s3wb8MexvryAqxVS3Wf5d//tV759a7nChWd5b/pzp
3833767PZoatd6eHrM7vV7zN+vl7+LP2f3rd2xX//EvE1ethvBhF167uf+39U32quxc/f9B/HCIa
/vjo9ylESzz9yz/ViYb/oO4/6PLfT2U7JdK5pfY+SEawb6R2UkgEbLaPfx9ESzQMxU7VLqJa1Iiz
Sgy49zXdMtyL5pIE0taJsWXTOu8h0xp97lUG3KrakK5ZECOgVvdP7IIRsp1KcQ6TsAXfMrWLMWOg
mzuy7z9Fu6h30YlajSWKWKJOHKoetQxTBwRWI7Z/QC76jKhHfC5sKd52toPhcwfP1zaj2wGFyviY
pyiQTr20KMJJTrQGlgSczZMPtzrRrEb6RwuAishZg7SMmCr3e3jOuSovbx1dVCUXlRHY6CQb8Euy
EYsddvbgMDFTXfkRXq42ejcG/PmuOOsEDcjbh7B7puIQWMW5UOLirCiNtvb0Aui6GN1q1bBxC5AN
f4y2egdgctq8IS7IjGJgZebYEhn19T6XmNrvtIqgpre/zRckRXMI0xhZ3r8uKbqlfdcfVRYWt276
yBbNUjeOXPaQmPEL8iaH+ptZPfLIUNT/MK5vZPhX49CtDf5ve0C53sGvJi97YXgvKsXwe3MBTsSR
HH2XdA2oCjsvIJ2mKH1k1jYvLP9WcJTAAQ0z1efAcRG4Inh1GyEq78Mka4zmJD3q5R9jbj2roVx2
cZLuPw8clcHfNqF0/TSXKBqZeSTSbWyVysCrPv4/pJ1Zk9Swsq1/kSM8D681z93QDQ28OIANnufZ
v/58UjW44bLviRuXB4WUmVIV1VW2lVq5FkJrszoEt6jLgpvsAfYK0G2tg70PZJZzbbyLQ8YN3pxc
ZypLRegy876Q0b933SQlbxqZJ9nMpM5OKCObJ9lDMG06Zkq2ks7sd5gc+qYZ5BScMKOgOBqxWWXV
eyrwMtTGQojHukq/9Yqi3aS1R0xuC6bWWEvH3SvCZW+YVVLeenCRsUsEJ072Timh9ACv8Rq7eBMt
fEJkSCdh+4fTmAvzYOru18VugyfU4dPKC055fHUvPcuLeWgYgqoboDAR7/r3+7oPc0r1KDV0t/JN
WE6g84nUGQxbrn+SjVUUKNbf28U6JDbWgpoQsoUiNgPZgvD1hPLdnA7KmwXMqiRhkA6pcl/wPunN
gvUI16sCQ8NGhxn9bIomjsvuLIeytzR/2ajTgzaWjdh6cfw/LbBMu7+GPnq7Amq7nI1PPV4ytogo
IOvZY6iG+WNs5eyuYgQlpIN8W4IGNSK1QqsSXlr3RCnAnK/kGOzpq9GxwmeEFtSdtIMe807LjCW2
lsKWchk5d4n5a1gGI9UYXnuc1eSz0uWcZJQWTG5mnDxFANSOrkPSQOUb9lL1xkFGUMDlsef2wkdH
wNjzguq60k5rIFUOFP4CTtILOEk3Aeop59Lm6FF0pbEVHtlbYuSUZtw5I/JNS6g0/2sYSYjKslKq
zje/b6d3s2c9mm02PFdsuE+lqdfbqU7zr4FpcaQEwIrU2QTJmziCUhP/U2UBXE0q6NfitvVXSjsd
JdhYopBl0zauv7YsL9suNglbzqmq22bgt9bScYcn+54f7w2Xr/4b0HPQ9skR5sVv98COKu4mgjEX
gSv/5FWed2LnauYr2ZUNXOwWEIIGTfu7taYKeqx0a2cskZCd+shwihjOjZCJFY2c7lZtBMCStEBp
NyOMoTmE6uoctMjmRM2tLuF9lj3ZlFNGtW1ugurwm1dH8ruXBoAcYHI29zJYNQzkoJMQTtTWaR7G
PP0Y+54D+XAK5FRJJ3RDftlijrIepCMUvf9mz8b8Y/p7jaR/Jm1ZXlqvTK5w/yfXrnY2jUfqE1Kv
V5N0ztUwgydptPIICe1Fnd1pWMmYZgBBzbknyvC5l1AfKNbK+raJ9rKbdtYPN9KL/RubfKn4Zwkv
+EX2FVKm42hkEN2Z3ikTzWhrMFIuY9lDJxhdErs5/G1Xeu/0L9tohf5JQfQJTXcRc19VWuVYzpFN
P1F6spaeqprUA6fKvWVrj6YZlh9b8s2hCpDdTkPzA1mP1u7Kj0GQqyioD+D61eKjhoT8gzXYT3JG
XLrptS55aCxNsrV2x4XGpOT6HOahf5a9bCi/TIFr7+RomCr/HDRAkrm5/wqJf/cW2wDMFDUcH/UJ
4V0c98lyHbniXy/XUq2zydtMcOL/MW8Jfp0bqahQONFODaNiX81m8E5Ra1joKy/9RPbuszWa2k/E
tT3L5OjXDeKn1Enaz16fcKQT9+H7MHa5ZlqxcrZbOz3/tU4H6dc5HGr4bvgSXzS1cY6DUpJ/gnZg
1SKec4mQl5iuHayAuz4GegkWwa5f4kTxtilsXSuHRDkHplmyhXesu3Si4bDubbPYZIimatukdpXj
YpcTlqEMk7a8NOzDnHhotf2xpFXOb19hmW/EHEe0WfboWxaFUCniDg6s5Hs5TNUyu3lZegNgm5Tr
LkfNIghR2wqNFp6vEQUuzYjGFaRaAwfnfzQFer3ovVpwe6+kKx40eKxltwwyVGAr0mpvjH5V2Ftj
iEG5eU23i7REEyUH4ZNsOhMCCbTu38lRUEGAs0QMImwgInLmXxE8NYF/1JD31qq82XDsGFxrSZJU
tSmP7X4xbqUR6szwOklCpFQESeN/j1nmLDGNoF2Sjjg2goMKVg8GodL4AFdI4mvlh75Bie7X4Jen
Uipll1MdRTGMuO4ZQbGNoXJYy8vgclUsJphxQ+FYbPfrqHCYk08iXVxWZbMstTiWactSS3CBYBP5
2iznut7OT9T6jyuXE/fTnKAXo2dOwFkrJUWp43fVuoGrJOz096NwQozhrjsNZLaMHRXbOkeN0Lst
jL7iWCU6u7UePUhvVPIXyTNozOXQ4WT+ZgbjGeEg9ametj31MQ1IOiALQu7cLYyN39nhMUfo4pI5
sHCxJyqTjexCLD41K7cA2UkZar1rp3xsVpWhvobe/ctU2RsiwcEwsVeRQ7LsVDONgPASpXjvUm18
81tDe5449FwbiWMeQU1pz2HtuLDdBz6K0yVUYao5rG1x+moh+Xq0jOp7Nasu21VhA9MYAALr6uMs
zmFlYwaaeYza9rscdeLMVsZGlO78M1asuUyXPbmuVij1EZau9DwmQ0X9Os9TGp/Dg1kDmJG2XqNa
s/V8bz9XhXIrqdPdTm2P2twYlOuxybTTLJu0AeBUCDnBlTS8cQl/AdfHKcj6154MeRNtJNGnvFDr
A+id+qSrEEv+VhuUkoNyWETFmWOR8CxNrVQlbDKOzmw1FxT8v/QJZXBtUzmnjDrQYyQL38wYtfJs
2U5wvi8gPcsqcw7d9eb325j6hoPyOUjXVlT+4Ci1fOIEqnpSlPQLZ/39xRQjTbXGA5BJpKxERFnp
1VMRdRuoz+dHGa9VM0LEIyVS0qlYdvNOb0ndi+lyku+nGoAjtL7vL+Cm2TXLLWr7jbJcD6RKVnbi
FWcZDIpgPuoTlULy9VGIUI+Ty7EkxNVOb7x0TW1cHQV4rBw6AaTKc0tVjhxWntOsVDNxrnmgqC+v
c/peM65KBs+4X3nGyzKHh9j4UddR+wvhtIyc9FsGBuehEA1HmNpDqGfWdhTqpYtNOjKzQCchQeVH
DmUjQ0IzehpBJ54Wk+xRMzraJGeWdTg7dE9+DuXv75e7R+rUmvujB9ZVvAXZjI4Jg3oe7gdfac8W
e88StgG9PetjfbCHYDq4WttCT4sp1W2DqhU5ll1pvc+R0+2GQ0SguFWzDWfwz11b/GNCoVLzmUTK
QevYQsgm7QMf1JUYN6qi342Uu7y6l8C/bLOY0dmd9zpZuk0j1fcauPy/l7ZSz83Q9vxj2ZLSl4Mx
wd8IL0i6SVCc+aR13sCd1kSk0w6KT5r7AVJk5yNEZ/W1iZEMdMY0/5T7U7l1A8rL2WJD9FyrK6dQ
tY0nkPlIQednSyA3ZU/aZoDowIqFRzbF754cQpOG27NSaHkGceMthqPKM/MFXuruUQuz/lHXLH8z
DCjeLDZbrYJrU/p7aRoouoRlVlC6GpM7HqVRNjHEEHsbQIfgue4el8Z+ilu/eASd6bBVtCjiLJra
A3DPC1axrV4zCzQbJaabGHrNQ8lp9ceu4RNqYgvJYaHETP0v1dV+155NMRxaEKxUCPsX6bXd8Osw
edNNTgUB+5DVevUofa5Z7jvTTt9LX6S0KxA46bPmad6HAflhGF48W3mOYMp7BLDZnAsfRKoYZVAb
3HudlyJCoPXNUTpGK6gfvdrtDjBp8TwighdHFypHVTM7BC8Ik7Hg2IJdFwBMWWLl6ojIVUkY3mff
fWENHEMxtK0SBP7OG0J4CNKgeJCNaiENNbcI6MohgsavjqZsoKZR1WC3BOfCi+TEsAmTEuq536sk
o1Y8BKHubYeuRCDot0POsAaydrHiQMZkKjsbpu0jr2Mfcw3VGMFLqQqpPWS50AqWtJbLeHEjXAjh
pRxPbVsdGpPi5TCZ9wXn/7A8Bf2jb+h830TPSK4xGoAPnCm/WmK/GETWhz+QDBCOvmxrKhgAk5It
3vpKSp1+7METCAHtcfBa53ESDVW5qADXZMdSLXIew8xyHi3Nd/btmDirxWZqinahwuksTXKqjIXG
ZtXmeghGkdWkUwuC6P4yi215Ga+n4riHm+bshU5/pDCb4vS0nF9sHrk3mdmRjxRDFzYqyvbNd2Ov
NE+J6ewDVZ/BmvTBOQVhuo7k0HSSbdoFzUF6o2r8GvviqB50zoeKb6+MglsF4ns2hIhWsHTVaPkO
Wo5oL4dzXIGi1ELvKodaDeJTyV9yI+xu3KnS+yT0WWAehqlhK6NKw1JWdQ2eXw5zB8JOHcFts+Jr
a5cFSgvQAR2b0sn3XHSNJw4buJJDJPCfyIZ+G0L8b3AEjmsHqe+Hv2JNeALQYiE2T1F55/FxQ/Gu
t2nV2Tj3opE92URIUZ2dKvQrONDxKMCtVr2RtBBuMkzq5r3htfHLkLRe/FzmXftSqt0PrYt2rlNV
78pB1Z8pSwceWTc8KUah8TyC9tgE1uDvpTcy2e+jWmIAwCB4Qvn7nPjApBIRXJNDfKQE/CSdcn5c
fU9ddkPSEpbx56BWYLgW0UoJsf8MsbxqWeom5af2XjYUX6lW+H6w+vI9xZwzuSQVssvZT9K1m7Jd
zU0TYtTf8W1f7I3Qsm66o//wMwTJxkFLH4aCKyWPk7Djg0Z86EQjHWOe28dgzD60dvXLJCbkuVte
azte3+M7OzjF4XztJEWpIJ+XvaVp/2GbMut/i1umxTHf/0Jpx42ZBglYaR/GncmkYljUnOpNqMMY
RCN7fck5yUqO/3KDBY0OYeRfpP2+gpzyV9xiexNTwtWx4/fwQ1MrnYcMXvjNKy1TZO/vd5Ob5IZG
HutW/zVQrrisLeOMULG2FVcVmLrRCFgPLqzSfGuTcmcJbmk5htokAjwMoHGxDaOBhtGbsZjYSaOc
szS168SnshyUdwAHrae+yb8rhTVc5IiUq75jb2Zter43TwiHHKKkGC9552qo5FCpMdmxjr5prj9I
m2z63ILk0tWLrRyWygx2t+rnIzlbvv9dHX4EDR1RoaZ1aAUW+c70pu6aJI1HnUoUnBTB/MqiJK4B
CIVzHYBBD8IH2bN07jaF1sGO/KcDlTGyx771Iu32nMXQUIgQLf3ZDBwkyTWywg0hhxh1LnOKjYIs
taH3hWVsPXFg4H9PESY5Z21anJ0xfheZVraPf5ukvbLrsFz93R2paMfKB32fLf1vgn6vJm3/fcnS
936t3pbBHpCTu9UGL782adRDtEClQUmNySqy+/BHDsyTIqKf/GU+GXBjvcxa0W58zU0figImQcj9
9MNkV9qDzTPaxu67ck3pvsfhQztfQhN49q4OKSVyGmfcvDHKrmyMAIB63xo+cC0w22C79fmyuCco
7rtV5/MxoZv8dXFE0MOixIbmpZoV77nbcjmGjlSOqJQwz00xf5Yj2QylKb40Q73Vm6l4L21qBBFM
Pbv8uDH5iGZzVBttpc8UJuhP9P2sGN16sWVZ666mHrD6stCYfPM1tMvvq1IOdqJMLl7JNaQt9+CW
9dMx3kkbD0fRutKj9gDPyENRTkh8ILP0vvfs8Qpv5jUWI8rkq/cTLPw7SNPmjRzKhhz+D4DyMdlJ
wtLG8h58TrzlJGlqqbbew2zQr2uIoakTHieQZD7SjGOpP6Sg481yjm6tGEm7HtrmmWeHkxy56myC
UtSnau8gubWSxnvTqPqDryMVZnQwzUlbOKjGzZziVZPV8db2lOoWlRans1DzHlJHM278v10Az472
obc5QFF7M/zPVGrrDDIUirl785SbUfE1rChcdWGlguxIUbbJXDkXE4aSk9eo5t4hKfLYUw+5gYJF
fbGK6BsnXPVPJ96jqBHsuM7Ue4fqucfO0+11UQXY7K7zVgXP5peu9U7SaysJjPfpxFccrVH7oIKF
PKZI3GwMvbYvlM3/gFIhpIBCQ9JbmJZmsdlwtB8KtaPenAhpV8ap7OGy/jWN2s3/n+X+9arSJt4h
+y59G4CUr8XxZSuaTpy8yoZio00M4PeymGREoE/artNV/qAiVtrkfDmkEPQ9eHfrKEfLulTJ5HCB
7AvKpU4dsHIhs5w9V31KsajzBSp776HhhG1q8upQ6Gp0y4eW6l/LsN+RDUJ5yvMhV0KHdIUshvVl
tLqnIeEbrIzN2ho442SXf77zq76hWpXdycv0bV2ZlMoIZlXdsGhkTzQyZBbsrJ3IWkdz9nPWy+mB
Kxo012PYf6NY5VRRVvkSQG60p768P1SRHyNjo36z+I4dcteBfqdwio8jBUh7z52nrRw2Y9tvEWrK
93Loz0O8US0jPsqhpwvyK4QuzhOXyo8BTFaUG0G9VamqckX/GVxzDv1apbr6h1HLX4e1yLfKoZd4
PlRk/atXDrPH0txOgfqjn2cP5ldbRXUoNcH6tnkCOnpgB2NrKJbwn9lkSq9e5Ug2WZgJIgv9RzwY
ebYdnaNuk+gnbWBQDqMa9554WKcwpho4BKLQTDpMPTfvXn5qJiVKIjqtLX1b6gPcs7/dXmUZ5Uau
eF+WytrVlPvKtkUqZt2nfXGykgydQORiNzP482+qBQmD7n1R5sHazloYnbrazZ+MxPiGiGe2L4MA
nE4XFFfZuP7YXgb3QQ6mpqq6zeI0lEBbWzUSS2NXDQcIDT/6eUUxoVfrK093lFsrBEM4DQge8hS2
JUsz3tjLKg/M1eBCPhm1HXkDwuQsGGj749yjdMnxRfy50+GotC33azsE3OiSEp74nrqMbmh7OCMK
7ys0QV+1sq+fTGNKTjwqaVsonoevCY/HqeF9NcnUcVJbqmBhde29Obs/5Dz2Ady+KTt5N1LxyHlE
Z3Lfjaw7JZk6PpmarX2hohTtTiAiR7l1lE3GVih0Sm5TYjcpm6ii7FNtKwTCc8eFabicnWvp2Ru5
CXVjIdeWB2vNb9WHJonVh6LxP9dRoB3lSDbSGSf+aqA27rrYDV03L11pzBVSlWrjfbRnY77afjSt
ehVRwRmSua2nj+5eDjPF+oCq8xo1VjQxBG2NqcUhn5oeXmQvmcOsWcluELhJs1pcqtuyaak1kOFM
eRP42kX2b2W2tgeb4zxeYtEEZGHyTW0Mn5zC7vbSgfqWj/RJVLzYZk7FYVmHDX/rAfSQ7IaCdicW
ohbihnO5N4LJ5z6+B3UcuWlofUGIJTDTEhXdwOemsf0MHTRG4aVWSBWj5zrrh1Zo9zTA5bmrx8ah
zXT9g9r7r16o7+LTNKAMx3OCu6KWLvg2O8m+jk3zJwz7xybuSPJB0sD20T/ajVM8ykR+qlfzSg3y
8CyHgRaG20qFmsxNnA/NOKOPlMxfbN8td2k7knz0nPqTsBeVPn2hZBZaVr7CHO+sKxBSp0Ido0+m
m0Bm7DXP3QQLZBb1P6TZzYZwXxrjysoONnu0E8zdMDWLnvnncFLGQcgX4r537+EhcCuz4sa5zPlr
nXu0hrxAvlrWDDznnUMdxL7OneGiBMWA4D1SVtagPXRomZuI+WKT3kQdh4tsijp/VsbA2SdNbPtX
aYMaBAyNXtYrOQOQSUR6Wqxa5XNy0Dj/KRF/ReubmqQyHXbJ72Iu/oDOvJJeK4o/F43aHeZW06lq
EDOisOUkqLQjqvR+B8oqMCh97IvVfmUbmyRQW/Y80JQ8hNQthxh7pU7sXQmfGWzXuqZugqD9WZak
8pW0QieQuhcqK36JvfN/Rfa9G14dUgD+bhMMGX853Nyh+HVZRkZLlfi7cPyf6/9rmcV2l4//PSO3
YFbht8u7icS7iYQ8tIxe3qsV6u8DMzdWmtJUG3IMxSMKY/mjI3rgCyhgsh+kRTZziIpcPdjOm1Av
bSf2Q4f7lN8rjNWUcRnzu62cKZc2XbW/TeSypMnM+hDFC8skjRyF8W6OrcBbadxXr6U7bDU5lPOy
Mi04zlTNnRpQNk6ZX99dIhChyzuTr069r8MFf+73i8Nru/7ckHS8vw1TFSJgygYhZ+ddRtqp80iU
6lblvksbz7yCezlJnypMxeBA1GFMPB2JoXS0ZTdsa83zNnrMc/iaHZy/avALNWjnHsMf9cGGvOci
V+Gq0L1DzWbxg/1rj7C6XB03ObhRZ91aq0i5v2YcgWqNCkQHZoNbPJvWTfbcoDaOQds+3ePklGBI
/5P7+XzI+GeQ+GaGw0/i0DZGtLLFqjJuWUrgQienLE73l9TgyoioytoM4rRx6LuAEryyPMghWucI
AVuUIsmhm0H1UXdPCAa4Z/QlnHvz11A6pK334mhXTmEM8yDYPyMe0hX6NvU7NObqd1HMmZdZ6lR8
DVPNx0xDnclbmwzmLthu0gG2DjmUcXJuG/PsYZJgvs/9a72mCdt92VCLraF6fjaL/rXxOuc88NBA
CTxMSxRT/XIIyfIKIQToOK24Keod3OVwTkAzWGlVsJErvOnKZWW09PgwiPBDQxppVhGPQnwTScwy
QxO+jb0LJdMk2QYLtfRyyNTNfUwVqnu5R01eAIOFHX5747HkpELMh/Wc7Td1gjyGpzyvmLWvnGeq
Cnm+orGSUkGGmVM/CH107ZSMZXSJqHOFfd44xVm6C8hxHmKHsqq5rKwTZ7b2ITCH94oxUGUNK/LK
mPt2xwZq+pKQRaD+dPqkB3Ai8A1pd3Xa3+25Xc93+5Dpb+wyfgZOco830065oqoIJcsIfdJQVbda
qOumCdvjtpyi0yy0dwcHaQENAb1dI8R2DTYuB35R4UZ6A6hZL76dcIMSc6t8sh9VJTp0IhbpA/fk
Bv5HKEznd43dG6umhrUHLjhkHCzjq6F1yGMEfQSduUmJq97oqzT2klsflekTiksPFWzin4FZ5Ts7
aBQI1rzys0clM/mjkmI/NNo58Ec1MbtSollfoa5GQKhCBGhw67spsEMIijjJr69arZBLy4Bny2AZ
Ix1yKJvSoY7dD1DkCULB+bIEyp4iKJ2L4fuyvDTLRRbbEEZfOudzOhbzrjaaQNtVs03RosJ2bYMQ
abXmOtrwGCVcVpxUl7EzuIpnXpzuSCBlq/9jFliq+GR4xua+iFzvHmQm/YumGPUhNuLotjR2AYp6
mNaLBXqk6AaPJVoJc2Q9k5IMjtK2hMheU7rz2tc0ZbM4tMllGlnTYG/1GXWH4sXuRtktapAdsDdt
jNR8+y4Mh1RcV3Zf3ToZToE/9SdPdV4baZND6ViGb0LiSklXb8a/l1Fm31z7yGqtpXeZ/F/XcsQL
K20ZHtBsPkLtMe+j0QlXtaDQamH2hwrALTel4hnnPPSg3pJUWwmkUdeE8531ZEUke/16UlG5ZI5a
8EeZZv0sQ6AfiGBWQoApCErrMKaOw9NjrXweBu1I5Rxs3Go4cvgluMuFvZqrH0YCU0cUh/qtbM1T
E3a7QelPcWMV38LMbbhLGsqHKDarzdgow6OtWtHegVvj7CI9se7SqUTaTof8vm2/Zo0TfzBKxXks
KCTOoXv74HMe81wEJ+mSDdQPQJrVBt1AonmueNc05grN3e8VWsHPiaFz/zSUtRxZiBk9OyM/Mjfp
NhPP2hvHWNlKlDwFYdc/JWMWb9zMb/dpZvdPalHEV66AH6VTNmPgf3F5WrzIEXQczr4xqd2MVdJC
axZzxWKeE74uNjdptycRfJ26lgO/ueAZRpD49DBkgzkRQ5hPtk6r76sUNqAoUgZuwr+UeKQwjpY2
EDtb4EsXR9WUX5F5caBYJgugZCGnTGPyKJFWoAwfqjZLHiUIS/gaMZK+II4fGjVVV1PLU4djtSXH
hYm6AqtfvncKs3jPszTFEvmc7+VQOoyCOuE4dm7S1Fh9fdFb5/keLyYFipBLDdj0pFMfp+vBbL/F
XtCdZQgnGe5DO9vrZYKmtmuVi+Sl0cxV4vAQnJRRb0EVnPpHL1Me4jpQ2CwB/LwhWdbfsqHh/F9N
KVrxofLcGw41C2gU1Xvf1ww+RL9ZV1bIEZm4maZ6ArdxjOyPGMlGOgsRsYT9321Tjwrf2FDcmyjb
wnZhJ2RP7UI3sp3izD2PY1g9oFFSrVFpzb7/7xEZa4x/rtFpFZokRhEcqiRtn5pJ+eTzHi+FGNV5
Fx7mYdTWimI2T0Yxtk9J+kk30+S9tFhojKBkaA076Ysmz7mZIzxJQdO+S2MdWHNl3tibosyd9f23
gVt2aCnxp9bxjF3jGdGxSFT71nExsAfXP9fc5mrKdemOs6ds3RIAJKrvLnSYM2JLc6t/mKBeug/1
3tY/dL3vvBkuXhn8r7k5ub8DnLfZrLcX2XgqzAfcdAuoHH/ZZE/tYLwgFexzCpILgOeUIaurwiy5
uRs7gSaNO+eQ2cZ8mkvYsSUpe4cCEvck57nXZuUw9R1Q/VyPPquVsYb0M/wGcBI4WOR+0J0YicQS
DE7SQ+xqRDdrUPRbAoMMxU38TC5ZUG7vTjtunaMdqC8hJQ0c9fgfi4ZLhGfP3b5HwGZTeLPxXIVm
c+b4o1/JoQ45+GPUJIj01Eq3NowXTS+7J+mrIVhIlCq8yZFWTuXavc0Rl/JHOHDc85QoyRoAAPIi
kz1d+2o21sgthd8cw9nxpGS99G0Jq4gOQ5Y9KeHHUgiCiQA5MxHCJPUIo5OcyaN19G2urF0+OdbL
MAzlvk+2YQD19wxiuP5PVKFzOLWa8tHuh2+1VScPcqTqH5uuVT8Aqevecbh2TdMC5e/O5yRTT4O1
HOr5kO2BAttbcHqfMurjj1Vt5zMoe2U+lKCu9ZTUkCoaKxzhnPrdGzOYMtgMDDvpkI1WpvY9zoHw
4wxp2HqZnzYcoiB/1DUwQPjhzslR0Rrdjp1xPSU3r1N1rpip9h6m5mGdlI3Lhz4Hq8apTei4jHFd
ukFxtruqcu/dzC+Ls+ZapKCdEkZG5XtnwM5Nwq1AamgEBj5xlyqMAVmcrh2edF9ohmdm/D31/TWp
x+5nFvePJmRUn+eJH4xpVOVj6yXloR9scoRapt+MuFI3ocaBPZzdX+WkyT2WsBD9cKwhW4VqXn/I
e4TWa8fvV3WAAjjngz2MovzmmsmsD21id8/kJITWGNh26a2LMOCQx/wunU4ReE98MNIlG+TOP6Lf
7V3lyLAbd224A4gzsTTUxf9cSzorZXb/XCtC8MQ0NO9qislyrVh/DtLM3Mi0W291KepGUfuar3sz
7kfFXWcdjEONeLZudbg/ZvhgDnBFWM+pFju7qs+TbSuetfu4hvpW4Qrci6E6GvONrDXnvowUrdSf
xuSdnCgXc6zyiILHwD0PPwJBFdVamXeWa6nG+O9XCj6UQcStxwj8exPorQV0NEyiXdc33Up6vL56
dcvhPUbNGu0IzuO4TI5LdhYB/EErbTK4jNZg3M66jbYZMFbOAlOur8LkC9pzNdSmCFkmuvfoLAJc
q2jxaYYiT3W1z5YaAjNuO383BMX0xZjhnvpl7iqYdqVZdf5p/iNaLpKLnN4f0dIcxvF/vAJu41F1
+wM7J2ufwEb/bE7B996up++QhLxXICD6aOqxRXGVpVK5WbP96eZ5JSOgWdwNvUc1px+WANq7FyPW
xrXBCfyVp0mYV1WlLa5y3IEbHwQvlDd859Ea2a7C/JkH5Q1dGffzoNeoHVVktR3yqfsanp2T03TK
pe89fTsXQ/MMsfkAr1wzfi9qQ1x4zJ8khvawDq+63Jufe4At8JOoYLzEp2bVwD3+YUdD7dqapfoc
uHDBDpb1Gh8hFLXEL3YR34t43yFeri8/0D/jl9cNWOevePl+/oz/x/ry/dfi/TtTsR05QHk2POtH
aHTD9w4W6DlJ0YdxV1TSRRD+W/mBlIH+Hf30/4yx6Zwgue154LSsA+xB8c53/ekLfG1QsdXKi6PD
eVwJO+LF0xcYedbmb3tOod3dLuJn1+wPZE/aVYbgyrkxk7pepZlin6vBcBDw6PWN9MhGOpah7NWN
wZS/3EXcnbpwHA+LfdIGi0xZqD4h6wwvU5bon8u++eByqvoTvt1MceAb6+bhMKJRsx6hYdmlpVdD
7UeDnlZ9kUPZk40ycFwemG0DEwq3JIUSrXJur7JJSq+9RqKRQ98arTUUL+1msdVmRx5bjgNljneG
GcwrOU9OkY6phFWWms4aen9H/dzPBlJvdfChcK3o0g+OdrdPMRQnY2ojp6miSMLewLz1A/QvSZqd
KqdDRT0FzbX3ctS94W5XLiR6qZtzKEWeDcF/l89PY8T2xivYbjnTE+og85OLdgElpT3ii8JG2c2E
sCsPHJFNmZ+tP1LcNj21owcFLrAMmI+9uloHo0tFQarfpNeORJ0VKLGtZoTzUwcRl9gN8zDZrg3V
8D7F4fSiwUv4M00eHZgMg5Vtg4+YRZ0gtPrbLuW5RS+AHfRq90Wnwm3YozwX3qCAEltMY0DKFyau
8aA6IcgADWI3tSpPcjSSGnmQveqh6avx3le4x24sPeUzGwECUcNP1VAWUHpeUZl4rfNyLPZ1P/HI
DKHemsPJ8WpRtpXDBQXTj9F/85tiPZaTCd9tqWwDNYtOiTbM7xsrhnIWYrnDqFre1m3DZueOKMZq
SjB+bBNB+Njm4VGPu/Hj5Mbaig1gjg4D3rlKuKMggGdm0YhKScUd43eDCOTrkP1RfFK8Cj56uIBu
lEH1HxqnW/MswqlJrHHZSAI0ccSQOntI7/p8E48G/yXDEeyaBVhiUvBbu2z0T6UiNMSbxHvgwK0+
m6BL0IZSeuolw3DH4u2qaqmOyF1XfycbHu4fDFWDyjCAu+xuh3bAVMrHBuT2uyKlMCXSZ2i3f00x
o2ogbxh+WkwzJJ0H1SChvSzDOSnCNtwZ71MbiCnX6dzlG81HCLkGjHNNZt14gYq/CtT2pbD04OZC
5rmSZjXRUdAw7U8arJac97s7JNjBTSUkFDeKLuDKan6sk9pTNl1cs0cqcnM391r24CZBfm8ypE4Q
hoYC2waKcitAVu5VAx02q+mmhyzobapvNOcLFM270gyKH8XQfipqbfxoOuqwVfS4uaDwNlyKtqg2
g979D2Hn1Rw3krXpv/LFXC9igYTf2NmL8o5VRSuSNwipxYb3Hr9+H2T1iJJmoucGQp5MoMQyicxz
XtM8dWXqrSiRh7taC6cX8gvAaPwK8kWvjS+B074rYE2gCdJSfZP1Tdo/GlljPKlgp/h4p5cMZ55r
MLkPclA5f2XgPGgLO0RpWWTtVlGHeFMa6PfBfRme9c49KTx3v1oOOpj6ADgnDHGdhJKJLt3QN1/L
EQpdbifO/YCy2LHXwAGMILW/liTfdNcuvqC8n+x82w+3dWM2b3PJSA7ApRcN3DHrDlUnxKMIy5eW
vOvWJxewq2bh18bVtKcZcbSJKzs8YPoLCRIxqyVmX+LboPxZCmX8DqCU2Q+++EPg2uFOL0J959Se
et/4aHsjPDZ9Bz+EgJbyR+U7CbibWlx9G9vqurOxnAXqkOV1dHRnBWl58MZJPYH9STfjDK34jN3O
HESmnYYv1K3HnAcGGm+xrRsE7R/34b2xMELFXq0ssuHgTzapxd9PZVsehGEMBxUayb8PUhtFpezs
98PBjEruAoAxACOEVIIKyEwPte7sV6F5X1RDd43cr5GhY6uepEF28kfvQfbZbmPeB0Wn7qoMTGoP
pSBaxmZgrLvc0qhhzW0fldklU3OO7BvDXQONx8LZpiUqf2MhtN1UUZKGzG6zDtao+NQT+G8MLLv2
WtchsH+1P8sWgrfttbAcMsxZLNYyJg+zngJeBdoZIxNuJWONJ15TTWkOtxHmq0j9AxmKCS3RDu5W
DtYC75gZ/1gK+57qfXRJVBeTmcC5T/XSvs9SszngqR0uZNO3B3HBTZEUXudMX2utPwwCpIvixtOu
UQxjw6JDfQOAiPypsq8H5Z7MU3c/2GV8cEzhLnzP/9Mo4nnJN3tYm49WydqkoW62GFBQfhZxlKxq
r6x5/QQjAFCCd3bNgsW2oayraeUc20Ctqdjm3cWb7QqQiB0f2xaU4Ggo6avvY9ts2wjVWRbqAvC8
7wuvjr/h4ucvutTA2KNHUi12aoEZRAQ0w+7SJ+Ri8cJqI/u+JfG3Hgfgh9DGtU1T1rAxAB7srEzo
x45F797veBsddZ4jVKvZGVMf30H/ZiqyhviC1SKPRXYB9+NsZlL6xfSIvZlKegRDtsF2TLRXBu0V
/4QYxiE/ahsh2yawy++GOu6LbBbh90wYw+2ExUEajAur0+znycIeN2wrNtV+BUNaxCu39qtXEEg4
Q+g54sO6Xb0WyYK9kP86qlZ+QkokWcpRiQ3nW08cbEfmi5B8WTlJhiyqqLuzWXsVv2mrwgq1VF6c
wIUU6ZKdyEX3aPrKUh1PgXnukiLEs2bIDgILpT/0Ivtuqmb0pmrAF8PIwVdWs6i7JskEUNZC6iL1
q7O06xGI9tuWUxb6Qu3r7uLMNDLJpJWMW7CYHXL43YMz03FlqI991FmSThxcJykeJ7iLB0ymu0VZ
xd1uABO3wR5JvcRNGKJfoZ1lC6QswJT5gHJhs43RJ+YJ6RvRutR7sVCK1HpAjkUsxsHy3ru2vOAC
4fgLHrXWLGjLq96FWQxzpMzCTabnPCl7PVYARyV4uorIhpjR2HekqfRp5UO4Yp3Ynm7NsvPEpjER
ZHIoS/MxRNHGiTVVPahxjc8WMqOLRHjlnTykc/Gm4p0fbsE426FeY5xkp5oaqI+QI1uXJmYeiQMq
pDH86Jzo6cZSkL4fwYHxM86Na9S5+jXIu/IMwRBV13+F6vmsQWHSG0b7+BkfYsVYWnVXbLQw9tGJ
xrBzd7sdMyLYndG83UreGMvR9lRX/Z9aPaGtPwT5R3que6f5UGKzXRhOOT461eTylxr9gZ2tu+qb
/BsrAAsXDUrInZoFVMKg2MnmZ8etSfEqduvs7rf4YLTqKkJXeyWHfR7ynBSGkV1lxHDSwlkNo9Yu
heFm68E7qMLvHuQhcHhrPdGpe9lEqVxD8RclnqHuHhS+hQ/IXGZb33Fwl5+vkjHUNGGva5F7kOP6
BuJLPHmb2wXzsFwE2aaevHElr+oro3uoKvUFS9L8JEODg9dsV0dneRHYvRy3kWBXUKE4az2JuFHD
uVKvepKxyPIze4o3xU/9jWHp/oG0svagTci7yhGDXX8ju6U+1qpT7Suz7jdeg1ewmkf7Oi9MHZMX
4Z3LBr5/65onVEmQcMVLYGUas0gV1oQrZGCrPXlL59Xi4RIWtvEShFp06sGgLQvPcl71oGYqVKuI
XXZuvpge9iepEyybHMS8pjnxvk517QQ+LdxGUdRf8qYp1qiNqg9k662lUdfRS1mGGvoyKbr01viu
YAjxR91F+yLWdZ5tzrgNvcmDV8KhDZic3WwU7G7IxlsewvrJ+OaZibNsJnc6lnFnP4eJtQ6KiTj6
K1ttQjfVzPThLRNkpTtkXT0yEbiQ65RA5svHHFhYUAzFpS2m6t4L+q/y8sIR1io1kWUXVK/jML0j
2azvXReoeVsM3Vm37Wwd4Lb7ZJaaCYU1C7/WFu7RcstT9fuw660/ETl4Nq04fwvzvFyqtSYesmH0
N/KOPVuP2x1tdFvPStpjPjVY+VM5DCbQfi38agbdnYgFmyjumIGq+K5R8Rr/mL1ndBE4b1ao83n0
ln7S08B4DHpgGH1iv/U6UBYF9YG9gYr0o+on7CIRKJgKNcPQK7uh6PzMaI/MHO1SouhAtbbLMfvm
OWWIAZXnLCutEjvfpdl3CWJJfY9rMvkaMNSNsQ0VLMJl7xCzQwuAZC9lr15CarehFuLtZx4VVzgr
NIv9b0mw5uGvfStbrcG0K1VPZlgnl1ExspmqNjzNCLMiF/uqtsZn9vrFwRdRsJbAsl/j4RyXQLRf
4wXrhf8Ul+OVoaioSKbmTk0if5O6WoAFvR49B52ubNsY/QPbi+LnXijFwRKYX8reXEsU9h0jT6S5
13UFbupDcjdpcxGnqb9JuIehdMmh75Ep+ER/yBj1TsrxP9AfymAkBxmTABHZUZvUBWrAobaO0LGL
Q9udM+mUkZVIvJUOM3stLCxPircGx+uXahbQJwmIwtk8NPkw402bg2qUmQJjbI2zPBPzGYL+l0GZ
koMMfcbzzGq2/Y+rZAcF8b8u9Rrzp6tEMH2vptrYCU2LLm0a26scus/KLFBZlzF58KE27ETh4moF
iedSV13LAhfuHzwvY9lNccdf+OMS3MG2btk6x9s4eS/PgzTZzMSVn4KK6lkrewLv0Jp1qKw6I692
FUK3i8StAww351eIeQV5b3mf29XzKxhFZ69STyPvpLfuvTVpMO20ofru6h9FHg3fzCLTl7wN6YXS
snkIMAjbCOx2L4EWm3ik1fZaSV12llqXvVhqBzunFO1umJuZWSG9HDvVQfYi5tABZQr606iG2YvZ
pu9u1FtnON3ZixGxledXdWgCvjZqwqvWk1q8geFD3igwonOkuOkjzKGLjJtOnoPQgDQ84aj0ZvfF
anSt7AXbd+NY9OFfl3spEmMhKupn3Ur+4+U+oJY3a8pvlyPCbhx92xVLO9VBY+iht4xdsj2xPrIX
cNroS92+uogaPTdVrVz9hEJ66kRfWj1wDqR4GjxtivjLwK51o9o1aCk+k4WrWPVWjB4Oc3oVnIcG
d/YBfehdPWKRpPhjt2qCwnyZQuvPIsGdokzuoSazxJ5JGPA1FpGVnx3dGE7SaVf68c4hvu/YcZj/
suj9EapKPAv7NPKAsFbtvkrKhwh1anULJ6D5qYl3TLvHKuqhbNX8HMQVDEPPTVe6YaCAOB/StH1P
kEvZj12JceDYROlFQ3F8Gdl2u5FNOU6dO9JRUESs9Ox2g2qoVq6egMLr9PFp8MgiRHr9igNhSYV8
NFegkeaEAoLbaHIndwMPtRezSRaxGTevhm6pB29wlKW8yvdFu0xNbKJlr/o6Iu/3SqIlPKUJTmpw
vBtW71G6GmuvONShaq1IawabLuEJjsZAZ8FjZAdmG7fTHKHuGkDuCfwQWZKO6n8c1Olen2VyVqy9
nUXTVzzf0Shbkn2Mnp0mBpmFV+pHWoPU86zvETAE0sb29Khn2NAOg+EfDRM+G1IR4Vqx4dybVY5f
0US6mWo6+ojmt55ZmNKgj7QltgnbwSvsPdxt61yHbrlyx0S8VsK8yBcywmAXw4XEGo4HaaFOQA1y
L7rIM6suvytKYFMI/CVeVo2LgT3u4impz92gsOHsVLM7dVbdn+RZm0V/ndm9qRzVEKg4Az7Dvw3F
Hb2/9bbdrKtiFSQmY8pmcRukOxcrq1vZrOcDuitF9Co7ixkukoeLMXGSJ1n8shXjK0ul7E524R+Q
rQT+FlvZyRIkud2rDF3lkA6Uk4NY+FdM7MwVRk1Am0LY7DLmzWfk3deKKigX41J4i5eeqHcd1duF
HPF5QRIiLeXaQwlK8183CVP+K06IyM/8MjIur4o7x1i5MXbksuOnu/OCxiWM1OKerUT7XGfOXTh2
IEHmlqOlz4oaumfZsuv8u5fOmhxj2j3bOLrjNVlMJ3NuFuCZF6Xh9EAnuFJFtGYpfLc7tPXUPcdd
MC5TfPL28loy3lhLRsa0k9cOKhP22AfG9vZ/0FAY8TpcE+S1DkWuTauryUb29rFnAn2c/fVKLDir
1MJCseuLF8+KdpMq7HfLUKxVAvgB8lBQPMEfvN7iqHKsYvbzJ3XImgfHEF9lXN4nHGvUOd1muloZ
3OuumZz3oTU0ZtumugRh7J4tYVqkITQ0BJt0WNUDtpKlE/RXWJj9VZnp+RWPyUl1gZz9iJvCDFYU
Lk1WaIyQHb6pYVaRocAyh/xCVVyEXcdLhlnJUcZSI44WzJjmqtw3EeBvjVX8unTFuI8pbD71+XTf
VD0+QQ25wNGuuyfLhoyIQ8Cpn1u3UICaSYXmrGxF8NXwMk/6o2yOXpSt/SQYN14MBtFpW2uTSeaO
GnjtophPMY/fGFUXzEsYYu3M7tHA9RarJgoA4cw4XG2Kt6k7HbLCVt4aplQzZUXO1nqHyCjfLhCR
b03q7jBRy595SNRHFGJnh13iaAT9MeJ6o2qPZp/lwWq8BmWpHUOW2UcdnozTkiEXTNoLsx+qh0zJ
3F0wRsN2iJLxKRXDH6T+rT8ii3kEvYQveWEkGwfkxYFkenhFAhc5GSu2/nCyB0sd2m+NwOLX9qzk
7GqAAuoa1Ktip8YRbYR64bHuYZqjKQ9e3BvHOTED3H8O/nTqyqjelumG+jCaj3N/Y2rx0p23mizv
lxgSeCfy14az6m01XIWKYq/atLHPOHi37Hkifi1BUe46XbfB19DhmzWA0c4cICkyWe9kkIqWc+s2
gwCyiWt1iwGlrlWroXei6tb0gHeuuZ2NpbDwGpuU2Xj4wNylwqYhmh58lw0nIitn2ZIXUD1UV8O8
VVWVok1Z2LbLMqmrqxzi8QzbT7lmLXTUgB/M+eALxDf8LHb3sql3fnIO1B2M5yuUe9L61YuJ+oK/
gDj/oPJffgv8OMYuKcwfVbgrazXFYqBAlWVve1OwZ7fknxM3xA+J3Mtj4JfKgh9+896VyV93FNRA
/nXHGt2srTtl6hqrULEztBhNi6ryXhFi/qgsvboGMAmwe3RfZHjUVdIr6eRunXlUYetbU4TaE7vt
CdN3YfJZE+/Qx10NYLkPOFPVr1m6kv+GyakfLJ0tL3Q6Oy/gYifDz03cLZUFRShrmY4TRku9UZ0i
BcLpZpxPu9kKSB5qrbTxDmFMgQBKs5DBzzE6yr1bs0jVZZiRdpTOwJoYd1lDoSriN7kwwWg+j3Yi
qANN8ID93F/3VeO8NNb8Dcq/YCzmnv0+/PPWArS5q1ntrQKjzb+MZdowtXrZ3veUcOV4XrdRSnDX
wsWpK+14Unl9t+Urm79miJ60c+LWgAKziosY+0+EaO9N344XWJtNX1uQpDzB0uRexHFC+dSHrfhD
qlGeScHFmyrjrYeNNqtcb/M5rov6dBlaqb7M8Obr26y/jvMhKR3y6H7x0aZogMiWjOt+CIu0HFmL
or98G+YmVXkpzFc56jPcjCxwTJGnu8+OsiCBFdkAGOXd5OvVaqeBd9Wz+GvR+2uDqeGc1AM+V+0Y
PmRgeZbCAoU6VgAY+iAv3zWtecH0MvzIdKqhomXWdbVt1moFW0DDPwinxlRKMT/0MdBf3XIMyOCk
w5Po42GVFaVx7ZCA2Yg6qu9aAaNE9MZM6Oy71SdevguGdukULhQ9CmZUWPqgvpPdNXxQnGH6j5oN
4rYkHYwUTx5jE5ffT62Fj44GjCtTCnLvscD8DaNJPu2wObTg8V5h5snhEXmWfdzVwbKq+3zHLIXs
Yh0Zq2CecOWhaaIiuLVjs8qqhV7DJP/H//zv//d//xj+j/+RX0ml+Hn2P1mbXvMwa+p//sNy/vE/
xS28//7Pfxi2xmqT+rCrq66wTc1Q6f/j60MI6PCf/9D+l8PKuPdwtP2WaKxuhoz5SR5MB2lFodR7
P6+GO8XUjX6l5dpwp+XRuXazZv85VsbVQjzzRSV373h8LmapQjwb7Cc8UZIdBeRkJZutZopjhfkO
bzm9IBO8i+5FJ9nqa89+gvYO3ujWq7OyRPLyIjtyMUCtKnN0zRyEuowuWbeNXrz6TujsnSlpVrKJ
1mC2rJw0Og1GUby2KxDV6WusUwxKJi1ZykFq3HUrl1To3sjC58zJzlMzVFfN8Iqd6+fdQtNz6OMy
mJUOdLXAO8kWKdXqWmnKuM5qN145ZVpdc7v7+vefi3zff/9cHGQ+HcfQhGPb4tfPZSxQQyE123xr
UM4BU5ffF2PV3fdK/ixN4fUMTFE2mdZGWsxHnfoiR7GbSNhMsyPwteyjmDkz8mB2WounT/wBNK+6
5yMnHsXt4ccoc86U/AipvmWgyqu2y8KPhpcE3YrJo1wgW2CDIaOEL0GTtA/Z5EDmZYyvePU5Mg2y
Itf/8mbov39JdV2omuFqqm5o8PCMX9+MofLSxu9t8+vgeWt9VsPW5gP7p5bFG2cmEkUeCIN/BUtn
CFYVRY6fYnJ0S43/GOeKAWd8vlq25VkwIA6sTikpxElHIKppN+QwEhYCVnyugiS5Hbohi1A9lwHI
saqKnAKjZNuvXLDhfneU18j4bQiF4GdUSXx0EWpNXeRmBitBx670798ny/79fWKv5gjh6o4mNEdX
5x/7Tz9mATh06thSf5uqutloRptuDNbQe9K9yXPU5xfHiNSvmZNSiGrNkLx/EF0CN1EWsqNwjGc0
iL1HaNnRoUvdcR0PJXaEVfOISSvWnlMSPHRNlOxvzWAuscg6i0rietsqEQY9QdLCVf3RI2sxI7r3
cY+l22dlRp4JRbfvPq+VV33e9KfBXC9fV474jHsDsF8kFpkXgLwci2z0jzaM/PzWDnTsPnm3trLX
mod8jkNIMLhd4corPruTKM2sZa8L/7/MtkLM0+mvP2tXtzXdFPacZHB069dPqFa1Gt13SPCdEpab
PlVdXJbQSXJciKekY9i/YyF3jryqOxWNi5hBlzevdi3Co5502X1oRtm9luCSmvSusZex26GDIeMH
Bcat8zgZQwQ4JcfTtVvZbEcru+8L4ZBsTprNKF/c8wqK33nZraHOeMiFQOeODT1rFkOloF+tx5yW
MA9IJTv1Mra14uQmBXyhn04bhJl30eRdPbWGFRBlvON9Yu6Yw6zTNJTxduj18JJHiVgDr+3vI2aO
FYaV8ZPfkcojm+G9KEUPFW+YlLckCL4pKiB9RTgndLmnJzhrD5WhNbsJABnp4Da+CnLCV3kGp+g7
N0DB8kcobxCDjJr0xXCnwbldUJQ+DNYU/Ozn9U0H/dIjXRkqzFr5LIw3WXkZfyX9BIHbRozKV0t7
aZg9fsjChB49n8X2hKS9PK2n0L0FZRNAvnFo/jRjauT+Ekx7PKdNk7XbBEC95cGPd4YzKnuKwDFK
30qtLzUnwCoBsYETVgHeKVGa7kheHqEAWjJu+RV7jZ9OAX+vUa2fDp9jcpfF7Uq2LWF9iwy/3np5
sw/VIngO1LZYmdQoTvlkOGeXOvpSn4sCbTobbybmK4/ifEOV1dhjXE4d2Wup61bWeKMzSAbD4PlY
GTpQXmfCw9i55KNrYFmyE5BydOkrdBFMbyqWRpWOi1GNsAmbB+uNSzk6C99t3W5Ok9urZ1Clfx2y
DKMecgL2lv38JBZ1l6rnSAO+iLz9Ro6ztA91bIKL3cTO3ZhhYT94VvDu9rBj4tFkW9bV5tUe0Ltz
cz18r7ocgpbnJOCIDOWRctzZ6DzvmdxVt3CjA7W08ax4leqvOzw2Kf8Ct3PL4qIr8CuQ7sViPJ3K
o4xlYF7RBNWKCxmd575AY6Nip+6v2QqTAAMDuxsRc/bXhcniVsnAj8jr5CXyzA0iCEcJf83nvSYH
4fyEH8s6CRLe2AgM3tqYvGBls61Ya41ghYO6/hk2SH40vcq61LawLmME6vDvnxxyOfHLvKRbtu46
puW4mjAcuUz86clhlhHuxopVfFWMKFvaZIW2eVngLQqQ6a0zUbBD1+4ld5z2SD4Z/YI57kQoJaqF
OV2SSfGuvml87wtrxKeW/QvLifpgikH9EpXFQsYDTw93ZEOLjWxqGRahIDieyNrpJyMYqtttS61g
Qd6o6Xkyg3STCK3HeCEJN8LxHeaU2P7SI28Uz6DY3+KpvzSKNn/3x9hZ9xgD7RN0F7+Ean4DGEdo
ld7iuJm3XxLyyRLo+9v4jLgEDLuhEqHjcAwrJ3+c65KrIguNjWwqY5NfYKXuYvJdBcLLAoZ30OX7
qM2LRwyyqbA09cc4Ktr67z8t59+e8zxDbAphJp+XKShj/PoUqcpad6hiBl+7oMUJWsu/TFbt3Udp
aZ/7vOoXjdn2b0MbgB/wXQu2sqM9o5GzwRK7fzO7Idk6rQi3ppE26zoA6aKDLzlq88GhsnaUTXkm
Y4EpqNXY9iEScXblOY6ki8qCq8QL+YpYIHaxAz+avlSLk6eN/anALOO5Gc1LUEXTBVGi/NkV5gf1
juZOtoI5SdkUQX2UzbQN+2Xl2v2+mq8sfbZq/qTbW9kbghtf62lVb3xXpIdghpyBgWxP3cwnsmbt
+HbZ1H19ArUH1FJGZN/nqLIXyIg77BayGqWpNuq/M5lZc30vFRb1MXKbD8zPxS6OapIpiUoKI1YZ
qsfdPLRu/J3tQc6s3dG+s5Fymxamkdt3eWWcq9wc9+XcIXtlXGss+7988PKD/flnKshRmppq66rB
Zk37fYHXI0Xd9a6vv4/Cr1a5VYCoNZX+doj5wqNG4r7kVWRt2FJEd1bpWPfphPCujcCibFEHTy5m
ZwAHZQs8m0p169wzwkVWg6sZe6TM5AGtqOzs2MxpfmMoLLLwHHdQnSLVMpw7lnr7v/9SG78v8oWp
q3yddRUmrK7r2m9Lo9gwS0fXIu3d1rwvNaTmu4ZZ5qfD0KPOB99RY4Ey2YsUcek7UCP9ysg891qm
It/EbO8xUkKD1Mxy71A6oXVQgdDsumSa7rxuqDYF1sxX6Gf9otfH5liEGrl4o6h3gK5BCSXT2vFS
b2+A3zvIs0KNuttZ9uPsP/V+xj7HUViL/8tU/W8/fmG6lnA0w9FNd968/7YZYmEysWcfq/coTT+y
7EJ63rsbosg6hzOWR+JzTJHGKxSPzNVnTJ7FrSNOGgZbtwtKNGoW8jSaZhCxXo4beQM5WHagZDNn
P7zjSNF6/Avq3aEwUAZjgNaK09/d4N/yVB3qWappTNY9OVBwBxBGBYAeuGGivthSx2SO2WGr3d2G
gPq6NfV5iI/mygKt2REZ2Dq7VnX6JBzTOEizIZyIs6uvms3OREQXAhZNeZBj8zS+jU3B+zsLswza
na8Mmz4SNXRfp9UW7VDegZR33gM1wZ7eAYxHhsRmE2u+Go3vvlu93SxhLqAuovXOtUoQYxVzB2JD
pIPzILuArPEvxeQhujl3ZCNrl8YbMQM3g/yuHdQ5PURHNBVfDACRf/8zseXv4Jc5wGI37AJstW0H
EKL+e2YAycpEQ8v23RpAjpd1SPILd4F1pPT2S2l4/cqsa2sXzE2lB8Ot6k12J3t5dOPeS1Z4LEzz
KWPpJMOjBXaKh9s31EDtl1YD/+HkhrqUna7AhsXjp8Jh7nXy+6Dvn3AnKs9madp3ph+KZYuy8jdg
7jCq9PF1qgtQf7im7LPQL54qpfoiB3RKVi+sdmzukXuMj4E/JevEG5SvTbiQA3KRuavCDcajV2Qu
PvEej/751vjpPbG+tZ5Yxei7QVdwI5PESye1SPv5PZ8vMkdbVYvq+3E+QP/5K1ZlRnUvD0il/ByT
gz+vVaKuvo37jIkIpSTWFL/c6/f7lzaoILZJgur5o22r5wBOyFuiYy8Ul0O2z2vFfu0jdONr+61r
4NAlnVqh1uRZb3aJHTiURRamHbgSDEYQOSMOvRJqQp1Z1y4b0LxOoIa6brnvCgp/CIUk/Ex0H7to
6P4R9Llq7I8sPPrgxc2bR0eAfRF5/eJCELibjMZ5BM6mr3sXcbcQN+LH0a86bO7wPYqQrliycAFh
PrQXOXaYcPBKKsWDtcpYX6MYVuVTspC9t0PeLA03mu4TNkQnc9D0rfghlCL1Tn6TP/kUWcFIe9pi
xXz9DMkLfrv+t+Zvt2th9K1KU1gLea2UWfm8X4rl2EEtsDTK7Wbd9bl+NQutocDBy+rz2TDHZK9a
uOJ29vfjcjTDN65Kjc2bMe6WhLvLUz/3nvXWMm4d5Ka1kysR8rLXmUfLs2LwAacwLqZGNOmQICbW
YqCo1eheHnKvQczAC9PljKa5xRrTmPZ2NsOF53HtfFCbFn5LLC6fl0Z2q5zF1C77aBRr1I2eDccd
7211qpda39Vb2ZSHIdPaRd856b5riulexrQUeLAC6Um2ZLwY3X3uFOPdZ6g1I/Tz2+ia6WZzNbMP
T6NUXCc4GpFqHV+x9fqg3uhfXUUzHgYtODejPbyapaWDpkG9CYeUn0f1MTMN1MrzmBbg8mEMLqNR
T8tl4p89pM0eXFUZHms/YhdNyXDrd9PwKMpRP838Q8ftspL8JB5Q4FxACjK2yxUHMgoPJy1+FDwj
0OUf79kGFo/qkLZrS+vFWjZHNw7vs7FcytZtxFhqS8MXyhbGMqkznz0ywl52tdE9Qz+GomP112c7
bCLtnWlYfb2XHfKQ9MA+N66pz1pWfbWQo2VPY6t3QVKUD5qLeHbZmP1dbDva2WsBJAEiLb8lCJCl
yDp+ydM022boKe5MNS+esf66lwPeQ+Hbh8CulRA1OngdbmPcDY4zkFMZhwsU2PQMGWBxG6Gxkjkq
sXH6HCGH+UWGi5rVgEw2VIfFcuWwOw6wJh/MYX7Pkuqo+YjIBynNxGq8fZb1+hq1hhJlTRIV9uCl
33QEdMrYGr5jVASwGEvNh27ykcdJG2vnRerI3OvYtyEJvznXsv+wKCpLdsU1y9Jxz/M4RbHiSwvT
C5O+AQHAOv/r4M7Nz1iRGnyMM9FyA8LNXQTUcl+x6ltK5YC0stHdUwFiRmVuXwKVx7JUDJjG5MFO
S3Eqet7lqehRfEa18X1yZsqSpgznVCVVZWAmIgw2qSC/l0Wjle/whkAfBW4Ol6Zt36DmWklWvk+A
/LdePRVb2UzEoRg84GHDWO6m0ag38mIkIZc5PLcvvaIg7+TF41rGgzrcNZFmPheT2h2S3jBX8jZa
ZZ/VhDSYl/VIB7ToTiamZcAW9IY3AxvjRWlLg6JpvMfI/V3GNR/sNvhuaWwwvMbDMZiHi0ZRdy6G
fWs5qlDNi1FblHxBQN/pVqGg2NkPb6PZIAFQLmL81pZ97JjPltrai6Gpp9fGr2PcnsLxqxn58NYr
8V2Psh1lEh8QpvJnDjcyIlFxKdmxBwvK3Js+T6uP2E/vlaHT7yc/zGBMm8M1Aza/hDDhbeJYzNq+
SuvtRtHkrPWGoF57UbKo0E+8uKaSeQtdgyFY8ZZu4sxHJT96E4HqssMqK+XO6zXlbrDRAYtFeZSh
z7g8U3uv549iwflbhxHoynrixbbVYOHQNcUXJwmR7TEU73nM9AREs6tc3bzw79nhOAsdCgeVWGKW
32dnUwT3lChPkar3R33QjIva+OYFv5B4lmVby5A8pABtsGkZ2gOlSDKzLUsGV9WC5z4GcAv0JQZF
0obPKHXYl7grma/otLx4ePT1j7wMw+dCFdXKGVM8j9yhuRvmQyEi5B2yaqd6WXOnOjaH+Ux2ymGl
oRdLExLfWsZ+G1cmA7aX1hOkHe1UCXU69m5aYqBTR0/TQBnc//+cndeO3FjWpV+lUffsoTs0wPxz
QYa36VOpG0Imk957Pv18ZKpbrVRDNZhCIUAbkQpDnrP3Wt9CfPEakpvR6N5rJ4LQ8UBP0W/1p7WP
Yuz9JAx85SZKFEcglT6aKuBYBUdaB7BS63aS3ty8r0KV109jDR3GMdc6frvHJiPAoCr4mUQirR5L
jIJrgsGCreUb5WOmgbPkqm6SFsOqWuoEiVo50Mt5NTRNcxfAknaXVavtygMDzOh9FaKifcSXiP5o
PjidDPmsFv73RH3w4kn+ghT8W4RE82WoS8/xK2E+JJVar3LLCG5x/+WbqB/k8yCVA8XrUT4kIx9S
YhQgVsjzcQ1ZbW9w2MY7mf/2hjI2F0x5YuVXo8Iku/uuKEH/xk9DqpLkLWJk58REIzyV4RisqwKJ
8JuVqekqNhJ+AXJk2Ke+VHfELPIDKHTjKSsz7VB443gzr5VNwTvlB9kjKuDEkRRtAmIqp4+mryOJ
9qXqsOy1lQzmIlx7JPHsVbuhh3JnT5tlla5xtO0p6K2nMUsf4VHpTtpK8cnO6+CqqsobF8PuOQzS
fFfgs1kbgCmf/dxWKPsVMlQW9tpdcFKDJr9rMq4gwgdsM282S7064mZeLqjdcwPvdl0Mtbxd9vJl
gXKfVAn6LJ6y71cVMqUnHYze1ez1/3hdTIHpejlHa4eNSjyjIXf1HYljOdLkksiu2AgvPqjFlVWl
9TO49GecSXw/o96l421/tSYPodZ8ksB7sh0CQVT4fFJgodTSiDV+noLk/STD6l2rKqyvfp8CqDCj
+s6fXylVg/98JURw9XNW+c+G5Euvadn9xyvh6t1NkuFwLRWoROdm/NKiXx6qtNn8zSRvrnXkS7P+
vStPe0jVZYPCGQKk3+s8beYVgSTjpzCjQAP82cZHtcrUp1SNXiY/qq+A/9SnQItRsNbVw1Ay9OlH
b7UchBebWGOk1u+nBM14iHRURcvqLJjcQqHT+OB4CmuQ+hVsEm23PCOISFQWRUzzad47htE1JoLm
RmFWfqD6E17y3Mt2QULOAqM1wB9iCk++neROEDGlzMMBd2k6kIyVGA/LEf7wDPOtu1/2B8SO8NrN
ZVkLFW5F6Sgnh9EOnqzaNgCmaMzGZWPrVZo0CwmtE95S7EHzai1l0S6Oowi9Eat2Ug7gNW1zt6zq
jYEztGjUY2CN91yIn1TLyO7MuMvuYqYcKDGp0HcFvwXXj/jxhll6XPaiGGnPf/4EFe23chYdPtuW
BbUaA5eQ+FDOikyuJmVt9czwhnFLgXDS6EpOXBi9FDhWQ5h2dG6FrB+NKuNLxb8Vo51HA9UYxY2X
fVVlK7orqjy+Kwmx3luxaGiPRRjLbViiMmDibS2H0nrMi+6T3HFjblOtufq1BW2lmPaJpHafpq6f
dpNAxhkAh/tUapA3JkpgF0MnIQd9+Pvp2EOavVXz0+nnZytaHLK2ZZTnnniSpxF59nJ6XUz5oaA7
TAAXh5WznCLT0+qUoj59tn68pm3X8dGyM91djvIFQD+Fq+NxeQ6YSDTrxpVkRYM7UAm8USHM3RSE
L/hc3i4/N9kCTYw2AG1bti0PHlE8Gx267vup4JyVk14azzIhuieffMVdrqXw3ualn9v+29KfjzMj
+8fz2f9e+vAscWiLLdJpeojybd1J3jYKwtBlgjbNs7TpVkmDZCPaLl/93OYr7bTqWkVbL6ctOzpd
LV09Nbvtz22msACmjWq5Ef30HR04eMxaEfzyfHkvNMpYk+ghVdehdQf/PXeNLGhf1E48oB8LEOFI
azZgYJKt8qKVXf35z9/v3xrZmsYcAUGGgQudsu2y/z8aRpnBJCdUm+AFUE0YHwxzV2vZAwav5tWw
2q0Ya+Wz7FvCDVRTu5Yw9fdVMBlbzP75KYd+7+QIBx0UVnzJ5wcJrP/KiFGCLqtq3Vz+/CdrH7sm
mmkLU6O4aWiWbuniQ+HMUGQ/DOhKfZ7GYRXZU430gQc9Kch8Ns1mxzQ5dnrZ+7FNHkwivsmzc9RU
717MrD5i7UNurmCxoo2AeSpN+xcfvb6TilQ+9zDD7qUxvRqp3L8UFR+QSqTMLg1W2KYLP1PPY1NR
2hx08rXzhJu8YVsKsYnsWZaWh+VAOvA9uVVh/jcSBM36cGHiH26ZBhBlw9TR06BQ+bV5hIsehUE2
xw8YXDBFUuYn+jP+HOTNojk/pKqfn7wCzzkF7P2H7cvqcsTPY5dtichhtSY6WX/zk3w47ufqz3Nz
G+MOrqYIJqze32nAzY+BsF8wDlADqfWRgAbTFxtLr9k7H4IT1B1wzt8sm1BrDXuupBNsWnYuT9LL
xDjVVqjvwNENd3JR9sA0bkSU85RSx3fTr1qoLfMJy5NIXhk4yAL84/IkOMzGS0x03LJT1G289ope
Xxolx4QaIUNO2vPx/LAsNbWeO2CW2/WHHVkKq91ZDjT4qbiqAki2agsTnF48uYEWdg9mYowX3pC7
Nu2ge80P5fCCYyq+f99vUBplkFyfln2IM9Qsa055QuaNUTawXP1AIbNBk0+JUv5YWrYtD/G898PB
y7Zlb93o5l740Gn6yS+Ost1SfBiTW6EUBXXxfz0sOycL4P0m18fiuKz/3C1HII1pGgw0aW3ydqVJ
2mjznVeZH2R0GZHSphdrvg8jD4nPU5Nd+/fbMCL5DWGtLf33ee+c5gOCM6OTiFpgeZKuTOVb0W6W
fctRYTpVe6irIwOV+V7+315V6cZ96Ok/XjVKB9m1BoEUIZ0mCLoENCYg915qlCy40gr7inHTui6r
vTpKL2pPFV8DwHDqBjW7plnzhXxh7QJVXr8sS4anMwMkJcMoC51p4oS4ZNkRMc8nRqIu18vqz4fl
jAqu689NMs0Hp1ViMClNL50RuABjUzNrE8iGdF62/XwIDD9w/SJMDlSP4yMMLxIA56XloZa8MXeW
RbpWyQY26jVqg+QU+RkELKvI1hYfw6qKimqdgtmAKgEPmiLXgPGtffPLHH5G32X3dUPduh9Vef2+
WrftrU1skKrpXu6KrKL0UhYdeXQcHNh9e8mi6UTxJzn79PDAngrL8Rpdex4G1Vi3op62y2pOOKCj
T2N8LYPaf6oYsSh2oj8n09hhWP7lLKO7STHJMNxsIuoCav2VX/NhRLT27Bl5tc17pj95HhQQLcO7
5QBIb6NjBp5xM4R2dxRFDkJ4sIuvqEHnJ7AKyVplCIKOgIXUm3bUJ2fZgQTqlkpJ89h5fgFdBqBs
nKFeDy31sBwgSpjUEkWXziJPtXDj1NO7h95m0urBaGPmXG1mE86XYQU4EfFQjIGNIbO280JVf9Jr
JEfz7siKUXMbzFfSvjLWViCGwywuxvcFek4KpGO5EOcGeZWZwLMWY4ZfxPugLlJ8uXZzHHL/h2FD
Hbrv9BOKWzLQxktVlrSnkGC+1Pq0VsJGusJbGO9Gm7pSgYZ0F2fqcKdCWbxt9dOyb9lSKWaB6iYw
3GWV2sWtruvGgUzFYF+HmraJZSX/NGb1ZnkvjKHt3KCZ6kualLTwRiHe315AzKssy7MXReNHTSqP
vB+CobwXBD4tZ2ZKDAKtEHgSagQ4ku7ba3sYg894Nd4/CNUDstdbMDo1sjquclJmrlEBRpA6kJeZ
Dtu0LvHJYW4t7feFcVkgSeh94d+7Rvn/55jfX4Lnyeq2mocFP19C8lXxN7dl9fe7MslUmox4Uzc1
w/54VxbCb+zUaIdHXZ+sa5y0V+I7yhelJR+zg9GyXVYzsB1GpVIwq+gMun1LCXLsV17uS13M22MW
bgYQD5OgFCGJ/9eSpJs2o4wx2i5L73tL429ak2BKfp22ziMr2pKGSUAuEiLt45yHuUNdFmioH/Sq
B7wJdVeuNGVn6sA4l6Wf2+z/sm05zs6vpIY6o5TSlYIZk+xDitOHbiqpPCa2d+jUYj9mU6RtlcEz
N2PLned9nXSaDTxjmChD8tK1TbLS6so8lDZAUVHfR6aUMCozsn0YhCmXZ1ajsftO+qJyg5VJw/QX
fl+OogKQrjWLJLNltfIeTCQtzwVywU1XW5VxSYashDUXFs9qy/ijDhryH+fVsMhXvuZVD3466bf8
/hjzzQKd0SR5KbdJ3AyY6Vmxl2wDSE7Xni7vyfSGzbI2xq19XZaq1pKhjJGnF5vgp51lo2SkLxC0
vP3Pg5fzqVJt5PnU92OXc5OWu/GysRtIHQ99DZespnhbP5RLxip98UwJ2EQJUCSH5V8S2fYdnUud
4m3YPXZNRoWXf5FBXoGLp3yAuJWZ4qVIwy9BNKXfwil60atcZ9g/eHxBLZSNhEM+zAeE3CceQ1Fy
qettxNbzcOl9cRlDqWPMJ6uMbe3qGn/Ez4FVpbSF5/4cSkEoJXMBd9x2avV0Y4VTuWc8bj3QJr7V
tFD7UggvhpjoaxdNC4qLX9bchOYdbTBdCn5Yj7ac+XszrLpN2XPBqaNvy35az8F6Soik1xt5zmbw
+rXG8P+SJIwresUuvqh29IzLqwPrp4oDjVxptWznXXcj4oE/zSzVbd+a9dYsbOlTALxmOSAhP2qt
9lp1gK8ePWQhBZr5CWVfr1xrnKwz7mHtWhcdLZl5R+vR8IVkJd2qXu0dpzQtV0Yq7Juox+ECl/Sp
rvIafFnhPwrmBoWvjM+daRansdLhJ43Z+IzNI9w0oZahyGdvWABWlYh+uix7KzxPpp49Q1kaLhWx
CUxJOCoOp2k7+hIwpDacnpuojV2Z+JvjcpJp++sWdNuDVPfSjZmRJLu8ML6XvWkH3Wo5idDFZNV4
lrEHaVafqwg2yzROCDvqedYURtrjz1Vyon6sloVXHSkt/efqsjesKDks5zZzulJY+pR0U3qPtk7j
XwTeIfQ78WORW18351OX3kHBxi2tf9u3nCF5Yq3FhowmZB9nnic+lUNdgewAOIcAk5J9TIOmU419
ks9oOq+QyZUyo2MxeuI+nqy79+2JbVB1QyFrNYN3y2j6ddleMyRx0xogAKal5CZtisYJZqmJNBLX
kgaWfjWmsr+g/yQPIgKr27UIa4Dzrs2sMQ/vi+TVmIdl3aMZsyV2E0YON1lgOPo5G8FY1iVRPe/b
ytI4h/IkHf5DXDNv85XbEam2x8WC4Ssqty4Kv1a9f2dGXvja9eWWpOI8cIr0a0pAeOQU7ZWZsQic
PI4gWvjTaz16V6Oy+q+k73yfqlx5USd9gAoG4G6g7O1AiQez65kmSMGEGQQGNpv7kOzB0+wsilzz
4nLQslRrDVlRlpW6yzapwjLjSAHPkS7PQQch3MLvfFt2/zzP6okeC4IpX3deOjg2mHO8prG/loxS
vzDHlXGzKso+s6P2jG4LTJwI6nspYKxsTVX3GVLc1fNRKzrSys+67t3dFM6mpsXZtLiYfD9VjsGE
8mf2PzUj0RSGluZOVw0mAjQeKPZhfyjIrLP9iIEIZlaVp7+BoNYd/KD+pMz5bMuDPTuJWz89ExAv
HZdNy6FGABTSg3O6+nmsGZA8qIhgl0SVWKnq6F/VtJlIrzJGkukS/dxEcrdW7Tx7IBdLxXur+V+1
AQlMzRja6eJiFYP1+ZYP8UzgU/RHOwR+uDxT5Ss/nimfA1o1Q1K3hlSJM6WtXITB2ZpXEoah57Sf
EsBufRlualOacxHYYyZ6hA+RfE4XJSRVk6jZsZCehnkpUsr05BdVs8tJIHxfCv697cPe3K/7tYyV
H3WAfLCpjeIqmRcDQ5YPkuBhWV0ehGZlxvr9IMiGQiVog0Ot2FDcXCnCmw70ZmJpyTOSH/Vg6W29
Ug2szvAyIIMFVAewq6U3VqKRwzrvgIdWrHq7tQ6lH9hPVdK6iaEPZKQg/c/6btwsq+i+9iTJiQey
fSLaxRjAEujbLXmuvNWMvvOw9j4T2h66aT4DyiSt2mRJmJ3A8qJlBru7LSe/u1XsaXSDAPe6nNB8
0OYKkz/Xmpo+1PdWVj3/3LQsWWWvr8I5zVAm8EeJU+tEIrnFpB/fHKQ54arz6rJteZgKRi4OnkMi
Ii3gfBCDbisKYK5CPwyQbgFKYVmf5vWh9lExLevcxf+17qfVsy5nML8y+ZOMfjit5OyNCSLQzkww
X0JoEMS6cYdW2NgEVhEeDTP1z601N5ykpnps8wz6BWTf1/ZrksT5W6aiIa0q1XqUuOwhHEias99X
6iE303iblG15x6wTxEdaJl87AjeXs5SuuPojVyuEe57LpXX758qfKn613dAl1G1TlSkL20JoMl+n
X2te1CiDzpIL75vIZ/zBpPnHlFof3o43tfbrr2k8rT+JFsx1RMC6G4fnUSUaT6mxFUtCCa+tOuxJ
QiLyr/Q0RmT5JYyqet/aK80swm1a5MFdkN0lcXPNNV8/yJLQDlQLCHTJi8QNuxYFjI7ZgFmTvsrl
EerXkMhcOng6HLQwPjfts6JL+qoZ4bdRt2u22CooJ2sVVpEmINZCORiz+MaUcQUBlP6kKsC1Mu1T
9IpyVruZ8kfC6GyUPhCMVfqbJEdZ2UlWPGWbVu2jZE8EFfk0MPHaix3d1NTFWCkdzeieogdUb7Wv
r2IkicvrsNmEUKSPkmzScoeQ6mTktG5SlKmr3iOfygoS1xNKvsHCJW96L9E2k/jW6mq27yi1rE3q
464AZLqhAj64ZlUw9hbt3pvCZIcXF63MhG4oFrkDohdDJxlqUsifXOf0eGIBwzktnUEOp/seaHQk
kd44BtzzsffCFFFjc42OSVojvCs2o2apThz0tO7jplzJANlIfoAlI/XqlzgH2dcZWbnOfC9zJKlM
V6mvFncRakAkBeoZiLV6bvA4xUrYksgQuBBuhgOCY/tIgiHg8xqDFD3D4D7GNOkmg0rJkVw3RIhl
tYfDt4KHSTM/avYTHHtgDYVjDFQMoqn9lsqldkI+89UPtK0ZMGYyyjzKHK8bywPVcL/x01Oq6U9D
ZGgHv5HNVSzA9zJq8d1IsRuyI42aHssDs7r0hJk/PZVcpMcA6GuLI6OKvOI+0IsHIZr0IEJa1Z5+
pHx9BYtlfOLauw8swt3JHbeC7JxrRvRcSclWMfueUKuwdnPakbc6Yrqu0p0kMFE/FAEBcCTo4ZSN
nK7rmnNrHCZkEOuZ5rkh1PfcJtZ0DnIEKpJJVxxr1qnwSJmVcWRtzEEXh6KMnvLU68/eSFE2hplh
KZW3a0f11mI+6nBJtvZgS4FCq8O9ElXtZXlQTciJQ5kRwRdUiK5KWTtqY41UTjNPBd3Ya48SZTUa
Afh+kxhaxLZu701OI5/90hJP2A8dKwiOJVXsg5RKw360u5cU//hZVwe00Rofo4bA1VU1goWZ0SNu
RD+56ioACd5kqduBkewqVU03lLRvcl+u1VDl9jIOw1nO0psGTx7p9OhrMcmDxxi1ZhVnLUHoabCm
YGFvE9/MV0CUV8bgfzFUrfuby5ry63Sbq5pQhCmwe1I1IALmoxIYEllm2pWdfUd2pD7nI3oqsmPM
TsKQ05gSky5MyzCk1oUXYa3vRPFGboa5DbijkZMSE58ex4eYLnsbdiOuYX7bf3Pl/bWRzZ9o6lQD
kCsrKp0IU//gVFFkNanSsoheB5KhQHqTOdjL+W2ZKDmZtWO/U01SVArqQG7B3HGTKLWj9SitFoxw
MUHliEag4lqy0RSj3tBwYdoSNultLmf2Wp4CdTPN19os7kPXNhJtraeCDKA8eG5G+e/e8V+rNMs7
jvBaEcjvMYX8Zt+klmnnMc627ylAswPMReOIYmdFjnxEKFMCD4uwFs/J8Ls6lGs9ks8TIs1VC+eh
sNw/v7m28ku5ZflryGUHkWvbCs3mj979AZG/2nFB+W4zC4F70lYEeOevnRXMpqWxWU26HTtGBKnF
Gqw3TYq/tU0znNrenva5bm1L2WTOQtlwx9hwOHhSgOCsCc2NEpRw5Sdokm0XfEIDJl/qKbjEtakg
7ujCc9qqybYliUOsl/IHUZXPUh56jlpED2Fb3nMXs9d+0ackmiViW8nac5gQ9BjpUNt0I4YaNzcY
otZuebuAELWlIa8Vv9unaa26gZA7d/SViqwuExvRvFoZRrKue/PoY/0i9yF10oE0SECdb3YTBlsR
Ni9qNoFWLPK73NLtg+orhz6U7mGDRU8xv1pHseyvaQ4sUBtb+YguR99lPjeQXEqirfDU6sgvpZp1
zW37Jkb9yvUAF1yVrMcefmzlxe1JlZsGTa1NaINcHJuybc5JShyz4eetC684dmLZCqkTKTeEJ0j0
b0KSSutxevvz56/8Nqrhm0gLT/DL11XTtD6ManJIqWYp/Ox7ZsrDTVfZBfFant679HXu60BlWlRQ
VVfnb2dR5sGt4Frw579B/e07OPd+0ajwRdRoqX7sAyuSWQ/YWafvSp58I9WtOaHeSKDLpT4qVUgx
S3NajaszQo8tMzB/H4zKsKakjfy5z61NKNSvBBO054GwXNAwo3RMYApEYyav+r5TT1NPLOif/2zl
Q6lyuTARM6DblqrYcy/0gzxDiZlOomsyv4cVXz45Fl/stldXBA8CCfH8cp+ZBhKZqXkSwZri/R54
uvY5t4Y9t27MquQQMggp+ovUFQ7VV/tQm2PiRBbZBIQZuAqfGUNhS3kIS0Vej0G+gw8lr5raPyoW
7AmPCEOjTlfkpxj7wZ/qFZVTa9tb1Pr6JoGzkpIXSjjTjPlOnj1pyDZmD405oFd9LJGPrkvPg8Ti
h93JNEb6ObSRseISSdrmUe2U0fg10+ltBjgi3Vga2/XoD+YmF1bAPDTvVnXUlbghR3vjt9omyEV1
q/VNinc+MdcDuV0bT9cjRiQ2o1Xh91T3pga/m1auKt1vXK9g4GpHXzAGBnX5VdJ1cebKLlaSRHyv
YhEcWmJTd8woHKmFeQ9Y5ex9r4dvLeM+XEvL2HkY9yB4i11RN6iJqbpsGTEoBxi6IdDgb7JGrC+A
EK3qyNXKm2BvzL02nek26ZchCZOBvq97f1j3IMy4BYjs3obKvrO79lWAUkwZ1KjKTsEQd1PUjFSv
CJCY38noZg/eeLLVIt4FZa84Y6eHE9WSzBVl4o5En99opkSsbAnLspftIHPoXEi3YfYp0xEwkESh
pEfyNhkbZsrK79+Ajaf3da4bO72rJ7ehBC0L5QbA/RxzhJswn5r6b24DHwxB719lHeyDSfndBrv3
wRDWyp7N79L0vhtVGDCa6jInNiV7E6NA2ihy2NJ07rqLYYjuovsK+Z6Rf8wTrO0MHjaD3t13c+Ag
zsWHlA/lz7+03y8QjABsYSM4UAzV/A0wo6n9NMVDH7/2YXtFNqzcKzZy9wqFsetx3V6NbZXcNNDQ
0El0rqKOONIUS3EbwRBG0kj1rmsl/zxYLQra2NQQQUbdvdk/2Ln1dfTH4sGn5/93YhH7472VsYqm
0onRNMvW+eX9OmM0lLBOayILXiUf8M0EUrHPzccmibhxgS/dGIM6OIHk5Xs8O7SHkMXeQxu+MRP7
kCmG2C+TqU7WzlI9oNfL9mpPWlbeMt9RyKdwfNSVZtPXZ00p9hGFw61i+TOIA2MNxDT7UPWT7Ghe
vSUa6NuIUuxFiy2EK011jlKv2lIbjh/SrqJsxtWnaYfnP39yHxRsy/fK0pm8WbJQ0braH/QyU9pC
BBji6NVK1Xptx4bP/cTD9l1bt1pYxEdjUIw1XqnXUSIoqh0O0liLYzpUa9xLAIj74KwNcnUSaVDA
t1Y+mQTX32iWtCexsJMa/QmzL2mQmDVWqBdDp6yTzqWoAtMj8svLlHmfW7nlouYxqcLn+ujh6zlW
LSzyP/9b+f789nmj/+EWqlp8SQ3F+PAjqvpU1JafZa+JEPIKJW1/wQ1sE7Td+eY+ZNBzTcN4hU4m
O9uTf683wZtXTqoby6rYJLrtn5eH3Ka0C7kHiIFAWYndKmrb+JZLlbcvrPqFCObhJFHutZp0HUrV
hUDlAQAD5VHcjRedv+1GBzgU8t3a2bpPpn0i6TcD7b5LnL2E5p5IjYQ0S3Ic4OFktuaIwsLuKmuP
pdGuPXr0WqwrR0LJ0fI3nQxpl5SwFt1Mhj2+MLmXUPfaeX4UuC2hIU7tZ3PzgynWdCfSzBl1QyLU
JAUBgkHnCs4gOzUz9chP7ZIIe4DgaGn4w0QrPUljUq5oUVzRL+YXdXhomincMeX0qdMbmLrTrCBl
uEtchOCqO2mPDFCQeNb9a2u0R7usyPLhag0M3KGpGF8TBnXOhKB1HZF44qQzh98QFVHFZXZhBGkf
LSMPjzSxcqeJdbFTAm84jNb4NoStStchUw7enOjqqdlr0JYgHKhjOoQGDKeClA6vJJeyge03cCnc
CIYpWOQoeMhAa+ZSqC7mClzXmQ7RM8ehq4CKRcmToVdkWs4JvKpFzQ3NEN4Y5VgHY33Wuzca9M01
YfTggMfYw3rrt7pXxU8I/Q9eRY04H79aieSfmPSUm8GH6l0hrXOiEeoQtXH5KOYHHNIOCa3FyfeK
r7B3Xit84DslFxfAzvqd3rbDzoSm2sOlvaohkspBpN+ytjrrBlT6xvJvenK2boClurWS3pEckb+Z
PvdC40Jt33zOlMlwRloPx0xWL4NQ1PtRCbajVcQ3PTMemGdjs+OyRH27D3oihAKctOj1dkZI6R88
KTfjIrXXEbfyI4r38ey3lKomy65vfPLP/mZ8af42xjUNRWiC+aNpK+gNP1yHO5Ip+dbp7atBfIwb
ByPDnhRflmW3XEMZMlwtq+QLWW9UstwLJ/IBeRiKvwoIZtwa4fQtHUKxTWKA85EAPP6ZqofpgMmy
93E0V6gYx3P/O5EQiRkEFB6XOP+MN8OJjawn/cUzHFXDJu33o7VS/BF8f9qPJ7n+HCfZTkP0eQci
ICdAMGvP0KvEJsqVt4UGg2tkS3aJthcDPSDwZfFLWnfJCusYd5E2YGLOa/VpKDZ4YtQt5gG8oX6Y
H3ugWvGc95nVVXvfRqriTt1DSucL7toQreUMNFAwZa+DhdLIGLpm63s0lOL5K+xV4aWLuvEcGuKm
mYrqfVb/v36hxtULRe5bDlYMMVjzYfX/POQp///v+Zx/H/PrGf/nHH6jI5m/NX88avuaX76kr/XH
g355Zl79x1+3+tJ8+WVlnTVhM962r9V491q3SfMv+t185P/rzn+8Ls/yMBav//PXl+9pmK3CuqnC
b81fP3bNuvxZik8N5t98vfkVfuye/wn/89fltf/H4bUC6vFfTnv9Ujf/85dkav+0ZdUwbV1HLAEN
Svz1D2CByy7xT8FIibEcCmYk43/9I8urJgDTp/xTMxigWnj/meiBvf7rHzXBpezSrH8iHDFlmT0y
gk5Gh/96A37g/94/uf+OA+RXNd/ofloPhE6HgRm1xayIO6GufJxUqmWVQWwX1a4maqoKRgm9Xp05
vj1Qtq9IfKz9UHeySmv4IQYPsPo8oAxpeqjhW7axVz74dnPX+mSnIoWLT1zpCzfsm8aJqzlrFJm/
GyV5tKmJMgXEYXzWUwJbvVCGojGIjcK4++AJY6/IdbwvbaPYUuHu0+po1/no5CnyzhxeyEppOjya
7cwUV8fIsUNtvC+/eEr0FVgLhlpdjbHFmNBzkIbnXIvVHJ10T+bbMQG1RBEcKVcSSYQs94QOtklx
Y2VNc7G65MEqpvMocM1Wgw8CMSGRRpafME9LuAjs0A2G8Q2Fw6rz3bZE1aZi7XUNOMeNXpdO2TJq
A1Jy7ULbe6CB9k3qo8+lZufbnNzOmxI/a1E2+b5JOgufjzO1Y3wwiapxiJuL3HNF7zFXtegcVaBC
a7mqV1adE2s45KRyIfbZV3r2EE0KEywCs9YC/rSnl9OK5mS6rfz+kUF1usv6reX12ZaRJ+EjRtI7
/vzNH8FKu3kuHzrJ/wQxLnXqyn6o4M3gH33ImTc6aQ/7PKghaCAgAIS+NYpqk7YINUDJ2W7BNGYd
dd6DUEzSD/qyWGetYNiqslbJDWYDxaVLx2bexFXFvApLb0YSWK1+1kPyHoGLINyMuNOQQdGWTeTU
DRYVK6EWHcGvMUG8mAVPjo7imGjGC3PQbKtBoekZN+dyyPuWdrD4qw5/tx87eiqjxZzP6A0KwpGH
W4dgQPLLIralQ16vGlHfNM24k1XeDooltkvuVeh2ur+aqifcw3wowX5s+Ds1LSeuxtZ32D6fsgDz
tQBVYEWmxgDDrO4bQR0z9M7KZNK7iJtT39MJ0Ue1X40CWIymdOh24h5P0rCWAPJvx463t8OtZQ53
dlUZm2jknoJyfrTsZHYdNuup56dBluY2VLRTV4fhWvN28VRa5C8c8mB6Uge+apWebPkOY5sigMjF
CAIf+9CkEegFlDFa0LuIHq2tb6fTZsJfnCmJAwY0XKl5ba2oEZIdrklXRPufsulKFdA8JmVIg6ZJ
LpqYBlfUFCAG6rCxjeSqpH62DmBDGP+XvfNajlvJ0vUToQPe3MKUY9EXKbFuECIlwgOZ8MDTz4fq
6bNn9omZjnN/bhQSTakKSGSu9a/f2D9Fro2vg/LD0tZ8u6nrySTjMJS2ss9blDpzz0XCU/AnRqbK
yaDx89slsY+m0eQR9ixkvOvNu3SKnZN09n7O0FLPDbcAMYF1bLT2NWEpnCFVikAl906L8xY2jBpU
rTbu7ap/bqBu72Md74PZ7HKfGnUl3RouK3PksMWwDt0QoQgkRhOZVOybuNmyLvDyEyyeCgh8nANF
ZyzeVuKM+xdq4tQNSmP2gqVqs6gfbAZ23sFYwfFd/ar1FmNVNpKsLV8XiM9n3ooTJE9LRTi4cOvu
1TWIMVtaJq8Odl3xsDQ7l1saIgf9YzfbCMhVWSwWP9brE5m8iu3tY4h66zxdSnhNpPeN8CXKtAvQ
N7MtdgbaiBEOjykIZJsaf64nLxir8jMb4WlWS/4bFmiOUl1eyBAqCSEr+2BVub15C0+RuzCETscI
ra1nZQdPcFRQIZjfidtku3jiPmM3eFhm7bQ6LZLOzCspiZF3Cyctdq4zvpallvilIdaIgZARlo37
rtgTS9TV1ueijqZJ+VOoxVuybjUROZdGNUJ36To1qh0yDJs/GKgdRIywSVeJAEqzT4XgEt9OSyRe
Qj/atPS+3hSfADRRNiW7aaS2Vh2F6VGvjYEleIBavXhsegkRNo15TueqCa2BOMRsvitbB+Xi9kNz
4lZcofqQrBXEBVl6eyRrIRSCBb+73IxyLMf8+qobOp6o6UDhv0iGXEl1cYd63U0GEBB8PZ88RuWI
kxDxSpnp+q0jh/tC8x7cipDQaYrzkMI83g21Q+RjNmGd1HRdOGXJn1wRh2HYNtXsd0J0UCIQDyqK
iluR1kSdu/RRraBumewNzJhNdD6mEhUJgIaJ+Dmom+ShUFHe2bVl7Yh6/c4cRT/bpLrt19r+6IRq
n6XW6buSdHt/NmL1AXIoNuNVF7WVUfiLXWrnOFvp6IyxZErbyyd0OUFXl8ohacVz4ZjikclQdq7L
ZE8YhaH6eteHzGCf50EdjxPfPLuJPFVaWzy3nXD8nFNFaRSJZkeJsd9cHjwi0bdhMC52mft7VphW
KnoMwTGd93LQv1c9x06x4kPUOrQiQi27e9nVxLQUbE09j2etQ+CyssyIJIPLrpk/1MRbdmQ5bssA
BKhH2ZWjpyFaPDC3c2twazDG7sFc5p74eH5ukex1zol8Cp77xn5I7SH3ARpUP04/Oe3HIN9ebq5g
7bW/cFoBASyIk3fHWfVXVRLa086oXZvsxSOp6pQM9wN2KHtKMz5wlr5BsUp3VU8qU6IyIbw9jOuA
zYzo9bCd4mhu0jm0XLyxcKIC6pvptOc1AA/5KIlawCLAe4DSuey89l3H/CWYPLXzl4RgwJatRuVl
WcUF0+P5YajVjaUTf7kmyhkoXllgTC4zJHowXzPBMbmefgWf+mBAde8hsdvG8OrMzt4kHjiAUrI5
sVi/Vt29cAwR+9obk7/AnIKbN88R3LyZThm/40IqQ4huC4Ci0745mDHbXR7yYVF2rT08VLl2IHuh
9LMe+EKr2g/D6FkY7LZFLM6dhlcC05sxWBfts4qx+Dc9/RxTFm5HGf7K/UnPZrL7KJCsSTrhzGmO
71gZOqq+r1H3nLALaUC36xDQWfhupuyy/INAFRnV+UyI45BePLN7MJYs3U0ePuMohWeYbEgb1kZZ
wlKYP4TCQBofZOIZSSE8zu5ju4KJNZqFbYN+IvUp6NjkqE2UbeskLszTh6gUR6It6OKVMF3UO85C
oGMcJ/3Nqu6sLDY3dJjmQLUlI0TXmzDNncnQbrLmse2w9kOl4L0sbv/lruarLWLYXla+a7vcfanq
16ZfmPjpGZEKWjbdTXiR06DitemeKs5GDKaIViM72ju0amnsk36XqTmszczJ0H5LfJiLlR2V9Baz
FSEx9NOldQ3vXEjjd07Mw2vRnBeU1uhaT3mXjJfbH5PI3xbYWA+3oAlzxrWWA3cE25FlBKS37pI1
VveizZsAgl9obXHUvSnqZ0XhoGfqj4ecpbEHZlwIxOjHGA97f2lUDm0rvnAkNg9mHKu7ZExlhF7B
IU1Xd46F6ZSBmxdEOqy9gwuKbt33cv2wGVdEeDMrUTdM2gu1su9VlXVRrcWCwVns1Frrnv/5JSwx
WeRqfbcswrdSgnqLhIejQwNBGjrDnw6x/H6BSBQZJSDgkGJLoCk8vloZ5yA3fARYkV/WkhYhvFtY
S73Cp/jqEBCGOqym+xrKj58IZOFehZbD8vPRWbEaOWVEgfK4QmieCGwcEuij4yYoQGbrNGukcN/8
MwEh7otGwB8ksvGtZCjiN0a7BPgH7Wb4EotTPDrDFAconk5iavOgTrTk0Fl4pq5TfyEJPvBk173b
c+YEbXG0aw9lDQbcFPwiDuM6ey+TpT2Y0GF8QI30wBGX7Rh3EXbSaD8mtfXNFLpmqdMBxEPzE31k
SXoJR0k66ode37cr9vYJ+Yn5IPeNd1dXcj9zah01r36bfGXeA9tyCdKDNdj7yuYKaZQLh7rVB/BE
kqexwq80TM+kN4J7ctj5xCSpkMyiXAzOLs1cc5ebiCAxwrmAzZW7KcPGZgUdQ0ee7FrccE5S1z6R
NY1hZfaEcRsQOmDU3Q08N33twhslqGRXBwoAk4e/PbOVNf+ZbZNj7DnnbWOVEYieggks7sTYUgAp
krqqonHJrx0RPs/UIg4Jb+reLQCUjYuN29cdDIk8RFFphCNexa3uXGrAoke51nsrtT4pznsMVT2V
Wz3Ac5g+u0IYz2w3d62006CAnx3YLjx3T0vaM90UgLZK3aMbh1FBsVdBpPKc4rtKcSaabR4BWxav
kHf3On6PLrWJj4c7zbHh/rFsng2VbrIivSBEB3FwsSJSqul5ztTqMOs8uiCbWWosvvkzscx70hS6
/WjbDUPB9giytEIkULsQuuGrlWo/XcEdqYoCjL1yfMNNTChDyX29zpSLY/kaN+NZaeMreKgbZnP3
OtZxG3ZL/xsK/P06QVHvQV+D0dF/upIGtRB2Eq2zIPI0xYQsG53rIka62FkfjmiP18gykydb6YfQ
KytME4haCjKbLgIao3rGclLw6RJGiwSvn7N1ZOSlOEciU8skMV4ktQnHIJmtOA/Ck82+8WYiZ2Ed
9zKLhS+x3BPpb8eZrH1fNk1QujrOGzbgosM7DqHLjUEMi8uveiI4grmkTTNT2lsmnhGiPaZ7Q/xW
JGRyjkV7nFfCd9ExeHftnPOtVFBRKstlZHocMzYMXVwvD/FYhWCi4s5LBMAgMO3UmB+ubmyJcfqD
iQfYoWiSxwXS/7Hr+vtYReEE/9YJTVMXQe851eO02o9ypunztOYX5cFX4eiFr9E/4FngzM16cFYE
lE53SQqcTCnh2nAyFeGXxdAHiaXxyJvKu1Vbyp5hFQ5Eku0CPhEnPhHfmCXbVC1Si/JCY5PsyBjB
Po/0ZQLm9tBBN+OqtApu7ucrXDVcp4uz1X7aztDfmelwb0gXocFA2aDb6UOtDygZzEoePaxI6K9X
9zhMwxwCLYE8xpTUrlQOjU6VV+DIqsj7lPPoyIqMWaHafQyMFTInOQ6Exvu1No0IcgTP6OC9QUWR
cNOUP3UuPldlLo5swHag88QCulKFTf1mCAjk71eeerHkl9sCwMfrUB9uNInVqigSeHNqXe+bzm73
4zAENo2MueLrB1kbGofmnWavaTbCs74rUo7yZKBqNDcjrtoEa9YHZJZt+dFke7HYTQClHPvqJNTd
l2XA/9BUnSYqW5f8pJRJnZoW/tDEiORWLBB6kzp7JZ55HiMhUWQv3V2Jf2pAFaapwITwafDiwUGm
D6VJg1d23n710oQ6ZePvd9p9waT7+aFb5j2N6zsn1/fInN73Cu9ZEgno5+rg5/gvQXlGdmnguhPO
bn3oGg/tP8bvgaKar1WL4btjUpKjsdECfUaSo6p7JE17TQNBa/uagmH9A6tS4UnMrjEF+Ba9tKcc
+TX2TRdgAyzCZyyfrtZY4INfJ7hglDQTzLPYNVbza6QPH/KhjTCB6gI1/TS1SvMZYyjhgI1m4DZz
GZEmuFt7SkNav6ipkmo3Do/kC732bQNPZkaiTSkU5mbXR5VmPa0zATQ5xlBBCscvQybtD5QG/lAX
8ckqKnwsnOvqqO1H8VibqhWQZET6lj308LW+0h5YqkuumsELeNT5+1ppYPKIJPKYujv16IYjXLF1
pHu1dXvTdOTrzpU1bQlwVtQuXgQ3wtzRUWJwt1I0GZ0aTLOikKSVf64pLbOuAsUsTX5H5KYXVENc
bfgaMJqIL4u14k+RVT9uXVxOHmaoGA8xh9l+TTZ2Lk5cJtf51kq4XcyrUjGm8q1v1Xk3Nw7mC8kM
Z+550oFtlGZQgq4kFYg4YAbHRPLkqBepJto9xiREDlHakEzHKsLthvbMIhyYxxfVprFhaOraGjie
8shg9QevqMzI9ElhDW28BLuyxyNi7c9cGWnvJ/VkpvTItd7A1aiOTvmqaNbPFo5JoDq0xLUswcL0
MNmgymVsiYdVk+SwVvar15ORXcCq8RPkm4fElJcFk18yt6qneJEc26ksWd+VCDMRP5Y0Tvcj8fNM
F5IvNO4wJrry1cR2+07PsTy1pzMMMUyiugQLZhpveFIst3oGdPGY1ryQOvVjQOUPtL4Q7CMQA83u
XWMPKe4gctoNxJIgwC2DtGLkYor5NVux7maNdLlXn5Ol3kg01t0Nlv//E4x/N8HgbPlfJxj3v/Dm
/VX//m/zi3/+0r/mF9Y/MJ92VNtWTVU1PBXm1L/mF94/tvEBdS0jBCJI/hpgGN4/nNv0xIXqyFzT
ZPz+rwGG8w/XRZni4HZkOqqjGv9PAww+zd/GF7iRqHAWPJVAYHublPzXCJRaHfK2Sov1gCv4FA4j
1ftgdqfFUYMCTWlA5nwRFmVsBVJSn+OdhQc/dowgR0Bei/3bQ8xi0kL7hvPvyHLafycZbLMVlXiD
jU/Bx0Qt+7dhZl9ix6qs9nJQuuHE9MXcgF/YRv30uPQwkLHSeV9MGvtq3GuVg0LLNrp/Q3XY7sLf
rxCFD2w9EydBwgr/xhrsLfzspJXOB/yJsr06InGWAoYd2guL2uBCtgcGzOyFrf3nM29qERGyiksj
Fom8xRJHXoJ6Xhs2LT3vzQCqYxUItbyW/ZWKJw68jvcMNlP+G54TTuf/91un/tY9TEcYkXGD/8ZI
AWNzISrj1II0OYy9Af1jicrSMA5lDLiSz7bFcDa7c9JcDRMVSZUq/dFePzKVT9kr5dM0T/BKt2tN
KrKKJ1uLUqKnl9XNA1IEl4O6ehspAebNHCzz7DUY4w8uknHIq/7O4XQN+jR77r1xOoiRinBLN0nU
QWKypi+BjuX4IcM0yQfUcSDTV/OgkwzITIWDiClMWXCMiRfdNJA1kZ1HGWKGcZpP0eIoPVUzQi2V
ipvTya2L+zkjgFOtJviCShloKJWwd8IRYaHXSqz6aA7iNUmUJ2VORAREUgZlZXNn6i4qCxjHTqYf
ipYPX8YuVWcpro6ANzGjWCB+c59XKo3dSgik5U0nNmUZGtZ2JbefbrGHsfMn4dF99OtAnryCS0yB
iiPozHhBapTcCceINEX1wrSzXfp07PWd7JCmnH1lDJw26sk3eVr5carGCiyPoHs9Hq7JZP5sXFoF
nGHJetRdFlZGzU9U1xh4ubhOWcO1KwjzEV8lbhWhgXlCuCgJBqDWI7+OKtC0xkCSvRE61RLMa4ZZ
AF0iiNK7yfgxBEM9xGTeYhBsnJ2cer1bxRN9n4d8D9jdze197XFSx57Ig+6qdaGRuo+mqfhSdsu+
n4Tqe5MLFs25XCDS8Duhw0NQiO9VtmrV1YIlBnC/PaUczd9b/lHn8p/wOOB9dJEmdavrTD86O79a
dfogasoMr7i20JkNaTgBxKbLYDBskWi8hGMSGgdCtiTqYeFFfFwYMfqwd1mXz+C++Y/ZKq6371SY
HQfjNO0ogl4X/EbAm6pgWEsRdMWqRwWF75jCXkmQ/G1g4pupdkyncvNdSYpIUm7vxno8FGbd4L5S
w+vh2t1GbnJNvx2RnAn2fCMrxLcVKw3SocGtaJtVkUi5K1wvog/pfAfWy6QsoOVsHm2mwJpI5UOs
sRDryUXZbMuwNxM0TmAr8Mhnf2o0tmVBNP32CZIMj6qmXl7NacZwz2OlooTkwRyzp2K77+tofk/2
eMBR4Gzk02VC5B8omvQnzMPRq0Ii7uq9JtiWWqUrXiYZwAcKZ8KLj/U0DWFso9HDjdN3DfHUSZIF
mbOHWKjdjxmvsACPkoAqo6HZFsZI4IG3onR1koqIkbYpGSKsH5ApUIowOAzmdHwk8scFx+fn0UYv
q9zrjiV2MaFjoacsj+NavkM1sU7AC5+6psNrW5Zil1TNG4O/gJ3jTzK0IhKlYhzzaXqvFwvzWXRm
MDqI4sD5l/mlw6czWL2ZV0PDyTDSxAM9yEp+saqXQ6vALYWKxS1l5sH14so1qtX5HfLYHR5IEK6m
5oxRQ+dnI0uJ2+ykCcDwtvkRVcGEItYfE+XdVN2vwTJ5Ak333DK5SFvA8R7rMm94pzwD48gBhW/3
BkSo8xuvvC6rytjf3TdGvmeoK5AQ85BMGZhmuWlpUptoc01oEGnMz7biiICNCu7MszMsAlY/ZgFh
/jg6E2zHnuPXxOXTv92RAc4a8xaU+bPyx5rTl3Zmj1hqtnaTdz2TzhVkGAwKdFgJn66O8QbRGT/N
Ja+eTmTgVnGY1tyjRs+/G7xfWKY267jnoggIBL5DTFLztk7pbxOUCSyQRoQZ9u0/okrhiZ5P1mDo
kWSx70s1e+9c+WjkHC+3ZcLZoEcJgupV7/BEWHk0SB/CzeZXPqWnRiY/b0tkndjNSjX57ho3qOjs
/GxNdq4Gfu1kL3QoJFOJ+kqCZrGbtOJbVzmARMfhMeTYwmg6+OpIbodFmEUwZlbUkaSAUy/X17Ar
3i8yF+8xBtoPEDU1PgG63nZWbLOmXtO/Esy/Npt8UmhZ+wbG8XinwKYesE72XXWbhvQDORjmj67U
mBHM8fG2MOOFwztLim8lxgdeSWukbzPmT2v32W9AjkdrLMfh9baKDI9txUzWX0ZaPLatGzkxp4TK
GATAhwXOHLIMzLU6Lzo9yyDpw214HO4Au7VpWduwkTHmspurXnqQFJNi1472R82t83Q2FQKNtz1n
DavK1nx1qU+1RNRw+56oxKlI5FedonyVOSMnaLvxCa0W8Y/c2DILVFjCodJvLzRK+PTZu739zzgT
0rAWj5VRXwXHKtDiAjocX0aVuwK2LPxGGOBsjCN81eI0FNvB4Y1yh7P76icJ504uc4af66NmgrJl
ef7bjPmZUci3jmsbuwZirAEbCGnxz15Pzg1Hn0273pqFERCVQdas54S3E1sz2ewGL/2Tp92us7iL
jB7ywKqMnRlbbyOfPsSyHVsCtlYFFg3SSI5J7om/YpEQFfXDsulPYmeiiJl/9MwL6c+3SVBXfBdi
+BCm81RZCrB/f14a4CaN3WXNi+96vuhNI9HbxVcFFhwh1mIrnc+wfxtyPNhZPLDjZI79QbCR6Wt1
rNVN4JxzDbhmhpr8GrP2cPsgiiD0QFlw9OAUWlUKadm6X02AKRPeJ9vOuU5c00zX9w67jS86Lu4/
SxBm9j5+X2HtsY+JjmXRg6MtwsYigWB6I96jotulKY95MslXksHfPfs080AXiflAUl2UCYdcNvhN
OJVjTDR68mDaKVQf6LVty0IaYiVqyhblanGPvdQild80JSNPJ4/KEPeIlF39Tpgez6A5/0gAkEKc
tDtfSzlimVzjWt2Iq5ew20mDX9QRcTQF06+V/Yxr0WGTFgqc35jhx3mgOBvphvrKgN+JHdUpnZ0N
5OSRRRABSIBhVl/wLCsJL2Y6y+/EBTiyTTbSnlYEd3o8FHvQNg+ij1/A/7wxQsZ4K3UDdU1wJ9TK
OUqAF5up/HZcjlbLY/00mVJRbHzTb+ws4aVhyxG81PrPvj04C6wf1UmecRHADVVtQT22Oh5WBYPP
8oJma90ZCx+S2fQhHXBsJ2nHVzD/CQu12fWLyVyS60mLzz1biN3Oi+SxsdUas0QWTN1VXxiHvegS
TFdmPOaGw3XNLVRioTsa64M+fHTbxp7nhIy7DRl787Dsh+m9GAzbl+N3XPLorCbDd2MeSPhkT0r1
/hF6MdLZMv0mUppGZWTEVKAsVCdcPOzqCTHBNc/rJ6F8lszIAz32No/87RxtnvqEnGw00Qx0imuJ
fDWsG84hpe2Z0qUKtuuqHkFzulsY2KjmzNxLY612RqX6XUOJWDTX2/LzCPULOyWsmjECH/9VrThS
zO49OiyW0VbPNTOAylYGZfpHOWkx5vessFxzL7ca5LaJ5x2Hq5arz7HR82sF0aBq0V71BONFbiXa
0jevhbdaazwiRo3lTZU9zXV3zQVdjb4fnflhTt+YRxGWRZnhJZzOlYpdDBYvX7falwkIeQcKZ7ih
3OEuWPlMGxFYi2Ebv5bfquBdbQV32RUfHu2Nr42UkLaKw8qQfWdacU3jlv3Srp5ljGF8vomFT9rS
PmHBjMcTJIPapdPO8w5mQtGbSKOK67pt/2tRHBJpM/aptmrDbf3Z0T7ikS2gbcdD2lnXouIgNRf7
tfSK5xpwkRKgvDqdOfl2GzAypXfXAnVySYD0LnNtsEf29l2/WNfb6bgqNK76NruespPc0DFpZwyP
rCdI8teso6ppnPU3BUrobFV8WcUXPeEjb599ntKzlyAj2uoGD4vPIOl4qJr8myqRNoRzj3wAMrH4
QKg3+RmGsBt5klMMwMuO5q34TzLrF0zzIWOTWBv7ri71p2IvlOLPbe079pTtM3BF//YTZRaa1MrB
COCGVVf3Wsn23iGmzBfFStGS/dzqBZCECwYX6K4z1oxhE3GwXRt3Wu8zhJo+hlifTX8tJAfm7Tav
6XMxLDZ3Mll3rZU+wYLGlZ3s9JS9Rw7QXzrea6vn+8wQGAfzNOxE94UiSVsybbNf+t5apBBMhQ0N
xT273W0db+ewNDHTXHhbFShpVVRPI5EvEyYzeJJRHFIiLfrwh1Lzatr2sOtGY1dZ5XdvjNhtj1gM
t1ufO6Xwx5kj+7R8p0yZXybMJY5TfxZqld0L9CQKDn10a+5O2qtyQKf/YWTWW6+6v1IPQkXZPJU2
z1ejdRPjxfJ3beGZm7Nyd4+IOydqkku22lhuphNB6kdla/5wXOOwaXQ1ICFgnUKdLEMs+DNfd3B7
8+LA9khxvhWVGwaA44MeNRbh3yYc8lvT2SQ7JN2gqisFIfYj7wUBFE6znAdDjKELJSVgXv9mc0Ay
LGQo3RUckitOAw3T3L00IS1KfdmTNIadO1I6NUYZKDXFO6SJ8ViXTA5i3CyLiYjswip2HnJI2e+x
B6BeSuLdPKqI4QdcRqDTJi6VGPjyUSeeIPLalYfdshs/q2fIsdryS225Sds6d5zxKMfc8VVbeODE
/SsPY3OyvEycekeUJQVzE4dNo0DHrCucPLBaBuF3AY8xXxlPhZG3p+mpLtNGZQTpajtPsR9sDM5O
f/0hKDxPaj2nVP/6qmGR0xBuv8Z8cSJloUK+QDR5ujPl+GZs//XtTcQ6xcqh3X739sUhRlrfwFKM
9LkVGFxmj3JM7B0+GVi/UYidHAsGcWI4Q1isCy7ZgyLr0+0PpANRhovN4a8v/fNHoOl7ha+X7n/+
oNKl/CITADrgmAAMCW3nr9+5/e2vH/7rG+NCltC8/XH72u2ft7/99TXv9sp/ffGvn/kfv/a3V82q
GqQKpOY/P151+5CjlW/BqP/n/769vc5x4rDvi/yf37h9N8ZDPc2XBtRQabu724tDNjGr/3pRvN+N
l81Ho5HLSUM9kxq2QuqJWpl5pLVGvQbtmHBDximGxuIa9en278Sxnwfhyl2sVfXJi9EpTCV8r74e
INtch97pd1zL6RQPiQjmLp4D7LTs0+CYDYw/t7dPvG/rdPvi7Q8pyzQ0EjTymM9ivgaQRBeHBUvX
zc6J8Y17uv2N7RShlFCZi/XawdKg74rY3DVLop8UPCVRnfJHvIzPOu4OO8Wmw+xa+VVw/oqYhuOY
MA3p5oHua6MLahXB9CXc6knFCTHGD7ZVaUUqZcKNyK4PjQd1JjXWvV0XRZDBk/Gh8b+VMDZ/D0tE
NNGpbRcZJjnzbeQWiBXJT7AYz0RmnjEnoZU/etaK2awaYwWkMzWN460GUUiOQrPapw9WB2EqrbHv
4EKeeFYNHvqMAqKj6xytS16Mz2JsHJ/0uwdl40PXrfcQq03kZG+JmpymslcCIx5yNjS3CjttjQ9I
6naLkt4XjGMyLMjC0rG/urh4EoZpI8TVmM2MKy1NCdxZJDCuLQgua5w84q/ybAzJ06qILmSIBeEZ
ooJb4C9bZhu5HfYdCsk/+mJ+ubVjBoqEzjZO1W+vwxO2k/2XRAg9j3M0yxJjLEvsm6x/svLhoRMa
VfDmxo5ICmYHG69EEycG0z0yJrjH4TocsVrya2Oaw2n4XWrL+NJ1ncHsOlYCUTnRlkkECOmeyO0+
NLFWHmcmwkGPfUpbGs3jXDl4p2tUgEviHOArIcASWnGo8MHpbXQLmGEXYDtkkOht+jJXtk3RUph3
qkUO0FJW25xtGKCuEns7ua9WX2DCVC0/9RR3nHokWkVSgRJ9DWEX+mMwJURlztXyMFYKzpY5piST
1HZyyCHkYjoCK/BDytFDejDeeV7fBM1oLMexhJkhJuzYdUbhxnjVzBbiECju5L3C+W/9ifpYn0YN
3HYi+ttwo164qq/V8iAMKK6VTZMp4v4374B+BYXovjDEnVUkYT0yb4ZiQT77lEKMX/ammsJ3Ud0w
wQ2LtwH9OiuOpPP0l5xAP4LfnfPYI3SH2Y5E7Bd4HHF/JpHXam8dPbh7xtjHRFKLL1rDQyKg7XM0
7gsqsVpOajRgb0gbs/lttvxXMoMcb6e7NMFHTXXdB+ib9yygFI6EKrmEhPeqhFrZawih2dxZHdSZ
wdKurkXycZsQq0O+U90pRBygW/NhML7bffoEjICrjrsfsGqBPCyfGtu7h650iWMgkdZlvos5U6dM
y0Xp1E8aVyAVO7/DBuOHljJj9JwB0fcMlqXh+WyKjaM7utjFyU+EWQdcHFIY/caAuav94PReHjAc
5WlpJwxt5iOdyifQ0Ge65vejZtwpJWyqrH6wH8w0R1cN7eVBmzIOY7FnSHxWyoZ9BhIkxOvnrip+
aYMAkO0Sli0hR7b2UM8Y5PQ2cFViTwxK1YmjeRwPrXR+LLNTPuqWu9vQudpeu6Ns5J/Kq6Jx63lX
fTmTjnTGxHqOYi+Tfr7ObbjieNwaoj1IRPyLnl56Ud17+Zz7Cxm/QH3a44Tv3ZJPw2ll4zaIzAkA
vnlQy9gnGpjgB2hBsWB4P61ZNGB/1I1mQFhSd0wtMsQLVYU2nKf3OBEeczQTxx7B+ASRm71TG6LG
Ttu7Z2M0rVclozvL7XEXp/GT2nuATUlZRv1iv1um9TYzEo/pXppujJQBco0+vS+L90QlF6JRtP3M
shaf+Pg1637F671V5RfZmHu2uks2YYi/gv018Q+H4V6ANc6PfgTvldahxznJG5tTpc+BMSoehEKa
080sOTHkq6gmXzAKipcDjvo7RDBMOOgRN+O6FLKKLsYLrlnhqjtPakyLU3CIudb8XHbpFylXOMo2
ZNQxMxgWHyZvKecqkFq5+UUFkkCVSVKrmMNXns5gE7KBllt550FanzBzN4VMwdzFYVKihH0RMSV7
WDv9HmuwS29r17rSH5lt2WhgjtCVPj0mhNa2pLUk351HV0nPfWNESheHE6nL7VidewGxvPvQoAPO
jvKUifYRLfd9KovLorBtQJ25z8fQHPXPVKcMRtZ1qFXtfUr0Z8eWO2JWfSQJC7CWJX1Toyzv0uxh
7uRdkSfMAdALjD2mlBPii+aQrfpPbRZPWpmc9Wx61KHk+RYU53BtMHcz+zArK8IGy3ObUKuR8gU/
ntg+6a8aap8iBaYyMRMkKvDFoOfyR57Lcp0hG6Hzbdt3BfVxBR5Rm+b7dmu2l8qc6YDPBZJ4UocR
vbs/zUKFLO9iJ9uOH7iNfs3SuUBj9gb25Nl5K7kdwyzIOHN30BAiV3uz4IRb0IE8F/NBjGjyioQr
rXSOyWqfhFKdPA0LmQKFF4ko92DwvmlqOxcIfCCyQpmv80KAB+HTfunKqMDC0MTNCTzlZXkhSZme
Uc3NEMQTZhKSiRFy/eq9KBUTCrYl0hxLSat6B7FpDScu/FKys2XOc+dWv+o1OfXNkwuoU8IAtHJ5
VXJipY1U+dWxk/U5yJLpVma4alqOlqa8NxS8dO77WT9PSsEZmONbq8niZbaWP2BiPyhVQinEV5vd
uTnLsOa4CsAPjv/B3nklR65kaXorswGMQYvX0IpkUJPxAstMJqG19tX3584q665qm+4NzMO1yyQj
EAKA+znnVwtxG1u7OM8FXMQcnjP0SQEXZefKGI4g8x8XBhxQ82I67OkwQKrclllKFKPhXW28WNCK
O5B66uISek3KdMQ5u4zXyDQ8adzMk30mmRhPtvyeujraLG4nNk4S3hpUzGRErd0emkxrRO5GN7ZI
eJ3zvOiHtEZ7XpW9RJnqTe/PUDSb327Hrl+S5H7AmCVhT9169aXANcZgyu3H8Mwq7zJ303c8kiNY
Gua6c6CahiXUxsyJPieNa20i9jqMKQ/mYNpOOBRscEoUG33o2/XgxVIo1hw1L321FvqjpjD3xWzT
XsRlvdFmWqqizd/syfLOrsHkONWemHA/uhoitBQqsOPOzGhNKFf2Mp3IrX5aKJLk5CXbwH9goEw7
GHvrahmmQ6rp53TObPR46R/DCN+cSEv2fT1+DqUV7Zgvzat2Hm4VAGo8c0oTEknFp47yBwIte3q9
jBd7KvaOxo5t23utqt5Hk2tkSov3IWBwmlkusosE+pHLuI3N9Q4nDa75afhc4ng36DmgVoUlnoD4
sC4T7TXKUb7hR/iqjcsdZMjXQu83nulhpy3aFp7RcE5NZz+5Jpoj8yELmZvgPVgD4SVb0LIEvt74
jTdVvto4YF2ryo9fGie4ToX/ajOTs7Lf2P2vCmo912MqtRT0wlmRPKZzs59CG+Jz/QnNzOjXjm/8
bgTIK/8t8CKo19f48YDATTvXGeHcYkfg1xO2+s4KjJepWEOWcOHYjGHtlT5lW/k0n73b/MffiKJa
25T3LU4n7HKAz0SKcIHovITL4eXRElxwm9rYj/GvdtQ2/3yqGdesRpBF5EMCsKu5UC9XOcFBHmLA
5TILw/Xi4anD4ajk5T9Nq9xYyasQV3ncqFngo8bqwSGvMcTw8UIjYyXkXc1W+SbwoEuyF7/atDC5
amZnQQm7nQ2pjtGh8bOlYd4mf5Z/4z+0/auAK4doSmiN/J4i1WiGbZsysNB/T2SoaitcsNX/a+Bd
ugroOPtW42LUolXA8+VDarjO8md5OwYcB4uwu3bsDhYixu5s2g+sQ2uDid3Y69/yxct+IUeAI6QJ
mvjUZDY37nqeYaRnHC9QpwWMcEpuHGRrzko+Qr5eHdenuCqh/bobp0OUIIrwZiXBQb543Q5b9QEA
rq1sPoIlY/m3kYeT70u+LPIjBp/Fz2fnGI2zj+i25LNjX39oQbKNgokJD0WXs5Zfj/x48iv850cN
eFfmTDXH3KwRNBMI8RKAtWq24fThCI6db8HvOhCwxcMZkp/lYyrwft39rUsKecU0g4d22c/Dk0jf
6wniSw6XBWRbQhU3mGMxoWhibyd/BZF2jcbkIB9SY3IjiNhcJJ3fyP/IQ+kas2v4wy5D96Vtf09V
eZWHlI8JqvtcPMhHyPdUVn/j+3++qYhfyjccVc5RvhQvcTeNKSu12KYdZGdeTh7OnYYDh7EILqBF
QeZ0mGK4gkO6dUvifdoPvQLE8svyipABzkEkTr0FqleSyYGbRLNBrQrkayXfHsW2xV2VTlKnrKHG
jlEvsd0vVwXg1336zXb7gj1VxtSPZMm4eIlSMzjrhX4YQMxNbIuxvNe5lphF6yWXoh/3d2kYznvo
CN910B3mGTRbIOvdQR9ducQXHrD8gB6SXproV8pAj83GfKRb+F2McwHg7j0oGoTdcKGO5LzI8S25
2c7abl7sqsNtofBQHncLyhe7K4+lOMRmEUNxRqwzli9YPMLWQazQUOMwbshPXTU+yv9QEMhUQzkM
pTzsIA2ZaSd24w6eJggWm8h6iuNvPSRAMvH+aAEpPK2zvPch0qjeYUStoz09CCo2x4JuYLXeqyXS
T6uEkO827TqnYZhidoj6RhjrcxZRDwmHIbtrgjZZGEzgt0Ebpx+9GV3sIjesFjMUVhSGxm5N7elH
+osad+NyxyOrxNtom7YoLprEKw2JwDCwy9fIxFHhWYdFs5ND0FYYopID61oMhZdiuRIjDVE5r+6i
nMIW8Y6D7hYGRVdmf+wWu2rsbs6BOfH+y7+VXwHWWvkn/ImtriERcwH3j1NrHPQCAMlMdIzjwy0x
lu9lbZSXyc7STVgnK8zcd8IAaOl9nMjsQX+uc2bagGm3sBoAIZuSxBhAiioKk0Nj0esocJLa+VB6
zA7KmEG3Ca9vRajKXoQ9SGzONozfPYTbZW+5VbkjEAXnP3zc65a0coJlJBeXjAwJZjpmdVEj/PxY
VLxNxbyqoIqt9HqC/zfu0E8wKQ2ZZRsShp4MeG959RyFFKnqQvfx6t4MGFO3RuBs7TlEN0Mns3hj
si87QL+yqDsqLHDnQV7yteYRODuhEXOai7s41nEhfWo1jP56yqTNke8fSmeZ7jyqJWAV50H3TkGl
vYlw/pP4wtgmQYo0BxS0meFfuBnZz4iaYilYL4869bVD/DV0Bkgks1Xdf9EKyr7Sg8fIzQrNTdLB
yvIuFcm06SL/XCRcF5PuvuWz367ricHpkBNoEVC3iOQhrKplnyw800udtaNTUcEIe7EkM2NijU7J
Fpg1QzEZ9qXTvBQlo2ZMd7WVuYQnyzaJJR2P+cC5Td6dsPJRjwfP7tyKXWnE5X6a/1BxVtuFiPI9
nIYzmcOrcDY/dANwIp7yC30g4qBZINGcyqsVV3/Au6HiQwrcYnB7Iu/kOnTxxXDTbz+/CwJKoyZv
YXLjk6DuhXDg2taK+RWuCwptlzXAyHBwGWkiDL2/BIZU2pjbOYa9VZQOmlu+4R84VQKKiiVVVLwf
irw1OoubO1l3BvW+l0MR6SfKI9wKUihkR5R9CEBinSxlSiNMXYC6Rgq9PDkNPooU4CIFGrQ5uBzl
xw21KOCvZDXIf+l2dXWE81TAIATsAbjhBh5q874frDfyyu7SktgXIEfcZS6j22zZDnakyIL5TEO2
Cz0QgYqwrL7aZeF11gcGuDgLCgEvDp81wG5eZAKJLkPjPa+rW5eTYxDDA6oli0fi7mhHN6IvmQ5x
AxculxnxoLuw0P9K/EwRc8TIOsyLnh0L3gSz4rtoCcFp6dHsONv4yYXegymS7HPniPmbRdgLDhc3
0yiuVs21UAbxJ15gmOcBaptD6u3yCfmgiQlkP+gbJ2TD70UwXLqeDlSf3+Oo+4zlGMjB/meTxE6L
JSEcGUgoL4ZgRoSrxLqd65mehAjUNI7YshFQ7tAcfUEQw2w1NRCSMCLTIoQ1VOCIZtvpMA15sbKR
iF8KtFm1Y17sbHwSQN+MDrlA3JEPkciTZIclZUTRbvEM6bZ+ZT3XXdCcANk2iVSsIcfBdCh18mPg
2g9W5dxS1/xTD+RUpWDIlqAGKPUeWSGnICCfo4nWhuf9wIz4ppxivEYh1Y0TLH3q3yhrsZj3JU9L
wkxDS/dgo3X3wKQKwLk26t6yGTmCwzfXemDaXv9dpv7LD3lq6n6V9bc2PSbVsbSHc5ZLXqyE/PLE
vROmcdIlrbOTTM8s9jZ9YjA3kdkjOv5C+OuXN4nYEdAAAwfwZouz4rcEBV2/fuvM6RlJIcMa+g1E
Lg4pMHSVSe0+ct08EfSy0jWbwlViZwMsERwUPnCv+0CNkWPnAfbZBHhJOUYdbUZ8Vv+Lxc4/PGz+
TzkUV3CivsPx5l89hiWr2sCwjcbEYuex4J3/K+W7NbnR4MD2B7wj5clWoCjIr++n5YYd9FlADj0U
HWNEWwsZmgVrxV1IB76kUgN1l/QoXdoOzGzskquEAwBeb2111SSE70WURWHgHdW/nBAxZAkHju+k
OcWRuycp2b1bLDocvT6l+UD/NgJHBhLAa4YGIdP0JLDK/V8I0c5/p5P/fGw8hDA49YJ/8zCFxlUV
ddqQxWA6h5yFYxbGXeBBHtXYmleivcvq72qZ/Q3Rg86q8Q3M4gzJuahSbgg6OVgBlCsV/LtF0nxi
mABbkKVvipBfTScLMBH89hupxvF3g8O3p3ZRBmzrDELBmLOtmXHxPLYhNwIU5FBLvmXZFMvrNJNU
5NnifPxw7SXBoSwZBYXNcqXK+pxaqhe5whWuSUsUY6OtN8khi8/13yYRD5iU2//Ll2b9q7Hjz9XC
BzUt13cCwN1/+9J8z8+8UbO6g5ZYEOCQAgkwSkyWWcskljvj7mICiykypaJHgLrglsw4Tm4tNCwX
rwpwKHS017HUiBsyd4oco2hNQrB44MZa0cbl56zHk2N0uYTQnz0yJv38YbPZ1uuIC/lO0CJJckM0
JQeCGh77cWZTjY9ttcMrfljJO/B/vlm8/37NkNAFa1d+fAQG/y5BwGAlM4kI6Q66jp9Ekm+0ECcx
L2abKLQIfGvEqkeS6XUzZSboJ2dF0tMsTiWmf5DAJZscO/cHpxYXq/G2LH4H4bLUFYiUaiiWqmCY
m+VxhmlQyU0lsovb4vPNlEHwUmJigS0A4xY4EKw/2jksJjCiQPxQh5w0hjJHW5HXpLYUU7edvOqE
zQdMqnSG4ZHjgaeXMrJd8ZDSyW5OTlcfXR8Jtyv3NuRRAXbQ9hEnWZ90+LFeGzkwkMX4KKEF3wct
7M/spodwj6LlNYOaILyOfG+5uwJX1RTkWQOfnDNupsEGHjcDMPvYwMTa/M9nBCfW/76AeZaJaMXS
/cDCy+vfZCHYKFp1vkztIUV4txkpVve9n5JtbcPZKad7V7jWqu89tlKcAly3wYVijL/Zk+sBYrPZ
R6+L5NTVkmdFpvw5Doo734lcZGk8SUvK95YYoKAEv/pZlDrjaLt4kYzExGuG+Yto4y8viW5wz3Zk
Cr+YQf6NUSVsD+2ZOQsbamuCocAqy1pXX3eVd5faw00UdY0dR8j5cD8byeMkIjLZamOcYAGVbwtP
I8s+FquiHqaHwJuJve7PWtPru2w0N36LPwziUufsQHfNMqs4tMAkMYe+jAV+5MHY8pvSOIbI+5Oi
eeiY1R2sOc8ovAhqpIjRYZPDnd3UE+PGXC+2LG2IN6qb5OB7ZNyhImZgDzNM0dmsHga6Y33JFb/N
qZFkkea2+XceRLveZ21ybKpAxaRSfzcp5KxWe9TH6Lss8pWWWmhsuy9VUEZFjVwaBLMtcWZSOgtJ
3Go950WE7UX2xRE5HV7aHoMqfGWlvMnWlC7aWi9yNhTn/QdG4h+hTvaEM0DpHUOkI0G7Zwx5aQQV
V6BRI4hqRBdbfUpiEBX/2taIlobD+G2P82NTFLjsxHg/EI5NDhZVuAi+ljJ6i9r8oJiqffyriobf
JIJzrJgeIsDGtkQS4RTFTLupbceMK0UQm7TSB4xwMjrRpCkvreu9ZBoMXsnqkhVnl3emJIPka0jl
Fz+Pjz5mtng0KX7bIPuOcuSm04uBPrJtDgkcUjytX0h0YFbFWm/HwE4Znkj4ksCC7PCpAnuCe0+A
xWDA52+6ce3LVphKdttBjNx1g/Xoh9VHKFchT/Diet+8JY35oW7wuK1jVPPzY5yOMADqCAFMg9lz
OocnDPYMcBVJ13Y2yLLf/Wi6OpbGYkPfg7wY23d6cgKPKOXwgIXETVtkePrT3FRPdVJdF6mbkBZ4
Pe1x0LH562E+bRJiDjWG59IyfI0ldvDTdvcag5PRkC4plPeGpD9WGk9M52OcIJaMfjHp1zR12ZJP
YRgtuweYUW7559qF4Z/2VnLGcQTjAjStONJ+TIXYNj5CtmwCuAYZfx2yyjgP0NMcDUe7KUuuiGKP
C54vh8oMGPR4hbuaxBjuEKQxshiyp6oc2U/Ix9nbIr5i+ZQetcwlXCjUAQD96TIt4reTLSZJZ8yS
M6wFYrRgAhFL7736ccNy1KJa9nomTgl8Tz0mTNYj5KzucVFK+sTelXFnrifTGrd06D5pGBug9XyP
6YQD/I8KugpmOSXt6VRtgLteEnsgaZYHr3O2ihiEiZS9EBPKmdjOMucNVtnJymoCcrTyJETibtpZ
t1azJu5Mpub7eNQgspTlsegX8yQCAklKO8OFzLxqg0G6r10LAn8y0ncEqTXpR73gaUf3iuWU030T
5EIHgm8xWgHDOkFJs06e1/3jJ2BDaRR/0kz9URiuKW1QDrVumZvYxYIiqMQp6N9IzXKZL0FFmZYG
bbv6sQcMGsg0q+Jshq/YaGfTa89QHuZDEwrtTLCcd2rFt/pHJ3+jfkJRBwja2tBsCZHYso9jWmL5
dwLy+sHGafscDiLd+6X1njRBdpmjmSwDUWwCou+AprC2ibrqbqD/OVSTuI88wrXzFNv4JB+gm+dN
QYg1YvJqTOo1Y0TnjJPIFRIdngzyXap3YXl4D5VW912FcFjCqmwhPyRAKj6+fiFtKDZ8lrMv/HFv
RguO7HkOvtNkF4xZsFRNeDkdj95S1/tDnTOnx1W/3loGPN4OhuDZL95wTdxYphMdM691z7UsQkKj
gk83d/MesdmjHfUksjv+HqtW0A3qToCW+S1I9Z1Ils1sml/WlGbbdCC0wW769jzHxp8GcvqumKuB
4JB5WMGQiXaVu2yzeTRwTi4Bc5gSnicTK8MURwG5Fj+Hkf+WJWOCyE6HzhIiOirc9VDSQ1pWep6W
Rwfzq7LjdokD42ri0u0zMZFpsV16mJ9xN8GvPjkJ3sAgopLBEJFLkJzGfWfk+Est/V4vXLrkphHd
ySEzgUmGtCIARME9ybiSftOfINinR4T8cI9RLjAjNLIes/NVhsjk5LNSs/Gk3kYdI4LKe5iQZaxN
j4TwPInvExjiFCuMQGnGCJ2gNCs746QYwFmHEqXCWTyPNeKQu4ixuhcflISr6nsmwNn4HbnwdSCs
XdSqVUptBvTqrzx2X+1CvKrqohiXagNOtleq96jvPsYItqMP3AeTO7/5C8sU3gAbXeoZnIpBe2qT
nBduFTU6n+dkHyOoWpxqN7XZ7yXCil7SszEMc9cehTRwXcvNiGhtcrV7+FE79S4VYVqOiERYXOd4
A6kRNynj3pAJB4AqazEEwF/di6qT2oXtY4oKHAehW+Vh0K61ge6MMY3BwJsUa/Eot0/FIUf8Aqu/
Ze3nU2BEmT6JkOkvAWE3fJbZyqCdU6a3L6IpbpIPK9nnrgUDHWETUOK86ZAEJIggw0rgU8HUfIqW
Dbs+pbTLkWqZTFTlly6kuuwRIVoZOFzdrPGQOKXMFVfDwOv0UJ8zogJW2tDQWvEbJZIhml1f3RS3
f4zp3AnN8rCo2RbZtDeG6UX0yXgs8YlZJVZ81+ZThYHITmm2FEF4bpERtDq96AjPfus1KMsgUn5b
dQSnpGPOWVj0t80s/FXiFiejR/maVlKDGpiHWWvuWz14iRwBVmle6W7RhrjTiwNzt8iTb9Hk3KtA
UIP2ks1MHEhpYZS13EYfhkqPtZe5NNfGI2hlcRGaOAfVQHuSbTx03gNsiYepIGti7GBx9V57zNU0
TeoBA4xOw/aq58xvimhBEkFo6VCdcG7diNx6zuVAs5bqGi1lHqM3AWkMpLS41sUx4U3R6Y8dyhf+
n0zMKheP5GSAUEJlsJFqQqZoxN5YoZUByCDJiMK/YzxRF8srQsQWs0jKSBwn6nuK6Gmlhi1zSH+C
1+O7RzJXmrRkYztH8vUAcvps2ujphJKIN90diwG6ij1TPWEMhacMggFrEAKJbnHrcArqcu1dvUDk
hBB6uAuscu6xqe5epGjHZn1gtW3eZe2p5gdYp2+wjsDkhPocG5rnDOgakQy1b8HQJk1p67FKuSQ4
Ya6J33jKF+u+0fq7xIMFHbYwnaXVqx4lkGrBb92Ary7QyYZPUjLsXR+CPHPJwXmZnBxfqfldN5jp
mJi4AQdzeiInMeEh8ECD6fNaX7wvhlvw+ScpAisqeYbcv/4YkNfpJsGll1JUAlB4cd3irdngdKpF
1DhE4BFBOUZfWnRXoTlnWv2qW+F3rQkMDeFPVsh3NrNXUZNP4jqVvNdwIYnRj7GrssfqIQdvZfVB
6oKBSaJFv3EeQ85LlcqGvcXB5yam5naoluBTL4pvw0QsIO/b3ogfXb84jH39NwuzoyEHIAWTX3S9
+jFb2q+Ryakl3+NM/Vt7JMSkWAXyFgOYQyXdRyGq8ITryLGwTOhirq3TaBwmjVsnCG2ZgDJJB3LE
jUNjY0YFW9ea0281EfFhOuCoiDceg8CNDeiufq3FC7ZOxrOf+b/8ObhnBkU+eriOx2GrjzgCwrXi
G5DSoSq6leSqb8WQjQz1zpls2H/WsogTPVXpLZizXz7ZtGXsNkyja5TUA7Z7Xkjeo7FbYjp5SOIs
hx26iQU01Jooqq19XQ00OFJz12lQGsfG20nRiuzHZUviLLTX1GS8CDGODfyZpcICVOnrU+tXki0I
BqXCQ/VHdcyuHcU14hlMxbwxeFHCKaXAMORF1Szaa2lCTUJOrQZwam5tyqrZ6xCl9BPqGwwV4JVG
SH4p/Ao5Z8YwJltb3KjYWiaHYcZybM7iHwBA6XN0dI4EjDLy9zDyV12HbfrrhPgX/di6DnUvlf1o
ELfow+kI7gfR74vKLFcG3JNj0hmQsVwfFCfJT1golWwtr4PtcjKcc2pHR8M2nbXVefkudV36MYj/
iHS1+1G4T32Np6cjVWVaTxZLZ/1Z5Cqb0YNOfRvikAzxnH4NPZlbcxOVB3ve1TGUVj1xvS1uZmbP
WVSKWD1Z2IlIOkNOOxOOtjYwP2IoQren3oKdsuJOpMDbsf7j46zN9kNHVtAkl/20oFlsbFT7HgNa
vaM4yCab4KDlaiwGBAxUF4MIyqNV696qWhASIdY4KYHoFB1sB7tgH1vv50YrHxTAqZpcE8PamiS+
gZjsIGD6jmH1J/6eu6gS993EjapUt6EHXuk087Czfg/B/BIQhbLBflC6lZX2MdWxG8rcrwoZxK4v
vEtNDjKAGoP8etGtYxX+tquY2YNuovQND8qmYxm05c60Mc5z8AWeRoQlcuLjRDaav464S2bTJy9A
ezCzhLbL9F1lGvxPj6RcfAjWeX5NiRTOfKqmSkoMlWZZKU9i/JNZ0XCgbD4V5IYx4bTx++VTBMYl
1cXjWAiStHwqji7IJEuh3DRB+qkUbyhF2Vfj4bcXiocZ3vZUeS99M7/ZJDV5mfsyheNdWzl7X/av
A6MKWGNotqSeM4w0wlKlykvCzS7BunL9VzCupuPXMGkRebRVxsgnqSCcE4jesd+pnS+t22s3gB6D
Zu6kAlHdXZmFV2fTnf3ShLqUvdoRH6VKMQQb4NCF/SqX5V3TszyrW66QiIwCNSRQNIy/PdcgvBDy
7j5f3nKb3r1n57DSa+LoX+XAfYn/6m50WTmDArcDOTn2PbiuegDtQ27Jfhb91jCeVBDmDyRttBMW
42tXaqIGoV1CzXlWSK86h1AtwOpThs4tYH5bk2bngU103gtAEzuLrJEqnZVp8JHLwb8+znOBFSgz
e03X/o72+NGH0yPjMACHLEo38SFxuT1qBhjqatDapN6q+0LNEDQAFiAfDsh8cr/opJJQM0PaJB5S
IhcKwCJkJfT7Z6UlCpA2rzRIjY5IicH2o4VBongj4w1KQxjvSJKTs0feq83QcJXnzhqokcNnjKBw
v4OnRCTgzxCzpypQQ9VZXCJ5QdYDvbOspQcLPwV60KPWllfyy7hHWHiNnMW3o2ZKIg3GA2xvCqH5
YMkdz4fyiZQ7v8p6zKrmDW6xW6kXxBtCzr5kpWVQeqpvOY3t94m6058Z+CiJl/HqCYwOiXYGl+w0
djGScal2jHA4L3b0LbG+JIafIpr7ekz36liORHVFDZKats0Ljf93qSGJnom28TnzayUsll68ctVn
bLfPSThSMyAsWa9q3kwAC4RTMAmJusA/c9c61d4qHOpdivawmXqxkxAmVDMwL5/TUrRX5M0fHc2t
aHCiEwyaFmYZMOrNuyyPP9Q91BjGtPPmFsEKFnBRtWwxMuSiZCAoJXHuXHH5k5SihLS+FOBLNa+n
feUMKVAxBXu0JZQZ8s70x/zG4EgX9MFqpRgAtI1l3mYUSjNGkHwZbwriEAWmBLX7vMSv5I4tlYtF
OXtP6N2jy7mVtNSrgNEF/gzAS2X+bXnlLSmmK45jyC0jQ+HfNob+FtxjpZ/UfKpbs2bnLLryskgz
gYKQgF097230AJVN3yAv1kX6+fdyOiXLFjAyMrW6fqdUhbKeS6QVAnHm115qFBVtxLEKMotSRsYN
oDb0KdSa2sHyqrWLKmhbJiFj45SrVt5YwD4nZ7YfzQi8TNeWaWcjdp5q+2BF1bciDECxBzMt+w3x
5P3m1raaAaO8uCZioECJ3BtamIP8yljpPnQMn2U7k0htrd0V19ijOpbgt1z10nrYwvYvaY4iazXN
+ZecQU4DNaRScLN/vEV46eDkwHXtZ0iDSZpXZXTN6HdAJypC5zi52LWpjxCP0h2yFCsSEF144c8K
wVA+0bMfklbBt5whs2aPhP3bR4cKT4Cs1slydMxbsNAu5dxXScU83Y/E06wBnDW4F/F3vAVoQ2oT
vWrUaS5kYDQtWOSxkOfNKjKaJ8LZGzpemj8iKzA9Rh87OKtRQ0jMZaGKFZRQ17L00dHG3/Ibla8W
Wy0dmVR0dKb+M5MucOsFPcMr1yFVgwmycDBjVWN+ncbU2JTkkg55cicrJ5FRolHb7vI0QVVccu0A
q7zpBmOYEI1oQWomwZDvzYAA12PQ4cpCwjFtA/8OcVZrRid16WkKoSlDP7lCx3IO23nHWHzL26XR
A0z/kcVT2cyDR+vsM8vFLHLduoxJq1ksa6oNchBGut2o2EjnC8ZEwDtS4VC0/V8dwEPDxmRt4jfb
Ft9QRxnuhh7GkwHzFDowWwpunX7cwCVL0YBgSGfU4x/if/fycldrYpYmvNyQ7hQe4uqo/nMPSIkS
TJWZeuxD5Xf++BUSiKG4pDYm0b5fhicwzfXUaO5GzsCVZYFPGA991L2yKjCkKD5emPJWDmIp0q+p
eVEZx5aHgIMx76rIC2vbEgwgGyvbAw+tI3FPcFa47pIWFp/3ujRdDY37VQ0T1BxD65YIJpD5rMwx
2nyBbZt1sD3RA40Zy6gfxPTQFrmKefVoxVw5mBLuXdOPdt0Lsb/gMBnKrMIfkGt8LzYGSJmG9LRx
nOcYBHxVauIw91wDZcnGrgejsauywyBtXgqvutMGHDmBKX/501+lUideCnpJwHc+MKvxaVKdOrnE
KHV9f2QrEOi6gskkTwJiQE9HxBie9JSRBb4KGUPGrEMW0VrrMOkBFU6xgXl6XG4k+q57TB9Hyt15
qt96lmQ5WSkq5jFGfWjojLwA0h/k4W/VQPeie7as4W2cZnttcn6yLMfjE9Uwsv/+QwO1nQZyuCYC
aZhYrrqJBsNzs79ZXR2XXKcEdMXK9iTVVw7qYZd9YvT4C7NVdBAYJK4ngZe6B2XL9CBnaIh0kmZr
1xC5ptw9J6G+QKmzHwvJ+Min8b5pTQFek9zbPhysVsCDKyR5qo4o3h3uSoaz25GthRB7kgUE07eG
KelGD0iZkZSL3vXpPJ3o4lKk4LTMehyKvx6FLdwcVC+lV5Y4dFGN6qL4KBrUGE6LC1Drcbw5dbBi
LSF24QSsyEOxC5eOYA1WmZBFyc7zj9kh+wBMqzPGXykRk0PCW/bam2UCyDpQctdyJ5eYmHLeSVwA
kMbhoJqtfWu2vlUDFE51Q1XyrsxVkqy506rxWe6bDRx0BvfDGYcqZOSyhU9BhzyD27yL8j/V8K6W
ULWelektcWkKrBoupf2eB8k+TJgPuONMoHvb3nlgrzva/JsWO1ujqB/j5u/oD79q0n7Qk3POcpOS
LYFVt549BJhWdulsSU5ioVFWIRTjNQEwa+avN9ndlVFw8JNpNULUsUqXIU+0b8TFHGNpD9Axr4G/
vLPr4Kxp4b4wst/KlKPQWOEKOZpGQ7BqJekjCv2XoKcCCy0qMJ/lXE6/iHz8VpyOScSnyU8+YBwy
3JsxyuY5NVDPGj3hPhi95KCMoRTTa2pWFjabzPO4BiT4l7mQaP0o+wvlicooxK/XbrK/yljIcdlR
AuIQ2YHfh9T+m3b5qzQwktumXqWINKr2y6+6O0iUXwqug+23X7r6XfjUQbju1Hi7SN8GppySMzT2
sC07kN1Y3nxtX70g0TwqANjwQOwY0KzsILjiBfgQQvfbIspgqY3gvPfhs2yf5pnynhwq+KlSbjZ6
0sGK6rCQFL/BLu7cLCDTr9T+quGw6Uo58TwynhrWICQQWR3Ou9HBhC9bH461NNcZI3gy4HOIiobd
CPltrS5SgFFiP0Z3XchoEID4pyGGPSu/fS5ueD0AkEVfE4yTXSRXCfXCQdV+qnertPukCLfktmdc
JYmDZsRD/9VCfISYbWHQBEU32c92tu9T952gImQnUfgb81oWeKPdBp0JREodYrX+k09Pe0rG+r03
/GYDvEOsbH8P1wwivLQSk13aLC2R0PvZKzv5lDNfAlqwDtAYfsrxetW9dHhX/xBZe+k0pmDUYTC/
HLssN4PzlTszikJpJyE7GzkdTdgByw4/Bmv2kCXSsuX82ZPyWUkFsaGGpKP/QHT1XVwJqAIW/Znt
NCfcOllGS++XvCHSAmqaia5GVtGKAJd1VFqeSD6bh7SloSjkB41lBUB+HuHfhDRuw9nHJcToHpV/
F3kZBXDpDt68Twdo4t0H3Lp1oYZ3lRVzL4farlwQTptAVut6QLhpui9yOi4q76vU2l/S0Ur2jAAf
r2haDk3eXKWnSJU4F8HQgyEyNeNsg54Gz9iWfqAiRIfJSs5yx7pyLYT+orwPc/n2A+0y65q+bTI0
xJ10o8NJpNiHFjTd7swQ85eashgzK0dM9m6nt68Vc36Epwk0QNJl5Fe4iAyX8HR88uU9WWEIDYAC
CYZWy8rLt1xXqLqiUMrGU925QrrryR5MzZ6YUZwsqpfcLv5Ycn4qv2W/FneEFZ+8GrhOuH+KqUEm
A0VXL74X6Xnk2V9kYzzK02M5braLgTdZ7gEDCHyUZ0NjyARm03jUh5xTu3lCwseGDown/2xSos2o
NFaNrKzk16wqYjlOV/31TEIcIDKoh3z0gjscbHFKZtUB9tgroDzOzotcKOQOjuYo63HeG+YUkkSd
YsqG8zYKXpZCbesU9MN0DTd0yZ+OTAQh5Y2CG58avgkhR+K+HN/jdfngzujVJMtTDDCu28Z/UjvJ
CMsHuyOdUh58PyX5FFwg/XQxLCxEcbKxvZYfYhzusnL4lGuN2vudUNxbEI+28ETtZSet2AboOCsT
M/kQH4yVoydno8bbMCnrj756XiznRTlIyaLXtcQtL4MzCjxpPyj9o6Povb/Xu/iz1qyv+tHeZXbl
bNqaEyqrCrXZaD5q0GXZQYkkLo1SVU4vzPsOs4SVPY7HtJyOyKQeoOi/dVMwr1DXv5TTU4ybuZRE
vDSmaQEkpixd2U3Vt1ppa4SErpLOea1abI7V1MEwGAY4DspGM7J+WJD/39H4f3E09lzJB/1/RzKu
q7xqf31V/9XQ+Oc5//AzpsjC0JjEq8CxXHiBPoy5f/gZG3rwf3UXioTlOya2xtLq+D8TGXXDcl2e
idOwb+rWfxoau//B3nssN650bbr3cubsgDeDM4Ej6CRRFOUmDLmCJby/+n4Afb1Z/+6/40TPT1QE
KmEEwiQyV658zf+A84ZKraar6NBykv8bQWMu47/q9QogEg3dNE3cH2XwPf92ohYwTxYuWIzgeUVG
VwfBt+0ZXW7Vf0q/24qBNjEeowIllqW8HPW/7RsuDT4T40g6fT7L7XzL6rLIRancMtbovaA3H5qk
VZDm6NNj2CH1kc16KskieIJUA1a4AQPtZWM065QsiwK3Y+bsl4OqLE4me9m8HJXOf3879K/T3Y65
7V5KwwrNjqrt4QriGXPb+a9f7ZVZLeW2eyn965jfK8OSiRDJHCLndgzGNC9CjHDDKm02hV4xd3/B
uSqb+moroBeGuHxyIRezbF0Wulb/l/UkV6vtsmcKmVhhymKz/PWyKe1EplaflvLtwGV1WdyO/D18
/tm/fuC/2/2vbQHMaK9OtEMIbLLVhGJzO9NSkk39oAsw1cNZwmdgEnqyl+KyiOeNt1VpuLAbId3/
bGxlATqLWeu/r/L2Fv/1UpfVbHn/RiBN8ID1gknBAiHlSjGK7ThXOpQmkPsZ9MgFu0+tXSohWOYQ
gjByL8uBy7al9Pt3S5VmOCh7YiPeLfV0XLYtu6+iuCvh566XtZTsD0MgdPf/+tulKPXKg9bqvbes
3Sr/svp70vkC5dAaxNVdr1TtVokkSOhLcVlEvdhtWkTU8dvY4htGm36ttYZvgsUC5FhWFd1ooKXI
8M+AXG/1PA0rfyk2IzOJQckkUnjN4EQhiruo7SyLtga2IvD2HdKvka8bYFcMpHiiebGUhOSylrJK
WC/ySRfsq7axmcREuLOc0rIuV5DPUi17kwbUlJaFpvLwl5KcglIX58WyipHEC6Gm4RrzEUZAP29m
ij8s0kMX8n8JYmkgWcxK9wWVoT3OlNk2AAeG8N+tKEfHhQeCIUZJvihlL9iL6/a6FI1ZOqgvh26j
Xh+0wFS9UhUOy+1kk8lPLEVDRSxinoLGc81EPDGTdOl6v9KBC8ex5sfKaBJQ/HP5AIN0R5qjkUWO
qphvHxebv9WplH/EqpJreTDqkIj2pn8lTQr8N2F+RsyTYUwx1lAMeQowA0oQN5SWXxOYc/KHGTEk
VliNExds4wmpvDAbS3fo9QhSSYsAUhCVFFW1YUiYQC1KE4ls+FTqdhFBuxvjusEkbr4kRZzIWIUx
NRTAnm4vF7W8E2UFOx1pIH/ZtLyh27u6kHHvsm16mWjkk/T6XNRZ4P2uImdYbsc4X9nVhUFJTW7h
Gl2CTTDXvouuPpvDjHlTpk1c5vgKrtp6u+xbSgjFuxKJBJ83DqFfgNW/lMyh6Aj/yrraluGqdkW5
/WZQXIEHgFq/lZNVScWbi8t6NsUniH44vnewtVadjKrYUrzEIT3WvNGorxGVKdgzzsi3YpYh4doE
s3veLBq2KIcFjFUhgVKlVTN4FVYh+v3zYindVo0Jg1nQjH+WTW0bvBndoLlhDteddD4gK4Mpbk8O
pkM7Q6mWTWHQSOtIy/0hMV4KJaW9/+dmDagz3Ow/64gjwSMdmK6/3eHvbcphTa2rx3JbILS7Ea77
AN3r7e0ul9XlfgulKLeEkR6cu8saaNyIdgIg++XOl9vF9JJqqC7LZUNeosCo95Ifz4+oHeZAXQLq
9ld9XWpHntSmI2socMr13Pn/fsFztTXb1foayuL6tklRrnclZueeVK1ogWW6+NsCLe0IPZUIbMr8
k7lByFoK3UOsJjnRRkONnbvtZRULeLIqy7oqonmRTxCQ/1JAWyTPBONKggYhJC9FkMrWOtmE79kg
wzjXeQ3lxC1zGTkT1F3PVF82bJdtl2x81/Mm9qRWjXfLQkMxH4obgFkgNoojT2pjtSK94xDk1XYp
6SD8GRQl1bCp9JOITztjYUNDdg+0XQHCmeoglPXWnBfdMACFF4arGwgi/XcioXK3VPDfdaVE+AjK
Gp93IDr4HvOpLa+/ml/kssD0lI0lNlfgjDGRCCZdnBhHdrQXc30GRQJSPMc7rMkjejwe31K5l9Jt
tak0rHaEvgUfHeEhC4hwWQSB+KJ2EQhiiMpbYW46l4Ue0Z7eti2r+ZShcbcUl2OW3bfVZZscB6ju
j9puWVPooZFGnk/9W1y2/nWe36KBXpJGHszXxg57yLrcS9m1RgePlkGqB3Uj1Mdc0kjLo/OGkWQy
e7AFARkfk/wscDRHKqhn6RxKNnMgxaQdrYYyb/wtLvtpVO4v86y6kFbkQef+pJ87mSpYcZVLcdm4
LIp591JaETXTacwagLe/WVY75MzU6Pcky65l63KiUZv7rESaZtFhrSA0mdej+SS3M4U4LEGZVpn/
JEBBKmDenS/xzFIMlyB33hjPpWU1WYQGb+vLgbfV393XJW5ejlz+CGkhYuTbOZfjb6u/u//1a/Ht
b1QzhiXSIq/wzwX9dZW/B/6eQy/BnJDWlOwqodNH94DWpu7p9Jb1i6RgJXFpANrM25ZF+09pWYUf
+Z+Dl9Ltb5fVdirDbYoqx3yUEugISy5FAbUv0jDzqYD2s3Up/m69nef2U/SIsAhScGfL3uXibj+/
lG4H/3XG27mWP7mt/utPbjsw1UDaK/Kl+WMFIfSfxfRPadl2W5XHq4kcUI/C+3wI0KZiW87Rxm2h
qHBFL+r4vWwS2oju3ZxDs9sh/1pddvwft+Xgxp0IrAYzjbNI5hIv/Otcv7/y3+5vO/Vilxo+x79X
/M+NLte+bKuXRmop3o5ZdlfkbNK/bvV2jArqb9OVvln0st/P6srziZfF8rT6VcMr18X+6kEuOCEI
gqBv2nZOvgR56JwdwuCqe/UcpalzIKQvId+yflv8bqwyCD5mWUp0THNceNsvz3/5e8rlJMv6svt3
47IujKhii0z79gYE9dDAyLfo8aKmVpjbJsVRVlihBVticWoZaNC7ilrJEC0KHSlqZJYIbudub1Cm
/iQOtaMzjed3ihCDpQBtI8xhqDLHku2ipTotkXYYcv9GVaF1g8ImbuCmsjUnQUEbk1JYXtXfkoL3
4pqhPpoU9D71HD+ZS1QVZ1phm0hx2GOKIaa92okS7f91ifiGiLF/mKWEXNHcfwfzYtmoreqV3Um1
MouoPkqhWXnoCA8A/kNjKwzNiMUeEpwoYarbFhvrDRl+VD+KZhvPo5aldO3qDbO9iMUImbBt5gXe
v9O2rmQRFAVSZq3Qbrt5SHRbLNs0IgRHFjG27I0aSP1U9m5eo+yJ9yPo6xWoM7GMX6fKMNzr0h1D
8yQ6mxfMj3UbxIwEmmDe8fwk1DmuWh7MUloWy460CAA6dJcMrqHWb38XUhr69WR4l6VtbJaWeRFP
hdBCI70Ul63oYt+N6Kp7I+ap8EpEk7FGxP0G1QiU/r8eLM6t9fJny56lpOLHJPMyoBQ1fy2Yxv57
ddm7bAP3muNog/ZMlpUdbLax22qxkvF+wx5hBrbddiylYX5U5mCaCL0TzS/vdyndFt1cB5Z3vmxb
VhtxTvrc1n9LU3sMp7FFG2AZLcwnXHYsf7z8XRTod0BXRW+au9x27l2JDaHZ/LO6WrrIcBns1fP+
Upw73tuhYQQLgglT0/7roFRG8jpq3LBjqGqClEXgZRbyNXRUhU1JNwiOxIJRrxYBoyq6EJEOlIcR
24T3Ny/aEnW/pjXgFc4mCcEsMrYs2it5KEtRYNUKbfHbgJcd1p1/tXNXURjQFYLb0WbGuE1xq+zl
vN/K8xBNnBe31Xaa52hu60tpOWY5elmFIZX6Swry/0/W/n8ka0VFF0mU/p+ztZvvj/C/pGr/8xf/
K1crinOuln8ieVeAtX/lakX9f0iyLKqKBPxYv1nPKeRwBXK0OqZnYNElEUL4f6znFJFMLSRwgcSq
aoLI/b+ynoOiPCsN5ClS1dnm+//9f1RhPoXAdeFQJiqibPzLWi0RQUCgiqjdiWMM3gmJ0j6Mgk0r
TSSJgBLPU9iQSZBCZlFETYdhafiozUNVpAvh/C3FZRHXsg4VpSaPVZJWXBbTPAjG2Qj20LwtH2I+
BuS50dOQIh+WKgPyeUHSDu+yuXP4a9squ2LiCAUtmTNuS0sQ/dMmENGzUakMRF2xh7XFuTcr4jmW
W4qXUgIp281dY/7CfBj021V1dUsIpjtdNXwtDx8uijkAJSvvkDtghB8yCwlNCg2VpX9cukrNJKfc
GNdDWCOuOwxY6JrX2JMbZECQ1gGqichCPSafZoZwSzq3kKGmkGWbW+xVJ6KzK9UPK5VNOKOSmmP2
FHhlWSDFiB7ZSueagtg4t6O50SWIdKWQb2QJWfKkViNHnYfGwwRelSQNxbqqKUpzTw43zUmiFV7c
c5e+miO3pRRFub65NF4JKmq7LETC3bXQR/cD2sU+uil+MOe54ASUyRBsy1nCCPsANy1QQcVB12g+
4ijZhagsCk2tb6SCQOTSF5sgQPpV0YeNEmAEe41ImzXX3z5naV/FXkZueWCQKc+d0W0RzIPy2+o4
d11O1sfHwRBp7ucB/LLAXpfcyryqz6mVpSQZkuanCoHVPKxcrnxZ6Iu297zAn5Ccx1XRsMNJWxgR
dAhNHHdekKyllZ+eJua0kSpnJgKuU2yXR3mPdRrUsfIsqScdyMZ3JUBFtOgUcuYLBHTiALx5ooM4
EazlNSJU9hV+yvgBw6+EYA7svm0fKZnt2pTt6zOo+QkPbc0bhfsG+FFfe5D2an2XiAeihOwVcLSD
d/hLjm+xG6sumox1soEelSP6V0/38nBSiu9c9YzEr1Dbr5LWGRE7DR2x2YZAOe1yN/TMEVstM9i2
6I/dZvoUziCJUNFRGJc9CgyrwVyQ5GOqANogxBDchDTPxJoZ/mqy15U9+O+OWpi52k/8QK+NqrxU
WkTdDfljZGpO2UmOPe1Za5Ggmx9biS1vMnv7tQMEYsBF6JFyr3SVpl8ysZhA5gHzaJEyrIK7wvws
vhH/5fHdY21w1J5XCF8FbrNvTrBAeBK6EzAh264VQnHTTaTDaKBtZSHacCwSu35ke/GG7qP7kWxA
ru9Wd9C9IeEUb5C8ZdxeFdjalgG3F84SXo7wZhmCWcoWLYShW4/RA47BiB2OPy2E4uoLsISO6xmT
uckGx6DpSzDspHlkIMvTRRGMP2OoJHwgT2gihpe6NQYl5OTtAcNZaQvevX2Uh132IJ3ll2tliypt
CHlQKw6c+giyiwwCfMzttOkqpOJcGVRm4Gl8m4+F4YOEZ6qakRXYeTSo05O2BzfVvGSf+jl7Nt30
PsY3pHf1dmdWb/CbdB/5txVvEd22yzrHBll3MA+vuy8dgcDkbKyjQ0o+7gFR9yty2KZjPMn7FUgE
m5uh2iofys/wBJwk2KEWu2k2Bn6QkbuSEMhz0u+89gI+h8s6/rqWFuyUKHauB0mmpfCVZzTUwf6Q
uzsm+anbl8/Dg/QO7ah6ZXyAPTGVrdsbUMvwBgHZv1UYOuUg+10qlJpiswRLgJqwa9BpAVr6Xu3c
aCNobv6kRRa4RN1GoIEwR7y6otscldCZ/phbiPnQ3z2jdnU72Wp/zC8kvHb1j/Itb9WP6Ns80u6M
taudArcATEqaeDpfUh9TeQn2Wr4DRCavBxQNXy5OWtrmVh3dHt05wEL3mX/ZdPdj5hZ0Bxo6oVb9
IX1cczyVfIP6cPUKlB++S3g26B46390BpF53KAZXe1GQWrZLfKUPpqO5EtL1LtBSHRzHK2D22E0P
/Zz2tMpd41RP5aGZdpFJm0Fy3Df+AOQYn4XJzRpXbl5r+Y2244KNGK4V2rdyBSjzqIYuhWqPkbn0
MU52viV9Sw+WcjqEP8bJrd5gUMl+/N0Eawg0kZX4+aMYOjzz+mN6ij3xM/8xaUKtleGPmtcP/L6P
PED8Op7VPZg2msV+zVhxg/Ei9w9i6Ry9QZXsvXxNa9m/d7E3bYqHuPHFziLhy7tEXORyuROETfF0
2YqXddb46cPqqyzn99uvXF493172BKuVH5Qim98Z9u3zZdog7w0YcURLaOUZ3AeD1gposbUadipK
p4mf0dHR7ojb9CmmUlYQy9zgg7QW9BBQTWFuyXCPYz+5uNqRz/t4PcSfIXjor+CxAdZ9D6DPmuQf
cFOepELOuFjDa96d4/KQiGvztIKBt/I4zaWAysZ81l5fvdeYMiNFltf76ks8Na+XgymSv3xIsFEL
nOC5F+BSPQNzQeLTRx0jwbPhum7E57GwBeFYD/e68CdsuX306VGRpzK7FwWXcfea/lxjX+gYTVrS
cXhFPNBgUjC39NN0unS42PzUNLJ8veUIetOT+YQKC3N2KwbvBDqQcyjQPxgBJK1HYzF76EJtaLCL
tKBk1CZvxkkv72H3QtrrGm8vgwXiesO/zhq8yywx7NH+C2tis234FWBzaj2tXOUYpK+JcpDuMi63
sadDv7Evr9UWTcKIrm8nlF4K6ivzh+Cr0/bxrH60ARAftUhaetLVnwRPyl0xfMirHShSsTl0PYQI
pEPsGlGxKyzEAwzL6Z6LFdsNvvNAX6xzmW2G3INGswJXftQTbAGLXfJmbuVt/KjtRh/js/vp/nI2
ttRoANm71au+pDXgzE+WYBevXAJ0/qq+RyMvFDHDvCvq1Ekx/bj4XXSXSScJhRuVuRj78pi6/VMO
7Ev2sEBLN2LmwZnJoueouUsGJB3RkbfHXeYm3jOTNLxB9VsMv5TQu8xcYUtGBTjH4ogkCOHX7HA2
OxDutEezBwyzA3VYfjaQmcD3Y7EXrphntJPcB8xdii4IQQlh4Phpyr1WPYgd+RYHmT8NpwR0RAv0
Wo9Z4gbw/pjlonY90hCd51P11vU+RCWO6NYyN8VPXjrVefWglGtRm2GasWbzlvB/j3+i5IiBLkVo
19m4Ro69wHgBulbpqqg/a2s4gdiBlqUbyzszeUaEXJJsnEygaERfyktxMN+uwPWObB2r9WUX7obV
nUGkYRsvZeFwSY/SrpuscT+sjU/lJXeEffqIT8Q4N6fNn5XuVHeBudG8igSug4SCY64R235vjqt1
d5zcANWxbbup7/ud/Fb6RywHsp/qfbhrUDS/hzbO/+EOPvVay52wdeL+cHWSV8GPLk8VFvCibex4
RmWG4izzYFZ06sCBXhyJcNVkrLDJ8HlInuWHsiEHZEPwzaBzICa+Fj5hyr609UvXu9W5S5zuCE8E
0vBp3BErcRVrYnYVmzZtLYRWuk0PmWbHR2WXHseX/qU68/z5sajdFccVs+93dBxYg9j5pn7qnzRo
BrsR6nbhNXBc0rtsqz+L5+kHEXgZhbbsMJ2rLcOAHinw2anHDb7ah+JDYf6BrhV9VOqQw8QmcHE9
8cPHdhOcVk/6NxWnWotnoXlBT0F9FuU1wrmo7zGI0IQXYzo1BCVcyYfIeOY55WQwOBq/6vCgWqv5
GipnudNBFiBrhrBiZ+0r1OstAf8W5C+yd4zu0Zm+oEPjpn4r4CDiCsljpLltt9ZwQbl6ZDwbzZM/
cLPIYSx+uHV5n3/TT5NkGq+e/IzxSrjOvyd3tW7u2maDMY2EIhDinvfNWfi8OpP5angRwkiZJxJ6
YiNVHyB9XuBqYHhSP3SP1WMlHVC47x7lfG0mm+QNxHMbUuvLh1Gy0T8oT8kXN1/Kbn/PD4waX4xt
4oz2ANy4GVw8y1b8vX4nwdKdRSqt+h7JIw7NNbcQ/exRaTbIXmapa2CgLVrx+1jbl7vkHssF1BbH
no8ZMvt9l6+7zIkbj2GT+UclPCfZhw24ckSUoIpOevE54D30XWYwfV7xW2R6qN2MKDRuVewoNjxz
5geVfT/JtYPZOjFnaGToKMmTAkW9NrZqi+mLjKDKtmgRxRANJAlY6Pi6blc4VhlG9X6RySd1oTmT
OmafqLm0bFsWgTJnmwSFCMNARSNtgIkWrWbLzSVGGFjqkaabITA3jMtS6tGY3y6l62rFdS24mFSp
4zWqrbvBFCLBXXaDSm6g7v6DkPnXXytF0TqqhhJso+ITA3EkWb2W2CO4UkakqKIZgeEO48x2/kFp
njyJZB61GdUA1Mdt1qWNj3y6s2B3zKyk2/+F8cxTaDjXYEj8oNHcNk6TvwQ/+U8k7ZhRFQ4M0Wqa
Rxxc4Wyu1QrrTuRe8MMmb2cN/OqswjePUvofnFB2lS8rmw6gQmFln1isGntGPDHMgDuBkQScxTdA
+sj26PscpbvYQYeNweShgxE0wLDy8AblpIp21x46S7elk3aSDyN8k3iHyKYKoBU0pe5ef7KX8WHl
NsSiSBTxG8SfL+CALnuUBg7tm/TGAGnacfd3sQM9YWU3vmaZxzF0Wk95aw/lO6POoHcNxQknB8n7
q+ESjyGY0b3gxKq9BVvhQXzXTs3nanSCH+S4edDKW74G7zNzIDX4IlaqumDEpZ/uO35gkFqkj+on
jplHJoS7CenBR/UOc/DhE8o3OnxYRdjFvtnjNz7xFf5ZIVX6mvjjT+iJ77gj9G/6UWGWGM8Sa7yL
vwmKGen1mn15q38QIQugKCDpRHZ0Le54eOUPwSX5zreA3AcUAARRn6tTd3EGOqTCyWld95hG0/8d
6zVvBEJ0ebi6SEqgPePxuhFcGh9GVLp99YhkzAEQNzamSFwhAq6DA6BPs4TvHkQv08+4R9w3KNTs
+DUA4mXjIMwwwg1nmCRb0yNg7teLV1zsJncaCfWNAjglgjQWyL89tRJf9OwTGUDGVN1LOIug8KhX
7tdgD7Rj0R6TOTuyk422meDQHS5eNbq1F21lHyS3zKh+3XwCjVW+OWsJYW20Mx9B6do2PzPRWp2a
EOVZO/HZ8Lh6RL0vOSgFyjT074+Mn+UdeRRxJ9KwnOL7QEFXy8bBIe/dGDGgt1q29Eeht6krOgic
78JPX6oLI3xiKosjEslL6cjPoGFER9kGOwTfjxmOd0Af1+VjSGgYeVQjtHzYpPW2vIZ1R2NrHoQN
Nk2D357jexW93JdyK+6MYZ3eQ9k7QQCWc2f81m35eOmwprWDM5iBoLd5L6bbfeJ2gYB8+IJnuPCg
4Wn3DduqYES1shnhcx/VTN+0LidpU/nDC2+jXJtecY+HufEm4WZ7LkT3emD00s5BoB+9K/iHMRBI
aINzD1Nl8ZHg/Ij5WI37k47gqgPhvFTtiw/3SFXBQviKSL7LampvQNlbeWxJP9Fxwsdn9CAeW5ha
pzx04w/9wHDgavyBbCWvDiriZIzdvwj+GJ5qawQuSJaJltoCgnAxB4EgNGcMyBFENgOyPwbuX3vG
kUJg9+/T/tJ9hCj4KXZEP1FzEWtt1qimrjPm9NoP9fPq61coI8DIt+RGdNxJg1OWPqkvnvA8bIr7
iDQT9iSij7AV7tMQ+TMYwnzj5MFesjeQecG0bkFYCTC73OFTLBwRmvKSb6nt+n2uRe/GD1kEyBon
KgbCOHyGJIB44e2RrMAKyT1b/aSShK+Iegwru3yXUQ/8rMfjNb0LY0iTVvza/tDEARwvHdDteUqs
tuse6ruVREzldC8F8JyKRpLrIjmx0Y49Bs0rL37o300IHNAjA5s81qi+AIda6WD7XeEnrdz6fSy8
lofWo++MyAx8IDBhtvGnJv+VenpkXd+ZswvxTlyvSPug1dIf4Po7ulN/XgwPmQflgDbo9Xly2nV8
DxExbq3pBWvox1G9uyYupvdI0qXpMU2ecOvOXoLcDhO7q9ZBf6iHOc1CE6rFd8OFvpfkUAAR35NO
0L/L2HrMafQYOJB0IE9QkkPdTy/dQ77FG++ErzivE4XCI2kte2hc3m71nRz5SAL5pKt0nIdJ9mXD
u44AkLZm5NFCy059RpcPfyDr6pfILJ2vR+Tsy0PRP5P1oie6qA+hSajg0uVUn7rLvBTjqp38wrcL
1388FPfaw/iAvowWYnJqo0NIsABIbCt7skNtmk93jIpH3mOJEt55biliOzzx5vnkVi/tITWOWHRb
tLAGH+MnvUY9ruOY5kZEM5iWd5efk0P/oL8r+HCDg3KEn0FBXMRuk93qs1WdRPaE0B/D7bXwDDKh
kQdLJyeMMB8uRDE64BbixU2++lmeNy9GcYVjRyNgvDmCYIdIjFi5umOcfVkX9zUoOYiRaKkh56Dj
zYJThn/F1Qz5QQafSu3g0yiMa1JYxg9drdEDvV2v0lf8zeihaEWpWFF/gF2JM3Tz1D9KPw2v+cTn
pkGj6l1S4uTuYnxNJGgtjtS7/KCiIIpiIbY6oy5R9h6t8C7fTIz9kTxp+ayt7IM5MWzLLq9M5l5f
x/f+wJdGgy2Q64Kc3VmReEjjs6DuEOFPN9VGdgoIrdhSZvmGESrPaiXDXfN63Z18vtqVfYnXyuqx
mxt6mfEt187zVk517/NdaPk+RUdwJ7+rg4tTX3p1i2kDmTQx1uXgGdf7ltr4HbkMjz0MUsUA+j12
jk8Iu+kVLDD6PfSnbAH9gU1xmu+ZlqWE2WdTHeFRWyErvvqZEqco8wtHiiMs/EB/SMBnNVQFRpV0
28kcGK0uWIzZCnZxSBdp9lxRFNIp+L4fIVbWCEG2/YFuoyrdiHEyDrKZZ97R/Fq9qz1D3cTawZB2
qYkait3/iPXJBJfdMbq8E850iiQFW0ZJ3/kRW7h8HXvR7FbsyC/KOTgGZ+UbmyX9rtt1DanNwYLL
WVuBb96Lc+7XEb/ih2AH7r7LN1d043tLoYOFzLYmL3JBwfac82HGpOL46/6H2AuSSsPkEJ6JPHwl
sKt78XPEsSmwps+BR0E4d2yeVFAQz6OLUwC8ssuxpiGZ09EJo8V8ExeO1z/WZ217/UgekVZ6L3N4
ih6De1QWSOi3/QbMmtf/MSs/mGzRC22mdTL8s76K3K/XgY+Hb0j2zL6e6SQnxcMDAhvvdv526x9i
8S62kUysCmYGDqsPuvRkW9vK1jgUr6JoBX80ndG2NxnnpkGHS8Zhc03GJuEd2pctdhsZm5Q5sSqQ
smzJ6VzvGPOjhsCMG9Ge1EL6wQjZ6c+9Gzxf+QII8DA3o6XKfFG1r7sMQ4s/yKoSk6WcRrXIkRKp
4ceCh8Z22Et/aHVBlgKSXN0HO2pZc8q+FRdJsaxyBmqCVezHY6O7lx88xmjBgXIU5IHi7cTkR/8j
O+M2figfA5/a+sVFXkoPdiLJ0qK45yWDH90ohG5rNTmgMRi9G8/lneIOO6SavAxVMphWEtWTpE77
h24ZklP6JJ0JvdRdwqBkm+7Fe3V6GEcsGjgIZ1HPfKSNqmRfEj1cZ/BeH9Q5zED3ODD2IeixyGtm
sUbkJazu0/zk41xdCfKoLNK3hB2Ubln1oX++bLN7vt76PLyMscMH5fD4vt/Tp2lfneozjWJM/oT8
zVNEmOBKG+Vt+jRfpno9nlEDub7TL6nKfdreheMXHQ3h/2Uvv19KlDR3xhfRySoEErGu4k34iGZR
9KQeCxI6p0Tikq2U6raXnoAepC+d3/6kjHu26X1yGI7CK/YA+SZFZHif7RQdV27mTqw8sgB3NhXz
LZa0QePiEDyUBDX+4Cr3OV6fjGriZ8mTXb6dfeTKPvKBD+Zu8DGmfgU4u69okhgs3Y3NHDngTUQU
jwqPx9tApEQikHKJLjCgED9VwpMTbWQ9txtW+ikC3+lQA7EgggpzztnADY7RGC3f7L7gVuWaGg4S
JNqra3NNmqB/EiKHwbSASarhyAYWyp5BhrdFmWs3etXKTcz11djkKD6c2tbKdoaMdYXNDyQyGitO
ajrSPdgjv9W3o3wuaFiRi56zDVusEleSj2oDASL6N1/itto27/1TV3tQKaXXwdZwzJgj5haRZwaH
94z6CEwfc9kW31VX2+RnRnw7JgQ2DCz0M1q35iG9K8INiD3yfBPfSGLVbwKZVhp9FDQY5DbO6uPi
96/DH6R+e4Awh/J11XjtV/MMG9Hs/fRYNohswqy01GdjJ3ySuFI7V3lZbStxjVfrc1+5auORusi/
YyIkropsPjo2heA3MpBaL0bFF+c/Ek3ot0YuXMo2dFHnqJnGyyz8IaR9IzDAJ53yroa2sCfvM55G
dMtdfW2cyteAjBJTUATj+gg0yS5JkzwqyXvHHSHA+Rr1J1XxUGgBLhaSm9+TSf/ywVqREXrktZUX
y+5SEm8WVG5DdEZS5DQjPoDW1XdjI7L4zKTHJYBxu1aZYhP96EFGwCJ18G4E2NLapXGu23VRexM1
n2FwaosxmqlcDx20s1orfo+rDuoAmYMDFxnFL9wF7OA1JT+GRyeZaWl+/lEF6cIaHkW88ZCMI6q9
MOxkiDfep2B85qQURoNfaIxzMOMCPL711E0OtNopox3Ge98IRvFRM7f4UN4FO6CvOEh4MCP4eAiV
6UiCg+oWXv7RPqufzT7urCsSVh8CqWQE3DB2w2rAuv5p3oxh7qiY69PW4Lt24YE51uCP/BSvUQLa
YuLJgH98V/5gHs9kxxTNc6N0IaGPayNfWrdJHi+rh4lhP86xgEkv20p4mKY7zhi22+H1ku0GvEox
Nua1kflv8XLeGgmIQFtV9grpnsmG+4nHjgj7d7Siuc86i5/ChMSKjzI8k5ZysL7oTn91VniN1hhL
bsqJSTebaaIKBu46C+DYEEcwJ2rYuMHjQlg+KgTlYECZo3tFuJhZ01lcFvXPlUu3gLSZ8UFwfLnT
8JzrLCRotgQEzBcy8HM6PoCv7O1Kbm3l0Fpm5lFVYQM8q351EsGkGQQwVvwFCXjushwcjD+A6AXY
TgpOwmxwes8ER2+SlGb202fgUroXvsW72KsYfB2Cd4l2jOge1w9muHh7RMDJESvoSZyvYELg8Iim
NPlP3LiuHt2Z2x7C+1g91N1GR2mCGNQGiRWsabLvuF0i4/iVaPla7LOBOaLcJ0YzP/TzVbaz5+Q7
0Fyq+nWPApxrvM1289ZIY/ROmul6xPP5julT3IaR8sba1Vx3T4zhmVA036rZopCTv5TJHZ80cqVV
4a5++i/jjU5OUp25Q+p8k2DjfbrM3Tc93FWDd05s298pP9djSYiz0b/QWJotOTG93Vwue0yhtLX6
KjvUiYweli8JnjWzOqMXZS6a09mIPpo1t9W8fMLeJ6escECwmC/TAa1azRcdKK5S3+M5N5DFJ/Dn
kYJkF557d7hf0RxJzEwBaYzL3jJlN15Zugy2FcdMnJ7sWYn6HHn1KUEzVnSTGvU1P3xPsZB+KM7Y
KOsrn8kFZhzEmJydZ3YbMX4YezSN3UtO7ExDQbDBpXjtZ0KeZ62R3nGYFqSuK259GA/ZRrVWPqkj
6gKRXeF0Z/KyY4QEhZWc9Acgiuq9BObNUp5lD2nxFxz9ipWf13Z3lmDaI5qT7SOSxig1xJ2Lk9F0
Cp6nEypcrfwO4b/hApmGYCrLh7PNxBxam7hBRSsYmFyatglCb6rcHkBK+K7daW69TXhSsV29ggcu
4nM5X2v0MaBqZ+OJeJH9UVl34wMT5rMtbOtpukPKknBDYdJX2c86s89kLlymsV5bpinP4sNqc70v
n9JHOnXEgP8nXee1nDi0resnUpVyuAUJkQzG2DjcqJxaOU/Fpz+f6FXV++xa+8ZlgjEIac4xxp/M
g+QmvvYDYAQ3P25W2g7AAePkbXqV9XOyH86mWPG/st/gVX7Fojqj8N7V74Wf7FV3JoFtpX0y7BYf
zP9hwEvrTlmrh+YD1wNP2omX+MrH0XFy90A5tF20iyEYsFzjJPCA7c9D4WOAAJ6SLAhdHGGjzRlM
8dU8c2mOz5xkLHhqvTGu2pvNwn1Gw6fsHIGzxbEv3wmt1W4mwxjhD+SkFxtSmMnvsoQL3F39Ftqh
ST2bmRBYGVs0x55yJ9+20zaivxJgLpsp8AyWl8G1Uox89oQ2W9WDErqRteuI5MO2TvfnESwDN3kP
0ZOZcvavgjv+MKq+3a1xIXRSYqAoZaxDL52UBzaWZoKju+boWXc8DqcZtKOpBR690t6b3/iafxHZ
XPwCCF94ec6Y5UuAsLyy0OjRKL22h+a3ITvcYEtfWcfkBYcrDDQWo3gyxO/IEqOtegUEiPkTgUPS
M98On7Gl/6AMe1UPnWs9mGdoQmv5YD+BHY6NZ/0YiefifyU3awSkkU5Q9cE89J/Td6pwDa7IqPHr
nTg140rgKpP4w3ALu5Oi4TiwilKvuIRvfb0qmexaD5Yvg43Ii9sNQCf24vjwEkO7zsHsBN3savqK
X2kqgtxvIhcmBIZUk9ftDa5TKD1fWPOH6+hSveB4FW+kHauDvNESvymPTrmZiSnGg9rjMsAsRKMG
1h/DX+VpAm/+xs5KrKFFvGS/EtNbfGISV33l//UbPjscoQdkx1vtBUhRcsur9G4+je8hyeQ7olfF
Wv1uKVF+OpedgkHcixTuxNrxwRZfrMlnyWivzT7Cp+A1vLIomPJCRDN0r+qWJuWEV/8WnKHCwCRZ
cf3Xm/hR8Yfv9FEAvkmPHV4msO5etHcdkCe+ZrpbvdhfCFQNhj+H7hnwZK6X49n4NqT2Z15DXJqL
/KUf0jPpexDVWwDOOx9lvM0fja+FC9TaMmhgLnoFZMaLJfBgv6lvqptfow9Ou/AqM2xe22cgn2py
8+PnJ211yoRhO/pY2opfi9zbl5qh0DriH/Ee46vOgndNXuYr3ICCqpYVvCSscifhd8HV+eXwN87x
T8YBdY6ZH+I/5XZwF8BGr3i6AysD3MKb8rLf6YoI+tIelgp5ZOOFCLCCQvLCwPIgTvnZPEkuX2ny
QWZ3d4g3zVN1cXbGI5YXj5jvfWFLpg0raCEHdJqPtuOJt/iVSzfax25xyU6Ls+Z2Gg9y7MF7YSxP
2XlxlV3ho+pSN7gLTdYWHh5jFgbzT8T0qtXyIbpX8dGfTD4t8O3PMrIN+apBKWc3OiBJIBkhpl2P
VsWLvs2ezNA7Gn9q0pIYX291sm3qHd/zD7OYKCQu3O+MFfQOiG6cvhBvmDoAIlr7+aKpO/NMiZnW
z85ePuQsn2w99ZHzstpjOxS71qf5xX2dstJ+WSI4UZT3BDoNlf1r86C6ChVbTEXkErQxCC8BqcHk
B4ZVvmbJ5hPqoa/R2dYECWHRuZwi8nNzgfcpAbnRUWOXnXxSvVfac0+RNHskAmn07sYKD35y82A9
4mi1xoavuQ1X4ph5nbhYkGD7oB8CAj8+u+f8OTlwfgJeYycmMdmGiHkVD9I+fe52sKjMO8pP1/ik
HomNHnZU6hVLH2+RHZMGMdrar0DYmBAVD8o7c93fkarqGN4wt4IiFrr2+BFMO+dcf0Y7Lq2Zeeob
nBBwm2q9JGocJbZ76HNe5SBkI6djnd6at5YWHCPAzGXdHt9q0F2mU/vwBqNDOpoXpgKCAfwHO91z
mu7tC8SyCzTXi3jH7Rt3BmzlNtUnKzbRipgwk3J50c7sIOw05h7WkF5DQ2MQvqbQVOqHEF+2C1W2
9Yi6FFu0kvK4uUzP7dV4HA6Nn6W7mMAXKttb47PAnDt9Ix2c5yzcmScZAgk7M+OP+Zto4dCFFENY
9ZqVT9rAeWTMQtU7RWvN9jE8dVkJ3hrLHW9g3c0tuTkvNKUCc2U2m5eQNojyywvdbv+WBQ9F5FrU
tUumDa7SuC9iUrOa/sREsL0lzzQMgi8y9Jf4da9+bE5YUvJOqQkCwkdVKmUv/xGfdKpx7ycn5yO4
IiJkSZSbncjdSN7WNJfxKhgORXVK5K35bX6nKillq4iDeLQs10i3wOjxGz1V94anzDh5JsCVfLYo
dol2fhx+SKkor8m2OKFgoYPDRemRnS7Xznn4XsNh0Ti5dPqpYStPR8LRneIpzi5IoPB8rYFaKUx/
a/C/V2qImP31Q8H1lmkTs5WX8HtEuBsw5iACZjkbMzQw5XbAA1FZj6nfNa/kuNOrszXVjNMU2LJb
zjIiwEYL3JXhFVhTSILGSn0gMdNfZx+81kRZxf0sLb1nmnvrPVe8yh++4mLXtkwBzIOBWfW4NNRa
AZSwLMiztFQ0Ye7lbNbRsgGH12krfkdfPcRcQaQSo15/bl9TKKrhNiqPNj7WTD90t9S2ZfaAkyQ0
KlY+CVgfEp9F07ZWvqd9hHXzmnwQ9iO6G+aW4bqtvYi9iqiVS8LQfLiN4mztbGDTfqtp0FCP7NPA
0puQBSdEf/MUzq427mtIEOZe7bAvXd5wnr0pAZRRxMQShSjGC6WrsKkARlBbq8vhx5YqPVdY9JBH
N15E+RSnZzXHjok0a4jsxJG5s3STht3QPxbT3gbtAoMk6Nrcj/2Dln1N5l63IYvdJptxDdayxUJD
pBaiSCAromEYQslO2a16drxhreTrmBO4ekdH8gNIdQQJT1usG02TfJBV9qY/OY/QkzoBN3YtAKzL
rUTmNnhUtVHKz1DftePRGOFw3FiYCY/pX8yv/lFbgP3urpVdfvy7qWis6mauSH+5APcHIjtcpiMN
fDieOxJ/iR12Ewy+oUZ/jT+mwNQ3lrAe+yB3iPiRvbxjMJa0XAmVxFAOTbLYx+HQLepk5PEVjPph
UkiWbo42Vv0MIZa77g+qcwFhUzDavt+nEH6yCBx5+H7bafSNXdeOLxaPjzxRW08e4x9lWLj29/vu
Bhv1IkC9/7jbgNx/+/fA/Xl//8TWO5wDpLgXbq8Db92fhIJW+4+LyP2pAlHaOsaIat8bWXMO+91Y
0Y3rE0SVLthqvFnFjG2/Gdpygz0eFs/5Wk2EWI+DObkmqQcvBHo+NOF0GQMkbKHNt1bmmnE2i/iM
EvXT0fInTZc+VbkXGz3TddRZOKGl0y4mmb3heu2C81iMmh+VCs4Z2VsgOVitJdm4yeDTpWFPmo1o
w02eIAcsmSDgREtQGbTYSUtk15IUWhrbok3u4IlmWkLSRPqW9+Ww62PqUxQnbH0m+6bZxQBXbTdu
SUtEVj98lnKpkgcFLaoNt5Ote3wruFVxjAyZtHLFNjgHGY0Oj7lQlQMGSKAblvFjy2DxBKtUFvhk
2pLDNn2gCsFkbqbg6HozJ+3S16SQwiiLgSxj+J0GbIu2r0Nv6qA1tgMbYdoybB7kcZeV0VufqPsS
duoiJAmABzqnqjAMweoEn5QNB6TAnTAsoHzXEC+dulsZMSSvWU8g0yEMDU31t0XSCsIHw79FlDaD
l1fRIK/V2fohEeqzcJhnZDHS1hLzNsOCmTDacF8axjcJbAosV2gxNEVxFXSeyhrvdHtlSkNBx3rO
I8h2EAKn4scei8QbWrC3+AkZmmhhi5F7CN1pCt1F8OkahF+uJXynD3F0i5u+eApK4qySSL0oMhuH
oRnT0SLZ3sdHmElcm+X71vgap61RSPtZYg2cyoRAIUPzWnw3SKTPZo/8RJLeompX5X/kBOZD0EBY
t8ZsWM2pgQL0WPeIHmIi7d1GEMmRiNzrxLLWZMVnXKO2UE5JVUNSKG1ICyT3rq3U+ogsS/hqYH7h
GvuA4ThDKVuBeSwbmwknZwJ5SJnVmW2qkTmeCGmH1VIGWyOyKXq51HaW1nllP45bMc2wuSOHeTCY
IiaXt5oz0VMGsgKGeociCnIkTrOrxCbmboiaQ2VPZ0IvsdONJxbogusjGCIZnoYOyJNRu1ofLIHV
Hz0PfxKzYbSWsbelCiMqlVNWMENT8dQ9zmj1rFnjKkmoBvCmfichG/IpE7RaABA1uil5aodDN447
n0adM+pqkjcLo1NSweE6W9VVJt0YqUnBXLkHVZWZG4YJW1uiOddODxn7VSnubyxlSZUbZ4XuXx0e
iSmI3AATC10NbbeuQti5Gezv4g9O6N1RSVm5dVVzna6mIo+xLzEdoG5yE6D+h6MfzGW6riHdlqoO
z1AuYM9nsj+vMdUE8O2zcjMZ5sHkAPSLJDTvOM16MoZWpMboW1uF4j83ybGLKVSw+vacokovQ/gZ
t+Mej2ywHEgGLLFLIIONkSswRJwOP3nWA5HG4VtUAimXVqZgJpP6k0ZMfdyks4+HXrFp7YnLBKZq
2BcM/5tZj2mA09dmnm96+jhWQFMCDHFMcTVXOs7gqLFXmcQQqwT4jB3JzUn1uFh6Ls7YSvpxOn7L
lvw+jnzX2D1MnjRhHhzUX21Jb78PIszT1Uk72zojR0m/FSZ+7dGdAjQBuCQyZNu8gINrNE9jLunv
KeNGVQOrtJgFhxGeIbq0Hygi1NFkw2ltzJX6+CMjVNtDRHfQUAPDipxBrXsA0jFElhDAEomn+uIo
YmV3SXYoNWDipKZyEIomu31dNptCms6qmDzVtEI3tYlBCBrtinMO6fEGM0NrLC1Khhjf+blBfmNF
50IJ1ZOsdm+N2mHlx3XSzaUnRnTgKupoGq02OuUVDagBaD8b5IDLKcN2ujlrqCpel/VNlYInCate
MGMp3cNFJEf0EBnUF8iRB8s5BiyRpf0mp4wpg5xYVBOFgpJMAjfZwZPM7MUZF7mC2X0IOwp2skU5
PJhfGOL+TsIk7HQcCBiSmcHnXkRWsovql9JRJWAG+Zty7kqo5o5S4piu0y9h6e+rKtHFc9hd4qqN
PCdybnopY7SfMafgMoMpR1Slrdsz7hDhwvTDyB19D4jzUCTmLrM3fQjfsJDbYs1udJO7p2lob235
tLxFLIciTqrIlHxtIjY40QzOk+wWI37eRIWh7NUYjKbBQxQYB46H4jAZsQWXYlZOYuN0FNMFwEdv
Sh0UaEJHlUlak1AZbPreOKcB1ahl6KVHBANu4ThXktxyQV4+bQtgHpTovqVjQCZHM8SGecClK59I
E88zZozWZGzytEUgwouMdDgk/JD2fS5CTnkraXt3WsbULYW4TuAFfjEiR5YAd0WqlJXZMFyu5t7G
tZPZlxrIgBDCeM1khga5fZyFNHt6DXuiRBkPc2neVlWfINis9oERZl5ZUEI6OdK+JGTKXxlBtyI0
M9wEdGGpFMcgaLQwEE8GKAuhzdRQm5p0YzUXTakkLzJkQMKRxj7RmXq0Jr1fzw6LxyvDL8vBrUrN
wDAluNiLiejU9xiHtpUfFlD4LNM4TXjfYaKAJB0stgPfjy3Mtln6N1GDUCaVytYNLSPZxgDtuLFu
4gCCfBOpr4rNdFni/PYEAzWy22KaROnFyVrbDWwsTQV5CbXQ86taJDepDrfKyIIcdi2+wgXNiFyo
bhcieinaBN0Sm0neWK84oau3XD9NWoPnu1VtSW9EVSanKLZE+cMRp2W3nVfTNoa3qbO/gyy/jqqY
T3nXt4ch3BHuC/nSjIeDoYYwzR2a+j5nCkXI9NEp8k8jIAuul0Hxy4QIORsf17l7mTgDOVkpa6ju
qqH1UbYyegVpTALCM3NqL3hcWCaW4E+5qb/lOUCWBIktsQIa35gZliZnGWw05UdLjRt+nwqqdtkb
h+kYB5A+e/oX1+gFqUOK7hcp1IWofZotaxebtavEkBpUpfbtOmRUGKL50UhM0NqhpvsSXhaPDLGk
4lQZ5M43M4IxwIMqVzcOeeTnjvfvCiNsTuXUnAIpeifwO9qaA9MYd0py/aILeRuiv1/lqjP7tdV7
fQP/R25BtnU588exTXZBPO/1dngkpiT2Cy3yo5jplRLB4ic2BhlS3CFWXFogklK9iFqg7dmmY+cU
Dsq0szqmL01SuinpTxu5AqTPosQt9AdTypO1GQKvGiZCRln5Ywzi25YFTwsfoUFPB+o7Dlj1ghGQ
vauPzij066ya6G6VVZUjScOtiDL6FiWEjKIAn7eOgnwaMEcPOGsxpz8OkQGYghu8YsEVstRmFxND
uRpbLOvN+bEKcwS3E1LSFj9lIn3g1uYYzcwWvKvhYXTYJQawn7Y2lbUzwYYcuptG+CNhdPkjRIRR
bRBcQqivFb7qWIwaSRiNV6D2xRa7tnaTVR8wCwmfqgQTcTVaY5sBt0/TTXJ4xIeFZQr+wc5hcmhX
HKPy+5EMrwcVl/0WqbAnWTYQ0BTTR1uvkWJcRTbmhAvagsOUwCbMg5QCMn2eQvsrNnpjq02as2kL
8aRgenfMdZayYkrfjVT6xdsX1gRzUgdzjcio3psairGUt2+5StYMDl6nOKgNSMDjfuDKdXOzWU1C
cBRiAq4tKUPSpF3lXCYnqz+HFbM9Ai1DW97YJbF8gsqpLubjYEQ/1oDPLdlrQcpkJ0gnw6MY2xSi
mk6apZzySNJXEgFU2kZXKijHFUO1jq6Xxd+pL7IDoiLisvWrhdmb1N3OsWppHWrwvxBsGnPPECOk
9mxRiNTGdNPHHLGiHWNwnLSK5xj1oV5in1v7vVTZh4dM8lOF2VFZpDCFWoZv0yQ9NkgLnmVAsyFu
3/MxadeRNsCbJNXONyDmpwezV2mh1f5g4h/DXEpFZFLk/DbBnZNDrXGtGH6aoTVeHEPVaLCLX/ff
8jwnBH0VfNKLqNFAD0jKImUKPdNAHDr0+MuYU5hsgoBWb9bSaxCZsZt1YLV8G+UaI2qvz2S89XIQ
I7po5vn4+8e0HTsy6B4Vq2be1W5SedpL8CbGHHjIBqTQ6FKhMJMOzKaFz8BAHlLrPLXVsck20T0F
woEryMUDx6kiIjYadlqp+lHQACtPkbgwU3iRCGut9Jz0l4AvUFIaZiBj95F2RKyZuu1RzUvrVsjH
YAKtlY0cFuQSAwFZ2jAvJt3QXjEugwwglky3JOy2dzNKK1KyTR5KHDAudtX2kuHVIG9tHQUKtFpn
0cu2N8Td40Gt4FudMUV3DkY54xOudzBijcjXzPHS9wqdd0MxE5BSSfCRfdJMZq8hqYFzsBTLCicn
dSmEnPaB8zx37dAB33W+7KZrmEYlB0XqH7HSe+CDzyu7pWGThhYNe1+fLDn5SLU09VuDI9TlLH5l
AUvQSp/UEfZ4rwmoJRPHV16+9wA+qaYEBzVwslfZDBgzSuKQiEWnmPcgkFNWrPJa8jNhgPXJ4C4j
ZuwdX6UuADaMtMkexmXO11bSqYm+utHYN1hfHxy75eywdWCdJkTlA6XVpq0IJw3QekZtO2jWLkqe
ygwaQxiJb1xe/2gNw4Fa0PQ44OqjTuyqhba/GDi6mC91m7CDsEM+aOhLJc2FWaPamqax2bILIIBu
NHi68BHN2hxwlLc2lWMMyygDjbcKKS5Wg84zRzKIg1ktdt1ibIQZcEG3ra8HDTa5HFS238FxIZB+
ZZS6iaiq+TOx9BpONB3zLps5LRrSdFvYR0SdB64eBMOpTaNt388Ps6ymh8KG9zfO1cHpROtWTQB3
MIg9IwkuxM0zGp3VA+a1A8AWC5Oetzczs4DgZNccXrH4lnGWMW69rkHm6luL2A+YQHyf0VaXCGQd
RyD3wsgPWtEhlBJwp6eJ8zqXNpqBrmG6aRnRvqE8EwxawawiXpQkN4Jh5lLejAWZXXTBr1AzKrlR
v+f6Gqmx4i2rvsUXisCUqJeTGsdog7FBJVPZr1QYhtVUb9s0c2tFCq5yg0JkBhfmg5Eu+pqZJJ7O
O61FWyGR+E1ZeGFiMkO2GPxCVv+wUP6QSFcvOe0Q+rtB4QrI3aDVJbIcNOA1lWSPgkRXchxoaG3n
uZgMLkKTE9UCLBzo4c8qiw3iLOt7XjK7e4jvXSvT7ZjDOwoqwZfYLDn1fNgIRnWNEeNGqhNwDklE
l8n8ssMnJA4VM6lV6HSOhyvlhywAU4YFPZrerIHOJTPbD1Wmras2baC/BSXaUiRYe1nA88i66FPI
DIUSPAOSMnFjdaCsSgAp27p+45JjwBQo6EVk/b3ROsJmNIinslmo0NzlL80crnMDpiHMU9qUUAFa
GzqfAoFsSH8iKy4eZ6j6aglUVi59rEELp1DDVUN4xCZuYw+MQMhOPAZzbF+NBkBkALwiC3YVarFy
skrFLQ1kVG0PVTOtxuI6a/KXXSnRF73NjxFwSSs4vpM86cla+8P+9p6bzF4MEVJlncu6a7a4KxmE
cW/COn7XZcKE9F03sKHGOmLetmOsxtJwzGG4TAW6faG6sZbXvhFSxFh4NTQaJvFYZR0DHb+OISMO
Sum/AjWp1ipM8TKgOpmCJkB13W8jPVPwE2V5Kyblk3jjF4xX0a9k98UK8CkYT/GYvRPnMPizmbfH
etRt8C4JR8tYLiHk1J/9oBOxylVeNsbskVwzHxynh8pB3VLOTbHpleCBhS452Kqjr8KqYLhhK88V
nmyY9I4SVE9EcUb3xuYVX1JcxtaG7VxtK3S8YA5g/dfti03WhTnVujuWNbJU8ll0wfpXKHrjZmHl
WzgM+3BU1Qr5U4BhK/scM56RtY/A1wbXkd7c5I2+b8rC3FowD7TM6nyy2bzIRsmpBQWrUC6jR6BK
kuMSnTytXh+xothC3xHyRw5YWK3TInG2GrXFPiz17ziXnHOcVI+zjKiTzPpx4+R0e7ON4iUvKOR1
0zMTYxPU8qaf8O3VnUKctK8B4knOwk9Yak6AM8VebrWgDsEr1p8EJ2mQ9HvwjCj5bKrSerQZR9M1
TCuzt24O5DsypGI0L/rkGZX0B8dZfzBtk85NOltd8xMyePPKBq7EUGmz78DEmCuG9XVA2b1M7Us5
LzehpeGOGYXWdgimkz2OGkFzYKRGMFHI4bOMRgVGcSDBQZhUVgyF+VU4NwTXk1a4trruPQylW1Ja
hkvWF/ByVbyp05xvVSM9BAGmW9OA/JC44qU7F24+oeOXBhbSUmHYrLWPDeE4nhaSSm6FkbFpPzqp
OzTYP/vqPCDqMBv8CtquZbOSWrdX0PLIxdy6xhKkLGbGESM73DrBhm2bEMvk1SpHVRrlb7MznrQ2
N94dCY6VnVQfiTl+ykI6qY15ZK99HPhmb1WAoZ2sZeuoaGGstFyDeaZvkuJtpCveBg0+MhJshuKY
Dgj5SW0Fk2XxF8iy2EjGFf0I+7NZf2dhQUF6dzYrF5Oz//5rNDWXQSyCqsUebXSMMjnfnx7WuHQD
VC9NRD9MLo1/sf/7pOWZ/27mtYknwv3231/vf/5fH//353PfQHv+d9uyQRgHX5GGP/zLCI3E/+cO
fr9JbBNWbovJ4r+b99/u990fvd/8b/f9t6cEuM2QuaY0gTelSIWdfMz3QUrsB/omPuLfX+/33m/P
2shDUo7bh+qUV/qT/zhzc3ahuP13W5oXl/n77btVNzqa+M3KZ2ObzhLx33KrrnVGmfssFTMe6JLY
6UG+yqrJ3gajhluODXqa97Wxj+TIIDEusF3HpqS53xT1/J8H0uUplqmDPEja9t8f3J92vykxFPLN
ITrc74oNXd+Pqo2SrZNTHf0yvj33590fuf8o84Z/TtP5lMQawm2zQNCVLG/j/rBQDWNXqt8TUcEQ
holgW80mXIEYF7EDhQMuW4tbkVUD5gcZe3Fdgf7qibiKBICmb6ZmbZa4M95/qKOAEBGVzQy/cYYh
gusMTsk/owTXorCJ/4oTJT6kbOB6A2IWtS1woUR6GmZj23+OtHdP3PvN+w+81qFud1bTbBuSG0ul
R95wf6QPC2X2gqr4zQam8v/+7q+r7NSZeM0ji/sf5rdVuJj2RlJPVIWI/buj7f3v/v6X+8v+fc79
oVGApChDgSr0ftUtTlN3I95/b+/+wP3Jf//u/3z43ytUdtL6Ttfu/j33f/zPMra3cdocMoUCGM8s
lj87x0gBO103Cp3roENcVBV0dtYkjimjZ+ykcM/o7QIwTIoZXX6mulJvrToAFSijnZVOxc6MkuYo
dQOoUgqOT4hkHxFoKLKdFMJbqUusvLBYcQPS5vpG/mNiO7jvsQNdNRmlfkPlQsdp0GXjVCCZJjMx
MEs1oPN0Cm3EAQYPot5p/QDsQzIZBbSiYfBGMtmQlKd0YElzahnqrCx7oUgDF6vMGrESYH1fNBA/
bXoRfcTUoMXDo8h/SeGSvKaCA0Ut4Hbp9NgxonORy8MuMstnYQIg1BHOIApMip4pmUvRDd4t0CvG
GRHY9ahcVas4U9626zGTISLEyTZjC972pkKiYYEHj0JfJgcxdCobPVfZPWZKyWYWB91pVACWOhBM
RQOm6xY2eBY6+74cJzdIEW0lElxiY65mLi1McSy4yvh+TBAl7UpqHkuwxSA5R8GcrfPZgUKjiB8j
TG1vTmqCARzlUEZDB/00gIzeBvvQRgAiW85rCq1SgIO4YRijIOpg9BQtw3vps+vSbNMU7ZdsbdIs
EwCNBoh+mj62Nc12YlRwqCP0ugFsUBVw7aAbH4Q+fqpph3i2ZZimT8rWMOGOk9dMrvq5T6EbWln9
isogXzk2PieNCMNVbTMnVdLYYAtsZww5WB8kvRx3tUXvEILBpiJuDtYgncAJml481zJ1sUJnKgo8
TCZs1QGDT0OqHAcCbOCPdYknbMIdhVZvBiM4S6r+VdTL3Ja3I3EKMxxRpZWUdFgGFghj0qD4Y2Xx
IQsGhONhLT1EBTM0tjM8hWKJY5KppxCXEU3um3XTMg6oocBMVaiui1R5k4X2a6bStggRV/CnD4wD
uGCi+TGXzGtvNuMjs0c1pFhLSW4iAtFythZ+NDXDEFyh5QnVVJruFJsuqHCkgxVcU703LiJT/xgq
Kv44ewkpUFDU47sKVNSTa+A6Yn6NtlKo0CbMarLV04XXa4pvwMCl8Rskz67p9USJiE/rMq9KWNW0
XJkBV6hZtQJIGwpsW1iyC4xFbFtqfYd9E91KxltB4FRuNMSbesC4LWCuuwnyYC+n8Y5h5ota68Gu
5ghJjiYx6iyNF6UUxyx34MDZLKI64ZC4sBnbXovsraiChzaKm72uF6wjZb5nJPAgI8Ia2/69zpoP
ueId5BUk2Dy4VKXy2EYjrR/Hu5e83qAU1LrpR0lN6aGJ0QmoLSM8KVJg08DDSmNo4IkRvEUxpOq5
kPHUicgDJRFlLaLgoZxJw5S5PnCPkL5p12BUyLuCwLRV2B10GHYDwp62wVKJ5XyjDbjxVVIewqnN
66/cZGzQ4pDoaibmezr8NoXRHuQX8kqtWR+uuWhgGSYQZTi2EJhFJJ2o6THwUyDdTsVBWHH4aHXs
ySGwkK7H4WbUlA87cWTYMAX8SzV9mfS48wmvyVhuLOPUR8G3YITWKQaWGCr0rpH411XdkT8uKuwD
Zw31bNBxdY99Dy1mWjk9kykjhDTVD8HGmMkOrCwxPHflAGw5PNdtK8MtjX5VrdPWNcOCjTDg/I6K
qlDD86KgxHBcukWJODjOukEznbW5wO8kUT2pP/MWVVdtAwFjlNGHPra1v9j2AuPDhB2n8lCEg8A6
DzYpRA4iNiTDGxJEFbgB5STOr8zWyHeqhrGQIUVnnEUHOFqLEwLo3SZIbLEToXyuZ3hhgFUvHakM
TDQuQ0uenWoz+5gqBXmhHOr7we6+E5xSVzii/IwJloREjBVUafJNkgl+F1aDBsnAKbMW00E2bIRt
nbXpk44Rfqkx4NGsxQa0QGxRj1diaeGD6zHTYsmd1Wo+CMg1mRHmDwvJjDPXKvv4mFZz7jUkNTMn
PUvynYAe616ZEEk/1VbjdwL+/zDO6X5q+KKduT3pYYw5TdUHjBHGdyuFA5KN4zllbr8fKoCV3EbG
NSYaouHS2clj+j5AeLXG8T0zAdNlM3kgLB5+9ITUwlSRMMmNtg4NqPBTPx27Jsn2Na7O+SWrFNbU
wvnEeJxhvkDiaza31JZjODPV1QTUKuYYF1GTnTmXrB9zuVRN0nRwRjg2AxcQMzuqvXn8CuT6NMhT
hWkOnz5B8a7ISLJt4uyMOnpWnNZQoOo69Q5eTl5DRMAFlJfL94OJuR0wMzKo5b77A7ONN15t6c9l
K8KDExlvcYazYdJgqd0tvjXD8kMZUsQUYfESSVG0j3Kcyid9fIskjCraQpv2CtUe9BJ+NMRLeUYO
nSCBB3VI60LZ1c7sqsv0kPwYf7yHR1g0BzV9pN2Win9Perj/INr+vydLtBjX7wvv/p57oVLOjcs7
twflWUozTH6sQXZttOXwIl/zURyqYip8ykcCLocpFXtbtfkVIL1clWahuYojYUDSOH6BJ2LevGsh
3H/Fged5L+nvP3SbU4Fgtv+U+ZFkM0GnYXN1gdl4GnyExOvMf9+U1pJo6gmSeqLlDE919gNBwtjK
5GqhuQTUvDvilyr+Jfff/td9ve2wb5oIjBo1YTi5tE+SVDEjCrUO9mVqnML/x96Z9daNbFn6rxTu
c/GCDJIRjAbqRWeeNFmSJb8QkmVznmf++v4oZ3dmKqsy0e8N3HtgOWWJh4dk7Nh7rW91HRu6fPks
f3/5wF93kUvmLxPnlVMx7Nz/jgkPkoA9S27uxgUb/8GOj5WLlOnj62ihsM4V3Rid2nv5EfXyQcz/
ILNm9X3fetZBKohFH5DseYmJMdoqXQ3msJCqgMUeuxLXWV24l1AVPCCkEMepK+zjx59q0xDHcpAF
zQxascHCiK1se6nFXLYcfPVxDB9/kmx119JBwhVG59KtrGPbeNYRHXsfSv/gLgkoIkH0G5QhJvjU
cqZDaN9/YPVzyyPPPPaAsjUv80Cdx14vWzE2WCLjCnNNwjuWHdXYx1JY9rGx43pNRAT2Kon6QAke
lQs6GdalVjm0AIg3qQ9NoURQWjKtmxpHrOyevQxzzNvS96OdRWQ1LW62vJs2Mn5+ENk/XroFfWsN
PmL62aYx9H8wuSqPvHWd0hCpay8/5b2FfclgQYPqVWqEuHGEwpkX+quHop2t3bjwyef/Cyn/+NKm
pZhmNHM43QEAveUzoHL77UWPMFQ8tAIrsg1Q4KZsiERoIyoddkWH4qWi4NULSPj3C/DjyynGU15M
s7/uGo+k6+GlLPHU9fOilYznuNmG5vhmY4/nua8Ow1ie/jNz+iZ0WmO8FsAIZ32guQN8M2DlpWcN
fDLZFckm2SjcYeY3En/ZQMS0CTfIq+E5bvRD9WY8FCdGUyYiVZTaSy0IczmmICYkYKXO4eP8Al7s
fbxhYuE/huS2Xnk7NUE4XWU/gSguN+W4o+3JBLHEl8QoYLqyHVIvKNwZltNj3bbP+QIcA0Gy5aE+
f4EnXQ+AXreduYPqGPZ7836+ab8XfDkhG7xyEEOAOGIG+CK4fa01wpz2mV8lmcUh/6qvzHvMaAwJ
M9zgCG/kOXqz2MVgT9X8oxk5A35j44R3qo03VM71uMMRIpxt6H5HDAOspgQ0+mC93AGw2kS3HeO4
K2zGCC0eDDqlxNjiE1tAU955+h7cijPqNMAFG/yxEAlSRq/vJctZupJf5Lt7Lb4Y3+yj/4V+PLVe
gx2LCFnOWHimZuCxIl7ir9ON/z7iDf86wMBud8HZig4OBv5uNfDQlmwkt061NphiISc/A5+dSzbd
V8Uz1wEO+JnpBFOjc3qK33Bclqvc31jONqhxFOCIRW+BsRfAQ2dcVREjrBXyOEBRwy2VGM8NJPH6
7ozaYje+BdWVe/9Dt9t2Qip/nvB5exWL4d4hxUN9MdJfMaTfx/8FQez2F+v8P/Iuuy2ivG3+61/C
g+dOXfg7A90zXZNywlUe0lTLdcnMLL+/3kdIZ/7rX9Z/ltVIcJdtYdQ0j6WBZGWT/DROxT55647B
PZTTFN3C1vRvI7Wesh1tRXX2LvN3rhDqWjR66cJ2meTa2pJbk/FRpAsnNQ52oXfw81uYnUMJQ3Vt
GztDC2bs1A07geTvGaIJysCn+Sd0v222zV6gcFzwgO7Lp/4uvs8eyqeWjsNKrOsf8RFi7XP66mBw
2fXX6ZG1Hx2myQWLsX5v7yYmEjt1x8MMrcEe2Qx2auTT+PZtjE3TTgwrZ83dsQLzhrJ0dnBHtU/q
AoZ5pJt9lv1Gd9sfdf8uH7IzON7wJ8YEDA3qJw4ol7yzE7u0NcC0l/gNMaT5Tt8a+evwhcHCAwlg
OVYbWMX8F+5qeA0Gsn6kZAcMs/7ZveOSbRk/3iM2q74isfCui+01Rgm8uvSGU87fEUnUi4oosvfp
G1r9rXFnP0HB3OpN8GN+kxi77V30kC6cRvHs2Zvo3B3MfbhzrvGFOt+acoV9aoP1vr0DA4jgOfta
QBbB9YKyaYPcGXMk96nCDfAWb1bRgcw7upPcYdPNggB4sM3VD8BkkdpQHazbVbTeA7ME9skEO8RA
eOoW48UJnwI49Y11z7DSCql0zrTIoYsv9AYuW2R819OaKmNtVHuIDAfeYrC1b633LDtU+/GVLTiH
ygK+c4/Vy3TSL+wrd1RuW2rzvYFjaL2AFq5f3G8oCVGIbo7xztv8Iajgv7vyF7j/Xy58KUzLkUpq
LZw/X/iA7BsUXWK4Fl5/jWcpXC/PGC6vR6WfxaIwvYqgdX3DNoOyCaPRI46kZiF+L1rlfzgYghD+
cjCW46B4Nh2yDz7fhW7cjrLW/XAdCXqF/L81D2G+mThFINpw2LB+rPHZxdAxmIPdlO1NwAAXm+Uj
/pHo5uNw/n/exT/lXeiP5+P/nHdxLjri717z1z/GE1u//tVvmRee92/PkkJrxyYNQLqS0Inf8om1
82/T8QT/05Zp8V9+T72w7X8jqhAmWRhSKE2G5L/+47fUC8EPJFrI1EoIbZq2tv5f8omJS/7zpWZZ
lo362bFc5VqOcj9f9xFKya6IrJq7v6d9HzZ6h6HgoZqTbTKRDSwFwu08hF8y1Wh5xgwYY0phgA3A
DKv5EsLpm5CLXGmZnD0LuiyNpLHt3Lvazx6tOKUFOjCidTxjo5lwrlu6/ju/xGmbj+Ehs4gzc9od
ciG8KqJ+SR3GDvQz+hWhm7Q26wwL4VfvpgmrhJ1Ks/BaQbsUz6lE6JvHNo3gzjrEvaFXo8v82fDV
edaUMONM17bMGnjAHUQWVigvLzRKbA6iyl4XocpeOvVDXaHyrAPea4GsbdXjgaHGFSiuEU5UtceW
1Oh+tKo3D10ApRCtDox6mzGGAZIgAxRGqNNrmfED6nI6jhXE2KnSxYos1fFkedTTsBgZa9zUU7M3
rcJcjfSeNlE/7BmNvSN9Ci3wRloZAboAyUpRCHubFGNFBijsY6RtcLnZFmhH1tvM6sFQRFAw6dfP
+076Gy9QDZp+59uUuPavsJv/sSSw/nqBOI4UjstVwjWHKujPD8Z48uq+6EtsD7Z+MFuMGh8vqYdw
2EWVeoU4UYMD7m7MjoNyKLnmSP12Mv/+uUjWyx8fi1yrjqNt03Yck5AYy/T+fCjCIBsoSJLyMBgs
81EJTxCjMpByo7sNRPZo6PxH5KT/dAaWR/8flobl1ypbWMrDckM0+JJY/seaaO6kNTehTA+NEZ3N
KsGa+Gj5M57yuN60rah3k4FbJB5mytoaCJ/RIND2aSbxNuShKuanvz8P4tP68HFEjlamJblhPQq2
Px9RbIoGDX6THpyQExHnCLMa3VKfDOAGCmgxBm0VuJHpMgVHhpyn89ZIk2MY42QdbSnAXeof/chu
Skr2T5pJ0MePWmYTow0bu/HjL39/0PZyUJ9Po+tY0nMsj0XW+/TpBdwBUZ7FHDQ78G0EH6GNyUdu
e4OyP5YW6idSXuyhepGWiVwz4D6MfBMghSaMrRbvlaRZYevWoHQuUL9Bqoyqx9S3N9UIKKZgkRYJ
7L8qfmsLtjypaFBr+hUpVcb0xlDpunKXEyEi5m5jC1SvQJQUinvhVe2mS/XDP7zj5cL49I6xkvBO
lW1qQo8+veMRTWWYJSaVVYt2z0ixIlYROT7DY+jN4mxrD7MIcFFTODFWkZnAOIPUvHSGTVQOKtiW
DI/qvs+2SqJNN2t3G2E9i0Z2DGLUD33FZCX2rzs/YXxT8hDQZQfDPPVfdYkmx+2q5OgmdHJzt3ut
inHe1+h/rwqyOSqfnWPgbJze/6f7hcXp09tmD+Ep5TCN4VV9ul9Sq1FMM1DftrV+KHQ3cMrnm9pP
34zO73bVzxzzay5weY0NYHV8gPUG0VMTAJhuajxc8oTnDtgcYuHrf/hI/rtjsyxXCM8lvsgRnzKe
6ooODsmtMSOAvVnDypjT4rnwapaERj6UhgKsS9/3YzkQPRg5uRg/A0lZThLiagCh0S63eSe+NSp8
g/CcsM+Ud1yWzbpD34jSCXSlNdc/XcfEGyceZj0dXXRpnntbBVa9x7Rk0nOtkTqiTm7i3lkbQbQq
rTI7RnH0LcITePn7t2399RHmmkpalraIt1LS/FTdJkE8RIEs2ZxKWDVuCjy5mREEyRaF2hzd5ZW9
dnIAJ6190j5fzDSA8aaH90jQMywZ8Ij/4ZA+rSuOdjkMTelDKeNapvPpkJzIGCyY3/SsESmxUZ9v
zFA6uzrLD3mqnENIvOs+6M2T0B5UIVVfR0zTVk1m/dORLLfhH27TjyNxLexqDptex7U+Xa9x1kqj
NrhN2wjHtPPOAAeETRp02yhmNCt4DiVTGBxndOFBaa5J9yz3bVYSJj6kC5FcPaae8DdhN8utK9xN
wcjr78+W/Wl78usYbelpycrH02Q5m3/Yl3cybWpZjDxKGvcaBbemhZysHV08GcJrvpGSNwdmdlJR
5e/L8E31qKHcQZiwoLJrCsr3JMbQ4pXvCbPyLyO5CmbNcDn2slthQEv1I4E4SZN3QsO4P8XCeOy6
ECDWJJpLOlLteTVcb4V/5u/fmfVpWVjemUXimsPKoARhbp/uyH5iilq5Ldk4DgSqCrVSSCbgKfI8
ekkNPmK7HbmNoD20VkVZkTIn9e0pI2iygK+g4HTle5XExj/cM+6namM5MKEcTrjt2dTi3qcLtA9k
X8y+AiQX651qJ9pWCCBZ66cH1xxiMJ3JsIqS+d7zbWs5gQyNeUXAsR1Fl1GEBixsKnfXzegbBzK/
10WJDNgRzJjnFGYc0xuJWPDG7LNqq3qJrzDywI8ach+lUfdgj6ZFolVsvBYYIFwbhGM6IRpJnCU5
3YJB4XSEejBfLdzsrqvw/0wFiJG2YNJeiXBa6WKoz6HXvvt9Np+SriMvJLFu8p7PsU1Q5JftqzfH
l1EcOdWbog3TvV46GRoVtpHgXW0LBpD+MgnxOZC7v//w1XLZfrr1XC5mTbgf6X6m/PThU676w6wM
Y+9QfuxR27N6k8kyz7zxtHPlrZ31d74mQsTz+3xbVV66nbOq3EqLhhvmvl1TY2jSCZHWyrHXbpjB
5PLM9dQXJQD4/AfajWorneCrn+pmz/3srQJdg9OlzLwa9BAR8Ya2zE98AhjM8qbsa+elBIjmrxt2
TufCTdEUEO9ADLdcxzXMEzv3/cPU28wEkO4XIfvzlF4ktdPyfBhPA2b+sht+Dg0UJXdA6BA4pGwz
bcK/UDnsn5r6NWxw3qbDhLZjSZggOipodLBvExtHuRFiufLrcG8zPUBnNzMfN3p8xPqbGxjiLi/o
USYYICvMuLNRxKRPjUQAuPofOhHWp/WSmwA7uWejDHWpVeXnD8jUOcELKWfJiGCetHmDdS839+XY
IU20QDATwltgtEUQQdfJHPMHEt8h4HrFXeiCc0qVQPaBexRJJiKFpmk3f38JfTyd/3wJ0STh9lRK
eLx+3hREhuAiMhpatEstXA09uKAgIJmdtR1swtXAbXYVRdN28It5m2JFuwqq4tsUUSYr3LZXSOtJ
akAQjYgz+KfzZ//lAvdMpTzB1sHVnvY+XeCT17iNw6zi4NXCIVbV1Hjphm9pzPjTF/AjSnxmJ8Nh
yptnkQ1fak+eurj6teiFVbD++9Nl/9rRfzphto3FF/e6aXNon6rStC4N0SPX3I92Ktau3ST32UjZ
ZREn0eeYaYS/bUmGPQdRFBL08UOnony1ixcrxoBT2Hb9vYMQZhhhth9mjyyb4gflTHfy1ZCvI19i
X4nsW+xg42YIIYK4PBbh0HBX9BYK2z59CjoSDfuwRTczBre1YiaRcVcDzbIv8di8F2URX2RclPum
nW99ge2lCXr/qDiT2zCgzTzr3t7JOnqr4zA8jy4mmwTd7UbHVMGEhkKnV7eo7vtjSJblnmgtJlPe
dyj8Aqy7Qz6mY496X+XBqUv5UbEmDc51VIUEMLjXEisb8qMBQx+kDOFnEWkKPhrtAo5a2Dc/+bhh
l8S9vRWT927XZb5JccYfe3q5LRPrqzycGZfQQhWZ556KIGI4Ejrxg/BeONnhxc6He990/K0aiMNA
9IVfhw00i5xnnWXZYsRKA8i9Kt12TeMcNJRirOuBWHuirE8sqN8MNcCCGpkiodHYuDNDjgwnHUAW
OhfBFDN6K9IXZRE3FqHjxzuFYo1tExHBvfOS5Y5LrRetE63WZWLIyzx64ynzaNdXrL573WF0Kjqk
tjr0Sb+pffk8i13iCDBr/QTBR/yc5kTcdyk5BDNO4ElNBrNq5NKjXNYQ6e3kgBH4mYfgNQAUfbFi
99AMrX+dzgyn2xx2VDwOfJJej9Y0FtiYQO/UISqNUmm4je1YrRySU2/xZFRr28ErLhxrx+5G7Frc
cCyinXGYHTywtuGba2wwT4HFlGwq8+tmIP0sknT8K5KIV6YrX7wWvVkc5MVxinSHA8X7jhy/3OZq
SM70gDKKXryqWTzWD2ybs63sgASa7oSjxyjIqe65lsO8aA+yHt4H1Xe7wMB16Lkl8x2MwYAuyxua
FxfHJd0hUs3JHpNsr6fh0WFeCeKWe1oiKgMmgKiHrf6mF4uOu5QnRwMjjYZGIr1WO+HUFzNOw0si
EXmKONl2EvyoZYGJD1zJvrjMxr2MnDthwzdR+Uid2o1EnRQdPosRzWHqZ8FxzCo8Fh9ScXVWaWHe
mZV1Cnu2ja3Y/Cq669zfxroDv29lgrxCRYhHbu3Y4gigxXir/JoUcWOm81a71IgKHUqt7HGn/IQ5
n5N+9a1cbZrGBzre6+gW9Z17NTcsX7b3VPRVdFfjo8ETjfXBL0xSBK3JerLJnr4KxaMwgvFJNAwi
nSZDTkLBtEZDIUixBElcyGaX+IF/7gxEaKUnt6RCs68dv/T5JC/UQGWc+XttuPNOjs4NA93gYmbf
e3OAbuygwhwTHVzUctBRo2+sVHkrbFKgqBQyK8zy9DoXMGgfBhU+Owfw97ir7DC4FtN3XHbrqaqs
S9JDNHLiIoMpxJDOiHP3bOaoAsvOCnbR3D84mYCUEMfnfmSyahos5ZrMAcbz8Bulee6t8eJLeGvA
ac07YyTpYXnjRZ2hCO+9egMsZ3zySnT6fjw/JpY4Uz8a+zDL6xtPcHBJEPlfw3Z+MmZT4xLQ1mVe
pJmhCVtJRO4OroL9VILEWBlF2J96m10uq2EUJrABQtJiGjc/4zEKVipKnK85FIE1Rtn8NInAXhVG
Y74gjSWUIpG3jZ6dHVt3zpNHfwKWBeJbidPRYnpmjd73YrD7dR5gUDDihdQs1X1N0PcXCX4IVWyM
ONSFwpdCQ6BSayklrycFVM+jpTxW87NT8+ipOvDXqUVrwv+R9XQN2DW+iwKuegViAYsV2q1orjmF
mb7rE0KwPDXicWlddjh5sO9gK2CkQYYdkqqjmHwPY31jFliCnAjDetHa5S4ZLsq/4aMkE28gooJY
d7q9VnmASsE0x+jta9okzxaFTOa2YI7DKLxkeQqoVOzmtLpzQ+7BoraNta2xkaZp0zPrbUh+HkZ4
Hd3OrofXvHCe2sHML0lcLnGOqtqWTnWMEsg/dMavP37q2BA5Y0YeVMVxqDemB1HBsb45Y82zanDz
VQh9REyQ8vrcLC9zIw62ncF1taHHC5khzCAm1OGCNntGaR4S7G0ZnuY4ru+qySMIAPHGbPnWru36
L3UmCUQJQPNluiaR14rH9VzI+3KqrZuQdrjqPIQQwkmPw9zOV5FdmwdLF3jOgx5egom/bUgpv6XG
HynT0xSVeF5puoJDwo6WV9NlKOrHlBmen9j9c9q9AoWRK3Ys9lXtJSTI4pqKaz7gKDNBh7hyRQ+q
3vK8AAuTLvPJHCtG7Z5zKWOs4EgFomgg88ImcKBIQlY1FkH0t/aX8CdlJBmJUEu0WdWH2EAwk8Ns
wFWVW7ZiLl74V1yxB2Tzz7NW1jlUZrFKwiPS1gqPLiUgOkGGn7po2UZ2LTi4BAzOgw7ZPeipPWYG
5lIHLsDaNKXLuNNjlNwuwsSyR9oChetkgm6XEVR3PxTQLKfS3lsNiQy4kS1Ec95jMup31YX5RTvh
cc5ocgFpIDGzANqW+NNpHpoanUO8AXkDOyJ2YW2TgFHIYLxJnVzvNHyjrP+JcTe+xUtxnzrk9zQZ
M5QpCat1ija5VH1yrBsXivOIh1nF88FJNWlZzHAY4iIS9jIA0JZJWLWO6ycvGr4NxtcxkyNAPUmL
GK2B57tIdmlw8BwHxWl7EGOoDN3afyyHVW2tjVypfYOCdSUCxzqLbON50Zeoo83ILdew6DJMnoJs
GevMO5vZvkzaV1Tkx5GVeJyyG4P+N7IVbGtuvS2MFK2fB7NxBO82NfIpwKa5qRrMQ9bs36lKH5MM
zqCELIEPDl3XNAbbri2xo8NprqmdtjX21dhxv1BSk7cqh3OXG1dBhOBk6ueONgxQuI2fd29lUEPF
phkzNfZLoHB6jj66ASd5qGmNXJlG99wNjgYBYFkHTHtYLNsqpyRGBtNMkCMMn7INi2ttltE6m9Uu
idB6mCjUebwBRBwTkMdMBbDzCzNaKQtuGl7nHrFM+XXoS4ijdDfWZcrSjIDrYZifRddmmyToorVj
F+AfEzS8o8razVBN7+Vgj7Rv5bvllE8IjUBVjY2/8clpMzzKCb9rt1h4NqlnvkShva2SZtikdbOL
I+jndFghp4TE14jxbGqcYvNgPDvQISM5vbK3R/NSebuwYbudjgcvFz1sWCyuXS7IRLCbR6RLFMdg
U/k+OC0ETgRh+WZJ+6SwIQIwnaH5U5H0OS27WO6QsCIYr0JUpbGGii5PNQrsaF5ilUfjJsHfPZeK
gM/gSqklK0xhHjS7xF2NmX87IJNpe7IqcFoM62S2YLbS+YfgEt5AeMdWiB8OCSMbpy5U53RpBulS
vEZdeakmhCVtUpxrI/0uclQDwRkTJCzGCb+VZSL3p3K7bgOcObUD5iX03xIP6KrKvpSy3su+fGzp
N8Cnp8lRaTbpTn5dJ9D18szc64AHH5pkQllSbpehir8nmD6zgcwnqCNhS0AFvURYxj7m88AgDzQJ
rPW3psjyu8zT+5BHAclTxULP5AI0e9Hv6jL8UtbwnEAS1BdGgNwS1Qhyca6/URyxZPeA0WSoH3F5
snRa+a5bXDXN8tIvJhsv96dVlOWUKsuXH//h41s+vvz1sojqIkXzFNvH8scBB3DrgVtdfgqKWdax
j2/UH3afj+/5+HqqzGh5Cp0+vvr1jZY29VaP5vnXl3/4VcuPHhIPdVkV+v7eMoDwFISflFXGR7EY
iX7/yaItBRaJ5Yh/+7FTgw0ghWf38Ze/f+evf/nrm/7wUwItvmCRhYwmFoPTx2GYbgS3OoiD1e//
/NPxffzwP/yYj68/vufTifv4u1+/9ffv+fixuEsedUMzagougct2HRpLdnCbpr9hKrzvY9QBgxpf
ddoRwR10u9EI4NB44Xw0aoyumEnJSDALvLU80bZxgwQssPrh1vYo8ONseM7Cbhsm0Wuf5JfFd3Vo
ShfxXLsFi2fDkQufhnaUXOqdtzHbBN41nBlijvuvAWGaF5XhUDcH/wDdMWdpI68rwrgH3a9ssGL3
t+acYA7zjexQ++ER83V+Lpi9S4XGycuyW1sfRunhsLfZgrEBCTfgn4AkCfNnE+rgPjbf6gE/ukjw
XuU1mGJfO+PWO8w59bkxzq91lGIfJrkDhpVlQuSTYDEqun0EofA0hR14Sd14OOAdIlphME9xbd/V
0zKH8CHbe+O5JTeijFJzX/SzgtOSspXy2m4nVb0LHfkArsG+mNO4AmlUoH/pQ+BIt50A2M27Xud2
j0CpXBBZ9j5wDeM+2NTs2FZYhf1VZSjFtIuThoOC6WY3Uammt6n5JaLVva5n9d3rO4Ihbb0CTYbM
fzhILgMwNO8pNZuwORttOICuKUkVVmnAyK29IJwguUWA3B3zrr7QmKDuAdNSZAZ41ErfGMBwsuFC
X+PVtPpdYXZr3E0j1jD2QeGAW0y1j7HtE+SjM6SSnD1bTy+lpW9dpklk6Vh0ctEa9gMCNUrFeuN3
cUSPNrkrbZ/wjECr/ehPt07KA9VJg1NI8iS2neshd9ND7g/MseyvooftI3sKkUolBUdLO92Om3PN
jvrGK8gOWTgafkRIJqQIixsb+zYqYR8mzTFokvU4TzH/Vh8ED1CQfmST2JP5mAhsKt5sRPsZSzP2
ISY5EsNCQjiJRe/BtwZvl4OGmOVUH+BjXuyQSeak87WCQHaVdayBkwHYyDNJhP2oF6UBZMiYLFCa
ovDX7hxE+9KK3pMxz7eZab/7Uxyi9h2svdVK7zq0sVT1S4BcnCKeR/cOAbi85a01l4xpQs5c+dqI
QY9H6keTInAxfFBisMssmPdut+9CkusxL+HhWftGx5lBUmxF4ynXXFggneIvanx3zIZIySV3oR2B
O2YdMZyF/AaBBBqBeovnL+D40n01ezTwbZIePJwckDfngHAyR8yvrkMlmUfDTZr7D0lA2KVJyraa
CRadDolrQN2DoVYBN9v3yoPm4IDgKAOPga7vEtgx63LDYvc8djmXvh151MzSp2tU3dgxKUN0jogF
SZKzbxWbsGYiYLo4JKMa8udU1SfhFNYmnt88k9ZZbm1smIBXGHdyGI/qq2jgk44pjSTGdA9Nk9wt
44GpwweulIy2dtQ8JE1wdt030yYfki7PbT2jawkznGN4FMBETDl0GZNIwSjob+oUiEEqspyPllzi
qnK/5Z3ioeHgnLNwpVzhIiNBecjIoyvbZysJcbxY466z53cT0DIl8xdRDrvoZ+cHgJZHeew7TaKX
sn5yAQ6rYUypIWLnySIc1qfOx9noQNs0UDxrW2ATn2H62oILEClKmKZkONDgZ5tM0uAEiy8XxNSl
b9QYYxtEpyJ1jrNMjVXU6vW4DJ8DUd/rHPQ1D4yn1LUhG0RP2iQEQOTlsTGJxMOyeynUuOtncRSO
povq9Ad3ih6MyMD8a9BTxWdqMM9xSCZ4dyMCZQoAxsiUgC3HAtxyZqtNl/UPMW0Lu4p/ZoZ357Vg
Xlofafg8k8Vx32QV6fRVwz0ygchL8PS4wtwwLIDQ9N7atsBO2p6zoPqqJ7KQYqALm25ALzub/i7O
YiS2Az1w7bdyA6cFZKFBTloxU89gSq4dmgkWWZAWvyaZmuIWxVpwMczryIyfypJ4bFTurz6yCZTi
mPambmJ0PQdPceL8ENVEsPbSeppneYxzFv4mFerebsOtwp024l90K2WfG+6AsDbempjnw6CejTpn
w1KL4tK3LTJn90lZ3dGsvk2mWZG8gd6yzaZD0Bi3ZhWBV7PM45z4tOZmheNaMTsDCER4UO49hcEY
LRipF0mhV7Wm2IpOUcL7tMuGUT7MZDxYvr2ABD3qzArVixGviqiAZ6QH9rMZc9IiHvdmDAY6bVM2
9P5r6GCIS2yA3l1aXKLO/dbRwN3qNmH0oXY0RZ+hG2Ha1uKHHPnezoZJVrBJjHxMKmVMNMpAX5jk
K6iOGuWmJ3LgrRhm9+DfZM5+w4smczt0DbgOdWyxpa5mP4S+224rr6SdB6v4PPjI5K2hCDZ+1d4L
SU+jctKHBkWwBPZo8/RkqxqREdLXhzQGFVyHyxavacSxLVqIH+zrvW5Jny0XoLjszV3kUPGzVB3N
BgxoHE3sB2sQ8HGOTNckEws4yk9fzQeEKmpHKcJjeWCyPTf1IpwH8WSmULaXDtWApX+rCxZOM5xO
uDT2BSznEuW+g4ieB6fEW7HOE4R4bhI9wkSBDSJGbyWi8VY400Oe9zSF7QgfhEk3j8f3IPuVUREX
rQL7aDTYcPqx2NdSt3imMLbgA1z3y01qaj/d8BsnP852zFuRzpsErHqYeWJikoYuzledZVDTTCLa
YHhz4djRAaFZUTOGgejdDecq+JFHRGfMtYJzBdJtQ0/oPu5y0EgWZkk1fpkLO3+nL55WoblCZlEe
Zwa0X3ENfe2cVtIkaCiOrOpkjIzR8/Lgzy41UJ3uXF/PNylxqJU01Imb6B2MssdcJLGPU25C2rDF
tTFkIVCRikdDL54DK9p6x2DOnD27HRp1Tfkta0aAuUV5HcHZvK4I8qlj2DNU88O2USYW9sreejF2
VUCVazZuEpuXqU5axJcpzPR+Mqf70d+hnoOtXNc7GddwnIeQReKbYI9wlW2iEvpbZgHgKwxGQq3u
17XdEZRTOk+VHu6nonmqYH+SrSG/duVIEsZMFIFPpJVoL2ZISQJk9oKE7wRv7dZoas7AgLGhDW8k
tz/hEPI6dnso9W7lrwEYbZym+ep3EhDtpNbw9yyoMSyNoMjhWgro7y3GMbdBtKasvD9awbkY2wfm
BAjmDeye9P3vZ+u2rQG9ORaKp6rVwZUDKLSPOZyuVPvZqM/oA51NP/aUXJoUa1dW175Zhhc3G+47
q6f3WdCPZPIOkHFs9ZesgduQA75enFU0pfOIrI64pJvy6y+7nvF6jThIqILBUjoOV6TNlyyxpf0Y
CGZUXWCQkdPEgonMQEzCXOTrzingKGk283tJ5E8xa5PQM14UnDXkd5ROcTv8epFQidehIinH7fAY
quWlwYSmZtPeN7mxJGZ0zyj9wI/mShxhD1EsttCA26GJToN8bKOQOYGRzi+oczeJ3am9lejxWI41
CjS7IDTYrI8fLwaWuF9/YrmSbB0c0KjL30Hgc8cKqpKI62MbKlqZy5/8dmCIag0w2Qt4804zVceA
ttRx+HiHv39tdxkukcBj4poBqT65HT6jvmxhIS02O9D0BaeZ/QOpBG2MwMMLvooEwistoSku/cPH
7wRnCUT5918f0X1rMl/v4//N3nktSY5k1/ZXaHzHGIQDDpiR9yG0zkgtXmAVWVXQGnCIr78L0U1O
s4338gf4MDldlZFZIQD34+fsvXbm9NjKG4C7YNlxKU3aM1bD/tB8MmgmWGf+/v1Bw4DibTA1lAWW
zwLdNpq7RL4BqTe3l07J+SOQeolXrmaMnsMKqwXdiFqNxEGFWO0tyI55hacxj7gYc3jyyzGnrOAK
UCW9Rb4kTZYepos7v6hMgMFeTMRwR6Uf7T0fOAntoN0f35zP73yQDAqHGyD3khnY3e/XWiD82oxX
wrD7cZiP2PcvMVvFaqBttTBnn94YdRWQ/phEQfsSOxka1LKFZ9zQtwTVQpzA/CXRGiQzjMuxH8bT
KmtH8xDNGNFec83PxJ7avQs+AS23fcDV+6NyKm1t5Vy/bZttutkMev9CP3tldJJSua8IcU19qLdF
++c37/+Vzn+sAW4tnRaiTd4x9Ay1kU187q1JNbyByGSUg4PcmDs4ZkieDjRmxwK7M7Wf7HGfrIDf
gIUQQCGiUalN4WkiF8A4pin9d1Dw15PqH1P3mPj6Gyh/ppm+osurv02caxdIVq/mYL3jBn+zVdQs
Wx9CXuY8+SQ1jdMAQMHs9tTEv4qAuvkrsDtyXRiH4jrEOJHnD1LrH1FgvjVQRpHrvA4OFYhUP3RF
2MZkVARiVjcpxA/El49D7XDYLPVhiWZpn2FSBLHGmtTTMjdNC1Zdi4Cd0oyY0IZRHwDHA6tScSjk
eErCiUPd/Ff//NLQj2Lo0IX7HPj8/e9TWVVbLebMPn/vbw+N0vniu//K+7f1rpVrEILvf3uc8hT6
+vtf3h83NaQ06pU4F0nGVCgnPRdGYQoiV/9d2f1ZpKhdKi/68BnirWq6TVk5aq+SCmAhAVweVI2B
GL9e7LvHutOQnab6efAzh9SC/FFr3Ae/xpFUA4FvKuJo+4APJAPGHCn/SVjzJMzWwIJ5nGEJpLat
mdPsMtpQUcXYuC3lM7ecof8GAd8+kAEaQdRb20V9Nlg8To48iD5KV24SrkZPxU9WVsRU9BQ3eQH/
zRni49Bkw8UOua3quXcXpPnMfW5vFTJPfJYSXzFp0nFh7rSieuHYL6npYLnZguWu1TcmGuVVFuXT
2umMZ7C0w050AUW3z17sUmPgVZ/plher9oA1VM11mNJt1ejtIfTNfW2HxNa4Xr2Nce1D80ZeHaK4
DhGZb+lEctZvjd9SDtyjYrYQMUmKrfijHApaNAKjNHv+2L/rhqsOeFd/ED5AjKrjfDepe5ZOA6c0
vUIY/ynsXD/qobYKglPJVv7aJ+ZWTxp7jy162esUv2OzbW1XAYwIX7PaJSSoYFBnZONPiKtvlWkF
m2oeBDSFvHB3vEZeiN7ACNpFRgq824a3uOk/WO15icVeWCZniTB8Ed5wlWTddcz7p3TAYppwn7V9
uVFF1TNzmbotkq9f2k/OWf0pdp0Xwwng60SBXOGdeMFx0h5sAWJGa1OilgP5uyx6f9tMZz8nZpxJ
24E5JrgndMFg8+xkehYcVjLbNDAUv1uO+JZ5HnDrMvtgrjauZy10yzR2kDwfAJSzlqqMlh1DpE75
5TaqsyutXqpcDudWuO5J1e2aDmLjVGxsbWasCEIo9OiqwbeQVnjtA8CjiAHslANlL8hV8P2A9Aav
onVNgoWmr6HjctJcV4lzHEvnYbIYXiUoSUybRFlpDi+BwRA4r8OfmjWZdBe0Y141CJO685ANnyKh
XA2t/poU8rF26FW09pPeQ7VM1UcehmdpD7uYnr0d45eNx+zLlejPJkXuPXZqrtjiVOT5Dz79BHdI
8Oik4Te1FlGqebg3x+TEQq8zV/rpNMWpc0gUN8SvjpE8CzQhjwjaGrtndtJdSYipgYM0pB465klm
4y1r3N8lQvMSIYFX1zp3p3EFoIgG5qYM58t8absGQ+G8UE5V8T3qUG+G8Bf4W5pnvt0vgyG+hJn1
mUxzK8BkZtGot9EzB85EMWIBWEQ1saRjZckFAvdPrstoHeugHSm4L2Ogv7WuE65idML04eGRzL8H
vUhNUQ8LaRySo+XWzwYmXaaqeIldLVva4O/wM/ezDFBS6+lLD2Y5s1v8AqlJeLC0GNLzxJMGLoou
+pe4arGkTjmj/uoYdu0n+Q85o//3yE2Sdce2mhlYe6XyvWMN8yshs7XV7IdwsKotiCTaoBU9CjTk
Rt57q94YLpZy6ILhex27ZKvq6uQMDDY4XD+Egcmu/gDcZBGK6rWmyesE9qmFRkQ4D2uWaeOP9MO9
Tmqiw0yK1pr47nVkOGZcrUbXIBMg6Kh99e7FbeKnvgFoROd1IBsy7gomIBqtX5w8rFZcgLFBAcsL
22m1u+MunXXC+7hvHjuLhGePsEcHnSjzTTKvr2PA0pOR54qBtwP3onXtQ5f4hyKwd4RTcGAAtpP1
bzSYLKn/Rvycdx4TAqhGRTE+K8g+ZV9SjhnpgfwbSMYMQCANbpWN/tGggWVE3whDktR6tBIsKrL1
boYNezRShFGFvbVpIh1FjQ2xLo8aUOYFKtcGKcmPAC0dmBj/a+qBVRk8j5S7MtSutl8tEn1CUMO8
srNutCaOk41PSfjld9sO74K+TlwSflCMv8oOGVrt+MyupL3V2oaEZ+eVqQVNtI4OcpT2v9qiYs80
3Ec9CrZd9enr/rDklHXRM+0cG9O3G3lvA0lccNsoxK2139oTRUP+ptXstoVXfgfQ0xW1HxtPXW2U
6xubhsb+cvQ4normg2ESCN7YLXdYFbB5KYWuzdSpHoZxb5rqp99yfkm66Vo7cPr9EJY3shma5flv
nbYom6t6DGqfmxI1wRhXG47JL1PzrUXYjrqk5mpp26OhwJwxuad/lD1ntYFxrELUVoQpXnYCEOKM
SM5ARufIq9+D3Ghg3OjeQ0A3dcEs+QbpQe1wP0Wwy4tsH7KWCI1BBMIEspdxuq0mjfcz9o0JNSgt
0Mm0TsVEn1WX+OJVqF+8WUavlzO/ywZ16Yjnany2VIJSr0BeYaDGs/02Zk7hrHmV6H7m9lInnW+f
ouZYTURLFj1ekY50rKkLqp3FQWwtkygE0xOA1S2RrxcO50td1w3Gz83vZMbLesieogTAZWiaJfBv
Hj/VSKuwx5Ob1boCBGsJo9/wXgCXlmD7ElooolFbys0I93dHA7pNomNuj48V87yTJ1p5cqKKmHWX
qtGo7OIE9ZuIB8M8e2Z6C5ScIMDm7X5gJtaDQj918xe3iAiGN/h48e7BmZh9J+NAyMlAi1wvp/wY
WRwQk2TuLKGWPNRp521mG+aYZvDIKvngxKjn7l/cbqKYzVZZZXvbxJbjIWosNEG09QOnJ+qvYxM1
BJkSfUI2ucZWcrl/MUaUe5qH0lxMV5fBPdSEfnYlIvqcyXUnPwXdnDoDzsIY+rJC9WtWhTgNbIbL
0u9qiHkDCYUwiJ+pVdWz3JehDibCBqSY6rZ5dADCLfyW6ZfK+vqlNYZsgyuCKjGOibGNueSC1sbI
XrwGHXjV+x+cwBg3xjzDL+B8KGH3gtsASYEwUXQn0JMu4RSyrzpUM6WOPd5reXvg/ohTqPJfjYBW
aM1w0XTCWWXU0c5hQrd0KrhLeoj4R/rWxZMDsrnO19ZOgi0C4B1x4LIndas3iV8yOe618QT9SNWA
AcBMojhp+W2KwfBUMOUfdXourXcZ3G1vleMzv2VlxgSFsqk/JDGpEUIZBTI8kPdO7/A7tz6k+VMw
ssU1ZoKY0dRKPuRBw5nXcWQIicAZO53sOWuveViMQsqJNDbiYzcoNixnF3vVUztB9E3AHoWzzxIT
HUOMSTsPtd2t3JDa3elQ3iGPAR9ecrvLFtP8EMM5ciuQmMG6rdiZooYftvRg4/CWbUuHRrxW0lds
mtZd9Qr1BeIBTJTi4EcIKhuroVaUhyAV10LFe4PGHxWU1uBeenPJy1jcDb1dKaKlHpAINHHy660O
fx4b6FoQ9WOIYNxjPzgHQyXPYTykRKnVD+VEaHST5eQj1p+J0n56ohdoSeFhBLO8pYBO0BArxOuY
yTl+ckxzzMcUgbAvBlaYqbuJcbxMKn8ucpUw8xx8so7Ifgqp4ayCbTPH1BJJbW3XhEG5GWktqRK/
E7+vdy3dPCROw0XG/nH+32Sz+8ayX/qVV72HiMQYa4Z1nx5d33wpx2h8cHt4aIr134J0OIzhp5YW
T0WjgcANfIQsCQqvERpXRJkimJ0B/2epFoWAVOHSgxnJdBNtJ1bKDW5pTC6PZ420BgBinePoG5af
t+ewTwPVaYhqr8eS9C9kmJGPpVhz4CbmpD3IGks2hEUjqBNCuzkeR1YMlMGf0918nRmZ845LJr6C
tf6oQKoZYdfB9uPANvXxyYNvsCZQBS5PN1umvQHDcb9wjLbYBYkVUM204c4aOFnHmY4d8p7s1fsH
ywH0ovS0fbIMcxeLn37ihdTgKK4HRqtHPw6vna20vc9Mug0MuJVRjk8pNI5NPLirwg0QYKWK4Ep6
hPM1rq87i9bw5CXVcWzheeVsGOCC9mFX1hDEtD14cYY9anqEtX4NK4AnuQdKg3lHdMptEFTJIB/Y
D1/1ofzkFoKOoKH1dKfa20uD/NyCTp5pFm8mU6it07W3PI5BMNnRE6ri2W0ynMaYdJMOIl+EpWrR
5P1bPSfEOj2qE2Yeg0Nz1gmALBUt2UwxE5Jp+qpU3dFWtE+Njn1AlJyozI77mymyj5UyPnB9RfTy
yqsNZWqoOsw/ssR9TrRfNyGlCR7zUgn84/YRDObSRrTMVILwIRQR4OxdHCag1nj4zZgM4DaJSw+d
icQ6IoTG99rb3Rp/f8eyvFXrJHogT6zxG2yh02tp73Sdrl3pyiP5MOgia6BpBckwi9QABZhQWaEw
x/2JQoQ+ME0KV8SnxrMfVTdSMc0WirvZT+/JuHK4wMn5AnsvbXva2Sj6L6UgNphH1W2NQtPD0wqm
ALF3Tg2iQiI9oAJ4fOgkq9gtQgTT3cqeiCtsGFQFsXsxLCKnvUosKpHHZ6kzN6kchCOJS3YL4rhz
4TUWPwteoK02d2umHmi3YMxeOOszM5vCHbOXY2IkFJu4aYrkFvaBvjMcmsHNZACrjG65QMSKpCX8
w2tvKLHpewa4BP5BFeEOKCPUVQ4ZfNtwzeoQwrQHJYABHJMmMj1N2HgWvqyyx+aNbHRdjAQF+gw4
3RzzXCA/U5pxS06YL7HgV6ZWqZZB5e9Ti3ccXdQhw2i1aHDAdg6a2Sh9EdXAP51gNaZnshOlunYW
FVfa8OOhj1rSr4GeeD5ptfMj5YxNvS+piV2BvhL+Z6z8l6AdWemYISFf47QLl37Ve9pvSylvmVXQ
1NXEhCbBQF1jDUFntZyQGGmV+ZP1dLawJVejpBdn9kSuQe5ElFUBzw2RQvRk1UaxOkUQUaXBepTo
xBKFVNR6iU3XZJ0PmR8jZ+ResB+0XvAhmfYTqRr+yLNyGw0+EJ7yMh4/246zmFMy9dEiPmxBolI4
xhRGGiqzplnN7wzDSBhwLsVdM2jRckDhQYNzKxEXWsSFrjoY/vf9ZCKsAcz3foyvyrS/w5KjQ+nx
I/f2HdkwHAjD20AtOeTqI5z47IxCI5F9TgPJEaFEfHwXM34QhgUuuByyY+zFxq7GQNB07bDJQg65
rkk576a99uqELdE6pCZWun6ZGmeOJunac8HMPWNmupeAmvdzDeykfXVNLRbNaBSfXdCLq6KM1Aci
jGwP5LtlqmvSzhMesswatA99P5BV3DmfTVCnx/sXTXVfYagFh1Er7TUJTieyO3V/Tg9RK4NDyDGf
5HvYa8hn7dE8jwNERH/CCc46+sSwXW0nU38q7dbZsJbYR6vzj4hRqIcGAjk44u8qt/ryUgNKaGM8
hh2XaDtq695hk5wvKn3GOoSd+NAkw8S4nd8/2msHe8SZJvzDJGiC8ipPA4RHs/W285l/HKBWIXDS
960LUDn1tjT5nQVaBAZ30IzTXq/3Y4Lj6S67NTplLQ0TOkLHp0dhoBYeZUI/n9TM2gzWQOxwLjL6
40YM9oUefcQKJWhCONWK+vHRTsqLHAIsZVAncfc0YD9nCxDXEpTdgkoGiQNFU+okz6K1ifQZfuGw
c1eOhQDb4LS+kGiHeG7lSGpCBQTReWtLlyD4jHIpQN2TN9VbTWW8rAbWoPtCRHulAK4AcrNs2I79
VAOsad2mfD6NdpKzfxQ9tBV3v2Quweye4rZaVANprygj9plk6k9nTa1l9pDpIEtA/lc7HUoElSJ6
EVOg6CB0gH+N1bhr1LuhYbgG1Ez969H/5ngIs3XZpvUB1wtqW8Wmen+fHOdD69GmCUCeZKnhO55X
znIaQMtRbel98DpRCK4oXdnrYaAYIOoihuibkEsAYYrxaxzDYcU9udIKgRurQyxB4AZF60AjE1cd
HQXu1Ui3sSfmMT0DFizTYKlJkPu0reqoehg6EN/XuXIPMlmuojI81DK8zeb/tklvWc7VhJAWsTcR
yKQUYDt31XNgtG8jlxUeJUgqf16Ces3QO8bzDTLyxViphBUrGVkfSY7Pq0vijeyP7j4ywg9c9OBA
e4xoUCEoS3hQ0crtmBGzZoJ0XdJb+6VjYKdb5q70miXfv2TTyJrs9Gda1yPkq8JbRig/7QCRCfoA
Ihdoey9drC5G9sQ5/qIFGASlgWBuXq/gcylEEWj2WZ+bkQNfwsNFTcmHQYRWpQnxrRnP95Y6NhJr
kXGKRyZBjp8TjytNOCc59ylZ2qeNX86Ui4SAMtmdIxYZkPu31uig3/u8mpJYLBKBmfVPu8xvCFqn
fU4AMJ/jH2ti1x80I+k3Xh/fYCeGy8rCLJMaRLQo65iSr9bavQetlbudmFfOJOGlYgq1yOjbvisV
VrhFimCTymAEQYZmqIcxXVjdr4iGzq4abP0KEvLXMDwHXmF+0ahA8ZxP0ykSTryzraleBpjVVxoN
qkLX00NRFQS3md3ZGtQ+Uxz+PEOYZ0WNk6Xkrapi9Lee43Gf+BBScuSbaPu5nEuQB2AEU34hXMOo
birmu/nNzg0AHin343yF1Eb33Xrjq2nmZ5gCl74AB+LXAJYxve/1WuzpfXPI6QzGevSZ+/nqsXXo
hCNVoj6vBIMHb81nUbGIyeSW4o4jV/Zr6givTfE5OyJ5n9dD7hNUB3JdhtEtlP5LkVSP+SQ+2jGE
8+bswp40FbxsHcQ7e4loRvGRyueK8trq6RBa0dzZTyl3xXwTVQP/UFPQ2Jvs2QqZlYSykf2A4meR
gAUFwkKTZxppvumsyF5akzAmd/cNG4CmpZtHTHPxIgjsdBUz8OjiozqatXsrdXefCA93oLkPDVLV
yrb89huXa5aLS+/sl8FlTi6yJX7m3MsIG4Dw6xBjB2t6pkIqLm3BIIXNL745mKkXweTt5nvXjJtp
k/F0Bs19GVqWu1qHN0aQ+6XTqRW7uZwYLH8jKtzKbvHgl9wMeo5buqHVbQfiUqDDW9yfea1wacfO
+FC52nOnCNhRA/Y3qohy8i7QSmcgJhuBJbFvth6LHAxMMchLlXD530FU99sliOG5i/ysoZ2mt8jn
G2BC6DqyxeySZclHHI9h482Z/5r7YVio2lphLGF1wF+7ygB/kI9FAJq4aFU6B1jLmgVM939HJGNt
57/XR6RWlK7uKlVIhZAM1X7FJymYmI5n0fvd6v5vzY9tWODAIy2KoISZMx93SqmbS9PiTuqiM46o
uUvPpkPKSUKeICGUJu2QXGNa4rDYlh0XhYunKXVqPryMPazL0puZWYc6cbGPzZwsMpB3qaSj6Aez
wM7hZU9ePK7H7Gi78KnC+WyfadM5Kexvu+SkAvAcaT8taBmW3jbVdGdN5fOmPCKTaw53c0hsmmIZ
uFtzXUJMuYDmTuGQr0kCJOSEo3iWUiJI11sR2+Mw3MGQofXWc2WS94u8zWEXJ4gupnHiwpqv5m2T
i4NEs3raYtEAdFrhPktwbeTVV8Ent44T77XBWGNE2mPUAFCKMo+pqeg4MkLe8mtBWmkV8UKb5ln0
3RvJUzzRWh5bZY04KNimXQLU4rC/xni7V+kU3XqTm5546W3nTZzYEsraChcHBqR6FyDxR2M5ISmZ
PFrG8/XY3/lIhRI829/3tRsvHY0GAwX7UOwUwQfUjXxkg2U9u1UZX+QofqXZDYzZ8MEYVB/lCRcd
QvwUTS9O5r2VROOhMmpi/3zhrWwZAwSto+QhpvewTOOSJowjQRdlgLuNghgrHpD3ISlSTDUwCiMP
wn1ncAftRZyue2+Yo+3DlVcniHDGhhG/3kZLmof9CknPGui7f9ZmNLwpxxfXQhPFzY9bQzFagSO9
U01zNXiOx1giZBvtei+ivtrU40NDx2tCt+TG/puXG/W+xJaDDsfZqgDX4FTC04AZYUSEtcOTqTet
1bHHBhRAmBuKpRvm02ao2ivYI0wtY5I+GRbKm4LlGyMNoWjC7OJzwwl+Sb7QKtf0/DpwWnyaEHB2
6En+QPr8L53wf6ATmsK0oAn8v+mED2FU/BVM+OcP/AeYUP8HwD9PB7gCfgcWAIyxP8GEroBZKE2+
69hM5Wjr/Ou/5AVWg3//V2H8A1qP6XiWIR3+z4Z38CeY0HL/waicqTRTYMeQBnyv//Nv/wUz1/zt
z38l0Yq/gxMAghiuaduSGYMB5Oxv9BW/1yDe5WTwILNZSXK4HnxvwBPJepllgX2bLWmxe3OV8YSX
T1+mnkhWqnE/Ks/NcfJzA7d94K9rNLlVAPMYCcPKs1hBEldd0yKj5dkPjLaknHa5W2H+qx9LA+h0
OUdtGH1mosVk5kXO2zqIQm8/xZeiNdG/AriirvhMEh0cbO66i+YlL7bpSGMiMxjeTwgvjQaz8V8+
vesfhIa/viXmf/OWmDrvOe+KaTnO/LH8lQHkdS6rVO+J/aQRxBGY4CKCVLukZTRuOe1uydyjddmU
Pipf66IH4c6cki8NiNwq5qxaj7zStvSSZeflvJrghIKFuoQt1SQWauPORoHAcz5G6ZT7//9zN/j4
/kbCcC3LdqGrMnGVriOsv2EnsEpice+iao+T+yOrfGtZWtljRp9tgdaw2LL/P+T9e05najmWlJqV
rHoUwi7UWg1/dB2Q0hAwcuz7FGhVYa6dftx1eKURfRgLxnlIoCKiGqqbKku5skytWtB8XBZBSMy8
nR6tlCgAjnpbw5weI6NCYKTVvzI7aRalz6gpjcgaKYYjZ9p3VPvnpBfsooP7YargVZatQDJs7PWJ
Qaty9kYCgdxxr0FY0D4sO8ZcXvI6nVLlTztNmSQU+N4Kjwl+12atBO03WtUEfhC2MolbTTokW7T6
HvNDV7liiXlkQsnw4BLiusZSBrnYUd7CaX+aYcgugrKaNRtFdBpAI0bCkgrnveoHHtdUrL+ccR3t
raxaZ6lM7bvtEo0w8ZYxNd4kyT6x1BXTx5ZZItEh+qnquVpQjaC91glAxmYDZIn585Bx2OSXaEVQ
oYMWjyLLvxlIx7SM1FbGMyKc2MJkfBlUIujEih9uSAYMUwr0ydfIdo9CB5o21UggUP0eE4yZQRp/
IhBfo9fFul1jD4cSwY6eNWfON2TShhay0MncIur4MVHvLR0bt/A0QQBV9Qd7FJ9lj/W46hDCVgWC
DMEpuA6PmTchP2nJKbRjB+F26lrEZnbEc9FQnU+yY9U9Jtqza4ETS2uTuaOLhtwwmQkMB+idN5/K
yw6nCSUH2PEoJ6EpG/iVvVz5OtChqZgeAzfHiVqOn5l6RRVYgSnK38pRfAETvUmSZmPRfUh3cHGQ
5j+bOHo0Q1QC7KIPdYLiJurUu1OVnxMZeYLefCuBdUzkzAcu1aTwj2j1aV7pgiCKaD0U5rnSOV4V
TM2ikQTLpMZeXIIZkKVBYOJEi6Uo3JEe6ohQoNpMIc3dVj2M8ChCsz2RNLZt0bi7Q79vkvpbmhDq
1KHzsteGSc860IcfmmGvqw7VqRWviejkXun5MqHCYryDhrBauKP8CkeZovlBPIdibQH6DImMeHcT
+ZIm0YGE1lPMEHAdIvxehTFt2FwguMnGB5KTn2Kn+VGYzSczyK0IUuBoKoCM0n3RMbJy0iALKhry
z3ZwMGgleBjPZjW7pE6VObr9Av+vTG+N6/72eS51Oh5yYf1g1k2uZsuCLtFxNIN3jZRNt2g4GFhH
Ex9NfhVv27p6HZCmVipArGR/+zYvIBc/xNjXW2kQ55X7T+QTnmNPK5hi4fXQ7NlpvcZKQsPIpOcV
+A41Uaa2WWD8yrnzIGQD2Fcife2ScQPODI2HI33uoQh55gQP3WIcFTEeAC5RPMk23RgJXKiJyQyr
xggtIrUeCMOErMJUCbrVKN1rNCQQwccLntAd3JOVUaKZHe0O0GzKScvzYCw1lzHi9OpgagNDY+4b
v9vHdUgD2b+ZdnZCwfSMf53KfBxey9QxVxM204Xf69c//l0y+Fa+U2zI69sFU/wjTWjWcH+jSqGS
51aqs2jPDHhtxfraIIlyEsGnqjDtkeJNAQyMvvI562gWZiTj6pfG4/yN2JMfSc/ZefBuZus/BaQA
NT0TgsinAnTdL3ewIKscMZhLCFdEcqqPaY8e3V9UhkfSsb8taFSuIw/ZaNVRoGs6JKnS2RamT/PF
qTMiDuwK+kn4gqfN2MVRh0aCJTNsHYwWRrAxRP+AYBnOpvFu2WA0SK9MpLw4sniH9nUkp+sDnRmn
3Alyv/MDiVG0qqLhNEVkKOQeUfCEmodx6OJNA2lbdq5YIKl8aWr6JbbBbHOc4n3vuc5Ssr0t7QJU
YGm9WVG4A17BbDc3+40lrIe0rN/8cLg6EkxvkMs3Y5YjJc3PMAIu5HXWT2tWNLQoYXP+o/YjYqUy
Vd+/NTLvLYV3yj2XPZDIoSy0vpiFEyKa4qTEUBR68Gs0ofV09gt6sKRhE/XGRHlSvwereyRNeMns
/Mb0Sj8MddzvIsc5gTlja48GDPiWKjfmaD9g4nA4QWbgXbqXQYOEGujwxSV7z2jwmhPjO6vo0eI0
XMlE0VGw7M+Etugq9s0fpea/1yGNHh8OGCIdxrmBvrUE4FJfP9P0LNDB2hqn71FbdsBzPG8U59JM
tv3oPsf2sNJc+ZHNSWVd5oWrr7iMfoxkoXcOwwebQiTGQFRrJtoXAWCjjNp8ndTygjeJySE9sqps
nevk8gJ1KyAItGRl6ZNdGLX1VSBtCEl4xWbm9wu3tNoHxDV0nRBrnIld12e+6M/J1V8YtEC3Yxi6
mC94DdU4ToOF6qAV6PTvVySy/EK9wjkXbPNitJp1NsZbGCdEPVV8PK3FsM5+wUIWnJS/l0OqFnUm
r8jK+LBF/3OKEMFWJoEDo/ka1k2+FTT3WVyqZSflS++wgwbuwWzVZdAXDA7Ji7TpUWk8W9Ytf2p/
pCB6tzaXxHkDuPNM/+GdpHHJWpzh2sGA04pnzHsriTv4c37rWj8m/4vPo7ftj6Dqfk4aNzHxXh89
E1+kjox9hXynx/mcSYTMXWusm8L4kLVZIg6JFq1If6pc6auSaruNaP4OXnX0Uu3ad+oLOcS0nISF
Ajt/dXKGNgry1aKqijf84KveSi+hQ67S6DzRpH2IS2LbI5ALo0RPNrz486jFFqhJfJJQDI6V/NRi
CuzX+6tje0RUXdAwHNP9/M9aDjO+hGDi2CGNAGHEOEgIN9EjXZutw5yY4Kud61+IKX7QvJonLvoV
0BAJ8I8MAjfaDJ6XXjt1m1QGrTrpmi3EBGCE1topCbO2mx79wSj3+Kyhk/UZHXyI3TNaZTTXVV6+
9u34yQiKrCeMp4OGM89KRya/9lhwjI/kkjRHeBcTqKoId4fmUPl4kPlKBxaki3oKUlN7LLz+Cg6P
MLIijhZVbjKbMa2DUYfRusbGbXeqPCUifTFarNixyQkGOMS328bGsc9IkawmFFAREXZaR62gIYMO
hfsSJyGeDRIBurZraYDpz4Ah8zyik2PHW5Aj3P5Gv6cu6WCdeL8iZGPrfNKDpRvzxhM+SbCIiRkw
aSCCch/my8yvL2To6E95PrARBtFjlSXaNvEwtZS5qFiwOuLCDbCtzX4IGkTBaYPdjlZb6QJyHggH
W+u0FzNmQPtKasdUMNAdFfEb4IKYmvkZznWS2EOZ4MBOW6RiISA2U9s2NreHVmWKJc0plqkPkbLF
doJHZIyyVdFgnMZ/giJ+/qK7UXn45x/v/2WMYCicPtrevwmbsF9oBL3hjPnPH7CuaT0NVEb6X3/F
/fGjPqmNVNq16kR5KHrdg/6ks7db2zCYnL3WSWNaqgi7SwilbqmZAVlP8wVz/2LOT+j+i+5/LAfz
ivRAbSpEEYdBzWHA9/9MdJ/zhU+GjAsQzrbJqgotf5nbfbmW0Ff3pWnssxrHCi3RahsNCAhkTZA3
B7jgwPbxLEVAH3j0X4Rd8rbMv37+Nf8MJQ7Iifozejid2Q9wuQey9liYAi2pMM05mNyNTOfzQrMd
NYHcK9qVVYbGuYyNfO/Vun70vQ75DDbAC2IkTkyWXW4tdEC4GgGKNnX4UGtG+DC4obHRRkkaUNXA
wisrktCMBv2vH6TroTdrMk2J2JH+9NwPbAoD8LEnGQTETM+BllQwVHNppcAIjPZKOEW5MhjCP9qm
ER3MLDFWgajM5YjVZikzyJIzbzUrRu1c+G5F3d7jCkpi/SEJkXip4ot6BMV64EWnKKzfMNIPVIko
H1LyClCvnPXWmq4kJW4MImTX4TR6G80o7U1i8O83pMGfkEV90l/4nlDeECtOlYoK6dBpmxRDyx6Y
HqYzDT1EaMQHb+zgbdtTdHLgPWIBZKsAEUwVGNrp18SG5MbQddJS1cf/y955rbeNZF37ijAPQiHU
KXOWqGRZJ3hs2UbOqYCr/1/QPaNufTPdN/AfmGYWCQKoqr3Xelc1n2eF18MtD+prJkR9NI3aXUOm
ehSGqc4wvKB902fftCT8oaobl6FTB3eGilir57glEXrtm96Pr63EfhhwyDDVyL/37WlKNHkoBANY
o2WEZxnMxOIqaJ6DkfZAqElml67GiQKbzavrBtfCR31tJrHaFFEfgKjJf1mYgfYDATIGhbu9HHy8
iv3wlV6VQszhTmd2Edr9JmlSwxAEO4cmdw/xHd8ZJsd+gX0vfhhb8DcsuV+pwrDcK+V4Jxya4Qk0
3aQLvttFO+7LQnxPlRti60ESqpymWpVtFF9av40uGgaiBTVvEshM5zBO1fiE49VYJXnP2TI1H2wp
vadAa3LQRV22LEzc5WC879XMZvBIO+xhKzFjzWPPhBHHRa+L+3GwKQpLIwGZ2JrPkevcJ+WQ7aJO
nRta8PdS+pchNiAFWW1zDNQA3SrFe4f+f5rIhF/leRc/1IYlT9HcDJpFQixNHsbZBB/XtkHEkXiN
HIwwepb0hLlaaJsUporBCUySUhlV9erVn6WjDGLWvrFjuU/7Yi2yuryUUOpxUgYC5yz+F9u6DyDK
7rQG+Uoi03aHVgid4pNBR4k5unN2ijBA7UTnJACbsIVDcogEwIQw83+0fVI+GEpfxXlPdzTExzNR
GN5rxvS1r1Wyi9otqe3FvgODZfV6cQQIukYnu9F06zmL+kMY2tbeHRSBoWH+xZ+M5MElTdnw6+Y4
lCxBdfoqpcsO0U8WaP4sOAZUZVxE4EQptWAoLraiXuI56hqNhtwU9gQ6UyRolSbW8YZdgvduTGuB
P087+oJiP7EAXQ1tJei6nzHu2btOeV/9bO5gMJNRU70tB/Lca/bcsAoyNHHFauoma2+Ezabsww6R
ClpO5hKoGOvozYqKHplKALwdZlaWB9d4LC++lfWov5AAFWm2DAkgtHLtWHoj387K4rWYXiY9Rd4e
kzEdEVNJtZTSCxIvCgqLoBjboxiS7rggbau+Atq+j5jS0En2hNoiVqWJ2cGeCxU2HfwWd8yn401R
5wRhYZtJOnmn6+gG8jzV1oE7XvwEkECdiozdxpRbWiLOxXbI+RN1Pm51nfhVCJDPtja8tr2hn+sv
Va1FTx0cwYQqxz0QCYSzTBgzHRfJ3Lme0G+uc2GsK1MhpGB23tZFzSR7QMuPxHOtbJ/QVOX9CEgs
3U5DVx0VJA3XnjYmDNIVtdINHApKa454Rrze7nqbSLaOCpxKY7krdfrqdZuf6uS5xmuMRyIgwRrZ
4CgRQ5THrCgrGPvN0Swa/UrNkm4XO+eiHAfENrKS8gDzSx5u16LoVMJgPmgwW1gazVdVDbIS8itm
GO0Q9PFuGPsMXWwJ4UunlqTVCq9wquXdcrQ6yjZaqR3SkIwBzSAqSSdWMaZeDNlCdmtkmqhISa22
ZsUmV2FJWFQUqvSQVfCwBt2/M9MU+r2HC89hXkJ9Md4Migh7IVnAt1kMNcJGcx02YhW6dOJYYcye
Nu66XYwN1oCOUkfSFthLRWSihXZNTM+3q0mBbkLH2a5ntn5ArKAfbtdMW5EI12O2/H27HdMItVya
rZI5FlHU2GVv10CSziZRQSKkowKcLEzXbg90EdKsQsWY7+aJSzWbBs3YkSu9gKF1u8+/TV0+HnYY
+9cQXt44zTtLGw7sn157e4PbxccLPt3U9ZhG+VDjcq4D1qAfL6lmLFGQY/D79GLD03nJ7Ym/rxol
JVs7pFH08eo/Pel2pwcVBscwcZqfv8Ht4U9/QnpGyRI4JPF63hDhbGluTfwtH3/g0yv+27t8PMXA
rZNF+ALLebbIiRCDOTHza7+I0J0hzw1pjIGRuT1cwdI7mMMtC7J+iDAV750CM/ntwkVafaB4qv64
7c2PwHejdOenxbocYZph1clgUPQYdUGcPaa59+RI2m7mvAdwXL1LSj74IcdCp4tsFAfaGjwQzCZq
v1bFxjPTR4APh8xX2EetDCYDuHGKAjQWKAEQsBoL/Q0Zx77uhx9hBgCIWAMn8M+dWR5yUIsLJhYM
kKMNUtm1aFizTxF3u6rt/lkkGc3fpHyMIvdXCOlW2tWK3uA9LPZvJIQWOBySC5XYX3W3avrovlId
HpUuAjHsoBhqgldsMdmCVgGqMAvFgabmgg/a55r8dhxTzuQCWJrKnVapd+wb5HGUSq1CLPzgIDz+
ejuerUL75QN1Z4x5zAfxjJX7KaxI++1M7/7WQcgh8dPiHt6twSZhhJWRY5ZfavETBw2ZpV6PGKvf
mdm+1+cUzXqYNZDtT5ED37HU0Q2TY6YFW9MI3sz5OyMXKQklhvN9dO0YNjwGUyArq5b5H9DWjeoI
XA6C/FFL8uOg5HJWtCdoT3Jb3OEGfMGTbIUU09PqpR/tB7tAD1AIsSUS9UfjCRRaTXRnkuVMkO5z
gshrZwj07LUsTihtd6VWH1LmbkniJ4ey9YNdJseHkoyCS+//couRaVGVgLoZWCDTPkflZJ1pKqOm
cVrmnWgU8eTV+NrhEw4GqwGZPivLo9c/0FQ/1ky2lmhw5QrcG+dlON14D9Gtx0z/Aw0bQvU8JuPw
y2RpSiMt8ay3URs2lfL3RueTrDPsZC/PLS75BcZnpucX3YufhAH03i3ko6tW8XiubLFEtnyuPHvn
RCNZ8G/9QEu6GAg3l9Up6Q2yUAPxUoKeMeMvysf4EfidtfXK+Kh1aNjlQPYCRYQHzzShSDjl98Ii
PlQ25N9yItlasYWXrbOizVA59oa9Z1gMZoUo1kc+5tNMmlteS6wLYpFhF0CaisnSQjWeeJ6xEYAV
gGezkHEKEFRV9qPWBrWczB4Z4M4CvMokGkF/ljT+YorZgOUAzlKOrAVZqR88VCjjA9pUMgAm74fb
pXfChZJowrLEY5CxM/pXs/aRYeVJsKSkSP/eGdeu7T9HhbvN9eaFRdmetQSMrJ7fTuhwBAJh30dQ
cValsmOO9OlYhOnPItokYfJYpPKXN+jVui/Kg0xwUFgTRjRfmm+NjiRTNEBfE/CXgorq0kyhzLhE
fse6AIVC/d78UqQ1RckMgGVD8MTKbpxuoauqBLhZJDuoiJgvWEuKzkNfWB0Hl+0mg+R1lISiKXQs
NlXTiU1Q5hq4ZWISGeQ25nyslU7GouVQkrc9//PjEQUUU1cKnNY6aRlfNbt+YofnTOOE7Fp12+N8
Q3VDTBF5qVQZoGtliwKko6gVgm4gVMs5F60IMcJlKaLloZyJTw7yYTO4ZLQKGM2gvhG1frIG0kjR
3eqjRhZywMidDiTMtF8byj3HBr7sZvIQl+iqVqtiFpBNMDXxbbxCWJkgZdX20qqrRz91c2Qm6V3S
TJSbtNdMEd06DRxXjkvBznkzCxC5wMNnGllP/8vOLqxW6Gr5j70Y3xpbvtfUQ/g1jDdvG9RE3KPT
WcST+tnSh6yT5CGSxRqIvrf0neB5bkjT7aoWoP3areek23qooCdnFey3BAXWUHlq6ftM6Q0iz9Ho
w7Udh3hveWG0yrNMYJSav37rRqDMmKnXlk0lz92mFY5AGGMt+i2HPwhirEHsB3J1WPdO9W5WIUhR
cwzWlb5vaKTVKVwpzEH0/MSv3mM1XNlHPB93OByoEM5HZN4R21MEK7OLcIWCZAil9m6G8SlJi/d6
rqebfYxqm1Lh8ezJYGmjRlqUqIa2rrOTOP/3PrRt0qy9mrKzZhgvfUTpBmPsV1/9UtpYLtH2gFev
L4NBe1ej9J2w0+mUTnXnV0LJYFOWtA6oyCDty3ehPeU7Vk71MmMxQ564B4ZxApO2EdRgkWfZXyOD
rnGcvBOEkK7JBqMiGMMrlcFwnWrvPeEcWmr2s5sYx2ziaDAN805D2LjuDPGtbVDjcnzX4ET4TOi2
EbtYSIRz5y5OZkNp3hAgrFr0Y/M6yUE+zAwirm4/hXiisQYzWdZwiuA2bwNfJ9xPag8ehyUazdZY
tj2y4NyXW2XJZNUSs639rNMqpW5AZ6ezNcUgipMrU9VLkt6lBQnyI362RR0sLas0z11XqYWC55p0
F13PqzXKT0iP3VnqIye+mElShWeGU0LwOwTs/6ty/kGVw8RFoKT536qcL98a5uRBW+R/1ub88bI/
tDmG4fxLGpaNadWTlm0LUln+0OYghfkXKnpAC4ZJktK/ZTnyXwh5iK9CMvOH9ubfshxh/8sWNrUI
ZDzgSQw+3ScZzt/Jcj6lrQj8L45HihgBjIQoIBH6pOKg9F91VCKca6IT1pfXybhv2oBuiI7dv6OQ
llmwKAHIoeJkKHeG4pjrerHBwpsdmpJKnYSaEaedfiaQ8NeftuQ/K2Runw7ZECok4vbQx9ifFDKB
rQRCyVZc8ZovqqkQ51SiAmk9zd5HqXGFB/pgGwX18iLuViM0alT7hrHrAkJ1XRI8ITMj7vEn2Iae
HZ8wWcgFej+qsAbSjM6PNhkIgmJiQWIV/vd/+PjzxvtIZvnj41vYlD3PcR1+/78KfOqgTYa6MMR1
kiiWa8bTSwVrGmxySSTBhJ8wMEJ5f0PNDV/hI7T3rWEeM8cNT0wuo5MZpIeq9fKLS+KOB+209Vrj
WeKqiwqNulUGqi0yq3rf982D6ZrNEbziovCzeGWVunvKtPQfEp7MeZP/9Tu5CM8MnewbyT74+TuZ
VhQAi8bvz46e03iByUAVPNjgTiCxADQ82bH2KWH/YIFF6ohfVNqBjut4UgLHd+RVzx5d/KObWRRi
KoMO4JMZQbuDIycenLnzFAA3VBLA69//HLdAyv/z0Tl2BGo2jirr096Ul7lP4Ks0r7TjicrTqGka
24EqziLNaP+6CNRw5lSz9yc59wSlvJWAh7xhY9taT5faoG1f401WwaQ2VlfMjmzaEjN0reIrHLXY
PGszIHikMQ7bKZ/FP9aawgH1IlC8K8TQiNyiRB78AgQ++0ZH5y4kwxyrErtko6gxmxI3HxCUZAjD
TeUU0VYbymLnWnd2MOviRBHsgFyH19JnOuu35aIjNmJfjcElCh15vl0kiC56J9vaDrWzOtHxGFGo
sCOt3RhZg4pdJyyLitebZM268IboC4y57hxrIl1zqlBbgJgWJW4j3ggG5LvbtSGh3Bsj0NJpGDyA
aCouOkp99NdbrwIAPWDZHJzkyZkEi3WVGGvNmF17cV0REq7Xq0Erf4zU8fdZ1LyaeTAsiKgR19AA
m5A19e8h6y8SxL/o6/7brupYSEEc0zZ0S3zKavIGjwqSG5pXWFGnHqPFImUusvWhjyVdKvaea16Y
75EMNIJKpzC7Rto0of0u0PyZvnFmQbztpLY0khodWGdcB9g8M4vBkuMEX1CeJX3cL3+/m5rzx/q8
m7J4lxTYOSXz/1/PGo6mu7Gya9QYtoY4xwkfgsS5s9wko2qH9opOI4RzP2Au4nr5WYTNIdKSx0Z+
I5DMPDp69AuLLulrKDv3DZN1TQB0t6qcyUTYRdu//7g3leKnj2uhBvNIoST80ft8ju4lgQtVooxr
Rt/mHrH90huTt2hIT5iSiKLwaNXBET3ggT0ZU56cQL08R4nX/oMk0ZoVpP/ng5CuLjydTwOy4a/b
jVVCy9DEr9Tl/WOVGOJUf0Ej4pwo7CAf0LqXrP+aFLl4xDN1Dsx5UY9m7u62Kcem3UTEP17qvAUd
OXbLAGZebO5LGsaLujFsrJTaiR9nIB4632GGcUEI9w89bqALqRkHbFZyE/hGs6xxy500LR8PWpy+
0s/Vln+/zf/bLkLkl2BKwYQWwM2nM5kptEJWuq9fGxW9i26Ijxin5tK45a7S2H4Ym+SXU3hXTaso
ZPkqfYuZ+hpj76xRmU6bMobGPWKv3oeueTRbaifEpKrtJCGsVhocpr//wM5fpa7zSOi6TC7mxDTJ
b/M5ldwoYz3SrN681g1GOJM+xJaT9HZyu/eS9cydhxlqgWAT8YKb2OuOkI9jVsc0xSxzRb7AvRFi
BAZX8U6pxzsZYQKvySvehI7JhAEY1JxnJfsQSyjNNmIkHRgMnvgCVsvbIUaEzUXI5yLnL+w68lRC
6YhVVjZoUnSL/rfhZidEbtlJh8Qkg+IIauch0U3v1Ca9XHtxbQBhcCkB9Zt88vpL5fV7RgXvLlYT
rtmctnAT2L+0mF59hJKKtvLBotZyKGLj0ZABvRc1S0DNQhwIuiRzMJuzgyztkIVwM+cvZdZWv/n7
7S7mc8WnY8JFEM5mEDZq7s9xdXFKrQVRjnGVskwnKIX9wxhOxXFyazITNEc9aLIn9ZL5xWkcJ6jT
w0iFc6T2ouG3yHQCzboGlrJnwDDQLl1ntUSqEuIV61Bh4ypcBSzDjmXw3JFm6Vue3JQVfl/HYjHl
4zvaEeXzGOSO3LBcvEs0ZIAeROw0N4+T1ZlnryghZY/+cMY1tJmQ/JRekT72c8VKtgInb4cYiXFw
McRuuUbdC7i8wLX/91vqU2zp7z3UEujSdcH2svVPgwWg1653fGFcVZl/ERVYOBDnr0nKjthUhqAw
pY2I72pYxVGGUYeGQthlwyIRqjyOfkqgcDmec8sd/yHhz/k8i3RgewuPhYMOOckzPn+yrIVAquNJ
uw6lVRxjKDD30rZptiTPfqV5REppJ0QsOQCQCC+Ok+Kiqybszw5AgtvuW1pJv7PHGlaAqVnn2oP6
j4JVP42+PE9moRFOSTlCmKW2ESByNtREWJ924by43AWd0B8G6wvaKc6Jw2RQwXXELnHbb1qeDnsS
rnNtirZZalfrQuQBraRyi7qFylpF/oZodDQ5885v4ajV+9JaZlGJS5WonBZA3cZwi3qZ00DEji7L
DdU/taKGsbIMY7wkybc4GbtT1K0JnhIr5h7FrJd8STLDgMRkYfcqS5yJARixEGbasgnMBkEf5D3a
hCC7gQH/0/mXLNNPBxbLJZ0DCkKFMIXrfLYzkHYHCCgagytylOKCWYuwBS2lTpWHLrFbsNWrHxF4
gQ1Bet6+jaODtPLwqQVfux9swrtC97unamrrY0fh0nSnaSVmlTxT771L9xWJYju2G2x3zTJ2vqdN
wNoGL+N6lIOOOxomLRmD97rxtW0r4yHx1XPbO/q5K+5jmRBBqwXk1LT6Nozr96hztrDcIGB4th0+
DL3pPGathlQYpYEZmzjYxFr1kYI5zPzXKqLunI98pV4YzFUJ5SBAVl8x4sCyiWPsyemDG6XpagqZ
JfWO3DkI82MPQU4ZUlh0PKyceg36F4Y6RjqioU6Wk6jT72tmd1WZOLi+srBi+D7upGatJyq5s6th
TcpRtbCI29i6iCTLAHEg1ax8XXrKAG1iPshp8K8jXDtgf87gr9oq/mIMbr0DwU6DkZobnmgCy6aR
PS2dmm2ITyCt3OguCD25qOJy1r03Ltok3SKmNcY9P/gsxjqkUImtwG8XY7VQTHovVfo61oZBO71t
qCTqAe4E89BX2ojbwiAnp1lDAcjxmw3q6nv0uI24iy/kdmGmJOh2bansHXn3SNZGyPckAZ2q60mz
+TQEYXVBfYfmtFpidcUfbQ14IvCdLzK9BWFsAGew+5+xCb1GRzCc9USJOZ6vVjUSEmfSuiuwHcGx
zNFbZu4PI9Z8whwR0UwDKCzk7pe4l9Y9oTxvjTV9y7EVU+5PneuYA5RhrbTvPede1D7V0XC6j+ge
iYL+f22wQ8RC28CeK3bgENF6F80PkZrmXrkTJdwetSU9rD1t4OnIz4ZZ0CsOTIyNnWXDqkub5BIR
JwJDmWKvnqTlMR2d+5JDZadK2Z7LFesf7MN5CE+r++nho6OW0MTnlMwKBnCr2YQ0Pi7+GDWXtJar
KevInUDdczTJC6OcgWrfZ7yl1YykuRmys182Z1pTRBIJT11dit4o8jRgqHwtJ2oh/6QznM0Ly00U
Ea9S2AVJWUMGA3KEad77rMKCaY8pKqH+96sg+fZepXhzDL26SD6zz5SrCBp1Hi0/WHW2cFaRSU2H
PAqS5mSCaEKzSLun37cdalSo3FXfUdZu7kQ64Y+1TDZrqKfHOsVEWNiiRPPnsKvp6gU1DTsGZT1K
A5r3hajL0O+nXdlIyB2T0O/TttXvR4I57+O9nSNpj1o2UhOXeFMzkKvoT2geh1FwKemwt4WwT1no
fOv8JAJZQF4bFXLCEvtqmxZIlX0b9EHgTSWh1UjAzVq+oyeBOm+9Kd/Ttn2MuGylWjjpLnv+Ws1t
c2sKONfSWXPbWBFczoVbYnWoPIpCrO3gB4VEKPUq/TFSyryf2qHda6Z/D0EGBvwknooc+kbtB2eC
PEnDlnW/MxB0ZVViPiKnmZUVE1EFKPptZ9FbJhZldtvv0TT9GH3N3RZTRoEcmvlpKglrI7B2aRi1
Opb2c1iyFkqmMFlmAoyCRNxzm8sEcXQ3E0kuPqnzAeGnu6DMZng6qgRKGczv+kosORGArGv64jC4
c3fZJ3C2UG8VTd20UuGjSAQSTNgvvTW92uFYbbLKlQsM/sSC9W7xNIi7MkbHm1TGHeepcNWV8a4x
bcKywoZgWLyfFu3gZes4vKxX9S7stZ9ha1j7rvbvLcwYi0Z24tkwzGdoYmqtPHgDY2Rj4+5mCPSf
rrJ65/ZWkcpxYDVbwWcEI82yCHL1fJPMTejkt6teLO84K0/EASFmtHNv0teT4lz9+zaJoQSCQ/KV
JarHyqSyfrsIlXZGhORulMZm7Sq7/tNFLQ96VBLSnQv2DzQmDdZi84c/Y8aFxbwIE0W7+o2zm8UU
bjCNB7+Ef4G4bFcZIDkY7g60N/utSds2DrQRLXb/7ffdYXSCsZtsS1SuB/Qo3SGzfECIUWZSMbHj
FbHizSETPlZCZrKRUgC7CJ9pYK5wAU+nOSB4ag64BMCADvXGgYRMB60Z12ahjxuyYJ8DETzXTldv
PcKacExnZA94Vn5AqcwAFIZyZfVGdMRBAMC07nVaZcSYwERaZWaGan845B055f3MPo9m4vft4tNN
WF35atJm4JdswKMIApX6Jn8xyfBgcgBD+nYxoYP8fe12E5m9wPQbL2WMMBVqdHVgLKYZ+J9rAXob
4Nvz7RiZACwOGtJuflcr4zFORbDXWoZkN3W17cDJfkV6/KIOTbnq8Bds0bc+GYI6aB90DVyO8V6P
4hoRf3usqwKbuPETx8aZRlBMIIUNDdrtjWXi4e5pq1kXDRpppYSjr9tqmNEwA5yRuLikMEIQT28C
8gfXmpl+G2SDDOmmECcWoOsTZ+WDFXYdHzdb6S+7EP1vMxYoCtMoXwxVxoaiXnEYav2XJrVvEstm
pLkcniEr3KRNofbRz2uDnWoSgUN6WGOlr09eMuZ7uwj3HnmnMAWMaof1K9doG3vI21oYdUwjgg5t
b38yFTIw1urp0ki1R8fGG01EMeXMAO1aZhC1gzXgSGlol89ynfSWshbNAHfoJfmB4WsvA0Tnt7vi
WYx7e97t2u2+j+f+fu3/fPjjHeyQ4mDbaxDXP/3NrOGUuvj4M2VFshuyk+Of3ju5Pces+nRLEOcB
7Qkv+Xjzcp4V+WH1s27m7LbbAwWnp4l035ZfZGKtd3uH2yMfr7t9lNvNBCICc35ixYNRW9mIfBdp
rjZxzBFSAE7l6GOB5BXtjzj2kSBatPCngRAn6cN5dmapzO1iMk1wv7E+R6O3nPBHY2OO4Pdzw0OD
JkEagZ9keWm7sLCdhHwX2bPiELhPlqX5HsaRs4/00D7kfWWTaGDHEHJtqW+0NnwcPI8j+fbw7aJj
HXTwXCyyZlWKpcwBeSxvjzAK2ocxjo91jIH09rzbXbeL283MzsVOs9EOz29yu9+e4fq3a2WqUzXQ
YzkzJWzOizyFmXzKSEznAca6t0OJt4g9rd1nGLUOds3gSTpDYy7TScO5Mtm7+DUY/Ec7s7015afi
4Ac2hs3b1ZzU0onMGQ8Z0O2O28Xg6GC34oBpblEyCesqCw2rwQhwu5BF/8e1280w9jMGBAEb5OM5
3n+e/XHf7XW3Z396G6wA6Vo2HueYAY/rCjwSRQQiBjgOMATjCUggYrdDtDFvSniZqezwcQGaxGFW
9J87x1nP/j9v3h5oZ937x1OCMfRGuP//fttP73B7gOkAYH8jqVZhR63j97OzrJB/XJ0sxaf4eGUT
Je3WZsjBs8JZnnRUsIwI629v9vG0jz+qRWzHj5v/7Xm3btjHa//0xW+PfHoJwhhgGhaJkeV9Tfm0
pbE/f0XVuRZat9v7lP7UtI/6vMV8IqIyQqfZMmXS59lu0l2Qmq69u/1mH7/o7aZsTRZgWTH7i39f
v9398dTbtdsPjYiWvMffT+p7A4JS7maEvsbRrtdN5v3DnFPWdMWqYiHezae5GrH1tL7tAWqCKPN6
C7QgZZCzjVOzOjKqgYUPeiUyGLI96c4Er6Bh/X1RN6jZiOr6923fDmCQoKjHCuvgk5hsVhjsXLc3
DecRFbdAQF3CP6Yaoi1bq2EPewCP5+7j7XepmfhuoNo+lazq9v48gzHnH3hqn1MgvbcN+Gnz3+77
009U3nbT31v946qflOw2Ude9eV3w7hIBdrDtqDgC+VQY1mBlyMrNEXT4R3hbA+gSWz0UIH8RELHi
0r0NFBWi1NEfQFfzOwR79DBFMsA6Jkp4XbZts+1lB9iEqeQiNqf6TAvirCqz+mLfa45vnbz86hOv
toeTtQ/0wCWNCnVAFxrfJ6MRl6rQn2wyT/cmCB90EUeZiWtFiu6OQsv3aBPhrbkIN0nXM2qfMY8u
UVPV68KsHPKv4EvXmssUQTzFBKJuncr7XnCyWnRprC+ioQ/XWsRYj0nhrapz41J0uKuUsIAzjViA
/JLSmKO/ydBzNr0ZAyPwjK92gspmHKJFZ2YaXv22vEsmSCVdDpIV4OImH1jQa2L8Fk3qDXBOcYxi
KlC6zuKJDpPJ3EA6MIeIRLYSFyipVai9NNT7RAN4M2Sa3PpBE9zrSLfdVZOL+hoH44vtFLjec/dH
7mfjRm86uQNZD0Nelw9VHgAKbaZqS5zSM9DUdk1zOF0ZYxmsQLcSE5UN9jezp2BmGVOwbYJoP3Aw
3AUF1aoIu/OmioqzjPUv9ihshlgSwaJMBSs2+yUfPSLD6/xdy8kK70s8Vmke76iD3nNCqo5icsI9
MIJLHDv9HpzdFY5H9tT1AVxMIb4rc9Rf6hTjo10cCxisG6nh9/BwGXYOsLN2gtjre8F6GEFQ0kCW
h8aiZsDv8T651qWXpX2McJXnvko2dId+ZQV1SrIISNRqCFazKzTGBGED/Ms6L3/xEtZi1pNqau9b
GkRo383O3BlFkG7JYitb1Z0SMkQXttFU92Yz4oRpjG3aGPJUFd7CazXFPNufMO73d/3YVTvXUOMD
vpwd8UYwzezuarYonZRFdBPkpeQYtAgm3ZTc6oyBDrPoZRJ+sM9jmphxDq4tTLdde207xIhdLzyw
C+VL0LvGXhTRvup9YixGaoi6DX0VinCGnXK0j2rQ3rpdmuB6Vok8pWGGzi0L+2NkfNeQPxHBSzth
bACGiGlGEjmVvbcceyvvYTFMpqdxuiiBmntMjwqv+ZEROoYzynihf8MMlhX6xsAOzNFdXFTFjkVY
CKHhdX7E4fMYlpZ5yr5NtJxfIN+bJaaRKPevRiTerEqo+0D59qEYQcglTkYiB0ZB5ir9vi6UvpwD
uGq4z49mlZzBj8ZQaNV7XlOjCrrQOY9aNqy6gT6S1NvVRHP9ydOgCZGouM4zYmDzpngZLI/U+0oB
bdTIgbPUCXEa/Yuo35f0TZwir4+9Mcm1acZ8OjYwHmWB9GicnmPUW0+YOnAAq/vE2gRO0Fy9LFrW
hcPp1U4pFdMVNSA0bjHzIeMd1baOoDrRtFFLJpugebVAP3mhU2C6oH9Q5WNwlLNkzLYA9zGuwkuw
gXcY+EAm+UX1ZnoSDYyH3iQ1EfiGvsKih1XDF9aReRReq8yMdyD6lkTALn0DJwBCuNeR8Ld5ta8t
7Lp91YoBk1OfQk1y859jm7+GpbuZ8+E2iCrZu/WuPFaq6x6QHjyCo6SewE0MP4gUBbMyevHfZToZ
l7z0Ll2YNPvR1b4iGiwvLY6lxRia+MGdCJX+lBGX7L2bevEEsQZv8Aj/giQyfC/nOCtfC62+OHat
tjr515pUX/UWdxsq/XEdy5oEWdqPhvVTx28Of+mb8Wr6+XTGG7OuoTW5nfEUjW+Ra1l7IFZvg9k5
uy7uH1o7/mUncb1TKX0Tu6CamxGTN3PYGzrU+AiJYc3GBy+qdOhrjrMUTo4Zr6fCaKFgzeEfbl1W
rakTa8+Gqe9c92SSJ/gUWt5K0Q442RV+HToPLjYLFHSj1+vHEf5nEdab3h6/YK5v1mXQtBe7z+N1
UVRyLd1HfRD1KchbCv0zbRIK/JYY1mE5am6wjalHwQ4ACxENp1xPtTNcc2jZ5aMJhGwTWuVdSJjl
youM7pRN34vZ+ONRruvM4ZGpnLMe6B6odBhfrSY5W1Z6aqw4fJSBA1syjOE/NHWJcXEInzXCv64u
EsFoksh/Jqe79uN7ZIr6u9Y4WM+qCYdMwk5LNTJnGY2UznXVuKz7YKAGlJTXESzI0kvxxnVzo48D
ot5107UnEvFwu8e3gvpoqfwnPrd058A2y8bC2RKsfvKEre2mhjmUOUUhVkwOGCyk26jk74i4L89B
rDrsYgPHRZcRbRsn8fOIwa8O4G6MXhbftTOGP58yOh4Sweqg8juV2ekB/X+9Zp9YNo557BoGBiA+
GIzb8Ydjt5exMBBAj9E3Qt/cPV5BTtsZtWgcaxzfTCqZetVyk7aK0v2I6KFrdxNzqHsXkP3B0gt7
rzzNXet91TL0CpwJCZZG8f/YO7PduLEoy/5Ko5+bCc4DUN0PioGMUbNk+4WQbYnzeElekl9fi3Rm
KjO7hi6gHhsGAjFIIUcEg/eec/Ze2/woyYl9qS1C4lTsRWaYJw8ij/A9kp2hVul8F3vZmxFP1UUQ
MnUjmFMfu3sFxfrJbsx9yoneZ+xCKW86fjOVEf1u0HsdXVHdPgyVLZ9prXD4KqRYtihVKyMyj65t
L3sl+UZzXvXzlBLebaR3MYmhtzTwg96YjddW3kf1V/7kfJC8C/g+5y8YKc2biViATaaAHafnP22A
tsEZ4J1Bvuw8d1XG9gJR8rZoQwdtbfYa5d0iNdcJ7JW62Lf2RGtOZbZbh2TFqQK+BzvVLyZYkEGa
bF5psZK6geU5kTb7gfEps0odcZmZ7XFM3o4t3c/U5j+RKqjVEzcPpIEGlLYwzZWoOqr2G8M77aqS
Ic4baRSF/AowRdvZVvQetUzmoMub9+OosK3s4rPj3Y3RYG/1Mn/E8U30RuIOW6Fx+mcLw1Exzbfa
bOBTpVaWnSNucQGCWI/Gl4SqmQ7ynDyFdn+JotDaNNY0+xhiwXSagZF6P5Nm4ckOfF0xZtaEYIur
knXtdpyMXSpgCajmB7u6PPB0qDmlhUV17Ot3hjkPVq+rP1H50kj27FdWr3q3UGKBj+n3de48x3Mx
v8WRHWJmJshZGKTMARYCIpTZ+JD1RiFJCsagAsv0ICJM14b6ojbld6eud14iJIEFS/qIOSu02cL+
PEexd0Z0fqvZDvt61CPAt/skEBmVRste+kwp3nuZc6+IZecV5kEfktKTEfgyNyURAUu7RJ0Tpmxa
Xe3zvCEyd7S3cWT2tIUBJsSFRACRZhTKWWp/9aL8mxvj97ByuzlLbdhKXEInFVroTZZJlSAqOJIy
Mu7csnDvrFL6oUMHI5fJiZFgQCubvoo5f21w+pzgMkGElw2pewuJ0NBojERdeGx64yFFM4PZzO6C
RhHslu0sPzCs4rdHBnY5m/04N0ZiUfUzogT6xSZmjvS5diCwdioU+c4hKGf23Lt69CZyHdWvY5HX
21xjQXEYqpbjcGarQGAFC19Qk33dWNrtOO1rrKtkCTvhqclw+8zNra7RbNGa8pDNTobdBUxwYTl3
TVqRYZ6dkr5WfFUDuKjAxr9Jmb75QvLfYVuVoonoBoClxUM6KcPBI512C2b0gw2PcVJanBVY3efD
CLfAZm271W3v0GJU8XvYbLRwxzdbMIAxlT55ttTstjDFcSQK/RLZQEuTtslwFjh0lwyLLz3uiy63
rxjsFxfDN6uenPdShG9m9TUx1PHBxjWe98bXCmnprePVr6WXacdOJ7ZXrwXI4ZJ81Ca1rEDR+lOV
YdGPE6R+cakVF7uhAmZhQW45FFe0WMd4ec7CIkVYJ4PE056GvA7g/JMBHc/usYthQLmq+5Bx/s2n
3joRoAiDekI7h7iwIBBm0H3NHF1iMOcPeuMPcVzyZlUOHx9oUru2p2COtK8Epl3YHokjBhLi4qP5
qqI+T9rxbsjOTlR8bUyp3emxB4iqaeqtVVXz7cgncVMbMCCw1d2EBuQwrTP8cOrups7tD5kFE898
tJvcvGhdR8o2xMqLHg/3OT4wOHHJBYjXtKlRTQEbro+RBx7HIRDHX+WZUZLrO5PAmT3nVyxPumDI
YbVMg7DLV/FQb9tlM54p4/X7ALCY+TB4G4dltIihS6oqYN9J/NDcamMyoD4PLoQXV8yHHj/Ohndh
YgQ8lzxzsl2PcWSy2ywq6oNM5AcyRD/WGn43M5n2M6y5GXXG1Ql8FARSp6bP35sIEBIyHJXNUZUd
bdSjdlhoD9CeXmJXOTOlqa7R+E2pEWq6NCHvEESn26hhvV8vMsSul6aYXiVs8oCdX3GeCysoXFit
zPMLTFMokXK3I/NvKgLKmyfhVmwsvogWZ7Dw8BqFdg05F93ITpKCjtcICU2lD8cUs/0lDZuX31sD
kFoPUaacKu4cszM/R54lctPZqsEEUY/cpBTO24zFJsg89ycT/4CTQX9qiHFvskw7RSkAFVw3p8lw
+MBVS7mYnpzxIun2VhuVB1NO79TXIlAm6zuWHRDDsKQCGVcatF8KdygyDPjcA6GLuJJd9WcFJRRt
UKnsVdMSp77HeMz3JqgHkpliAfGYqUpINgC2p9Qk47006QtV9ODNNofMLZuMeCkst7SA9QO01oze
/miiI5jUI2xDIOe4GneirIDBM/jwqYgJ/ubLRbRAnZ/KCgg3tKA7Oy9gw9NH7ltmN2WCM0bzRsRI
eCNHZyeGPmAQYbxa1U9wajtnquS5oxo7sA9/5ZgRJ2E8dHQ17oleuio1XZpOJaGxj9XxbgIw0XUx
OD0DdU8Umea95Skn+gvA69LyknfGvowKI7AJg+cc7eIkqj22CCEsAp3O61FPlR44jmA/j6xrH5VF
txVm8iroKV6stgw3FmmrS4Mr2eWx4/nxpGYbdJjSV+AsbGpUvyeebDJDvmJTMwVk+6F2a3WCxZYG
Sd6JnzXJmpexju70aAAJGnovY6chUS5V7cS624F0gd2cUC2qCANxO4OHKTCZBx5CwZ3h5OjkrJ54
ray5YqZq/A4gHKE1dbFTjBRP1HRjK7A6zCl9ryQz1kiUo5+FVn/2iswLLAZlePq0DwWv2cXBoTf3
bXMrJXx2O0mOM0fpZmxdsmiAejCZZrgdh7l2BXOfiSo+E0OUMlwhCZH50AiQE05OPJPlSX9GieWt
FAS01cqFvNhkbzpat+1xnSHumC5d6kFEKaL+4kT5rdIQ/24vBUnUkJJdzICSQIs4Q6b/lIMDN9Qj
ncrs9WfJKdHr7ORpaDsGvwOcaaE337xi2GPx+qHrXkQ9rj82lpIEmHNVX/dwwhZGX9z3NjsSGGr7
UIG0ieVGsDMn9ALxyR3yS+MQwhPE2hPv2IwB0O/sdOfQe9ig1km3aCmXkkH2ScvIU8DrlM5w0UcA
0yVISye0w6CF7kEvi8G5bEuwhOpEtb5sSlIN0khUUyMwvmTSXrcBgdycPhPEjrUhnwziIZjNErDs
FiHu/hQvBsSDcASLoIdLokAf+mmv9UwwsDCIzkyY36lvHjsoC5jAxc7qLwMZ4cfe0tMHzWAYUu9c
s8U4tVgSXFBNG9XMwWvVUQm8IvpuWtnAmPEBDKZ2xRn5UUw6sTaU5G4GCV3EXrGbBgSXoiecxJ1z
4vco9TbMUUjBzZNjlAryIkoiioDUK1NcUjfChrNjbfZd8aykpbfL3AQiThEaqJlmB8CV3uHmYmYv
CtM5Zt3ENi3r9X1XJRoDJ3PPN7pEKMkXFR9yFxIGVI6MrlpzF6Vqf1IzF9M56qacCLIxPtTLaVZO
prnpIGb71dA8ZrnjIgKHcGbZATrvJWPahEG39NdU8ZB67KjbBWoCgk0htiRP93MZvk41IS6Rji3U
zGtxS7Qnq1FyVoTzZW3B5I40oW7rWpB9NapcY4aLIKjadHzdZnNkiAh2S0QZwW3te9KC6B4TQkXK
YfhpFTYMrlDuRKqi1M+ltXFG69EiDnzTVBayiWZid1B594OnTYesbqlZoRHSJa0/eNn3RpM8w77Q
iSSCm2dYLZVkbbE5GuiiyEXCEYfqt04jWtqNMtLNio6YOQPyhx7jadN7lQRpYvMgavg1Iu6tPcOC
VuKwCQhCp/3nsLPGd5Y/6Fr+7A7JgzdCMYkAz+3MgQ2IrQ7FHjeruQe/ex2F059qhgjq1azC6WjV
xnuPxIJMPSykWtptPULRdonacrh5tiSmA7N4lLHCJexUtnPijNTJWrbBq8MGY0DjKGrrEmcD8S5Z
eCtLde86lfUm64s+x+7ZKBZWaIr7xErnn5mCTa5Qe46ndoZXliQhe+7qfRXDh6P7vaxt8Qrw0U5v
YssNfZUXuQPAJ8hSmLaW/myNo/yYjWozUTEhjjOHYNC+s+FKbrtZp+/XjvnFcKu7ASzfOa9yY59W
yFMzvs3kKknC4fv2Ukn3bEVaSdLboG+0xHa27Kaeu7RJfMbNqAcSyz0jOPpq1jX0oAiPRA+mbdfm
oX6TirzbTY1A8eCSIq8Tg0e6JUECBZqktDqFwOyYbGO4dLwofpoYSSDVXQKbKm2T4pCGCWn0gVC1
85zX5iVEFj3iVDGnxymP64MVt9GetpK1WVuPadQQP9jd6dlIl16ZMFN26ZeGYvicgp8dQuYvLprP
U5TVtyJZxIseqR8GQ0/46dFReg+1kzqn9SIHZOjHonjIl4S+LDPfY2pUhMOo526kUr5N6ZVdcnUu
M3t8zQCtwaHdlVqMvYFQuCdQiY9Q7OUpwvxtC0zpcAtpxo05La4s7m5RwolbvXZ9D1gI53iSO2i7
KphsHC//aLxB3ZG5ykIm6ouRFXABCcA9TDPEjLiKSShG869lyrnJ+/w5GdPsvv2ui8Yvkyp7ZnXW
zuUUgyRooPrp6aOKsn5XaBMjG82cLp7WklaVCcJpc8CwAi7+2lvQIEO0jRKosk4AuqEwjJl/qC7B
herPMVbiUzNwts8M5bHsuKWTIjZ1mneZiuygVLAUGqVtjhjgviUNaZxa0fKNcjHeS5cubzLC9WVT
65jlGOBxoIcV68YmAzlIwyYJphSehBVrYYBCBLnQVNBbKlx3M9hQdClG7K0SNo+qMEZfavG+iw3n
oXQm3+jQ6lWudsW5/o3YY0bNQy0eSlg/pZQVslNyKerKcg9puYB9kgqoshL71airt3FZvfAW1FB1
2IJPBlHCMS+/ZEK5Qdxe7BsXSzdRhubWYEfso9FtMdPv63iskOyRSTzlyndFDrZfuvW8dwDp7Ovk
pYsKUrZDCRWuBIaANoMEaYCrUQ4Mi/jc+iYc++LaZt89IjYTVy/eQCHBtUS+guMnutRZJ3elbqR7
S0s5G9lJtbVGTByK1Iwv1kBzOOtesyoPjzkBVwYJG1cRcd5yTC30GzJnIcLO9y3pU3cYlUuG8rsh
prqg5TPd2XGY3o6wmUGOfmnJ0TpWWMaQ5qnIaJJ5QCNbdpe+rHXoBdQPunujwR27YDqyLraX/QC7
mh9A/Sq3DPsfvZzRB+06+HyALVUIBDSDHllzCA5tCkLf8JSTXAJAr1eCwXug7509knOQT12Fo5tY
GXMpdWSdncl2QztJLMqGTHOOtjSJz3Zm3KZmVd16mlNcc/H864Y+cFwgyd4oCYI92yydk2IgWIUk
ae4S0+RNpjh7SnTJQaJFw9noSNUhUa6GDjM7wWq40OXCEhFUlIyKKt9dEk9S2z03A0uqHinVWU7p
aw/yy1U19a5iYCXinmSMsVE2YI9bOlF6sFaKvARUv6kSOKLj800537tWh8DWdnw9mXsYrVNIjU7z
bkzHOyui4ozC+zbWxlv+B+zQ3WmfSzzfWViNBF0gcOLD2rCn0baoQ52LPTdvcwG3b+yRcDSRZu/N
NvsaLecTxwnhEnTKfSSGFH36NAboGJUt20gngA29o6i+z0tDXpgbKH4jR+IdlrFjLVj2JcBLzyTl
qFx2rCXbYiQx+OJ7FgeaXS5xyUBRyy5jWyqqk6rYNJ9YhxtNoMlyyl0ailNj9d5O1MjmhgG/Ga8J
TWI3+G5PQy4asc5XlGWN/EEDMwsmc4r3oSxArtStA4gIOb+hdwah8dqpVuf0ljq5phRIrI0bW8wi
yrrCLAodsu0s7YmG/kCnmx5rYDlyejJTM72POGVFILwH1ZkepbD4CTVx0ZVpm6FetmeJtgtn/Uxz
AaNRqjAiqciIC9seXQ4WmkmL9SfACeik00th6thrDNq80q3fyesyDwr74msp6w2NuG2mJPY3A4+i
A+OB/PiOE1Pvnggm9m4KR+0DIIYNGXebtp4gl6HugCqYtIFeOfTvitOAmg8XbWyhkV7sk+D8zwyx
yLVu0js4BISojrR6RZd2xxq5BTNN+1q7XbKdKbjOra2/AngYI7t74cN6TqQLtToBl2kZPeoCe6Tu
JK8bpoL+PBjVd1Nv5DV0fb3wBPUzBVBN1DaS9uJhjjEkj61fWn39VSdeRxbJY0Ea307p7e5uJmbZ
bNJNZYEwXSdzWc5XvdakG3TaxKenJxELjq5ddTM9OdNTbyJAJzbV4wSZT7cVOZ4s6fKr5cKnS71w
q1dGoFApnXPzu4Ic14/6aMtQomHZ7J0tE0xyh3I7PnUVQY5ESoUvRUzOYYx7pNQ6xsSAR3fkmdAN
iVAw53ChyRSDbFYSFe518kR0pLx7ihArnSyi8Ir0ha1TAySGiBgra9Vdby/MDINRiWIbB70snpFK
jyfPHOVpYlI0Css49jJrLoQRF77nzt8dIypPqm4Up/VaZdVwdTLtJWraeh+SQX+MTC7Wa8Qd4AxV
JnpJubg44Pbthf/ZWegEWi2cNrqObMxNIpTTffUgsQ8xSeZjLocYWWIKoqZySvwK2aw9TW0EFQHa
MVArqBVjGY+XlvH9ai8rGa8+zukPhFi3jRmS4ke9Akvwaz06/YORJ/XJkQ3mdwlE2gaGaGSLqSCh
GShIe9UhfN0b6TdkidYjEC/fJGUPgRkJK8WpqgXguUonYL77qJLiS8zO32f8QFcX9TqL8uzs2dse
GZmx/yqSYxKNX0y14DQXu8S5ugZFZJG+rfqIMSKwMpRJc5lNGYENhwDnyZJGJrktvhsPT7GX6mcl
5kxJG+qt5z+SotW7QU3xoXUWsQAWX+NWtRe9SncaTPOl0MYH5HneFlb6jzSZC18jOm7SIR5as3Ux
QxfqJNj1g2f225RQu6PnDqeWcdHJC4tz3UfZVtbYeIHsODcGcMtt7cHlsIznCN/7kW2STbSdeKF7
yurQOYCDF1XP0OrXpJ6MfbIolUvFrRkH5t0m7wswtPjodui73b0o6J4k0lA2E+Qk3amf+twlvMPl
LFGqIcZzplObtJy6TQam8EaMNMxbT6OtKLsQW3qW7kQB0K7PKus+Sewcfap1IMym1sNnQzQM4znb
bzwbRUri5PRGy+kNaXgTqNYxUhT7QiuLbb+u7CDA689u7rxDawkk66ZfMHkpetGgeneJ90rp6c6W
xTowVQHCKhlIJAhlTOO5GQJDqhAfi+8YXSp/qAh5pSF7g7NEACG1d0TY+VmfOj9kAA9lJ2fZP1R6
e+vGst22lgK4uqf/CVgCdFc2GNs48zR22rp22wzdJTWxLRfVl4KW2g12IofzC8F7eu10xBNS5TmI
JiYPXkjg5YTqCduBcBWRXtE7RX4Zy/7HmGr0JWG6G5Pz3GiMSBoHKOJoprjFu0LuuhowGnMLLIKV
vrVdT7tQoNyTYEKOodV+jQz1ChOwuOssfW8kMroIV7ub+nimUZuHW06EsHqIHO3UEigehhVoc8qi
eZRXxYSr1s7iYfUTdKb2hMCzOnQd+yLTTB/TthqCubRfOtPJKa2dCZeK8tOSrBRFnDU7ZfKIsgsl
Nj2mThs714xz2XVvUdt0p2QgJHBGtbM6Bv8/EeU/IaKg1Fg84P8+EeWSlIS0V93bX4Eov//WH2FF
3m8m+TFY800YEjYm9j+BKJ7zm45LVLVdG70THg/+1icVxcCzbmHP1A1Ptxyckr+HFZnGbyY4CgvK
ChZ0Op3Wf4WKwp/5m73PwsmOV1Z3XIc+oKbiufu7l9zg+1V0JpzPklReUgw2tTO0xokYMZOelSBh
7WTXnfFOJ25OgWQ7xJSgq+lj56lJ9SL6cDRAdT+xVlTKM+tK477Iuu3ERzSZefWGaouk9CF1Ibil
s2iPs0HSMWQfEEnLCd3WmpuKPWi6rWo7F4+t5Uz6VrWEeMFvBFk3FXXcB8R2NSDyo5aces8Fq/nD
insm/oRFMIhh3AHdSnENgqalEjv7oVJg6JtqP8ZnMigaZpNlkmhUqvFEgmFPho9vI3HWfbywIYSj
VI+gVqJq/qbi2VVIOUHGBDwKrR0nTYteLco6E69OrnTau44EC2q4UDiljhAgoeg2Y0e7nRat2NhJ
L2y2NIgqAK+Upj6yVepyTwj+Wjqp4hBHmJrYbORWor05cZtFB2y/GBBUkaN4bSSo4YNkVgvCITYZ
c+CTS42ZGUFF5d5tjGnxr+Ipy6jpZW8gMvTy+NJFQ0EmAy0JvQ1URvqFX8zxCMTBsr3wa1nQvd+r
IQPSG3YthbGZEg3FlRzZnxKwYwH4sp3Ju+vn2EG7IJkKPfKDXv3Tjsf4OfJk/kMlo1X4ImNIQ6pD
Wyf7DogPT2UZ3TcgaD0hHGCXr4XXgX7UQ+Op1CygZ5B7YXKlzpxQKasVFhw56mirkQKUdg7FDONZ
xe5Vq8psI5rQee6dOpT7ckCkd+/1eo5wTklp8LEjUrVjS+QHC2FvZBlbD6EzpkH2Ztd3MzuyZJfY
k75wWEVtbydDZ9ULRVpN+5iztCC9R6Hk9XKKFga30mDSi4IfJNfYZR6WxMoDWu8kwF4gmybIBk9F
RA+fKb0NfJ5e1sw6Ts3OKLz3BPqsAYCR66euxPxS5wTtAnATRXSNoFaRPJ+IQt8TSibUa10PuFZM
CIG+zCzZMIsRUXRRxmh0XkpL8fRgajzXPYacUQxz00d2P2e0Ems+FXnTZ0JebdmPO30CeIDDCN3W
HClfarOYHgdkNA9aK6AFh1REuEbkHUUOcVnNArjrLOtWI5w15nXmyc/c1LMnRtbSl6UeIxSXyfdm
YFg+Krp1KlS3DiphhjsPyriv1wQ4Ogpv8+wuwxBCf9pdzCDpZLZac0ki+oJzWRq3CpkeWw8/5FNO
8eHLxIVv4DTOeYzVjG4WgqiIhLZj2JjFobUiycA2CreUaxMNTi3FhG3oB5XV8kWdmpXGllhXMRvv
ZiGnt17krJTKYN6jCQ3v5TDrGCq08r4uBxyrOoIWKDVo+6qo/z4w5T30amI8xpkKMj7rnfji5iQx
23lj+2KU2peiFElAnGl2sCe+KjkKub3hJVWQuSn8mMItwwBFUBaQ0DDtWsWOznAQE/eGNM70IecM
edvOafmtZAOxazAP35Ev6fh9m5IEZLEtScqEefiEB47UehGYfV1CFOLsQlxYezE4FP0BC8TenBEx
DqSuvunJRFJUX9Vw5OrujoW+J0RYofDHFn1L/Fl+YPCfc26wQRRYiXmnWh0jPys2i2tG/CxxRqn6
Uahp+diy0bxqMO7J49JYnW56CM0HZInKq1rP4tINDgEIcprs4UaNs/ouNnLn3hvALU0Tql/KGGfB
pA67YqjJwax0ky7qAGnbUIcORzVf817rxofZbvo9Um5tg1F5UqHf1VMQMk/ARSE9nzmEsXOFpcDt
bwx0bL3jbFDYlz96TU85QigTWrWPH4eqta/taIlr1cRIVfl8AoSr1gFzwHgA7YxxP2MAU8eGcWwS
bQwy5glbt4A+D5YoZ7XCke12Uc/vekh6Qsv50UpCPRFnJ2fVSKc9rPIl8pg6UEKy3RoJBRXUl/bq
tp2+lVMdP9PFmi4xombUpGq6R605+l2qpDuvIuHUcouOpj7fMdskrijnq+T3selc8mJyX1zRpz6e
auvUxWNzAUzAFG5eXNMFGmreA7r/BtkKPob6ijgPNSHlTrMBRM+EfIWu7k8t/vhKn+u9WqQLrMyM
9wqN9kOjVxPgg7C7OhPkSAsVxjHOYDHGuSX3HefN3RgRbKxWgxbA+oKNS1drzwBd37AguDR04VyY
0Uz/r64r9GNqdummVv+ZQxUAfwvBoHYsegRuVdDpigFkZqm5VQqGha4rx4OSJRh75z7F2mQ0tF56
PvFpQhOjSCsoC4YEhmFo2HvZ6RZ96r06TmE/YxgGQBg6/ZYF0/ElYK190XUmCmkAJ3y9OYl2FHR5
x2rBBnzaN/huPmJTjU5aomZ7BZ7Ag+tOkOmtXtulEoy1NmgwfIvZ2GYzFsBisgGPEsx67Oe53aZD
L8FS5TX9iWK4apw5/DlMs13u2OFmBjbvp9gFdlB3gb+pc7+3FHLAbiojGYMkItwYGl56HARe69qD
ak12Q7+NE9JLRmrJLZU8h0NP8XVDWPt8iiq2+iy46g6z7LgtbLD4lmaj/0AasbNnjQYQWVpbx0uZ
+Wh8MwqznPYpaka4ox7HcNISWpqmJfxFibKNeZ8fy2JZQIDRkSGyWNJUarcasKUsgBPkI2GEWTqj
O5BWl+7SQWUNbdX8nEwoghUFZKxVAJOcQccdAFJ2IEvpSkPNCDdRy2lGGB7NSE9YO8sLibIqETvN
mY1k3JwyItDaGqaROph+WY0AQ/OxZ7qvNHV8T2cKOTbznvAmdEX7WvfVvDfkXF/NPJWIaExTd7Zp
JKW+F5kQjPoTs9O2ahLl/T7WbEC6ozbK+ezyJjEtbGa7exrNuQZVg1a025ptLS8s6jkYDC1mE2eb
U04cEFreZJ+antboN2XLgDqEWxSRi66ee8c1v0fzQAhi+YtO8t9dBfnv1fWteBf/sjzxj6qe2iSK
u//z95uAC3//u9u37u1vN3Zlhz//vn9vp4d30ef86i8O2PKT/68P/o/39Vn+k/rGsD0dPuO/X9+8
ThAQyuiv1c3vv/MH7lE1f1MJYEX/izLPcRZS1R+4R03jIYfWjeFRylCm/FncWL+pGoFaHv/YhXoL
eO+P4kb9zfMQRcIRNNBLuZRff7z8u1+wn/8I+fh3nAwEGdVSNdPwLE03+TvGUvr8eHvgFYn//T+1
/4WYlgBBj36m0Xwh6Buvxk2j7MsRK8odmo2/vDO///G/MtiMvwOI/u+/tjz+l78GsVoF2Lx0Ty/T
x0gI0EuFBAUn9j3TXdC61muFOeRi+IwbCEb4Uu+S98hPDoB/+psWAdkmPssX7QzY+AB4vGIfA6kK
pt6uOv3H/1XNVv8OdeE/q7n0pjTdMEyP/fk/STuTJjTGj6aG6kXFxtXMaJCWC08aIxwbxRHHIYLv
UuOxY616wlLEqR/XOuPXxR7fkfjyyyOfRiiQSTohVIBu2rYx0X3w/cyY/XGBHyPds8h8a+pyPCqR
HI/Yjhgfpyw+632kbNjkhU71tkkXSngiUAI2zQDbmLqqW6x464W7Ou9KDEIEgsNPNxb7XKLCkv7V
aVtvD38a1MmHvSMbV+6zxUPKbG3eVBD7GWwrzfHz4hdrwEntfTRX15UhsF6gn9b82oqCz7taLQHx
M9Ohv+FNIosGB8VRzeHiUqnguO/7Gmrl6EQ3yfInqSv0oGyI/Fmc7+xYwVrb6+V6h1qW9XE2B7jn
UEBQTrWhbwzDvjJhBawG+H9Y4deboj1XnaYfLEE6JFMH+H4idprjetEs15DFgRtRE1qmCOaPK6Xg
F7ng83Zl5h7DqfC1yZtFM6z7g5Z1x6LtuuNsqRc16cL9ehcQHxrrIBvtHdbRr67aiCOozw93SJud
vdxa71ovPm9qTfrFkuReKQ2h6uvLBSUNvr+L4LKvr3z9VNw2OqO6Svz19X4a/sNhMfyvd6puVu+L
OX38fIV6ptBQXG87BGPlN6rR/6xjWudhQ3/BpbUALeDPF79e08w8D/g67FZmwopLWK8hu2P3jV7X
HZtoT370y/pYnmDYErVBXSeAZC+C5XFhTsQlCOMbT++ivdtXL79ugmMrwVPoy5FgLVCK9dp6dOiW
qgcSrNF6/3oXn7i76TyO+cjLeIuaFUIR5v280eJOIWOE8MUxUpxj51FMmlaXbZW4oaw3+nEJOHe4
GpXM6pCSkpXnJeMxAQpyxISwAfk3B59gjJWTsR7Aw9zfF1bY7f9yvALw4Khd/1OigkhDCNpl/d9U
f3Ix1pvWkrzwCcwIBQ7LpMLUPUwcNKHLqaKoOHLWm+vFuDzwefMfP5KbNVYp4oq2ZsXnpU5wNCKE
2zkKVAon26t8yPuwNZZH5+XaP26WIVIxj9CBLc4TTOs5cSyGEeoLNY9fsbXZYebXf/l8+vXaYisO
+nz49VPtwiCQ45Ru2iX4Qgra89NysV5b75vqhStS4gJDf8UuZ71z1kgVsBov3/16+C8/2anvCgKV
Q7qcs1Z6wnqNurBuv6xXJ6a0YIKWx9cLsgTeYpaMHaHJmBA/H1h/u/m88/PZ1p9R3EJDJumm2/Wd
z/58+21k03zt9Ic+buShYZ2dN3xHkDpbyymK0ssL5AwQdX1pDo2wX693fdG6MVCgR+rp16OmTXTn
TTwtZ71fj8e6yzDNeK2msQQ3bpwBUe4ATXDCWn92/an1dqXpvz/zenN9YL3v19P95XdK9uY+NEpM
hrrjG6qyH9PlS/ZvPc3nfUzkXbxIbffTEcStGR6T8eUwdaUlFxPf23orXe5Sl+M1j2dcEMtNqQF9
Wa99XvzzvmJkUSHNEx4t78ZiGOMdWH6vnOMPqmLmZstT/fP51l/7fIRcc37v8/Y/f/zfeIqoN2MV
yj39PbKJVP2j4my2A7vQHo1Y2zljnQc4b7+YdHd26TJfWi/ksuox6US7qehj7Q+6yiFKaFc2V1jd
5wQqvdpNYoubredEwYVrqQ8GlcfeWNahzwt1gbN83lyvIU5+FwmelZXMoC7RgSVxlpuVzlBKkJo7
6KIQBqKevLPl4F4vVuv8582/3Lesem3WIGtcvfupE5IIQ8gyWhyIM/3ENFxYc5CCSNnrhMa7eV/t
s7b7xtsxkP+lItiKcx+52Yj09GipxQACZ3g0b01c6b/++rBABJz1G9SYFR6NjGGjS7DeLrF4e9o2
201W4wS0hbud3jH4BFnRHodCSLZsy9UYC+OvixbjA4HnJIS6yDVHOYXoxX+s741lKCVDsLKeD0K/
5svCv75L9rLeZY64Tb2Z1FVBfYXv+mMpmU/9QroY3bdGxNFeOlHgZWIi4HL7r9Sd13LkWrZdvwgK
+A28wqWlSdoqviDIIgnvPb5eA1m3xe6+ulIopBediJORJItMB2zstdacYw74ko+QerD+TYQXsMMi
y7o92mIgUHyswwcwBg3TLL63HQ4QtvJ9O1NrOZ1EIOlEoKrCJaRrRAfkJQMlbr/Qnb1flig7JtOp
apWMcrYwd0YUHxojUo+KpCl/b1YsQrZhZnvK8D0adgsVQenE6vrUFCHJKUtxHKf6IVHY4FSKaD3C
vJgDlOKSUqe5mKAp7TaIw/Xmh27x8z2ZsSqJT/R3fzgNf4+A69eJmbEJzibKbkT5VBvSrYhpW8gd
tXwb6+cpnNAqqzAwQNwccFdEd/1sEFNBUgJeCfat5iDuKCXnXS0bIxfUQvnuZhkvzLZVu94o16v0
Boe6flmCPdqtpkV1q3/Ws3Jf5tp4pIU2grnhXpPSCFbiuPXiipOw4BVAmlr5ZP7pa1DEkIn+fjuz
AUhdf2axdIxGm5M9+o9vXX/x799gVgtMCmYEmpqIRJFuuwg1203OfGUFGcXdQU8HNNFga4Q+sCOS
r+lM13/6E9l0vYdMrwGZwQ7k5wfXf/f3V9aZbm+qAvDb/qxoGjDWCO/MGtqUtd3Ia6nz9m13OdgV
B3px4bFnI+5p+x59X35ct2fmi8bh+q3rD+NoGpif888qiUSYsUGdmQ8tFDBL9lt0uYdyMO5n8o6o
6Esu6Sp0APiBOyxZGWrq6/f69iuyohbDEjvz67eMQpGgX9rE8Wz/4ucHP19Od8ClmMooOYZgBzKS
JUFqdJTFETsFaG2+i9KA5jQgc5gz02sJda+4mQjR4eq4Q97/lN9SdjxIPlEzsYOf5mEpnHjr8WHP
cMBwNCbbc29pH7rp3Ca3W5WU0s0gTvJlUN9HshnjbJdbfqb6cfaip3dKumOmX2B4Se9EuutVzhnQ
bidrZLwQcn6fS6D483kgu5scHNsrwlMvHSzbNY1LJDsT4oTkkIESIZu3nYOQ1xWYR8y3Li1X5ET9
nzXyGr/4bmKC6+g3ukJ6AyJv8Pofe3EwUjRdqLrxm2SvKnHuqUPq9rNJUNKHImHTxYj+BI8jZjKm
uIODhVBTXfqp0D90bSfkwCwOAxpwqKgkP+t3KMfT5za97+SP/IYUMedsHOt3y0lvZ6fmFHUTF0ze
0XDTt+Xceen3EmjvEH9Hv/Kke1q90MTmN3s3u9ZB/VQupT8dsl9kM780Hr7svb068Z22H/cYSZzk
XvgmaeD3FJ3ADw6WV9wo+/oDDVXc3+I76rFf0oBKcC8cOqhrZ2306iFQ2GH3XiU5ofcBmfYONFaw
AmZ3dT+7SLfR1/IZv9Tf1bk5095HGuMXv0rDMSmzn/vSM27Vp+6X7n31+/V0GN7CA88KbesucXnC
7EOO1f1RQ40KCACrpg/4paqcVHhgZzVkRL7Z/OrTfQJqNPLVxqODZzb7MLAVGOzM32bi0YVrPuL7
x8wnf+rVJUa0+juqAkn2TQL7Fg/Rst2607DHS46BZRYYX/B9kY2GRtrdDBLKljL21p7OtOZ5WeUB
0/ujOaMy9W0/OSgTEptXbd1XEeZXnxVy5eB4HoI1PMd7+6J65U0UzG9gIbpP9RwRb9xBm9oz86xn
b8ER7UEt7uc9YrwpPCCEqMwHpHblu1af5DX4jYovVS8lxOLqdgrkP7TP69X3Y66k2//gzJYP8Qlj
EMJyZZyQ1Qryd9kKT652p9hO9tIs7sl4GiVHOhGX4FWvBrHyrIApVg7HPocPQFfFbxS1S+jmb3YP
XXL7oX7SocO9LU92fVb1vXxm73XJ32C2YdCyHPnDLt38OL7LHJXNGT0Mux+UuV7t2tGBDFKEufGM
y8Vh+NuhrHktd/3oofoUL+bHeCnurV8Q+28KiHdI1cozpz+uTgvnweNILxlr72fktl82p4/igxog
Un5WgrzCALfjGfLncwQjhNncaEftghBznn272OPXTb7km+ld+pPfkxHmUqQ9qb+iz+wJKQ5z3IGM
HYco29vstXlFK3mhOxAFsT+c8Bqat9WeJKz1V37Qb1+WB+NR2mv36VfZOCTMoUA0PPk7KT3zSPKt
3+CTWnbtc78bL+peP8mHDF33C1DG8Z3qODvQXXZ0X/olV64IYMg6gzc8JZPDWqi4VAUpUsgclabX
x3DvyEJypMv4xnCudVSbl4js0pHPNJt30SuQ3MyJHokX46VXPuPR0VGpfieHUPEAiNzF/k0Q1svs
m966z95we/hSjU38jiErHBvbZdH0omPJzMkzdTd0qjOnG/7RW/DLGDFeOQ7PCOEx8Pm0JCYyvBky
7dbbNHatOTB28+VPuI/OVJ572tqcqHnmWvf9Xj5MrDwt5EeHDBSG2zKEYa955D099CcyRDPkhG7J
kRrtkR5Eo5cTLctpfW//Yna5zKQhuI0WkLmITQ7peXMr4Oq4qB26XUh7Zxf5mdvs0t/TTdU+U3vR
W4/4i3ZgvIJmx+JZI6A6Wx7D/HMYFEfzRec575h47efMvROFK06ojXDUck3B3eRhCqAdCRkw9b+W
u+xsv+v32XN0E+3ij41lczuDvXN/Ln/kC9DwuV4iNZYNGLkk6jLBl3XR7sjgvlUsNjb9VqmEW6y3
vtVGwwRpN+lMMkRV65eZWuyt97qJVVur68HT6IAdx+1XrveirSq53gNL3Zf7v3dtOQHGlo+nTO+A
Pmz/Jr9WN//1b2tZwy6mUylKeiCW1WCiDUTaa23hi6WgoIptuBP/4yZl+HeUtBwf6Xbv+oOuq9+k
ipml1FgNEsBWP0brGkDEVw8dnStrkhR3xXt0/Ht3luk9dgYTC2HqRPN1MRvOqQkrN7LGGf+9IAyu
KEm8NDV6EPCq+DoU/EiQNrhkoIvNFpGDIyOVQAAIXvN6r4+3ouDn65am4y6J5ZM56jmwknbBbw+a
Tt5uxMZQu977+Z4CeX5XtOTcyqOXKBz85sIHTHlCpduUSu0tqSIBe7qLTFnGuZazB8HdeyDmqtsN
Wylzvekz45ZsTSVgUlgef26irRT8+VKdYt6lkUDxrR6Zt+rweq+9QvZ+vqlvMerIHDa/H1WgqQ44
5FYdnBOd4H5rCV7vIQYldwPHPQo0TCWm8pjLWhhYNq2pGuDBFodXn8KhbhBMQirXNdbj4QWG0LQ5
m7eJk737aSDJQCrdJUNYU5bJQJJts2V+rnRitL5lVbcbynX0m+YwJsBbULdcv5SnZPM0G9ts+klE
nXyMi3liz4bwtW5JZ2IGMB+ZA8xHW5m1nZZY+2jdPuFWN16Lpbb8MZ+r1U23fp2eaaD0oFh71oYS
tLdP7ufm53vjKC8HNTzjACKr+Yr+0wdGsIvePMkgmwVVj4b1EccCF+xri26TeLnGSNj7VfNJgiFd
pL/N459mMs7uNwMytoPoSnckZmtHxJ3IkYkZSM3mY0GIwjky9HFQddrriMKQyo0b5sEoQqfB71pT
IQacMvP6AV9vfr608BPyIikMt9Ta68cL65N84kUoFEbEnLv1MllYaCzaO83WdP57s/WQDVwZXI4i
/Fv2xi9pkJhKq0KH7tphTdW0Pf79Gphz8Te76P/1mO0m+dNWXfXd/+tg7Tot+pm6/X80jFOYkqG9
+6+HcTfvSfn1z6O4//iN/xjFmQSvaSYcbk01TAt94M8oTjCJA8ugWOhqVPJ2NGLe/iE0FP9NN9D+
WYIq1dJUmTiTf8zitG1+Jwzm9DRYddUW/yezOOXfxmMkvAlbI5ZHZyJomygh/3U81otUlvoZJPqw
ULHU2EgURyVPBCr/H+Rcb8OTdIg8KiPjgOj7n96o/8lsTuEF1j/hIAYPzgyZJrvCcJFsCeXfHrwq
japhSLbuNWoAUBNrf8qn26IKYATJuO6Qf5hfyvR/+7D/NoAc9NAY24SHbX8NjRsXd4O084fc3azO
HTs9Cq7/zUP+28jzP73QfxtCZiYYLnJcARRqLnAnRXDp96MQsrbXpy//63dVF9p/ejhLYfYrBBoY
PGOMWf/1Q+1yqU6jsWn3oFHDY4yJSeja3dzbJCswfbtJuiz2Md51aPMjmEJalt7YxYRHkchPBC7Z
jSjKrSMeWgFHru2WCzu3qWE4uLZ4aUljoq/YyVQyQn7lUq044AjkYEGZNaT654hMZuaDd7RJlPsy
yjSv1Yp+l7F/gwqAkyqd7kKJyK4inW50E7tSsnYpLrmO7XNjBSP/eZ18iHGQwN+jcR5VurvKZE/O
hIi2oC4dvC+3YZ/EbKpaDzfUa2aTgIww/hkg3QhvQDzOIg8fAfLjVFDrZD9Nq+yHQo6IzI3oH3UK
G4v3biFudtXe42XNCcdc4L+Y7lQS8KznxrFDTugC874R+BFVA9NpPNDS6/9olX2rhkSGwvT9Morh
JqmbN00dn9EpeV3X3cAXel2gF6Eu4Z1dU0WA0gq9DA/nMEnMr3ALuCs2p9z8GBL4X+YCsA6NREPw
y/Q8gzFzsee+ydFGs9g2yYmE+As8c1GJhkoZh4a2RSP8UUr1S5P4vYm+maNmiWeqG/sOxyzioMJV
yvVSKdWunnKkcujzfN424rCXX6VEkHhW+D1Zt8Diac3lEO1Rbzl1lfi6Xr0J9tIExvliWL7IhH2O
qY2NaIY2OT8vUxKTgEBtV4LWzsT6pWnFc1R/sk9DEdiwebO2HWLKoA6T1pKRdS+m+i2ciYoRZqCW
lh5o5vhs1MWXPNED7vvc2/4OHvFneTHulurehGHkZd1mzV9dBGeWx0WUaBlCyQyWqxpmGdwQ/klV
+branVc4lCQv5oALpZqsBXMGDaLRlCg63jWrRqJjyt8YF2YHAhkm86LSvyTQ8TulT1wdx4eTSfeh
OuF3TZPvLuMVFB1WtVjqzxlabbfQCFJQc4ZHGrmqKakUdmVRncWCGFca3cWW/SGhjJRx7zh5xDGn
rgQ64/pWlKp2G4sn0uib2AnuGn6/yE8J+iJZUuwbs6EP2/CcRUfRprQP+rrpqRXlXKVYrkeJERf0
NBp6Unzoczr0CN+DCUWt2+A7RXBGmuQie0nIBh1nQsshwy8QuXD9oG2LRacJ3wnJuudvRS6koLch
5M2Y1HZXS7rMo/eeEk83Ua1eFpH8PXxLdQOaNdUfBYKoN1v5JYJdDbwd0Xivb+ghLG9zzqsLJQUs
DyZl5M3kbggzg+c0P89L+ZQV0y3eHmrlvH9TGpOkHImmVFUDlRDU8puUk9kum/FZ1PAbh69cIs9x
ieX9OMCuQMwlVJEiHWWoAhvRH7P2PilnZdcN3Y1V989S2WKAGXj7rkeeTHXJuls6ZlS/qSqnYZ7A
Q4IPzsAsjHxjO+MqQeCF2MlNHGDfRoS7cM42OryJ0aAjoNLfiqIR5uiG3c0iw2kl+atQ+kd1wkyu
UuowSXSV7UZDvu12A2u8TsMJwsDziEeeyq59E0nZIjEbLu1C5w/Yw84qI0yL2KXc8SXEkOQPBpJl
CAm1GzWzTvvRcJUoXz3oL4ftcLIqacQbxWIG4s4TdfKcay8Y9/QATTA1emFe8KdBgeOEjDNjs0e+
9DUNlFDmFI/DFZ4ES/51OaLNu3SADpYCr7AxZCB3CUMqQl4UG33Z5EHSSP/qOxaqceETyS0W/3ny
SjV8wC3Nj/lQ9VX9IoGatdi296tmPsTasjN5Yv3MN0u7uiR6cmmpsoa2fJbUrA3aZEkcG1bJ9vsk
lwWGqF6BvD034/Lc2jTApPBONjmcEUtQiafzM84qcP7J47Dis2GqwDxK/yIbG+jatK0xbfHWJsZz
U/pjVAt6dtpXlS7PqsHRyFp2kGftMun5RZGLS2E33wA/vNFQYc5u57HOJ7rOvF2dBHpgJBBTtooF
Ym0RuSEedV0CgI0id5B5K4Bkw2kEkxrzts7b4o6uw6kFMCbRsycHl1k70WTi5uL646Lku2lz4qJW
O6Jr06pfiSBiOUmTp7y/G4dds/YvS7afR9ZPyealRRZdPoyHh85u37a3hBSrjCc50jTmbCoyQFnZ
uF5fICw+A1xFfLwe8EbdvzVdeixtUe9sGCA8prsoXEeTytiJrv/NFRkxphr7bcoHbofIOlHDX4Te
3XBpf4u16FebMWVIhL4zxZqdUbzDheh8xU6IyWH66vWqBiwoh/5sQhrcVjUifghGA2ngKDAvHDJm
WsjNiR+C46ymKbtYU7vscSLiu6rD1J1Ed0mXksaM3Sq+1ZogNfHD1iWnUAwVRpmKC7mlOCzn6V6v
4tsh7G4aFPgYv1n0titf3MPASPuLTmCoT+DCI9foEx8hza+xOrYZad3W9Ix/sgjw8axOllal28/2
dx+VlPtcAeJCrj1lg0davIQ+xqAfgxGUVguSGmcsXmPQMma/PNsipllJm4VVVtoQAipy0DjykiUM
lu7UTk/4X31ZZHe92tKLA97mWbP1q8Xvydphk/toOGoj0GkrzKggpiZuHwG1lw3+FBfVT0aqfl3o
92mKUiLp53PG/1VPu28J+32tjurrFEueZRS7fGRbQ+DQaUr74UQ9ylFqBPhb1fMqmUhzBjKAkkQH
yGj8NgWHclNNPNSsvk3KdCSa3i1jMHNVuw6H0SQrbYrsu7WdLzEmYtZY/X0O+9HJ8qh0x6mj5ZvT
mbM0XlRcWryduVkEhHs9jWvVOCrTVAaH+YdUZVBcTTwkYgTUGQ+YAJe4pc2n1xiPC5BpK4jNTuUZ
jaTxpE1JtJ4EyDISl8EMP9CPZvShpDewUOx1pIV3Yxn34DnwU3fuXGwlsao+EHd4aG3yG1OVdLmu
NhyoXIFI2cDxUmrwmlAb5GG19hKAWBWmoIZH50SW3EsksfiMM0ZKDXlwrbuzMcp7TIRFYNLoqZmm
0+EnM8LsmPA0CrB3ZTXg0Fsb4rpGGULOmzUaClQFy1368cnqB8gCKoGs0QhuJ6bXzf/HReOa3uoT
gP3uk9Vuoh01nyONeQFYa1Rb0/CUQoVxEyN8rxouQH+fRML4CM3sXl/uVGk923PyphR24jXyhLdF
g6rAwJO9QVURs5LYqlslUZBK8qsUhb2b9PXe1GZ5v9Y4g20ZXCg+480H0O4qilAni/WnRUsetFgU
nujH6Niqeom/Q2FibYclPmG2P/Wotbt5ttAKY6RPtGPLtTelVXdI0rj2DXGYK/ERojv1YLmqu5q4
v3X+HAUnVRgr9U2S5gcWYDYFcD0D/O6JE0c1wEq1eihzuulS0/3pODX9qv5MCg6IeIz/6CqhGcsq
FsKQZIYA4erZ7Hi9dOlDf64BX8yfqzwqPiy5kY1Wxbq9uW+2JbeRUFnnGk/+ekSxUCQCO6xlhDdJ
ZaaezchOtEyvWT2i5axMtYkQsixdS1dLaCYjuccmup1YWXK0E2FClGF4nxufUc6H3eH/8kkSuDGy
FYr9wJHWESk2V5iZFitEaJ8kH1k/5v5cJFQgKUM825R821hHh+KWnQ2scwckB4byxmwDWmRc6ZVO
8yRVfk5ICh0iFe071ZeL80lgPjDei2L02GwdVqsd75lMswwYBWi3cBdyCQ/SzmR3NfXfc8uFeJqz
D6qi0VXUUkMzqrMXLlrGIINN/RBxRV9gXROO4/VaXVL6GEEpqy+GCr6lV3Jg5viZXaW6FQncKRQM
vFchXI86zh5qGbc+BMCnrBrAMSoNktiBbYvaNRUwRNajXnXtOGNVLEbayYZ21pPsIy6nkmvbYRAw
i+B2j+6s67dmZXwOFKyuaHJ712IG9y3KrVYXn0Wkfpc4bY6twdYWKQvTGJXPlX4xc0qzOZgGTK9O
3kap2fCam+ODqEUHBY/2vRHGhwjWjZOrYQ+TY/FGATE9FumtFA3fgLFD36hJ36mW9BkrMJ4NdZoO
7FFvjTIP1NzsmIRoFTPLsTl1bC16hSkgAxwCxxg8leCiwroDbtQNFBtAR2JzyD0qhcAkGm4XiTDQ
oLWQOGf9grxteK0uPSa1eFBrplWZVHS7XFuJpoYTpRMCO0ZEwjct09J6qZlipHt7hDKjGeFjeJOX
hvHQZQRSohWJvZLOe6qTwowaIWSCOEbpSs0hDHQAfXngqw+x9rGnbFgPewRHZvcEkSwpq8240/RX
25r6d9KGHnHK9Qd2VhVuAeC4vGuml9qCJXwyzmyEi904c17bk02CLbPIhJZBPEzE/HUtqW6aZQW9
rD4Zqn4nWfMH4MXFE6TlDHl0m072dChbdts5RvKinj+IeSTdmKBiV+nkivEl+u4ZsTDTHvK7cwg5
GCtNFBSRfeingopObzunB3zh611/nvvtdEsBjplgWdditBx1We2t2uTwRKLpzlGLSscgJW7ajrRc
lz3SS3dA9nweO5hiKsZWsTuK4sR2V2qMLQD4OCBVWiX2+nEDsoWPKiahkw7EvkS2Tg4dvYeOfsOG
3h8r1ppUuIQ6r3vbyk7VVN/0IDEc20RYypxOJDW5TTpCGDkO6nmWPbPUfjM48FtlRNNT5B9Cit9g
OGX0TeUVpcWG3jCa90qXqAtmxnaKfiRI+QxzEwvfvJPGRtAjKS7y2nxly3LQuQS7dgs+KE7lhfWf
45d+4d7syt/yEsVuxUBiqepLlUjvdYScin02Bjm54XKiA6QA92uyzUHVYj/0ePC8O0wnSALa9lOe
ssIp65xeQamUO5E0wZqJhrEQmKqqehgMKtmwBxWuVtlHqkUMC0sdzrpery4P81jqdA6zFUdZ6I+W
pXvmgMcoFNapLeXdiG53FiVKHgNcjFLcqhYtsGTh+AxBBxclcjlpS5FIsNnVw1fR1Q9jET+KMnwp
0yjFRt9QsoOKc6KcRVVIJ6LAoDLHentIjOoV6yQuLyiQQWj5Kv0oPLpAAmzwwW1mraeaCN884hnw
7p7nVrt0iX6jmW3utpDEd7i7Aig58wEZDcwe09rrhn62V0RuVZTeSMQWYqaVV3a12n0t5TxLoqcc
HWHAFo+206lQPJEVQZE3z3JJ/2SOkZDM6Up+7Ug0WF3cm53Oykw3CWEq5V0/lrY3sLF3zIlFMGRi
bzbjfa/NLd0hFvFBNl9MNkmBAoSP2VQLFWowT5olH5J7SbZG8LD9jEl5+DZjkCjpTpQVDbqat0sl
ePZBEoMFUcXapPgpjrWCeOpGATVFFqwDQzUvsnIPXEkwqBfP9ZLYwVbfZdAa/aV5VelguCZT3bhk
eUtTaxciBXb1mFfQ1LeD4HSM4bid85Ttz6JLx0pWH/Kp+yXKXvb0ZUXPUpCaK1qbBWVQ2ayYu0UQ
/hcbOlo6pXSnDgYySYKeEYeJm5V65+F3d4hnHW/mfiaAgUBSJ6MluF+KZQK4XM17SWtdW+OrKq+1
V1AVZ3BEU4D9rNzpOonSVcZ0G88VcXG1dBiN9IFBXnGoVANOoaadSjZB4bbUZyCV5RChx5x2nHMp
O1YRKhDN6fxqUVS4jRQZe5jLHUR/7SPu2qepq+9UZG+ERLS2ay/LKUcHGGC90Tmd7ZupIMl8mPLD
qKp3OezEE+FEHhl1064uuLoWC7KqMabh1JxYcCjst2u1Odi5O1GmpTFVk21zwTa6mK1uSKpjJuTY
m1ZkCFBRCpganAis7PNKCa+0MEVU02InJ8J7W6u8YuqgwsicSDXxFi3ygWpel7t5ml7DtFodU5Xh
fC/xsbYlNstCaw8kpm7r4hZHw5O3FTrFZkfXtUWtMoUEoo1kDPpM6dgOG69htWoI9kK3NdvPupB+
g8e0vC6b8+OacVXIDTQq2xuoGu1BgbvChtIKajt1o2zRyRZI7F0p0hY1GnnLcWgEXWm/WDDAsP3w
npZY0dCEZUFhYRGcdTIQ25NpFBfc5QVAS66Y04wTneFmSqeNd6YMJhPaEUcN+rKMFCMbLK4O3god
4xIsI7GC+nZ89QOKYfJY8bIXDeElHDlMyTvKtz/EbdOuM9QXO6J/m5cIvolRyNqI0ui32SoT8goq
7nk3E5RRFQpBAxPNx3LFKbgo+XdpwjzNYnzAhsG2PBz63u8UjnkO7vlEx/fTGBqaghuwt5X0m1yT
7sYUKdI8n0tY37gd1exer6UPtDGYmYWnyvW73cKCnyLyeLgUKcfozZS+8ZzapBGzAEfdQvB3Fds7
I42wHxDQCpicEkjd5csS3yhtgT+cY46Xwi5rmC6JVp4lnQLCXhVQ/Hb2Wc6s74tN5FL5TJqUX+Dp
d0dDJkZWgLpuZnZsWWjBNjJmPH4j+iTi6Q2bBEeqn84B9E2UDHC5VC2lJ1HCW0ugTUBWiWN/DZEo
ibbAXWXSCSLbjQUomujSQmvY/rLcW+Crl97H3OFlavZnmmZkT0txSZb3tbMx4Kb1jSmVBDQqNqtJ
/pFIdkF43uTgyFacYjAQkYitCbjSG6+m5m5SIS1T7PUQMKvnqdeJFCLBidw5rhLKsO2tVTKdFPNu
kmhA9/Ihh5FajMUTFJcwPK2wgYAYr8JdYuPSwAXuaw0hraQHxhgHmHIPg968k92zgIWgR0pJ3hnh
BzBvUNjWLZurwNZbf7Vxs4kEbVVkWq/arJ1MkL2jIFC47HHfmrSxmy4oOs53QJYA5dv3rEXqmBK7
6tAbHZzOr9rx01ZpKScKckjQg0RasXFPiQ6tHmYUdiYuDVp0SHEMEllKwTWvb8OgNrtzVKOrsAbl
SaplVvguAgpIkRFD/ZSN+BKV8cFo4XA3VVyxl9ZeCRxw9KZ5t1QocfMgXdihvsNBcJZheU0j68yc
4NIpLHaTdKyBFDmr2r7P2VITj1PtTbIZnXau3mkMviaz9rRK+tOU5UHSTzcSM0cn0xiZR2C2PY74
985cH3Wp/K23fCOTiAzrBgJ4DIm9FllvplQ/QDoGbsXFMlsNyV9myBqL8qtveqB2iX0mf4utvFb9
0SRZ4XWznrUaNws0KeWtWSzeFl31mWpSJaKMcUTFSj6QadA0OfHohHJcrzsYRI8tgek59ZUc6lxF
GnK4rQLxQjTHN0DcfIWyNmc+5BU5Ci9Df6hMAKHkwDoQ433qxMQtwwaVc2dlu7Zmz20wZjHTFuZI
rxJifVg4JV07DMedLLcWMLoCHWWaThck48ThzG9qGnoU2ncd/SUfjJLu1iZRSHYq6J/viRKj16Sa
N3Ct15ulE6+rYf6STSQYhJsxu4yrydfL27hHn63HLdaojVAvRwObTsQCZsZlJoaiiRGXJQEzOY3q
kS0d3vlYSj6ICJpxvrPsJxLqq4Joi1Sn9lvhv3q9ELAQ7epRGTXrYmRbwE4EGq7EFXhQ1bqBK9Db
l4mAgeJrGu2P0tLuJZXT3LCb3/PIatG3VDsWNIuZx0uBt+U2RGEj2kIHOuSzQFQtd0o46vH/01Pe
CtteI7myLRyF0yrXFM0RxcUCx+GRzCWwqWMnyUyq/YFtiVDE06hED20z0EAdp9hbasx1/KRpaBEp
05ifDOnSlSnRso24n9MSKiQTh4spH0ZNfikmJQk6mGSQWZPXdGiio6TkXQBkLUDjFJ/AWUiIPM1n
o5n0fa7f0xZIdi1U7RMxVRkKDYckBHXfFtnDKMbm1iTyoOo3T3sXQZ5VwI+s0k1WaU/xMn92UsNs
iKb/ic1eezK02JXmwvZKiRFMSDU/zJvhvau46OKXdtXQZKXiPQM7bNMAbJ9a47mQkuig6dggpdem
9RaFFPS1hU1Ckgn9EPap12thJPEHUvUBBQBXg9m8jQwu2SRj3GoSDeCCpqoPE7TR0FVKRklyeC2e
oJt0nM8x2ArbDpIQ2+c6M0aU+fCuCz2KBajIMD56o04BzSYf10NXQhSq38o5tJoMhKxHEJoGcfc7
V3Q2QoADZYJKZKXsPSKWbpM1CshPBl0yhWQV1OObPotba5RpKGznOfXKt9byuavpR5vAIiIy5XuI
Yt8K+bOkPaYuTlXNC5d4dz0aRnJ/7e05Vtt2i/gTr7doXUDKZkdEH5EQkQoKZcVMbKERiuLWrBn3
ItzYz0nFn6y5msUpAUcAfYJBscyNjaMe1dR+B3InHZNQx71mLfsUvRxCY2gtsoJMqtJIVw51+h3Q
jy6D/qjRWDyKCv5JBQ2UWnYLi8F721KqyZZvr1yV125g9N1OlOzSdzpOy1FZksEry9UzheAchCvN
/oQnqVJvwKiQ9r1EAFBD+UTtxc5RlnxrRm2q1Ipvx7Y4juKo9ObnCh79qHXo1lEFQGkT/Xx7vTd0
Iy7gWiXs1pyTwA7BJZDEV7k5W4FE5hIBpmjaw7aB9cvuGKQmwShA+5+xOmYHJduL+aJKnLNpXxhO
FHe1U84LvhqL1TpSXtUkPDGvzJFjAdVOY9oUqi0rd7WsRYdqGiOXXgMElIiqh+vjvpXgqFqyoGFR
QLeW8y98z20wm+1AS8HyzJD8oybVdq1s77Rc/11l8XxZjY08mtzHdGbwBqefpYz2GmgDUxtF8/Qh
fDNGiWQ2nr5bF2/LRODyOKGkTsVNGXvrOhCRZvbprW3LKKzWEZBr0ryWWUg3imJKIlW8w6ejEPjG
M+ecBEFstNR2dWR7SUbRykX7XBl0FtRG6/2hATosKvPPxADeUHPO2ToBh2xFAQj6/Leomvtpu6Ct
xp0GA4ILHjCLWEvRiBPZ6CjJ8j304yntNXKA0ul+pI5wjKT7XZbNjtb/Z1gnN1IPSDbXZFpvsUFu
gM1cI4lWqsMofI16SXoTYyC03qMCeqqaERuB6L5s5vIesdyWTr+37gXmA41WC/5MNsiMVnFqJmbQ
C+NNTdT1KGfVypOi3IcofKckzbkuY4ZIxdgdmjq7LepG3ZUqMDIj64JKY4ClhOM7OeLl04z/kq1l
vqOv9VwudYXGUHVVdqzurGWb7Jf5Z6LJx/9O2XktN45FV/Rf/I4q5PAKgjmLpCjpBaWInDO+3guy
y55Rt7vLD9OlabVEEri44Zy913Yn6iGFsYMRDeFKU7xhye5mqoKTFKTmKsJg6Mm56t5kjmd5q2rY
NPyrpBJkx8IHoSod1LXLf/CaD3THNy70J2prBHV5qbknkqve5on0GtcNFbw4lpYdo9GJGbwLd8oG
zSCpLROB5qeaRjslGr5kGiKEPg4jWYwWDM0ofQLS2TmWDGqHR6Jf+P2ihYG6lYspMypzl6R/sTuS
5WUfgtgVRzgsoZ4R5+21tHcFEOldFwB38ibtBIpAFcuUNaTdJReHzNE1llA2NtaspNdnGmPxYKhz
v4F+1GTWqZMpdOow9Om66KtUUCL4I+0RbpS0yUewu1Rc5+noUkzhPOQVmrnAXXnMDU/i2DEZm77/
yFjF8fWnvjxHafA/X8oiA4z41hqmTK7qiyKtDv/1o/QP+db3vy1A2CtP378hEK+gbTG2jtPJAtFr
jVPQLrmP1OP5tWFSBwsldG+iBw9oTPdX0ErlMe4UwCipp5A3BsPSbWULBcponfEIIyrNMQX1fm6t
JItgn5Qov9A7Wn4pvD7oY0bQQmW5h8FgsKTyW1obn9F58ARpDfk0WeSDe8yrbkt+zHjiMwQbMW8Y
19rcMIPGhjJgHUU5x25AaOngycE5JUh2PlGkEMB8wvACV4k+G2FbRH+f17tILOiEO17czlYi2LdC
p65TrSZVLc+fIz+qqSR0z2EizZLebfei7rdgikh0ijhosa9R9l6pkgg3EayUYLz1edcs6OsDI5+I
C0nSL62AK5LkCYeXRGv3RQZSJsh73Buc9WS2TAnpkYGlbMvAjdhZRw+kSJcLIcpuvYwwY4rTHtF9
MTdPpqqkudeZC2I7vwwRPntJrk96iUeo0zs0J1W5pSaVojdr23kdt9pGkAWmGAkWsoLub6aJ/XTC
wjeDBSYysi9Ki2zStfgOTImMAOIsQbhwezdQXKiUFjZora2YTE+6ijzPUvrgIVWyQ9sZBoLfyJhL
XmVt6OKvi4mX3cnZoi4x7qSd54RJQstd1JH0AQvyLaRgqJDNBfSS6tCM7KC8qj4oopwsx9EqpzKa
taxoq1F90JobKp0pfRNUXCDnawqAEExFXNPQODmRYnQbPofUjO4IKmwzRZXre/06JSHQDny6zaSC
4jfRqOWlLexpCCzNIkoZ7Ki17CJOsH9WPq2vPAJC5uqy3Qg8/1Gef4zA6he5bz7kOShUMp5ZNQZa
0+EkQ2p9LdyqvbaIk1LfDLKeOATIfckYbJoMha9F784Ys69Q0R61bnjH/42sKFB3mqFt6b1BTRYp
RkpKMVWW7sjy/LnXpFcGsXZQB4mQtTImQM4f1Yt+MoWgOTcBAWyyR8FSJENKwSLoVJmrO7rUGeuU
wF3BSJJ5THdrU6JH5VFpjb1rqd1SM2KKZhzIV2WdmNuQctGabCVr07autS6Uyt90Gh+D4Z+sPUuH
NilmFWcQwt/0xh2XfSQrpEbl5gKZtnbIXDrsob+v4BYf0EPJ81IOxZMhuek8LRRsIHR7ULgQq4zF
wHsAJSg5mqS1D1RgG6cTNOFB6UynFdjOm17SAzCmtV4KdXAtVEGdkUkgXhsLj5KnGskNyc7EUc7Y
APs6TU4a5WvJ5UCl8oTBZnLLx45jDBCTqHy0ypIRDiTh0XPZm/Zikz7W0BFnea/Hj2BYIioF9IVF
NNWYharwsZp+qTyU/iO1UERzUuQ94qRPZjWb1FufIiKIQ8u8MTFRkK9y44a8KptJrVqe3Ai/15DJ
VLiRR5klisTv/w39UT5obibO++CpiXWC0jp6664l0FoshJMfato60IEHup7aHuo66A5dmiu7xqeP
Of19XXT1PJ9yhOTY0PaVVG/L0FhJjW4+1pF5q0l/YcJ+g+kdOE00tRcAbs8T03sOR9D4sU8miepV
hqP32Av1NMSc1AXlvGoSaustN0LoM8lB6/ZOv3Ig667UKFPr6pStTNlKJBVJZl9CYSRSCMFLXoVh
3ImilJ1CPeyWgKWwsmTLuIiM08g7FkJ9NwG6CG+LHxKN6ZgOcELt1WI+a1N0Ubx/NyqNbdQROyVV
dARVEsttNdUmwY5QE0heUgAnnjbwJ38KeUaa2tI9wbq6QbSjQF5rHmov3NZlNi6LikhzQYtOZRCs
mrILN/2k+XJHJnmMAuAjlXhHtnI3w9HgFgbQlAjkuct2ikWgfoF7ias9VKt5MpQfphtScIsO35wc
L87xPiaTgR7nrZATWhK407mWLsmsQw7K5M4kkrbVrihZGnS/oOunL0cPIRZCsByBAGYt01dg9AUE
nCoZkZtW3IqMKnPcKZqu70M2mxyarIWpDM1WUgksSCkBH40sJAau3VZlOZKDamYLjCLymgmhXzH8
MEsmR6HtC0Ss44IUdornQCX5WdxIqkFogRb72qrRdc70feqIeAzm/thycghpLKrhrYLyevIG0j0U
imJM2wQPZsWw4SgEd/VxHNvxwaOMsDMKtC2pIrr7yu/8mVL6ADZFa4MkbpZmikrvn9jICsx51BSG
M/TUBPiQ4zr26/FkjJJMpW5vilJ0qIhqJ0lZ3cUB9uDUMEywOuS8NgH+11gclq0nTOcy+UhXEKGq
otyFMP8c4vLmI2RmZA1HPadZjsVc2QsjM65f4XarmLVWsadRtMyo1TZTOplbURQIQdz3VndEaNEb
TMeAf5MNa787H3Q/xZnb3rOe/sggWgPWkLSkv6N2W9Xl6CEbR2J4QZD7NGyaXE42Av4dZv1m1yMv
W5tg6u3QzIodO7ODN2LIbxhvtNajmSL62ZVjHWkexCyVvYUdqldLavdttcynDDuisBecTGKYRALI
7QElXuY9C+JEPaRkvBya4jT0CUtDKakr1tAnWeYYNIUnU/whh648WLIgztSKqKi0MCFPRqD/LBdx
Va17m8bEP1nk5blSOAG3bAicBNsZIRs+/ta+pxfrijt2NgODsd0ZE6u7j8ttX+nH74MjV9IuE9LJ
/AJ+TZx4lAtQELTaEk2qfhb0Up4VjRbPGz7PIpaNvWYgx41TMpQjkXM0DCOU4YJ3GBM531WkT5IA
NyTzRFcp67gWVULEeLMuQTfehuGj4rkx3FR8tKJMNJVe74ZQq1ekH5408gydNPZ0jJZqszaCjrNQ
7cXkAmWNtB1b+oP5tPh//933H+30XXe0kKVp5UCxOqk08H+Gsir1auVpeGGRsZnCTC/DheoWyVrp
B3EbTN/4/oq889iBADhVxKe43r2Jj/Hc1jBZZ3i+USrom4CcM5rX5/apQ+5+xQm+DhyABU/mS/tu
7SaDt3+XhIVA4XfOtkp95LigngsGgjrvzuawd19xhNfduSpwYzF7Y2hnhwF6YAEcVHoGE5kvw5W4
ipfQXd75i2N2IaP6jIxe4ryR2cmjfA6qw/hskNcTzRDZaafUskvK1zdjFyyI+hYXwuoRTzqMEHYl
4zEJZ9aVFqH4ZqzlA3G+yiV60w2g5g4UYnHZO0XkpB/5NaLQVuyN/Nj6jn72Hkn5q4o3gqWZECpa
jKwjtDLJoif5Oca37jTeIg7tZo8yGg4wZWuGmWUug5wTQ7wId268RAojPxRvGaT4FfB307gKwjsf
HXHeQrlF9QxpDzWm7qNYIyzB/eq/4nHqDyoyrXIGS2FZRNfkwq5bTdeDNBeRKzJ3kF1sN+v0MXzE
fk+jukXUa8yzZaPNlUf1LZa3smiTZTv6n/VeuVkboghJ6iVc08C4Coq43RbkrC/iwg5f2teERJ+z
75gnPtwwU9+JLrrn/aZ98q/No7QolRlSW9CmzGz2cGFVQ0K05MQpzZGLtIcJgT8rycdFB3sTMwc1
iXAN4dmHdt/OYUfACh2PVeeEO9DGPhpKHAmdTQRAh/d6M166FfaXbEGzB7op3a2tAXcutwfIA8mj
dNSupDWq+rmRVzEK370K38pumw3JutZFPBtXeXBkBo6wFhnXhfPUYCe1R2rDRDHuiLfZUzjmIHkN
8WNPIwCULimw3p2GXbtIP4FOPQvnfhOj0F8m63Gubm8IJ+f+PuHD3AM422R6zaT3ii3va+lQ+ztI
Hz3lfmzQBTaHI9GJ9Qt2iDsTcEK0fD6XgiX5EygxoKHoB2vtI76uZoQyJsDC1uHNFGcNJ1l8nxSZ
eVTxQxeL9MA5HC3BMBPwFj7Gk67a4Y5UtFhKp9oRWLbxLv1NWIYHDW6fcSuJTQzWuue4nnOXzvLJ
XbM3jQo7vRMCEX2W22TGNFhRLKG2uvCgF6AEfa6c7KncupQB780CtOpDQJQCOja7Xvn+AjWJf+hf
yUXfG6d8+dr7s2qnLOEuJ/Y3NuEevWAIuRhnNC7Zk2pn1KK9OfHcgTf3YYt9hV9xbSOeqAo81MpB
VHBHE6jp290LU5nyRp9vEtSjAF9S/SZEUzkoXBiUmqv0Yr1puJxfshv5I1srX6rXemt2yB1W0lv1
IkZzGq3WXNgXa7EhXgoIBHQHPPTmhSzd7l23M4cI9mNymRw9SHFHW1xFl7hbCVdqRSTjUQJrHPGq
LuT36il8dWlTzY2ldh4Nu7znsWNeOCeOX2Cs6niV7MSLcrbOfrimDOauRwrIB64Qh3Vi2027ehNU
p16y3UjntIn0jb/JjvpTtzBe3F259ZbpKv+qFr47C98IGRsa2yKVhe4Jv9zOVbsRccGv6NNtG+Mh
PsfUuhYwCuIbdfsnEbQqmVKOxqYJp80qYQLCPIMa6MsT93i7w4Yl0TY+0HEOAwaYQ4e0RpnhXi+v
eBYK1hoGjYwczCblCumjxt4Tx7Gy5srb+aP/Khh4jWbVOyfWfl4PNupEmrFQo+bVSjr5qI+XIWyG
bbMLSm42gwnb8LQ0TdoH2zzmZ7KoiC6BJpIGW+JmDVAyFfnwM5I2Nu5NzWfqMBPLBwSR/XgSLjJ9
x4fwhp5boBQ8ESrwSUt7Uplpzq3omdYzZt1372DuwZ2Q8TWvd8KlP1m78SjQRGXHsLd2Hilfn505
C3fCglMiPgzlyooosXd70q7GyXj2LiwJz8Za+RB21YrnL+RQT8EAuy/p06vysdwgBgpQis7EozXH
zDDzn/Uvb4tM3KP5asvPEoX+zqYj0dIjXUkHC7Dikkautak8dAp473mYCVqcm5cyccovyBzCJnwR
uaUP0pq4kOY13CV3l6HNHhy9cgdwgVMbMpnM4X+y+hgzlQFzKpgPxW6pYirHvJ+A5P2y6kdhtE1H
g+RQq/ue9zLZRhxPc3iygOGYTvOcwAgEV87R2SbvRVwLe1qwqKwHB5pKSgNkNZ79dClCqZ17Tt3N
/LmBNPus4Bdf1I/WXhKX+RYTpGbYxbLf6UuLx0Q6Ck+AJFds3eUTiNB9mDnmh9iudebU0yARBL5o
HCNZohNmE6S+p6t6S48z4SMWN5jcA8yAdNZvkfn68+yQPltP7NGlXSHYhjGjDSi8UudHjut+aIcI
csMJrkrpEi4FtfvNEtHpITAmOYhpwRHO+sVrz3q/GbexUy2rmYcBaFnsPbt9S+/ydXjCkWy+Ufrx
N+Y2PST47p8hrgzz6p1HbgK3bJU3sprX1ULauL7DBTO6IxdiLGYB0evXCESJdQ6B20tr+N0aPAuB
u8QzbSt3Mdjo5rxfa9FOstsVtCZEGk/1iiBsy7Rz39Y/XCAXvYOnHuQIEJF9+1WLK5fal0wtaJk+
VggGZ+1NeB650u284zB2NLeBQr9png4P8TZOt/B5OPvbBbgU9U21zs0RYWLWD7NhUb27a0WYWcGi
eQgJUu8W1U3AgZFAJ8JAYydcvC0GxWEukyuWr7oj+cK6v8SNIe+Mr4yxTfqOZhPNBqvq3LDcCxcy
LhASa4/luUMm/5aiuZzD0+pPwsJDUoOy1kCZTNrQnAczXRJ7tErqVTkeGWHVichwCci7iJGb7prd
bOPaMbEipRv5gX9vCDaoEqpPw0Pfbo1oMWkrYfzgmQQr4MN8W5jahjN7oJ/ZKYTZTVf3NQHP5pWD
pNDs2bDln+VDbV1A27hsQ1/CZC2dmaCQP8nBjaJg+lAdg2OKp3LTEVR0ae5RsYxovGjMURiHgNia
bFzyd5KvfRb9R+3YK/hUFpyKUQboKy87FNGG4hzbOVRIwcF7NV/kPZNE/BnCHzGo3a3aufICuWft
b5pt/aw+5PESO76MpvSiZL7dYJtSZv648hMnh7q9sl5qqOUoisikIpMiPaYA4NFxz0z36I2X7CN/
yX2cGzZHv4kPoH2SwITdI/3C25Won3jLhie8i9iwSApGJYdwcBJ8A6JdGMdStsUNZdJrugyabXWh
2+neCQsZ9yN8If2SPUHXcFfm1WP7tUkf8aDOlBpctx3vc83JuVnf3BTyZHlmDAbbuSATEQXKLL6x
j6vTV8+3YXak+5663p33iTkU8wDLFxmtmMJsE04OGuG71p6FU3LBKdOrNttxutchUtE3xJ7jJwtb
gTFi67GVsE13K97RrVwqTh0bmDUAZtyDuaoQTFNXHGfaWdujow8fh4XLHvWNgS9s2njDvhXDj0PB
PCWs0yk/GxhPEo/MBIXEDOVIjwBIyTVasW9xknO0VYDCLUCDLMx1sDd3OV4wk13wzNj7R3YO3gvP
TLxtsw0sQVSNNdCdiz5u8nAx+W0jFOzz0rrCXEFNJ2kb7WAkdr+lrk6dQl25OPjyBeHqdDzzC+1f
70ViwmJHFToYS9JtZC7jR1cif+njWXjJ+xcxO09gmyeqzp6wdhfsoIIlEgWE1GzP+vLaq8XSfAB5
5Xps66FBBex9RNv64GawqkZs4znQrGVb2CfX/mYGdvtCpAAgM9+myv4xaLZ2xdBCd1JSnfFU0vJb
FHdxxW10H0he49QeVFufjZ+8oBBsyiv/xgMKQKJdqJvk7C0R2ZrMn5t4He+y19a0vW189Q6km2YW
e6UGwc4nhYAH9Y3+DAdRNqzmHJuMtUOx7NkRYvFNcEofeNvSSXwhKvlKMYOXxR3FGeEZr0+LIhk5
+zZzuLnCNn6hdsdBIf6s3C0CkqnLfvU+mI0JqUJRVR/MO4bdt/CrXIGfMtckq7y7OxOzpsuZjz2y
ne2tB7yM1PXyXbeBegaFde5/JCE9LM5D8LxQyTyVm3DOGsV4aZ4oFbBeN0+UPupiVmJscWTHO6oP
wjO5yu/isMhJNeNRPRGsg0lq4JLXr/Bx1ffyi1WrK5wagjMIy7XfOsrcfXe31d0rtyFi3jVhcI6x
IXoVekbR2o25FhfFs6UzE/GEcrG/pgABzbY2+EAMtBKOO6GErHN5rm+IOe/m4GT4HxF+8qyiCF0M
O/+VXXX4xewnxY5O7NnbQIHPsz/bHJXlgm0T+mxW+frenH1lF39oT4zOh+DVXRJQTzZf4Fhb4yDh
L/ygt4DowhoffQqYc0NBCm+rL8JOJATdVuYWgTQOs7++pXXi+HuGVV/NwzUkQSzwJ+kyTTaTSIwz
nLGWTvl0iCUHLV1Sz/MOw016eirAOE7EfBq6Np5zFsbiJUbLPusX6oGBw03yz/LWn1BW5kOc2cFX
eG3fWQSEi7RIn9PrkCwz1omzu+zXxoU5iofC+KDrtlN2wybEKPwcgW6IZ+OFX9Y/157TjGsYIxRv
gbf4a3bE7ifKcY7raG/DTyDdCTsjFeWk7e+xV4kPzPIwi7Fb7EM8MNfskL0iR7d2U31ToOszhwN2
8XmebPcefzKG2ye20MMGPaZ4Do5MRzJTDpYzgOqz6l7dtefqzvToP4hbjASnYtHdObuqe6K4F8Z2
HZ2JSX4qedoKBKXZgsmTyVJ7Zm99a1+6Fd2Ye35DoEYWIDrSTctWejE8cWB3A7va5egkC6daiLT8
aPY9WhtG01t5JtZ19GYRorDU6a7m00AgpNMe3Peuv4fVQoB6JS4zlbOljap/ZRwiSv88Njh8OMR1
2Bht8Xl6gPpD0W3zL3ehkQ+rLsBd9c1CLFbekn+YLbXtcMiPzIJoDq0NIZH3clk+aJt+yRUQdwqE
I84qeIx9O6IelD72Gl6gdcBCSXPrMG2f8RK+pWzL/Hk/Fz8KcxlVcybwu8BEPgkX7Hxl7PPX6gk7
hczBUzoLN2JNPA1MGt19dWkggu4Ib98ItGYIwearqCcsRotyi9wOkTyLkkca8T6GpheC9bh5StSN
FBoCKdjilSX3Zxt8/32ECAvSc8FQsaJtJbXmnMA7FEARB7sgxDCljPGTECvVAmoUn1uvBBmgaMqX
ngnDVKV2VoS4SyCUz1ApoxDtmlMkhsUyTnk/ft5idR54GLrpjxDZzayhs4HHe1SQwVU7VerZLvXZ
f//Rm+W+UXN9GUGU3fRdSotSZUMZlwA1rU/rM6usdmcJjdnYyLkowqJPmCe5wEnl+w99vMWG4C1p
LlDERGCcz2vyRmEWmXdEluXKz9mYo3vEgkjhWcV7ipKDEu0wfohaeBWik0fFgmxJE9EAALu+PHSq
/CFHYmWnIYc53Ty7fN5NUND+K5LGyQrOXCBqm5mFu7vwhk8ld/du7cpsYYm9UZunUJfJ3PVE/Mfc
iEaFCycKCbnQI8tjfzaqJlqOWC2ozNA4c/NHtboPKurV6evA7AvUItUHcVtXK84vZV891MSBM0eq
s6yPXzs9p4Q63IdcUJa1Kq6orC+IeD1FwNVyQT4oHDzhND2kknoxXA5HhqzZkT5wYimVlRy7Z5fm
Dqlo5mPejBqQftRAbj/eulE+cjvYwGSqS50o/4DF6ttG2zil2L+bsiZsLNfH0eevXKXcVWlfrRtc
VswzcbwuDbauRr/qxME/lAKmE8wYw9ItmmUresEsUKcuZmUQAmX12zZlk2m1FAOLhHKQMKpLy5Lf
B4rGc1M2XLiGfk9aFaH03n1stC+1Q/goEFNtQ3JaaDHbhQZYGQb2Q1j4nIYlc/Yf/4v4+R25Zorf
+xe5xkS8ZJDPpuLO5EV/AF30PpbTVjDLVafCh8gsMAUt64XsBusqqe0kKZalGm5yRWYxLofbn1/+
V77L9OrfUYM6HSL1B9/F6LWeKFqDNLmo+3J71RErj9JBSBVDmARKbqlT7RLxSv/5dSWwQ798bNIp
iA/RaG6p8vTG/hGmIVZ63su9VNJpAcJY4hQr9WVgdKdBxws/iqjpk3KPDY+kcfSctJM52WbKWrW6
zV/eyvQZf94BSSYNiggR4hatH3dAijRxQB5arlwRLEJYCGAhhE8/M1FFHv2jl9OfnIAwDF84i257
00jXmVnshFtv+MtwIJ3ll/ciS2hRFVPVZOvne9ECV5KFLKBXXhAgmIYs8BNWIB7yVx8vmiuY6l/u
hPK7AShj8TCwmIikWf24ExEduzHPhXKlp5T7jC65ETA8IdqcohlrxJtcfkOqX/LcBRiTLiucqEXP
1h45AC6TeKPELqBZimgiVlobjBxXSeOH3AhAbo3jqiwfTTQg+YAylfxVVCcNLfACcgQHIsRh88Cs
z3++qb+7pzKpnFhkzYl69WNcD56asyp51cpMWAh18DC2XnR/eXi+B+nPkaPICjGdIvwtw5D/PYh7
nM5Dbcnlqi21K2yac0vOfWdQ/K55YnJKsEaXnse8Bcdg8UVnrvtQ2+P/mJDG8Vn3GVFxlZ+6naua
O+79MjfVT6uemCX5S1yU+3EAoJHrxVKs3JPY+F9ZCdT9zxdL/oWexRykyDpcdMuULEn9ERFKgEwv
ebLCccBia+oZGbQC0u0bWi1Dwj0dyyBZJYay7qE9iVNZ2VykZfzoSR0CxwjCiN5/epb8aUblrZqY
C4oHrWDsvJObmOVfnpHfzh2KSuNuYo7J+vf3/zF3KJWlZ0bA22VkzRoJqg2Gq9k4YaekpL1FtNQn
T/9Lr21DhdqlhwCOmowdm0Bl/3zppN89PQoTt6iiqEcY+mMIeAhLJMEcylWk0T0ximhwJtrI4FMT
KuRi6Wk8T3VLi92jjUHk58ef38BvH18SkGRVhPOmMxD/PQYt/Cb/NQZ7BEVOKckUmcHvV+NwI1cw
tGVgp9X05OHLigCCTDenlS8hmY/2hJPpsclhY+8/3QmIMiL2n9Wh9FkbEQVXb5/HOeyemFO2VWPv
H64EZbzBidhio6RgGgJTh7JUTxiqP3+w/+PKmjooT0D35i/zEhpUBpBIqmK21UAy2rqCKxDV2qIH
NVOHaIlHyVrHFM5DyC9/fvXfrYuMsIl4JgLc+86C+scQU3uCXtWENWGYOD0CpYkOgxsPbbiUPOMW
aikFkq7+y2f+3aylihCTSAYGdGP8wMlFfZO2Q9yVK7LrYoTv5YtuZi9//mR/e40fq12g1TI+UQYs
Ir/9qJdL1Uz+Mvn+dkzyMEgEgzEqjV/GpEVQainXPBSFRGIcLYCBWcTqGWBalp5hflL4UoO5VjR7
/DJnTE0049EPx/EudosteRb7VsQfasoSaY0xXSqDioE/+C9B7i3qCgVwqzCSiYS7+Tlr8zABozzj
IQ/ctwk4ZrqoNP584Ygm+7k2E1mmmYrJ3GMh2f+xpqha3igCsKCVhzjdrlnGbTUmewARFFGRPGZG
Fd9wd9NyAHcD+pWuSc7WNyf54c9v5Ue4l8qSJoqGSZKarMmS8XPSKXRDNGGyFqsi/RI8mu2+TP3a
qCX6uMO5L4l0VgBW+MpfcsV+3Z2gmjQR1hk6kVBTeNu/Nm2WJ9VjGZEpNY6+Y8g8kxUXe5blLX40
Jt3S/dt+aBrx/15hFT6fqRkY5zVF/bk7JgMoGEGY4g5TCasIUWZLiviUl+Hjn6/ob19HlUWJG8xs
rk6f/B/Pu84ZTrFKI1uZ1G5GV14KRFEEhfuXvab567aXz/OP1/mx2YJ/rLsIR7IVSIpasFQHzTen
fAjIPbIAKVPpKz7EQbbOCGBh3s6f1XBtFOGVj0+toW3ahWBNmislmSvosSTFFxchOyGA8AnvOB1M
vgf5oEPBVqgAbhqPmpFq9djvczFdwg8V5r0mouiF7tNYJqIK17t4CT4w2eWYHyprrai8xUhUWeIn
u06lQye1BjHZnooAPqvnfja+4zMX1h0HSjyTHfJIevl5896aIvKCyPc4EOMXAyjy2hkOx1NabR75
wlZsPksGSgmwjznmpgnsv0aGJF3xMW5Mz3/uEl1EuApdR+vVs5f7XyJMPCdy6WATfEUNc5SMRalp
T+JCDscTh+Zi6VJhzSwa4C1R7LMwQjxg9v5jMI5XLzj+eaRIv1mY2FAaGo+giDJM+7lbiuNRUDim
ZaswAQgg+5Dk4/SsdPLFLK03qhGE8QzRGTvP3UoIV7B8UgW0Dqv/Lgu0zZCqF8zrT5pUzCU/v41C
/CLpZBjJSl3aWSxD+Pcp7BQECIveY9mSDT76bjPDlLjsXfGjrPBXG9EZWxtdKtV/zFpapwJAUMV6
i7vuotXWYaybixxRcm1Jgw1TGiKJdSgLf65iI6xVfiCMCcvryTvt8HKG50RWd3hJznLdXrDMeeVH
OKRrRZE+Bk9auoJxgAcT2UopvzYp0Xk9rceAy+6S4KwSmUqpaV6UI+IKPAuz6X3Kakfwq9FcfF36
+P65Vt9VWXVGfetULYQKGTkfuembXnFXGm3BphRfq7BduT1zmqQ+KXK6xmexiYN0P/ryydPUoxfB
hvDLmzBme9wuMHd8/+Z30XPp5+Ou9mHyuJ7wUKfVXm2MDxJvqOab5T3DjniKWgvvVnrCGpc9cAZl
TLkYrv4yQn6zUJBaJEkUnzRUmcaPycRNoJbK5YA6GgxZRgrrpoZcOtMt6pBJqS2CxPoIELAjySiR
s4jc9qjqaYK6Srf6y3uZlvMfE6hCNjm4CQuWh/XziEKVpSXVJ8lW4ECQp28iQQgmo1oyN9HLNbpE
EI6SiTMh7157o36XMvFSlShrfN8k16Alq1UxBW/d1f1fFjHp11OHwglN1HVZMqFi/pzbS29oBb/R
U2IBDOrBQm4ilaXxgrjc27p9+ewmI3RCQ45XlQFnyxe6ddOI7l8WtQmO/PMSwbdlPSMxk/9+nhXr
ITIJtG7Ay5o3iADJEv9fIsy/uSGYOuw+7IdtGiNOVLJ1OdE06slzrrYWsuI4xNGov2vJNsZOQFm+
P8H7G/eZS3hAi7FEVqOZbKGcdQm8HXXhpLQxnyWoZYhzsLVUQnXdRrexbMT//8MJsc+6ApJBo7Yh
yz/OBlVU53GEpwpCa3OoZYvWe/kKg4o4iPJadOk1bgakP8oILCZ7/fPI+3UHrU6rqWSAhDYsTfux
z4zaHHeTFGJHMWk34Vdy+mG4Uq1bBHqx6+TkYRQQD/35RX8zpti1g7s2DDZGiqj/+MQ5QYeN1zbx
KouQfKIlzMk4HvUG6Ed41Fx00ikeuf41CY0zKuqPP7/89xbw30+bKip8bFlSJZ0AuR8bJC+Ic3KW
ing1arVKb7FldOgy0jtxRmn1GMb6ucUcQHtboyctgLboqE4UrWr3onkvG4X4Hr5tBtFxqPDy571J
xSR7HYYHpdmD8duEGRZ9o/zb3fp1muCNc+hg065pvP0fb7zQqFvrTcIbx3TvK7iBR/MjxIQPgvIv
p4PfDQyFop/OZWInpP14KR+psGvWVrSKIrgGJHOnxIUnWrM30HljGeNEWVv3P9+YXzfMfDyI6QqQ
82my+bntUnPAmiQwogTi11v5azZIV5AMjphLt+9LHrnJXJWNv4zHX7eVqsiRXPnerPPCPx4CraKI
UbtGtBKaZjPE7UpVo2Ogi7s/fzzpd9dUEyl3KSZkQYIQ/r19ZdvVBwG/e+Wl2llvOcNnPGgU3Fgq
s+dCUHaRSlyVqC1M2AJqxSxbKjitmmEdIAoEUqXBgRuNu+D+bWT9ZrvENZBE9u+mLOqcCP/93noS
C9MwxPZb4gP6T9LObClyLN3Sr1KW96qjeWg7VRc+Tzg47gEENzICPDRLW9qan74/UdWnMgks6LY2
S8PCgcQHbe3h/9f61hiFZ8PqmQN8QmDIQ2i/a36MyCeGEaV9NdSsaaX9eD9OU59jAQljpfnw3Cwg
tQflKNl4FnAJE6MfFRBYC6pTMK8X3baG6UYqGGWsiUSSGwGrNIEwehbchpjgZ13rj3PggzfvwFtX
wwhINO7c0PAe91kCsYaVIIhIFjIpmGl6tcAZhyhENPnKl/l9amIi7yeCzDt0rBYmBnrcJPjE0snR
dnlnGRB/srSIkV28/zpAPA92EtAnTOSUWsHBdd1zLa1d1YJkGAt1MsUTJuQa5Rz2MUiO6Ad1PZRv
PXA/pWg3gLi8ua6VLwCeV2I6Bnwx4Kab9JcP1vWm0ozmeoRu/PWijjEM19Bkohs65dmP0cuF1tIe
iBhGjVYCRPGtZlfkkEgwTb3hzlkaQt79/kV8enMROUD7grDAX06jmVmyeQiKdIOnE0kVb1tNtIvr
1F8c2j6pNzKCPZtzL5O6Ta3vr28Wt5uRizJPN51B0wltotuA7GCelmW7Ywt1gXmAHpxrUxvWKWz0
Q+W3h84dv3ohv+5Upgq9RpvIpfjJp//XFzLGKjZi0KwbTcK9aPiy6Ku1DF6SbHiyJiunlOmPqrSO
kxE+c3/8v3/gfAomC7rpqurHihy3gd0mIbPZkPhv0+ddoS8jSPuLyVr/9ZBMEYyZkT4D5Xv9413b
y4QU3YIZw05oMXhw/mepSFFnOadk0KA8MGfFRr2JWtubdTWjHPL8rEVjoldQxBMMD5wcNqPHlndq
30Wm95jBzNF9wgZ65IFSQ+D09TT82WxDDIXJCd/7pCzj2pULwq8lYZMnVbp6pwjxwkc5z3X9MKhf
zvqffk66AesO7IX7S+cm5UNybKpfm6G/VbQGJHIiXhrKpiAhXZQ1afSjSX+YgF86BVxVx47ULndR
jgDm9wPDme6Aj9MBF4omr6kZhJN8WOe8RgfwFJTJBpMxLh1A/y7gBwiUJdTKCO0XJqmilnchuwm2
BCfPlWvV/e645iVDW1Nc+wDrSpS1G8l2KWaBBDUdEuXAl9bTULb31o3l+TdDrV/cnmKGYDCohngx
6+TBM+pzJooXr1cPAlA9QXB4marvlWstyVhGXct+iVI1JUjvMmrlvQGtSXjRBB6+RgXN9tDNjGWh
2wc8xvctKT8z4VT7sDHAW6grOvwL33EAntqPecQxl2GvojjtVbCW+iFkOMwSK4K18/z+b8fOlu+f
siipqITFj1j9alU1P732DhVW5j+8fR+39pUvp5JCxspWVrsc2JKbtLuOJudiuiGqrkMfFA4bS2sq
DjA/bD7p2NMucZW/xEH12oRyO6rmRYnYZdYdE3ZZlWdYHHejWXVsS8lxq8LX+IfmgRxpQkQJ9nCH
w2tDNOxbMnGmnNRGGa3Yby2DyxWWnLcGusdpLjYcfqRCwAcvJXDrtDgJiuC+lvSzHOWLZeCzDYam
mhwjMXh70zHur7Ni6jR9HAEQ2Sg1waZ9fh/0/k6Nl1pQfiuq4UUVaHX89OQVwxdnHP2TJUhjMpw2
zTRrjY/7fV3jrjaxb29GX3sD1/YE7P/B0cJl6eXnWDw3mrExNsPVnoxlFsKd8EktnEPhGy9uW5/z
EqCeK+j6ialStZY9Agrdz1fUe7BUefU5rNLt7+/Vz2ZXalqazX6f/dgvx+4W2mpfBUWx6WIUbU6+
LRvqO1l3rpJ8O4pkp3bOyghxaKHSHHJeHDqSWac257RGHeGEWGfC29QZX+PefMpc9W2EBRe737Rs
eEmk+vb71/vp5dU02pL0YjjTfVx9TcWLo8qVxQY73bG0uwrR0ENQk1upRqeAzVae9sshDtaDa32Z
K/TJxprnnirPumZ5zNV/HVtMeV0tzZKxRXjKXGc0a7154K5ZWwUByfEZZ/0uHNU3kapv1KlXENvW
eecfLb05Y82fJbWLjBn4tKHmN198Mp9sB3hxHGcM9mCc3D7MuplfmQDnuZJjXTyBG1sNo/UUW0yX
QejMOJ8e1JzaUmBZRzvwdmYfPHzxCj45V3FlVM9wbQ5Y7sdtoHDMqM5yqkvl0J6n69PZhI5KIOb1
k+m1Z1VNHorMPvSJe4zwk6HzKGLjKZbjW+0EJyU3n3Ig+4qJa9bRvrg7P1mONQNVjWeYrEm/dOdb
+Jb5SB0aJXTDubq4WlZ5SSUDKArKk9vkXzWDPxssBjFbuqXpOl2ED4OFkeEXuhzzDdWBVRWghodn
MoO8uhB2eI7DgW/2X9zO0zX+sPLSr1ctw6ADbereNEP9qXEhxq6vVJ/iFY7lxxEdY4833KlvgiL/
qvDtfHa1//xcH8abp8RJbBJUvck9+Fgy8jGYapC6OOFo0UvZFwDYXGSNprEO1fI4isLBhOPu3cHj
prUXWNYvE9E3M51VQD+vEsNWLcxHQPUZnXzSScAtpeNaaE0EhkfdSkVcsMSGIPSNmmItFIm9sxdN
dXknHyPRzGg/wuYTVzPXNoPBvtBqwa7EpLWH2rbMnWVetLdD9BboztKTOUo6Z+fiwabkovfFpi6G
tVp6e1G1Ry8D+qIM62qUR6UrLwkAn0bBaooBNG1vsnbYGg0utbL5Gcf1pZW8yiA/9jkEk8wfz1ZK
p0T3iDQqMGnPIweETdqPM/HD3YYJx7PC9GC++OoTUTbfE2lvKpBlymAMc0DaXr9oVUJyDIg0qxI/
2jvh0uOtrExUkrjxzJ2NJsiJg3KV9Sil1exFIM2isijJwar3YzCksFBz1hG7JMmnYASCF1ibxqgD
RQqiHXcwTlBaLes46BBu1h1sOkBR3RATENEk903GJtHwTMAgqZryJybqPrJEWAnWMeydcA1ZCMk4
FewZIQxPfonOOvbISSYWyFXECYweHh1G/ejmJ1DnC0OwH3PUfitzlkILalyCX7glO8hLrh72ICeS
F9d395ZbXduoOAVVflJkjZbCR/NkYmkvXslFfNRTfIt5UjzE/RaW4cyxwd3SOHh0gCP5ApM3kGIv
3IQWfyvxb1RCrRrAAUZorUjhnoZEb5cnb3D2rj1gIuVFTvMAkPQ1+ta1kcA99MNDFzVPhRP0i7wZ
1r+fLj+9fzTH0ZgcDGQr06H6T/eqXcqyHmwmJF36i8pmRg67u0GQeIFKyBzsZTN6e97iF/PgZ5sU
6h+cXhFToFX68LRWOMBQCQZcZLR/NNU75mSQdyDff//uPqu90hmm10jHljai9+F5TMRBwOu9fNMN
3qbpGjxRkOAz3LpUUwrkdEA3w5NX6TcRsTil9vVO4bMZn0XVsfmMqcJ+PDh6Iisz0Vl0FPBwpCWK
0wb9e6fYB759RCjAoc+d+cF4z+S/DCMUryARD2oFINml+NgQyFPX1V2iE6nl2gRc63SwLGDJPkE0
HeTMWabl3IKShOI0fyuC+r4Jgx1c8b03tMAUSJtqrQqHQk41PyAoJMBAnHXNYijsi9GAgUuYLkkB
pUeYKnO9glYaDpPTSR1ejHzc5COBO6Ez1zznmIUqQv43XSYIc1oM+OR6zRwjui/FqXILNOwmpgG1
Hl+mq1lABsP/1ScLN7YfOEolmQ20YQCfFZ8qeEuQe9mJPPtKh3Bh6tiFzBsGHL2FFkQUatr4xmWT
SlZBDE6BKpTMnHqhx21AlQGMowZCOPWjNZEfpBAgUK9TccVIBZhUhc3dt2D5EUZ0AZm5WW1eRN+V
qwHNvyNqkpeZOqFswqGg9+i09k6qmCjTKpg1PR7bNn4YEwF9I5tE4ng+I58nmLCCvx+ln62XtsER
3UPvxlCd7tE/3YORKq0sT9oc+iE9Jv1bZqf7oVPXiUZczf/XU308orUC3nAB8nETOpAUc/jCOTV2
MInzrla+eFuf7pJtzlXoUpCjcZz76/tSS10UpVnxvpKNDEnTCwhS74vVtG+PteG7FhAvhpMd3PAX
b/OzXQ9VGkpSbLU4h33Y9dgVsoI8ZXrpaftCQM8yLC91fXRCb68Jri+Pf//Bfv6MFpX8Kdj0l2oD
cGrULXAMN1VcYQCrLlBlXjR/eCzS6lqzhkB1Wv7+Kd+njo/7rEkfS60TtbLzUfwzSgHVnwSFTdyn
4dwk5LBF44jZ0iNoVK1mY22fJWwmsuC69Oy6lzKB4lgN7BGqbmr1FXjM65PCQiUxu+IzzWp2pNG4
9gakDZZSQJ0gecTJrH2C6I1Cl48pbtzawrHnYzWuA1/Uc8flfutwpZE1QG1738LRXXCv7KMIvhTN
WznX/HOVYoyrYcJlnrEpMv1b75V3uZIPM59KLILmRViH0IQ9hcx08hOozXa4jif3eSmBJiEAJCSs
mHP6zOdw/L/HLtQJCzje7z/VT0ctY9agFURrGg3qX0dt1/tkpYVetulKcU2HBw/aSOKPW/B1R91c
1s0ixu84flXI/GwAwQOikElB1/zlZCBbZQiFbmcbCNXXeOTyeaN8GdL6JZs0GH0lTnB/Lr9/s5+t
/nSeULyr05f33fWfZh7VqxIEyZAPE5aQAlzN3EOnNS39VWHtYle7TYvyMu1Pfv+8n814f3rej+fn
eDTTtrDUDGNzv3ZTxljsymOna49V0R5//1zeZ0dSSqCIxDiWMit8KJXXnUugB6FMGyOP7/u+7RYR
svWAaqxepTUxLuKnRZgb3adxPaghXnYXZgZ1Q40L7fvSmVlyYwRvaQH9yLb72zgwTrAq+8wHcGqk
iPwU7S2w8WJJE1ieb32P0UgudR1ZXk/snoQxGMaAc6zxW92ANBmTM3Mj7F7IU6sw37KnxRaN20Ti
1ia57fHdXGK7sUrsE7Y775gUuJFKhfOGBv56xsmLgnHBXl/JL8RsSCwh1J19bR20Fhl3tZwy52f0
jcJlbnXf29HsCIHj2KPV1hq519G3A0jOHfBLMk1YgmsYE8k80GEIJ0Z/MtNwN+2by8p4dNkR95Kx
QaTCMgj7RzMYicGqL3HRHIl7EEsnUfZ9Yi078LOREv5UxmpYWmG9I2O2PlpVSFoU5lcSer9YYj67
abwpgJrGA3frR1FnmgqJ7lJQVxecrgoyy8FR1Kr5aAlrT8P3sSai7IuZXv9s8HpoMnBDOLSKP44n
zpcBuYVMEHbqHHWA98hufX2hyXkJCTea0qG0qQUnI29j+zGRhpl/7KM43gRxdq4a2ppCp+2bkdqh
xz9zXzyhtyfcqh0ntESyh8ULL6EBqA42a5m2WIA1CxrE7++LT5wCJh4LdB460w21yg/3RaAMKZrK
FOaRn63QT+FwV6l495V2NDPeFflbYhZh6lMG+OuJEhK253kIs4eCCnmAEVHx6nXbMAvX+ZlUPfRb
WJ3WpBbgxIXfTqRH+tAaK982gMcLiJe1QgBFqk7R0Cq5r1Ebbn7/pn5N/Ab9iGhAmzZTLuWfacT8
aUbz7MHNat1IN70eL0uK6qDU3EtdEGVR6f1K83yxKDLQ4ZmuXUL4Cpzhc+y9AdkgdZ6so4RjANRK
N3S/mIc+E2Ig2qZ1NO0SnF8Ks0FvjcJvmWyFGx6aKH1R0vIUFhijLRMjck3GSQXHW1r9BfjjbdjX
Nxatr1nrc/KspfPQrbIwv9YJFwpKPTK37DqQVuB0/Ikmd/eE1qD2MZWfX3ym6iczKNoIpAII3Gjs
fFRiqLEf2JSNMvTZFUFKCX6/ZmDa8NUdyc9oRPh0+7GItl248zrQA0WcjDeeCruhC9/UodRvaaDR
3U4hBhn+lM/ZlKjetOElGLldhvQH+ZD5ssvrW+iocE9IVvQENY7c5m6xolZZxHBVye3kZhugjltu
dM9kBaAyL5xNmngmabs5ZynX2BU6CTlGSF146nzBTQl3ANSA9KUUKNp24pr6V3yK94+yNEK0hp6y
VEuB8lQx7l0resyRIc2MxtRmnWCv5CruIfFenY4p2I6bt8BSF77FbiZvNwjZFqX9DLH0GvjBrg9g
PwWxtQiM4jStJ63zjRjM52lTWKfGo6yqi9Y0bzq9Pvrmj22ka3T/+cOGWl9C9vxd1249UdMgD/dQ
69tFEHU/b3zVOHqsBoEZJ2uqhVjSq5LIFM85EYfM8REiIFNsC/NL1Jsxnbijg/qcF8PrF2Phs6GA
IM1QEa1wqP3YVRtoJqSyNrJNHxcpWEhjBt73Pgtkv+Y8x+cTeafWVAjxnOYvfDZJpn2hLPlk04JB
0EVnbk0r+scCL3HXZZlNGzSv4PJ1qXiwHRDDrVfy2SAn3XhDuRzxkc4iWMtf3cWfzP6USujpUMZl
h/ix+p7TY2+6LMo3SUOIpMjjjVnAMHMA3S+MEntVgRnp4Fpni3tglfkh8FC58UVB7nNYu2s9j49+
U+pbY5giAFsPCCG5XKq1bZvev4GWuSAw6RK5BIeyt1izq2FPWFX/WsX+67X/X8G1uPvXMUH+8795
/FoIgleDsP7w8J+XIuO//57+n//5nb/+H/+8IbmtkMXP+re/tb4Wx5fsKj/+0l/+Ms/+71e3eKlf
/vJgmaOrGU7NtRrur7JJ6/dXwfuYfvP/9od/u77/lcsgrv/44+WNSwCNGNvza/3Hv3+0ffvHHxyv
TYpR//XnZ/j3j6e38I8/Ltf+RX7yf1xfZP2PPxTP+LulTorM91OtaUx+mO76/iOKO3/Hl6NTz6Ka
5nL2/ONveVHVIc9q/32SRtAQmZQhqjYpD2XRTD/Srb8DKrZwauHXwz+h2n/8n9f2l6v4n6v6t7zJ
7ooor+U//kDN++EOpSXFYdDl6GLyggg0+FBNUGsFWW1RqFszrtoNoVfnsoWOUAcZ87Jj4101fBp6
gpvWnw4ZwyFvYP+P1rId+BU9FQfD56Blee6KAui9YWUvlQzAZKgOMG+SztT2wiKB7toLT8Jyzx06
Bs4LpA3SdfPhh4KyNr8lil3ME1WXB8uoXnIVFC+nz5J8vD7Sb22NCJhI22kxWbuN8DeoA1ZOIx9H
dF9QJfNDIlDQ+yV5RSC0kUS5ZAF2PvYAUA5KadyljS2XuRzhlCcrLMN7vYEOEYwj1PnX2POClZ0g
nusqAH2hPtMpgS7YaM9g5kNMc7bgdwEzRMQZusm4brTmAWT0bNQAUSGlX6NJvmDqgy/nmLOuQQ82
AiuGL9DraxWPrSCz3fXlc+kSs1eZh8ZBMNzr4XZqz2lzo3PanVbtCtKRdlFawgbqFF6AHgTk0Ab6
TQYce+/A7nl/ZPalfvP+Lw1J2jZVVciRpnYcBz7nnJPZukgCg3dhSqYKOPhSMWxQtFjrqXoqt7lV
4Gs0xuCuKJV1XnTjYRzYdXHA6ReeVap3AcF/SzeD9/r+sCn88g7GTaISkWfoQ7iMrMi8OK3Ud0QI
kHKTteFNW/iPgZ8rt6oXiFUTRGAnFbBG718qd1BuacSeW+NH5vVgj0enpqqf2uMxg1u6x5K3Fibb
MSJmCDf3ucpxhI97bkwFtZHUn4VhFQZBv7oW7kXuGBTjyNyslcQ9dNBzDxXWz1Dpxd5qe+fgdZCn
U/7OIkrb8K6vnOgYwUjPBiI1ZnXYNPMKNdI67fI7jxCRGzsZmrMconA9BBxiGseiv11Z5klTjy2E
RlOrvqlKwRf1mQxj//z+QLcAoXZFe+eg9NC62P7WZi60RCV6UlMnJaURgFFiy/hpFCRtD6qFkloa
T/Q/hotv1A+tX7Q/4g5STT+aIFVtXwMmkvek1KvdvEf+sx8Y0xAclGsJgLZze3FsS40w+pRzo6oG
+Q4zh3XRbZZ9O66Ptgr/Oq/0c68Uw5sLkCJga8Jak4OYVuzwe9Fxi0+5swnSGowmhNV3Sfys+RrR
4mTVnUHNiiVshnAl6YcCkZ/4xXEdcAxpw9PoQ5GPEtd6dsdgizfY/9Hq9dxX+luvr7tvksgXOJG9
snKlIZ+IFFimcORRL/eIKgAUrHvF8hcegSQPSGjNFep+kwwXL3jAxORCAwrU1ftPvU5faw3689h0
3E0iiOFypPYI4r+4kya16J5gs63rE+ZuSdm+AeTWhH+fjOyOp3zBNGu9oySOeBZoNplBfeQeQk1H
Z5hLcaGWSXAcT51KANtlPLb0cSq5s1v9m6ebN6ZIgxcChqiCoXi8KzR1uAmTsJ7rGfodl5ttXwrD
2fXuWDFReP25oEJxRiu1IZWNOEOZt6t4+n4XtuOS06W2fP8NR1aEvrQSzmqYzVsnG04wwPuTZdbd
TR5Fu/98i2uZrAM12kccyWayz8WjKgzQKaiBl+8Ph2HyV6Mi0LMs2FfEPD1aWnLrF4k8WWOTfBsm
52nSPdulO5JuH+YXmafHKJfB7fujPiCSQA/TgE0KBdChdy/MQNE8zIbgMBAR+ZipAQoky7oMfdfc
VZb3YKlg0lU7vS80HSxVkSMZkLDL7cFaqnGa3ZhVn94odKQKo4lXbqBD2BG9Ee19/cKZrNsVkeus
Cse3zsK0K+yPfnklDqgp4/bQlo6+IP6MTMY0yW8o6VW3XD9y7No2XDuDn2/wVD0EpiLPCklq+4bl
cpH5kVg5QkQbYRu3gdpGby41KTdVldd+hTZ3iy1jeFRgq+8aL1Xn7w8XRRuai2raY1XSdJ5SRlVK
MMQjqAXoSKPVEvqSuU8dBba5yvCC0iiMpWMHxRMgE8OpntSx8zFPAFDRRP2TyB/7Hs/3reiy9sFW
DGWlRlq2rVqCHqe8j5kZKP4p12Ale9JAaFqjzHLb0ryrBknYvMotXOYuUBQvgzDdVFBGKPM9OAUX
hYZGtO+j/OgXAuTEiBMtDJxgx0uOvzlWSjRuOjzpvletNDOIzplaNCe3BStmquG57MjOtHxbbCjn
pgci0Q9J6bZ3ZiIUbvO4eawsUL5Rke9spYGiJytQkk4ut6KMom96VZI0TkDS6v2n0DWo5bAjyMZt
EKiNz5GrGu8suzlpwdjs//W96WHexsVSZOqDL8b6xp2+vP+ry3k9XWuFsIGTdt87ert//1eS4olP
RkEqROj3SwrV8KlypieVqhflYnBCka6LRZxk1K68rLwjhHTjJPKnBo5/7bWEFKXYCIHIFiyDdopo
0A9Wmjshn/kQGD8uVToMhwx8Iq/K77Q7uy0s/E2Yqs02KyJSgWIW9g4YnV45/kHA3CGzKz7qO5FU
d5lSZ8g/AO41QUJGtn3VRjZEQGyKdaaOeNgp9uzbhEgFO1LPnU+TV4t9bTMaJFQ4GO1WRSKwp5Xf
SX1ak5WjL/s26TZWV/1gEoakTJz7bTCYcmYXzWPpJPFNa/YvZunNzUY0c8difWgSGxrFcI7oIqz0
loxiOhc8LaJwxzTrneG8OkN8GeOSGTWhkxgC3676E9VFrHVV+ZMAqnmDbY2DKaBWWWt3Sk2cs6G3
b4C/twD2CVB2SIarFTprJI+UGzcmpsAy5RNlLRjKjcVCCj3OsXvgVpHwZyEZQ8ITr4GcrMR+/qDU
FioCMGKWQbh9AE8r8h6MUn/VMiBqjnpUVL+fN+Z3V4TrTnNPTVGmdPC7q9M46ABhCs2jyP4WNPIh
cSzkAb69Lhv4G2K4JgL3qUUvElvMIyktr+1Uv/HGYM9WwzE60h4HdVH3FeUFUh9HAGvWSu3Udum3
/nPhgXLN35oI0UlSAyyqiCEPGmhwaqWta90E0Y/h0EoneWAUvOoJh2c1s07wcusyfY3i6mkkK3xM
23U+VDCYogwORrorMa3NRkt7LGr1jIPivmhIkSOUxHTUnx0J6N1ApoaxpLq3EITs+rqyC9r61h+V
XTUQx0PfeWT/N7Z3ZCrO3YqWsx4q962hvCSdPKkB8pKE/oJibwb8uAkzMREL/QXjczAvFCFBAOHP
ChtgQDZkuqCfJW16nzvdRY/GbDG6Wrgw4nLB3Q9cwbVf7S6C9adzS1bxttQpphiUEUgw4M427EOZ
GIvARJLoAIL2WOuNXSTK25K4jlkVygP7pwRVGQI7nzwjrT/qeefhCMCbULVEuFv6zFP9ck1G262k
UG0ADs8JuCZJin9N2+5IZYLJgier8fNj6rXfHdJoijF/JU9ZrKUyXFTux0VNsAUfo7HJ9PHQoVGd
WSU3Is2SOQcxZ557w51GT5SXTxhu7ZJjJLg8VdiQDpTtM5XTPhnn1XwwBOEYFRb/fqCD7dqkogXq
g1oYR5KR8bZ5RrQsrfj7WGI2kUCra+mSmxDFpJvqPRu59kFmxnc5/R1UeN9Jqj0ajU9CiJuAHgmv
pck9YijlaysA+sqGuCf7m5N5z9gBfsTuGyvAnV9VvFQRWRN4LZfuTzcbfpi2ftBrellqnlW47WCI
ScClQ4qpVhleWsN9GDTz2trddSCdzBRXKU11nhXZwZyCTQkXnUIvXolIO9Ud/ffCEi+knRcHQAQs
X6ACVdaiNhKwthnLrANUD/pNEYbE/7ZPWtc+Bo11L2376ArvlOrDXVHQ6Buy/rvqNjcFgVpmqezZ
GsGPrsK3UDOgljAAM3PwZ5TPVm0T01cU9m2VAIgGPxtAEVFwRzvponDlnZ8n3JQVMeDpaE19Ch4p
3Z2ixXexMJ8tNcIw286Jv4U5SslwhWLpEEhzU8JOoGKODYb6R5Xdkdoj1g120DGA5Vhl2W1gN0xZ
4aqqkhBeLFk6JYmYwn02EyJYy3G8Nm5HumNS7qV9VLJ4SaSUP2fT4M7G0U42RhfdylSv1xhM71yw
3LRmn32PNojiEJHQauU8lXKV99FNU7agsWvMzXaEFMEs1c1QWkupFC9Fbjdb0+k1EFSKdeS8T266
qNhvFDq7Jc7HGsQZztV9eGPGk6ZIhndO5V+iovqZDNKYNS3kUyNd+eBbXoP7+Ow2xtn2cqDEdDBI
U4U7J4WyUPxu11qSPLDekFvLY0jlXtNvRj2/Ncv6UQvN9NBVOomn0ZCskm7ZV4uSo9zGUzpyi2L1
XkkvkQG0UbeEScBeCJiuveXkR3r7wGwStP2wKL1ohwHbW9HB9+dlG1trpXfJQDHth5DONbXW/HaK
s1u1Hp4h1Sfahqu2V3inJFhtUbgFS6Gmt4rS6YvScm+7ziWBQs1IWPdiNi2VtxAoQhYuUz/Ixf7Z
rpxmyzlxa4WhT0g5Fa7KSr5HcUGsU8YpPkeyq9UUvUSKIREpOMhAwyQDHghmqtXlkwQ4VFfucuDg
f04y2Hejb79QtOtAfjL3PVuKblLEN8mPhsXEZNfBviFPii6ncwqRs3GsdRGYu/d2xo+CynjA/cFy
WaWQVwk5CGr3Vlr5afCZ4J1UvZGN0mLARRbmUd5keXUzr965FTDKnGyObxLQhNJ65OJ60ZOVpilE
gO6my9Wf4WCkLGXUDEVCzIhWmhysA28lG1PsKrslhSwNCTX/z+P3bxqe/Zjoo7N8/36X5YII8+HX
33v/cQyzmtMYYLbp75FAxRulGPHhT77/UPXZEZr4Et7/5Pu3upLqZAkybyThae4bQb5XnUESKkKm
BuFa0rC2XVUc44FCUt5dw4zNbD2oTxQ8boDCKSrwdIUQOVnfmnW1pXIq6UK2s7yxnyjf/0jEeHXi
4VoaqHGawV9Iz9gaXXcdE7z6RRFeWMT2WTgH6dPPa5xoswkvNBtN/QrmnjNluKiEdlMMpE+2byMu
k1WasgrQ7jyUwl6YUU6MRGOoc2dqM0pXIGss6nqXTF/aIfn3v8aU5O+2Kx00BE6DJEylUs4P37+E
dZ2txs76VibET7d69JKFqb1Ta6rLnVlyXHVQRTb9vNdrD4S1h9LJDFRyADO5K/UGs5PrNnL3/lhw
xt+JZpPU6amwoK7LOCspWBUEWlBNGrww3CU2sewGEVqzUc8eU3MMV6Nj5LtypB+fh/HzSA9thqpD
36utof3ri/4//7Kp/7GVCriJMf7t3VZPtkNH1ogen3HzAVkyjopjvWEisQz1XOvBQ9oFe5lkgMC1
G8+qXtFbfXOifhOCC9f7Y2YvugTAhqEudSXfmRoMw3i8MbSumNmmfoAgszQtUluJtY6Kdh31JecZ
rH8cehgbHFJAcuh7v4DgLIW+zDCAzp3o1Aqj3Q3NsradZe0pzyUwB+S0+THqvTcxwG6W/mzaIlgW
21nCMB0vPTWatXfyaleXJyxmNyIvj2QDrzxEvpqqPNd+t6D2xxa/RMvSooENn7VRvTFKchbkGLTU
6HyqKVVNsUG9c3OvXITYSnV/Q67V0et1apow2MZ0NUpz365cG9FbooiDqcbrrCenogGVPbj6re7H
t0lAZEkfY4uv8m7dcqCekSrN23QYwXmZXoqGwmVB4NEUoppehoFMP5PccE1pYVXEnC/6nQdp0qm6
lZrWP3wXtl0V+9YiEumdHm/pAWkz0xA/EzEQ6a7s3MGVoPqbHWYbMkRzDj+9VxwFEz+6NiokbrHV
yanFitaKLSqyZe9Cua6bQ5n53wphqwsVc29MrBxAnFsSQd11ZX4ffP+spMRDsTTtiviusaDe11IA
TbdApFHF3o1Nvc5yEGWJjJHckmjQwIKAPELTNqTCGkYXYa4RR+NxKzkFsOFg6Et4tdV5ZLuPtrfW
55UdGDNpwkOymLzNllgdpfwONPDijktU1xWsXvlqFs6uNpOSDLH4NSbieEHhlsrk0C307sZMYEfT
3yL3l8GZBxUcGbGpbbRCmTB9uqDhG+Kr5hiZ7B4NmowJy1jqeo9xYhG02DSXOCI91m5GakTdU4nW
Ma7Ta2fLR80c1v+bsPPYbR3IwvQTEWAOWzEo2JKjnDaEI3NmFcPTzyffQd/GRQ9mY0iyssiqc86f
QGk+R+ShZCIWTWQh6CGWetpX60Op93rgqYJcADz5LVU5u07hBSYZ3ekidEj01pWabcsyu68c9SYh
GLgG5ZAJ8KOG1sAcUP88CweOc4rZqiC9pDTv83ohmt7RThOMcr/siKZwpfXTK+R9aSjSuvym6cBN
q/hYxsMl1GYxmKGchlJ+d2v2muS3htY9lw2BQXVbVVSTthFNNisadiURKeHXmKAmr6JtPjW72BuD
cj2b4iZOnlxORENShbiIdFs3vtO8mXQJShFbGx66QX02CXy05voh0atgKCf26OJqJVd+6J2HKu/3
5ti8F91SbFRMIUmHhnk+FuI1Nb10267mR5zDUHFcrLMqq3lM0+KhWtuflIVCX7ufFk6AGo93EADO
sGWv5wE+ZVN/rNn8QWjgm6ZVPzghHUfRIr1w3paLWmn16DHxZjGhXbYNs3+pNVU0aSwrBQZekMH1
196c8x2uc4+Qsh/KDs60GXJ2nRt1uitd960lEo9ABCkZ5HtEVDI1Q7AHTngW1ehGCVbq9aVUjdv6
Z1RGwjOEtjFi49yzBYhEuzE9HG1VrOu1pY6a1YkWeBGbfE2ObH0R07a7Ejc7xfrU2cJafHE4gl8N
7SSo3uylPjUrsu45ucvlem+bFGUrk+KLl5jVBfZU3JoX/lGWKTfzWB0GCxaGZx4zDdfKzHAeOqII
STHYW8aEUwwZN+SxvU6qd5+mGAm6mR461IZqgqPR1OlQ20s+blNirq4WOfOQhQq6DO2Egmdt5rvL
VyyqFpddj2QZVgRsiCN9TD8V+jIi5hvKHD5CSsSixkx5wG58IbZlyL2zPmvHyeYKYtiwX3tWz2q1
9lZZ3brZpxys5WhmBHtZlvJSZuWrkZFonOVe4BJG2SdYq0/nqW40Hpbd/J5IY8mh3/5QfJzJZG3C
ZC6DfFTp0dzbzu5Quy8wjwpF131H1eg/emWzqPOzY/Oh9JiaXVlpFm1YKBLOga7RF9nFNfAYz4Uj
MimujIcsdFKgXSgF1I+YGFitSG+zSfsoHbQhZHDe4iLGeT9M4dK0nJU6X2CfM8G+tNvNAjG6SbRr
u1UZCBbeiV9/LxE1kOvJOESZURVevIRFwQdMXAvta1/5mAj28ATOFvyA2SJW2tHOccqAQ04/1LhP
onywhGyiDHuseLIbYp/4SNjtLBtgJ/aVzFUCMSOq763lEPcmi0JR/FgTZlQd0bLFvNwnLa9fCimi
VphsqLr+Ubl2R4L9IV+s+GgJcZ4g91bDRfvSeeVuHLJiM6hXaFpQ/Ns02t5UbiqxWIxcqUsHhk8Q
ClKpAbqt/nrhXKclLjLs6ADquva6au/VlD/hHJFuqoIYIu+yQnbDqzLLd9sgEsSd0tCupHbtltSh
pUvQEIcKHMbGGllHx2CO2VvljNhJ1zHvX8k9Z/8hx97RfGCvyBYaFFWLgCoSPLWQAXfCpM0lb2NM
tW2WJreOAp02W8bL6LVwD2PqEjboaJs8S89YlsysWH3U49mxErpoTOOn6LBbnc114ZxLCILx7gad
KeloPIzd/Nwa3kkmYBllp7wwsbXIFia/ual3lcKI0k4z9lk2tCxbPjIkrMQtFz5t3s9qr/Wml/Ss
4Hw+YZNYqDlsBJOXh8zXvX2cfTC2dziFsLEmE6I29NfhMk1h2/iaXTU0K4cfLi2KcIWnn2jO/cYe
RhmlevOUEqTYjLwBmarORvZMlVdPoF1okmsF3YrwOMS15oJuyqQLYJRtO1OiLdG8T8qbc7LS5Q6r
QvzNKqlJlh8oCJ9Vb0Zj5lC7ehlyBM2mgYwj9ZJ1rI3iSfPon8RwM5NkWMRXTsI8aWmmG4VsRtQr
AMEDNL+yL87OSnRUGlAsCfPk2B3m1qrOlBaPnWso17QPSZw+qS32+d2UeCEIW8WA/B2mMs7kxLk5
sTzWs5kFprvyxaUz4zVc2F1+JWuiTweDOrjDhVM4P6pFe3QS1jyvoUEr0mXv4JkCw22rpcl+rGaG
WPLbRVcLrvJcaLm+mbTqjL8jqa8dvvcyzSPLbvd1oZKSri2npRm+a6WzImUwIpM5v9Y+aSO4tJ1h
0Y1Z3UdLWmQl0WapW6XdkoZ8Y1ewr4rF/RaDy/wfXK9mXK0olxWgMoGgp5C3VkWIPsgRkKgdihrh
EkHpFOXesz3zjfeJfEfIg5E15nMaaaOjIfDiIUYXk/A7GtrHNJ7e9eLikj66oVG7I5xG47WvHFzF
R5Gg8u7fhpL5lpYJLBVnswg1MbA5kZwHUGjFauunLiufoRRHpSVebE5Nhup5WICmhHjqEQ2QNi0e
Vh4gTm9Tgpburl0HanRrDiqpDJFtf02mSgfjkPIhjCGIYS4Hua1pgRzyrw7IzJ/q/BHN9bjRmQT4
fU0OJEqJnleG3joGEpgrmJXhzYrTjKBaCmM11kPPwYBE69enRFFi1h4dE1oXw0oskZdA4LguHG6y
Kv3WFSluRfMhAXkJGIxx63w/WmINkfwSvdtcSW/YtT0p3LHtjr6m9cFSYavb6oqEer7eLwStB4tG
oGXboa8hwbgKpky9kAooJq3n2DHuzDkp/ThjSuhqbuA59WuDbbsnnkQuSDxqvGVXypg0u36r1U4X
mbqgtn100Ptjda/iMLKWJ5aHKAPWt09xyZkM8mTscof8DyUx1Sg24EGKmU2mtXtSHwrtG6sn5C4I
FFJsuyH+sWTjlV+V+2JZrtNpmIiPXMuwNO395LHF5XW/p5aGBQ7Yk0/pUTFAG7Jy3meFB0ZXqnsi
Qdfd6lKG4KruO/rqz94QbxVRBFZuZFE9UCKY/Ry5UjRsMGPv56RVc9IpL03v4PaPP3ZL7FzXXBF3
P/tqwkDF6F0Ni75cP8hSjlhor6xFjTdgIbV86JAnjqUqA9CzEvnffZbMq98ppHKT1wxIy4mRqGED
I/C6jrOHWEwUHi7vbEmZ2mFWB5FZ2WUpxtygk8SaiXv6WJJmVS/UcpBaDPPLg6yb7ZodBp30wxpg
oaXP3ihueT/JxHvGg4oZTtNayhfTuRDdw7aUuq8tbDOmN9zEOkQ6zBayLa/3nqKC2WgSowCnAo43
2yYyZP2h5kQbDiiP1tRhjVWMMVyYiJgJyYu1TuCMeo/sYS8dspKtURDGYyKgyG3qzRgLc59HMWxz
PuH/1DtL4Es4pbkbauxRdjPoWDngVQ7T8zCBRyaO9lEryXAlWuWmK/B1cJyzu+AFHcdlcUOmt0Wg
aMtHIrMqSfe0JRetlAl+wDgEasS+6HQfytHq52p1uwhcxJwMf15QIhVTi6ovgDrwm8VkXrI7dJnv
SBRPoqBj6p01XIv0wXBrw++SWmzLrFXvXFK6N5ZinPHKuZfpKGg7UlpOaZyzuItWcx3QaJnqXmpt
4/feFK7M/COVSIAgrtfbkpREFDBbjrujUSgnSAUwP4iW0PEf2S/0cJB3su5grco7wQVnIkwm9apU
niYTFWtDuzcllo0xHVuP+m1MEmf2oXwqMIq8zIJAHMQ7scMHu4UhBL3hDi4n3PiCX3I1iICG+WuH
pq0ADxrTs0QcFM61gQC9xc3dIgR7ae/QpuibFOPzoKgILzUa22WO5J5Sz5TRoFLt6TUhoD3MbqVw
rqByQoIyCkZr4jWDPbRdWjScKoRuyzqqSoofoE0nMhJDbut+oUN6pKOofbPHlBy5zeniMzEJn+3C
3jlVpfsV4LLid7YcglFnks12eyUB6fx2kB92YyobC314YMgX1nak/TUmDgMeozkZ5iSNqm5YeeJI
4Fgsg6knkALaKz0v9W8h5NZDr0F1GKLxoaViKE9SvR6AWdYBPZ1HrDyuJ1rBim0JxuqSwTcxEOzP
cbycjLp02LOrq7nVZFSITvWhmuxMZ/hJtJwxV/FD3ogbtPwirrSN0O6yg4ASwz4QOan5sWTTjUdY
hq7lIeHy3CuT57HJHzBjwo2J7PJ4nc4Ln0aX49uSvY/W2IYlPJQwVclftZ06MhFuhZBaOdTldPmZ
8nvopva2gv+jaeI29oid5Fej3a8eCnMeN+2alluJPtYfmwJqLSiPajePcTxjNVK8CuD3zVCwEHkd
vnt5uqOSVp0V2nAiwbub5geg6glvWZZyXp+pLXJMgWXGfBwWN47ihXHdJCuVNHDyyyBu24uhs3Lq
V/hbfsV2TUVL7U996z5Ke5tKw44aJMxkwpw8byTTLUt3EGtEGDPE9ScE+Vu3GL4K3M9pPqmAS9Xp
7kRnXiHQJphyLKLOUeID5l0PI6GMoCoAheRplWn8DDDVRwwr+G1GbE4bPQ+Koe39is3TZKLhZ3P1
Bpl7DJvLtuSmM+s+uWrs475Aj9xWcggVdkxrpp9sbXJZkV9/A8VheGlAvMJ5dSOZ09WLVx4SzTjY
M8j2BNjFRBNffckBx1OzMuSDue2vbKdj0mF6DygELMgXwxfULpqoEjWzbi/jdjEM0roGm8wdXdk2
GcWmpj2tqvKF94B5wK9536tece9eu4/aTKjakMAdbnKbeWfyYBvfdpkPt02+3iWiQwqWkaSVzidk
7JwidFxD0cO3s3DctvF6VbtjTLA8oX5oyl2jVf3MTYgKt0fyHYbm2cJG6sUerPvesD4aq3hJKi3e
mvmiRqxq0rm3GLBuDa/Ir6BGdSA5FJxNPVpHu2KBLPBOYszUB6ojGyKL3P3cPhfDigK8tRtyg7qP
ZpDdoWoNX8TidmxJ44M5YESNYODT9qSh92MbJIm1TUcoksvQJmHXETenlKd4UYq9JpflRnPy6zIZ
+0Oc9ereXtUbBgdMs/N12zckgrAYqwjfd6OJ8CTLJjUcmdD76HIrP5kGCuxpwNs3j7/SCoht7tow
t72tYpNRHYMvBSp+xqKbp4DhyHa24pOiJOxZBocBdnKnZbEfNExh7s2y2XtTb27nRHvIwKJ2s4rU
YxnjQ2PZOItU9UEC7B8wBDkqjh4H6qydNSaElinXqCDBxC9q9FLY5LznLWPHpTfLaMHZILEwhmg0
SdcyrqFmipHzvSVk6zLN9tTsSVvJG8aZ8X0oTW+bstLUtlKht2FCFqfjFqkS4sLShLNWlMRD1d6w
hweispS8lVAq/GqqlQjsnWTtDBiISwt7mHo7dFVB143+VJTv0uq0G03gp199xKpVPJU482Sl8WGV
NrqVCh9z5GpMpYlZ9iKRTvclhwKM2rEPlN/uV8GLyf4a+/EZV1MvzGyc9i7JS2WjW9uOfVlt+y87
qShMPWegD2xvplFnp8QfqWnXUHbJnnWKbqpOn6dcYfU1oPZVHrlol47zizSS+oRA+rVt2JcrxtWZ
gmdqOZBJw0G9w0XhoMJMIgyb2npq8FDuQ2TZBFMl65tBMzw7wK5tTvh4A4qRjS+x3mehV4yvg96T
sccIz6dC/p568i4LAjOQAo5D4GUM7bqaAllMSxE6TlQpHK/rJAZItwMrV8+b1WuSTLOs5/3nwBDO
Vcti4zSYCspOfVap7gNHykc16cdNdxkTm03WBqIZH6vMGzHPtxdmTpYRWNg/kszJ4/IC/xWrVoN8
SM+1jomg3phwZ3UDJc+q1JGasvLBJSEI1Fje+7H6GYu5hSjl3Db9JTXdI+OpBHfwIa48FRkl4LTW
TwLvWYbsYg1KpzlJRMqBp6/kSbfToyrluuuCSgsI3+GWLh4weACi2qdYaPBBEWV41VxxllvV4fcS
8xTImv//23S6d2Qv/7njcnmGv0/TUgr5dpeO5LHndef/3vH3Pm1nQ7T7vc4c3yXK8D+vGBct//q9
ni0p//p9wH9d/Pv8f/5jsdjo7v7/+S7+vMk/r8h+N6zhf9+SmAQxOp0pyiu7Nzg+Lh/m99X/vJHf
V9NTu6l2f1+4VQpKiN+7doW9Eu99edSfJ/+9+PdZfi+pDrKzUHKQ7j35ltimOLjV0Ozratb3ozYT
eulm7eH3Ugz34c+lv7e565rB6vrPfXJIVkzV/nPP30vJZaX+e9tAAuuMYeTu9/Y/z/D73z8P/vta
fx/3z9NYyoXWc9GzazZz9DATmkbdkNz8fSOdroBA/D7Xf11Ee9Gr4d9nq/s6ifTZOhfVRGsuCwwE
XaHecBbWh98/+bLW4A/8+ee2v1d/L2FAee0UtRf9c/vv439v+32Sv1dXqlB6n5oczcuL/f3H3xf7
e9vvXUoGWUzgL/f+57l+b/vnaX6vemNHzNtgpf7FyuTv8/35uL/Xf5+qFm2++v88zZ87/a+n/X1M
sXoHbxDt1m7s8YDpDOGhJl4Wv1edOANGu/z556o6j/jc//PviQCD1cVF5jJxUfv/+6DfR/7++ec2
tcE8xphNy//7Cv+8zN/H/vNS/+t+qBR5T3+fC35hd+gP6+/Nvw8w2wkM8J8n/a////Miv1f//bfi
Ve1uyUX4P7+C//W+/ufT/N7x73v9vc/vbSkMsnByjG+RCdOH5wuNEGEkdIlpBPrQKqMfb5NxyqI/
y8VkPClkd8XrMdXb8+9q0DDCO6R50+xNo3BSdnCmD8SbFIXCSJGWzTaUyyZWhJxw7yOqgy3ob3+1
QEO6si6XmNb1Ji223YaSVLUtn/mkF4zOVLd6VONe3Xlpvi1m+diJjJGjwkjTqWtgxAH2n7CTCM3m
DVrro7WyccSCmnmoFixy5JcZx0GRwicwcmTkBHdfZoDdha67BKpLDnmtqwSzYirjlfOj1npFlHaQ
InBKglzUWxv8FLJQr6iSkuJYNR0OyJnaoJ5p02sbFtQxueAwjTGAglSnSoMLAIhtBZ5dQwigFAZF
Jyi3GOO7thP7WV3wYplW9Y7oIrI9J96ZTbs6O8+UJrQ2I8m900Cho7ukaWTjpRIDA5eE2Aq+06Ch
V6HTu8HzzvbBfJQwVkawXOYxiFog+q9nwyz3ddseYem2JKmbr93UHZoGlycKqCy02NupUK7TBEQq
Txm70bGjaa33SyqumUrQY+SMARUVLWaCpYNqgALEo5lFU8d3Z43GLnbT9DEBQ1xbffKV2B2ClsZ8
cJebQs4/g8MX40rvFUwdeFR618lS5H6GlD+uc/WAH/K8BTu71iUWOqWR07f06XMnf/KYAlJVqQjm
1XK3hM87CnLJUQf+Vnp3m2FqtZlMxul4T5ghtfETteQcDZ3a+OU4fDnZbZUA2sML5LE2o+StoeCD
risJrJZJoTIvV9+Ji7dBemkIfI/YV2FA0Iq0j9xVm7bmSFI1HI1QN/ngCbzGXeHezZnX79yBNz2v
cD4TpAAHteaHbnE9dDwfDNIgrcRVgQ04l0adzj5VfkbMpIN+xgZsJXjEHo9lun4DYVMmD8ADnfk2
Kk58anTx2VX67Oucfj40QFxxFqhyaYo1kKnmJv0UBpDFMF0coDbmMKAjhb5lmIWyXQvU0Pa4AIpU
YIswX57jrIDMj9cwnDWsPyqMOVxey4ZJFtQjklsxy+XQCwsenRKhDY3vFm3crJ370ZY1rj5q8r5I
JRpdRfEnjbpMM47ME9KrtEbK5aVfyoX52swpc+15ffG6RYV9stOUb8erIZ9kRrbHv6Py0cTerWPs
+sZSBnEqHxfNRZ/mXQsM2jaNwuS1kD3GCcUnsU8iWjsKYwaPbaS4T+mlgrbyKkYlVYvAlDWzEKW5
xujS9adxYiiuaTfJzHSiAn0V6rvVETeMG4YMRf8wFN0ZMn3p40UY2l77qo3yBIZ2CZIZo3KUT40a
G7455EzGY5VU0ELSb2gzWd9JE0OfAu7InXRnmQph2512b+fmk5IzFEW2Vpb0SEPVqUGdtwc88pNQ
1cROMyBcluXynHjyPU46fAOz5itfX1a9mKCppZ9qRi79oJ/djrRh1AdXdTZq0XTlaZGK2vR9nIUb
MK6aF8h4OfLFjR3rP3UJn1q1X/PJOsHLfJald23q3K3SpiOG3dVmXM08lFBaxna4juGHMJpatkVK
uEm21ulu+bDlVsblY1GLN03U4ELjcmvmSjAJNIN4vmNWgaG9bgKEdbKGJCUYsGLsimuVifJdwI7L
3yVfEiZ8EGGQWezbGQkWMq3OH+kRU5Wa3UHvQ/qa0UboZuM72ChjOMVe7l8gZHuuAqMWLARYYsDB
e5kSUQaaV16Y8YwjhqF6bgnQ8a1xCcq5yIKE1ODA7lUGMqjoVVj24aCUT3au30mcAzbDs7RBfbsM
5+cBQkSmfzVKgfpU/xw6gylHD8tdxeRTOBWKGUG5VsWFn2kQadwSVCtdkhcNlsJcweucluaB3OBT
NyzEVi7XrWDQOTCw0ifecKpH3oD0Th31/mLmzVxTbW/ArTZZY5uB4ST0rcm8bzQ2BZI4C7uN4Isw
Hh3txM+1fQ+q7gwO4qGyOVUFgy3D2Xed/T5kbdjM5m2K3UNgquUu1ZwOG/RxDMQUw/9wp8MIsp7Y
tRl07LrkiuTw2idZBLYCdgO5j3R0q8bfy1A+3Q6ALyYtx8gMkIEJjpJjb0G9H01t3TpjZRJEjR3p
Oh2LtD7XsxqZ2iV0PoUesnTla4b9Z6M0L57a5AdS2lN3Y7XdPRzgx8oqn5Z1LAOzHx7Tfv1sZvtZ
b+DVMBqu7C6yk/m4uoFTMHDVBqis+OkcmxYaTTOApDaAMrY57IsYhkpmb6dMQV0CU+0V1P7NS8pH
uxXXs21tcnWC4EqQi1m+FjPHRD4OkS6oDQx5na6QiBZ0bmrPUKto9dtM6QOj5/wsoNOWO7pu2Icl
WF822VDsGzIME+ttGcmjHsAEnRJKqEsq+piB+FbF5+RkZ6ObX2W3fueAtDIxtqvM9sKsHsFXL2Hd
zX2LqlRkpCbLQuOPkT6YK4SUZs1kWGiGCCoEr6aXvA/usE8Eshymm4RqV1A/Rud7MIc1GNlhcXSB
wlCbwE8qdAvFJFKlVusgvmiExvquSFS6JIgRIaKo7Wx7+9dqwJypA9ZsZmB6RGp4oC4m5lkZe7Oi
X3WloF+OIbRjTLu78Ki7Nq43rVNcjdaniui9UKcXwZvaq+1zhun1hgzbJ6+/eMPgxNrHLWZ2Dl99
QkA9ZYKlb8d82s1NHA27gREyMUskfTJB8TMkV5sJmPAtXQAGhdOeMvfCXhiHUB0WO5i966JpHkph
wGbQa0QqnL2TG3+X5Xxoisny67l/hhVyrXvjrXBL3xHTXTsmb1itAYN4jKHyqXx1cGqFH9JIwikZ
ahHHu2xWjo0C2y08NSgbem2ioplDLBEIlBNbUyy436BMbqoT2gDYNoiB0Mxwuohne2Qst5YuMWlJ
c1PmDEhQ+fBtmvA5jSp5bOzyu70IV6qxxDnCE+SekwzTp6AqEHocVAtoDOCd14m8grqVbuAwviGD
CVhy9ciuusgZ5NHovePYtOSvx3DpywzNF9C6ocArQEJN2jnSr8RRiM+wGPKT4DQ7fI2Og4KAxK4q
ELqDWSYaduYsIKvVA3zqlmMOMhMc6o019Nn9KMMxtsdHNjgqyTvvS52FuNaW0R/Gxtq58fiomAvd
nCfe4PxiuafgUzOJt37wokS6oBrZwn+hzJUMaXpQkbJpugDaPCcPRVgHJ7BLgM/A+iCk4huOL4u7
d9fy2aGob9nBhWzhgVMbLxOnJxYKdZ5dm+ixZDLdzF7O4dJl9xrLTzAIzrU4JmIc7USSNT/OkDEe
14DLC+McD+4JwsmHNsNKWfuB0huRUJy5EXDvUSTdlU2xmDBkk15yogTZ5L111DOM3O36ybWN1rcS
DX60Pn8ylQJsceV8cj22GnsJCle8JwTT5o59pyQ543G7g7rdcXZM+Coxu7VkBdpkl6SyY8fl26UZ
5Un2IyPPHK+sRus34O4KRs7TGS+qUNOtmcJKYW916INtcYsMFbCX4HaD2TiY6wcjsRqDUFqbbgXF
XFO5hZdrkB8WaG59hkH0Qafc+VbRQXvVQPwdDhrlR4/196wp9pjywC7DorU1T1Wrmr6XQiYuKwrR
1Uog3BWu7yHKyVfr2AvvsVLEN9AORqzX2RyHUN6DBaX0BqlRiPvibS5NExJJ9zr3+UHU6/1qMJyR
7VtnKrBVPUhjapOeWxPK6NzGZ3eCQNupCXUnony4sgjAXbgcKhYCkFOAV9adxOUmq633XODXJ6fF
NxOs+E1jedRVxEs5Z2DKN1yYGaFzlvJtQSgJytHZ0COmGtnd9vy2zgdwn3PpcJZW1dSFlcb3ZE7m
KZmr44KU+dIkkfm2DMehsJ4VPAYI1OaPlC/6cKVoka3OwACW8mA2ZiRN2jEWqQZhoIsOdHlyL9rd
KSbWqWBhU4wrIx1eZWp86LayRLEuH9QlDpdRy/0lKXGI6qkICQbKkXQtXkhhknCGFBRUhHVkUPqa
wvgxgCs29iy+AbV/181N1lm6v+jqXQa7HgdcJyg8sHvF4ygheeqdHLHvDHwJqWCzN/RpJxcdx3xd
u+8sD+qU5kEqNpDOFQ2pjZYeZpmFlaZu7ma3ABjXF1+DFOlo0qUOyFtf86DwQO54ybVu38fjlQJB
sWsg/Q1le87L+piq9kH2XbCSqoLHP34miIe7jV1eJH95sGmG9cQo4KU1vxYoSW215gGAFTqxQdw5
9fTqDNNnVuFYA6ht69ob/E4raI0JV921I9ycYDqkuAACHDyt+SAL504Ahm6WvDpKFEsKGCVmQ95r
bsE/gf/0GI/3wlQBQmndN3VP5ITqxDiv1McSlxUSsjh1kzEkfRmhhurctHQdEmOJIAUV8MzprEvl
rHpE5eAGfY/CTQZYG9xVsQcQnsd7Wq0X17t3mbVDMqmcTQ2O7I9jToFNgWk76JJyvQkwRDxAG9vI
XmxHPIqVFtVzee5QgJIDEBORMPh9mxrhnGt0YhLCG3qDOlR0m8nzYUgQXWoDOr8kW0NPoD3FN3rq
1BelLA9uL3SyfpZtM8dRI0tEL50joFSNn+nFjswy9tQXaMIpMCbs66gq6b6mG7XYU0lbezxs/FRm
HgwZafMydki9r6D78F6w5YWD5+Zfi5O+4MgYLguCZEUKw889HdIVjpZmVobEkZbYkGxqif/zgKoF
90uKPvFS1CDsMWhngPUZFDO7hwvjTagdNSSczo674f15WuziPM/s3lYDobWdKDmkPfqEcLQbQIAa
kpB3MJuvNnbwp03b05iQ+keiBaLX+aot9A+MIHZxmguaNvjI3fiZTcu5gMUWEYjrkSt42UQUh97Q
41SapuFU4/ZeolZdsgSu58VBF/PDUGlinGDjEEvCdpMjsgvKmFlIln0R0HCtOnCaaMEs2nqr3azZ
sEtnzOxc6uxN3+hfk4GoozxrYNdbiG9vDmwWZ52Zn3jVvjBaQml0K3Ka8isvkfpOcoo6PT2tCUTV
jj/+cMHv1fWmT72dczuzm3IqnlAqv2d6HOmW/MGS5RR76Lwy1ijN6cNKOk+eNl8tvQKTo6OLb4z+
RvYmvDLQPwf0qvDIi72MwtN2uS4tFR+5rBZRBoHRBmzetO30xDkKG0RrIblMREURfoj9mbepVpEE
RZ7utVI9o0FVggz078nU4Y5MXXw3pl/e/Ny5xjP8mUenElSbuK7gbtb5QxxnG0gdMJLgUjp0CxS8
nJtwdptu2/V2ZLyqto7+w3iaK6Hwhfb3DV8eQ0HjTimJKh9N40Xi+6ElkwxWuFr8Ml5yjYTgMVnt
nXbhvZmkglAKb6gAbI4sfg4dzlknjIo5HKpHqd96aXLXfrPw4l3G2zau51TelSadmt3r8HbwAYbL
8pL2g75Z9OZEVPrjDE8hWtLsNnfkNTEnCt5f5ckEhg1oAq8nZN7zYjxo71Cp3x2Uy4PKgVlYT05q
P+h2HaDPP6beui1GJCjlchjI+IRAFEAa2Q2G+iJG60NxoITwufaIqiLUuAxjcvZ/Z82MjapLoi9O
RWcfBxYAz8wqvx+11/jSvBJ5eb3iXdtpzXWh2yuDu+Gz7eYLV+CpFB1chhS61oShDub8F/93jhaq
GFE33m5VUVNZIMhNPH7UprxrU0HOB1ZlRi8enNK8gmQxkCaBiCWBau+CWPLGFCUwq/ybAkADlNHH
jZk3n2mV7nKrOPRoi9XC+krdnjlV37eBWWpJNGdbfWlPhV3Mft+V+1bO6EnUNuwa673QhkOvg8R6
VhbmBfrbfDQ+0hjH0cwKeQtXIr1xcEMY1um6VnC/KWyoG4QPxpNxH2NSrMfxz1orj/pFs4Zi51Ep
3iQcB2vVfSVRccCbdLidVRsYo/bpiHGve9kDjjjJvqmLrzG+fNlp+bZo8plQJ5YwA6UxIY1YyE+n
pZiOTZ49IKF4p4T4P+ydx3LdSrql36XHjQoAmXDT7R03rUSKEwQlkvAmYRN4+vtBp7rrSBW3FLfH
PTkhUYdubyDxm7W+9WYuMmevGnZOPb32dQST1uRBTnJtto7nSq5nwLwravNlUqn3miNzIyZGs2Zi
n1CtM02IXwMsQctO9VLk0RkV9EPhj3Llmca3ORovpgpOcVDe2BzhQFH2HVxyFtc2qppum4zJS5I3
cv2pnPqHI/LvYV2HFPAQhQ21QsLG4eLijgkxf7jqPJfjNsT26jLRyzOrPou8eEQMuSo9NCQl6pdp
xMIUW+FzmqKKdYh352r0zsksBWtqxPTE4uwhwo9rc93NOl15XpLt5sg751X55kr1inT8dihCf5tw
nXKHPON28LZGvwnK6ibp/Whvw/Dzxj7aeka5BnN/NcLyVJKluFeO2Do9pB8eeeQpA1q0ubtQUQ4H
Z0BhvuiptY/FbvmlahE8aI/hDZgmunIqOq7i8kbkXyHIbOK8umvi7iUmym61XILzpOxVSXm0i1wu
FGb5V+x+eybiL6HXXZnc3hJLYNIl2COnk7V10vqcy+Kxi+1vhXYljV5MWTtCXQvmbSw7Hoxl8oh6
geewyVCG4XF9oBt77Kbipe7SH3S/T6PfdUcPPwis9HADQeDFqS9NHX6jPOiPcUyJEjKovxiE18LI
Q4UzORkoJvtA2iNjvXQSlAwquhSTcam82rjSaz7rgtnu3JMrXUM6Q2kB47FDiIOhhsm4zLND2dyU
FbnGMV8AhpXxg753NfXDk0xC/6Bn41rTlR+jImOI6UenIRlpGo1mJ6bWWNcpovt6cvZTW1gnI0fL
rGYVsYnwaNT82NwX4GSnKVBHx/CR40+BT6aGKB6MqUVTA5lj//Ovf30sLA4p9yXrm42XJxla4Nrm
WdU5tPEFCLzY30SlfvFlcsPip9+5Hp4qFRB64BUZjgPv1WWObGGgXnmiNw78PrvZolDtZcikzyrW
tDZf57xp9wMVejPyDBsaBpBJ91jr6q3vQECR4Ijbg0heaQ3QEcNPz5uAveSshhRz47lVA3JJVAQt
3hSjnzosTJT27mh94AbmpqHCLsLwu0gl2ByXETpUJRlgkY9NJFiNy7Hkk1Y2LiVbbCDa9A9e6P2I
Axvzi1ylE4dw2IdHMScXUzKx6gL7OciuPVIEPMI3avl2ybKBEa6lEIi+joH/1ZcQMfwSkOCMTH1K
L7PpPhT1bZ2CYUBZ81hGONwxMh2bWjLS9G7xMK4az39vtOPxMITk5eT36bI6CIyCsaFuztKMRlwQ
gjsiKKdtb3anfkD3qCKlV9WEZA2hG7e1OJaD/AhI692Z8FPQiassZhLqkgNieXXLlSWIM5kw3oGQ
um3S4UUXLeWQTrE1iuJzTOb2pss60MPWmlCYmjlYwAN2AsKCq2obxOZLMnk3QfSJCio9m83iRaDh
rBO/5HhMH4vxayiwpQw+PVocIY+tsH7rrkIlXKHMCFJ6Zw9ZHgyZfZqY1nNGOJifdUDqMkYs0KCc
vZWcZc/0xR3klR77yTWL57bw863RYDAYLBAUkQErzLf3ySKFS1Fk8ibCrPXMg2RyyJAKnSZjT4y/
c86uBEtzbajTTAindrJsjzKIz7LPgl3YzvTdtxlDYjEyqgwHlitDxGe1C+OtWwiohoCwVOb+OnNd
axvOw5OVk1llCoWzGNLPSjCwcur3LFV3TVCOh3xa3EU5nhFbHrui65HusJhqZ4ZPnpe99Qz5eNpU
BmZTJmZ5FR+jJT/Oqexvjov/lWlltOf/bu7MAs3SaCNvW1ZP4atiwoJxyaB27S4YBzANYqiMcmh6
FCP3IZgXIHMMO3vTCPbDdTAWBE3R19ugdBpqftYe7jD6x14x8UvmfmRfxgUTiCiDwdEAZ2VtqZus
v1cFS6DWIW7JGaszc/mbyIGr0DO30Tly5JGxJrVUfUwHLDR0U/tYSbADfWLedKzdcZRyiBGmjMcm
uSmleRvUZPdIs1e7YaqOs0oxaGQECdgExs4RD4coku15ZN6e+Vga0kx/dUt8oGb3ha0Z7385A5tj
IhsmbXrKK8bq9K0Fxlf33IhhV5qiWY+qTC6dx/6UvHiiU4U2zg1XMQwwYIEdck8aiJcgIBnYWerP
qnPO83B0Mk7SPKm+lu4sDnjOUo6wajrJdtkJNaax6q0C35aXNdS1ubOCCTlsZcxlYYzSPrNvLDpu
NNos1/la5NjGPKsk50OuSxtKhDMCwpXcom3tL7fkba75FtnELSzyxlkTvyRQ0akL/trnzuW1Da3O
hbKXoaHhtt8U+mvj8hsrh29pZxjMdORyrLGScf3h2QkcCyl4cfEZSp6j6t5khMIVxaKbd2UbZy2U
R5AI25DvbdXTDvQqvoqlyvLY9WxdHyV4GpEhTOO+Mg0iyu1elnuWxWTclLsAGWYcg1bu1Rspot1D
Aet/SKdncAyXevAGqAkpAfSYL0HtsCKaAQjoZOZ/Mj5lYfAKONH3WsBG9/z+FLFDZXAY2EEDwIKx
uVu/kxXASzSld8Pi1CW1hyS4wT/gUxq2karrVYcGdWMrdejLc1NyJTshriluJMgs9Y2cOo4bXdpH
z8bZSVnhcM3J2nrXkfNm2p+Dnt/7Ut0HhBQ7jrqbW9c8kTPFHDp8Q7vHZ0vbxdD9FEKW2mgCcrc5
FY9rjMN1ZMfs4p9K44EEFeNb0EgfqUKzZJNkSAqk4W3z2f8RZ5KdDmuvNcpYao2ZWmSiYqWv3dsV
Z2Whp2zDY/uYinA6uVhxVgmtjyx7itmo0jujNvZ5nTx2Rm7uGv/OlgaFoTl9HTSAqtZkKqybL93A
RsQd8d1FZQsGiOwnV+czP310E7fdt9xlRSY+7SG5g79LHikYWpQbIN9t2oEev9oqDgxq9kNDFuZt
VOFKqARrA2qVsUXPWw3fgEeg6Q5vsj4bVrJ/H30G+nXKCH6IjKeOoUBl58EK/r7L8EN8AW/NtDXv
ii1akDeD1r2JvQlyWCLJXEjvDVkDoXGg23ikd62qgPm1NdDzQY1j+F+XH6YYv3eDScXijgeLs2ef
lRWsT6jS6F/5XMwlhk9nbHvNA79RylWFr6ipnXwfCzCes9pkRnooTNhCTSjuVBukpwpd8loo+Eh4
Aac6OHMdlWtL4bWJu3G81lizZIOQRYPOinvy0KtbnrApVTBZNnWVwEQt0YHUuymt2gvOMqb+QVrf
mXP9nrZoQbo4fbTNIFzHitFrXDkQ+hSDEwx0/W3prpPC+MGsfXw1ogPbV2TshrwOLWu2WZc/YLpb
V0/SGjXtVS3OnNQyieSAandLkkN76zB9K4zAO/38ED6VH4PD5KHOXH7b1n8CXKAPBQJxyPxkZ2Jp
3PlGAFmwGaZNrTiHw5p0zj5JuQ7M57aOCeG0bW8diYNPkt9GzsFzlMRAZRpm2lVbjNsmpJEpxpla
aNXoSh2Vbp8Gr573NgakLUGPV53JiN0x2zlYIGrPzYOL2Mei1Pl4fy02cZRwnLEuKns6r6zaiqbt
r0PtP+QlL2g541etrebaBV1NkitISj4fAbzRsd5QY3rbhBNDfsaMOAq/j70Fk9RjLZ/21lfhKg91
x2utynAfawzWFeiyxrst2IhtsLAjJ0Y5H9bGbmDFauVGu6mAlqWYtkJ3wBpenbKm17uiUMDDwitQ
spvIpVehLUMHW8OLNTLmMRZ66KCuKXI0QbKAGNBu3lmiuVd9xhjGhcQxsf+UPJeivKMTwJsZDndp
iGs8ccSw6coi2hk5+Ddl+Z+eM+A97L7qDqWZhGS/9iYUtu3E+Szmd6n9QyOgs6afnssFOhf5D6Uh
aZheR+1noPovp+g8ivpLkyGm6Li47PZJZ+05aFD44NPcojP/YmVwDbxA/pBDg09eWKDlQGGvQ9u7
2FG9ytm/bIfIPQZIfk51qr9YMxa+qDbYtle8AJ58hxuw72ODwDmIvjr0082Y5k8QItibejj5kZGj
wZtuB8H2wJHht/gOBQqnyjoc521vdxtjaG4Aj+V7ZBnHaQhv65YFsccsIrM0Uh2Pr4kN6rkonY9m
1jfk/91SpW7iMD5jSC5XXJ0GgqB2l0l8WtlSnbFHuXXTGEt31mLYHMRBOd3RgphEPNWjMc3WTY8W
yK4dHgPJAS6FQ/EuPuxMgDOGFWFUZBj3c8bDgNfNVutCIXoiXfncsUtj5vZmy667oP/ktPenndF1
waaFoxzImKsluc8ruHwRZ31FPLa0ju6Q8ygHkLzNrfo1dxOsdRq7km18RE7/lsnsewdRmavf3o+K
90Um4xofVLZz5xZcLUPINC22hpGyQRP4+WzizNYSFxsTBja2Di/zgGYZ4RMn7Cnt0i+8/w/e9wa/
5CZiXsCYlqF/G5j4DmmrnOhDt/qhtb2POu+e/al9ZAsBhTQ1Il70jr0z7jIV0g5Ia1HvsEc18Fy7
cMrXZhz4q76YFS2/ydbZC8W5VtZ3KxzBLJXoxJZtVtlFCF9yH1hYWR8H7Z6H5jSJae9xB5GbDnOk
4j4zXkSffDY2TmxY1npfAWoeQ9zzzUfptc9BHTGNLqtbEgWtkCcnZ3oOv+5QyOFGA5TAOzuyPNn2
foKkzpT1LqJQVbWXb53F5sLh8+7ZHyw0/W08BzcaSdqmtOSPvIjuMQvHJxhCJ/IafhrKb2oAYRTu
xcUFFJiVqth3k2Nukc05VBcQG0t3b406urRdrXZRqx7wgW1Np+L2z+SpoSmNOmVglAc9UASq44TH
SJZ+xBDXMC10R1GSCB2CU5QuUxzKW5owN9oSvIEFgjgnJhtr3ZbLczCxttorn+K6uRO92GigDvwY
yWbER7vxmZavG2Z+LsDclWJdvk4mGHqeyC4pSYMRrFsyJms2Vpolhi5ShlX5XnUGgJL6tptNC2rz
sMM1AV4toyir20NVgvromQknJeSdTpdbP56XvDxzHcaq3Jp1d4r89BhGJkJ1FEcWAMYt/JrnhGYx
1/hdhpYSoIvgwFH0A4B4j1joqRSwQhAZycaY7De3U7fS7A5FkE/bzqLezTvcIdTVBmm6Fazt8a6L
xPdaniPBqamT0WMd9hmgcaikA7FyCD68qXtj+CWV/5UNyl6XEbuS7CxoSuOIMkJH9q2Xkq0xIqke
e9Qe1rGO8mJnMR5wC/dO25jhGE81+1qZJ7gyoM0a+7nV8G4UA1OnALPSDaRTlO61nMVjKNIHyZmy
871+nxGJFdTWKeRJLv103VcsyFyQSWnKNBILHKnBK1tpsUFGyd/8iGKnRhfTwjM2u+KYVKCqB2vn
dR1VCcPGoNRIAIz8InXzHqbDe0bKTJjOK0s95KrvuWkmrDDVC7r790Q7H/1QbUNI58IkO8A0NPuy
CZChomt34++MZFnYYyBjeGbcimp+ih3va+rpg2mLI6ZMtTE6+5KMxoKXRaPT80B0Wry2l0+01Ftl
1jwwWnLGA7lzFE9Yc/yOZP0uz75LsQAOsiND3XssYTbvX/U8h8GmAX2A1cn6ElQNaqTgW9wjbWfT
eTHAJJD0DSgwKvTFKfxHvFYMuAv/i9kMlz6s/sqL/f+pB39KPXB/pu/996kHz0n7oypxjvySfPDX
Z/0z+cB3/+GzmnFI81tiN5aggv+TfBDY/4C7TJRQIDEaea7DP/0z+UB6/zAB7Enf4l9szxOEAP4z
+UDahCIIzwwcV9omadHyf5J8YIn/9ffUYUnQn+M5wgQYwpez3N+TSWzLjDNIVqReRlXDWI4IHRpO
xyqbg6M0ujyw0Di501VtzXTUEfb20py2iSfMfS/HPwVhL+lJ/wrn++vH8WzXJAnBYRhk/RZ+CGPJ
ru2a5Dzh2D5UnbgGc/9jmLz61izfgjpEUeIXHaUIXjAYLH+Isfs1JOWf3166vLoomMii+C3cKUA+
QeXmyXOjw28Vfv9HR0Od7jieR5POfXQ7iAo14yAHW/zfAjP+GUrx9xAK69eMlJ/fnEuFa8VxWCYS
As1r8+PtISkjIius/93EYxz1mSXPODactyqcsv1SzMPp94F7JvaTkUbnuVhllTefCGp5d4uf1sbi
jKO024uWYxI+NISvsZ3/lBD1a/TsXz+cxex2ifAisfTnD/+3H25UGdE4DAXP4LWYabbqm5OreqdU
aO2KNmFk0zIVjCSsMgJ4NkZS7PM+yjeUkY85ig2GMXgPtL/7zy/az+CY3y4Y7gaSZTBN+q7/e1qm
rvK28HQizzHM531EivGGegL9bxh8msT0fUGpvRd2ThTSkuYGD8w5AaFzTmh42S4d2lTaB9HiicjV
dJ6mztvBYMZ9DsHl1rROQTBspEa4LCoO58ljH+hGiXUeXf3uxo0Lofkb5iXvgEec4Rs5HXESVa9u
F3wxUls+0NbccZNlN4FFF0Yc471rprs8smvY64S7ROFnW8rmPkTYyYzbF8c49b4Zrv1s2mXwhwwg
69eUk+VddMlLcV2QHETrojT49RJLrTjs8yjEBwk4BZhnKzeuY+Ef5WVEn7LsAbTCFVAhA/HL5geY
OHBY/48/CGljjrC407mhfrvRopQnbQzrj7Dobjz1JvQAZN8Pc6/3td09TjMA5XpqzzDJjuAlj4je
9dN/vnSW3/XXK8c1CeaiyPFM3MvOb4mVSYep2OVRfR5CsvfsA3h3Juf9dETbeSeTlKzD+k/H27+f
tnxP17aW9wG7w8+ws7/dReZAfkNnL2tj0zlopkEbo7Ufq8i/I5YM4HxgzufCAa3eWfkKYsiNiV+p
Wdb+lKd/uHV+S+T762IQS4ALvEveiN9D33ya5mE2LHGusg492ShY3gOlx4tBckHwYPrTD8ejzixK
D8V2MmL1H8obzISEBs6U/vD5aP+ASK1ajJKn0Z9ykIb5g8CDcaywSDEVxgTqdxUWlnbaZVT2jkW2
HLdb/6d4wX8/uV1T8hzD9MQfyLD99coObYsNt5vJ8yin6owXKLxtGjiKjo6LvU5xsoeBfyHzEYqE
k8tj3jqABSb3VVS1emjBeo21CR67z0pqSDatYmyw9tTxcOxHcWYGZFzzNtqGtGwblm7F1uyziV4j
AqnqsXzpiE1Bjt0m+zRomz8cv7/GYf/1VjGUDiR1ueP9W2Jjlgdo9DOKeLQ86qCNml2EyY87ln11
pkrtI8xR//n2+BlP9/v94UIecywQ3ML+/f7Qtd/APFHinDiBJvYomu7qpLmzauKPYQsGu6DwSZHP
hX/++R9/ATm/Z6os/vBQtn599vCgl9IMTAYoVCjev9+pddxVuVK1cepC9puYlB7RtuR0vxFqAp3o
vT2m5q72WU1hNBI3dtvyJGSLd/DttofuQcBR1ESPJQPQPzy0nV9P1OVn83yqMeG63NJSLDXc3x/a
dTYziiNW8aQC4HVG7m0tp0vX2VCA+I4CAuv6tFjAOzemhy4SVNimRgRwuzxXojG3t7byzFUEzP48
OjSKsK6Wlb7YWYFiLOMQTlNxGZel4x306EN1ZIuRRG2w1TafCK9OsmYMz9rqnYtWTKSDVFlXP3HV
AQ5WsNEyvDdRv9aRH8DRdXAs1NGuTX0T2YVponim7sviItkXGaKYhske5RFj8zmxNylxFRZ45gOw
bvNuPCRWVf0h1Ja3cDlp/3WlOZS+Hs9wbtzAFGKJevz1NSx9nUpdCHmKIotloON+Med4ZqDkGju3
LG6FhulN34ar3ehQivOzrysIHGsqNOTOYZNBgUp5jiiTNjthcr1CNwVgSkw0VgxQ8m6yT0k3psz2
5Wshi+OcYvwBAYZQHzbDaUpdcQrQIetxYZNmMOvRSw8bS0OhQKZxKv023Y/ueFUR8bZFBCfJNbz2
FEtCrZogTNczWxDMAbqBS41JBWxqgOP6599JYRegmxfCSoPaYV0T8rsLZ/AbWBaPiAhgKNSiOiex
QK+UNMFp1AeQT9O1HOddmPfF2YYvgoGNOQflAZfQiH2Ajng9T/6BcyO5dzth7JVIwb6Vz3mdDUdM
yQ+V7zxwrsG7oSxq8gF6jN5Oedw+xjZ9KIA8uGLKgAzlsqrKHAhuZiHvOs7Q29Hoqg22C6iEZj0e
qf/3KiXdoGh9uOJO5G0zkYMdgBV26SKE8ICd4YXCQz4x+2c5OefQtDQMHbMAiixaa50q+8UzWWgm
GIzWYiBTjofwY56/pmX6IpxDPlsJUDaWw96Q6EtLoBQyG/O5GiJQD5aDYKHPt3ULpo5pN2sNK6z2
rZeXuDVZG3bFIE67CjUmqwQWIc5wTXqBKixIGd1Uw7lsWiyJgfc4RnOA3jzcKWQo+wAM+mmapy9M
tMYL65WD7Zjx0Szcj1L7II7iQG1zr0X0XOHrQB6PpT9mMjMAfIRwmhwEru7XrJxuJYoEAniGB8/m
PR8FhXzXP7jZkF3CvMQo6oTlVqUggzJEWPB74apbYQMTk8KjKJr9qN3umPgqZ3CUf7ZuGz0YQ/gZ
muwAobUU2yEmsUp3HcWsk883JdlRdUBkGmdNgvfiir1xWtng4V/GJbM9LW9UilIpjGW9p1Dt11no
oZXPB0Ispql56oeeWT6xAUa4Fn47PfhFTHoFqBiDXZlAJQBjkcQul8v6iDGhWcNqtLY+jmA1M8fK
gURxrYlNhXdxQ2aBTRIcPMvYRpmeZ4thI2In/vMKb0qAK0XIlRrwJ0uFn0HStCRbVO8BGXSrAGzM
3ehXV04ye1MzZdxHZFcwTIEXhzjZ2rTtd4Nb40sovqXl+BBkiX3BiYJ8gk56D+M5PY/lgMQ5xxo7
qcdWRPtIjuFd53Ys3Fv0LCmkisD9SCAEbp0CyAdiMwvG01Adi2g+tzmQR5mmMRPjNLqfUvUmAaYc
0OOC/ovyt5C4CA4M2JdSqjt+QRKK0sY7ksj+JoNwOndF9WnIYbyJeovQ00r4a5N3lQ1EnzxFDldY
CZTNQgQvSXi3SVzB/uO9dxdnHuIHOEfmirBbgLxM1G7bMtvMblGccliTwC4+g9EykGW30F2W4R+g
sqKfv0dmOZ6gA7RbJxOs8pLmJTGPOWrSZ2AJr4kFPH5ZPsKZwCkLswzwV5DdhMhdRtzmJ6flG2pk
RetOcQTOigFA1udYM5ELmQbvlskMlmiRGKCTZ6QXEvO+NrTDewdR0brJWygZQfWjoKQAf52tcMzU
dzVS4ePgZxdyhMIbpm1sM+by0dRxuCNR8TgY82vsIMRKFSICy/Dyoxow1qrhtWG92RftPihBnNIb
NRGTeyTb5FddEt86TG14kwa6vRfBDrovLp8OJYp0mpTbrmq3TdvRhla2BSP/EHVe9NRbAthNXnxp
ZKoviCTDr0rKj8jEPQQ8M6ON5icZyl7c5zWTVPaiwVeGbtVVhJxIqZfjpMFpgcHMKA8JS0Td5MwU
Q/WsqdDQMETNoel7fSmG4ClG1cT9NuyFtuTtAl7VEkg3mz1UCMghnqKLJmVjU0hSALzIvCZVgCQz
Unh702hnSXrqQjvHtlXGceisOxWqxZzcX8K29W+M+aYZfJDoS3NW0hnv7G7ZCDcNVgj4GdW+6UsP
OctMqLPxOLeod7WWCoxJmNyjSe4qovWswnfOuDnuyq7hJbPJaWPpgmIvbZ8Yc4FyI7Jgq7LgFWJb
9VDMAQYw7GdbdxwRAthaPA8S6hk7LayXHE4CiNWlsNuPeWoJpBjFcCxDSO8G3RDCHdVvQRKO9Ayb
OJbTtmK0ykVi30cG3k7XoZcIAP5x65KL7rmd3NZl/gQaNr+I9jINjUF8reo3LLCjiSSVmm6x1net
j7CLNOh13IbOpbaNL0FDLmBoLDC8BRml+5o2Pmt45jeesUVYk+EwQplnGMVJm564tccMu4CHlVGN
wYtqp5chT5qDLmS/t4nFwhQ0vEAdm9ehBTDPjEgDKJUZHrKZzXi9NBe+HNt3gI8Q1bDNnLMKM0av
mRopWX4WLam7vuGIi4q9+85VxS3OdbYbXc1atPcvw9A199Th7HxJ4dwGhKTldROf81ayTbea6oQ0
ofZ0eQIYJo9i2jrmLHZIeTEKlZhndugftyBxAV9Omu5SdBsZANFPZsvcabarhsaHbHdaX4YmJVo8
TRvex96hDqro/iXzG0v5zUX5xsnRxEcmg51DDRpGGBp7s6Qlhuzh0Y8T2utW7GOswL1tKuxSA+Jf
Yszj7ji5FpjkIb8GffOubDG9JijJ885G8YSUT7cS8kLaX9vQBUgGFpo1R3BNFc7kFKECyweBLr1j
5GUzS+Xhb6c7lifNhhCYpU7O/AMeQs0aCcOX39oLSwqIdCqKcFeIJL2ZcgYOKxwjzvbnd0xV3O9r
Fy9x5nzLI2u8pGEAOpWLazPbqYNnFZ4dT177gs5bFB2ggHJyUKCW/jbs3YzdGPAo4ULU1Q1SjiY3
djwZre04szrp/AXUPh5bX74Opfte1yntrjQBM6WQVALze2aECS1JQeiyMdwNRUf6XaO5/u1gVzei
2YbNfAGvcAXCSaMiu2+2ERwRFrFereFg1B/SsV5FYHN32ZgsQ53uLZ3w7JDkEwONlkPx0ldZfBgy
ZP8wt1et5T7oQutd6DvuRpXxq+uel2GYjgW5gTA36FI+dYmLa7CL7yxhnh3yIz3T3bmJJnemKiKK
OIdUDzxizdw+am7ZLZZrKFn1KzEhGUkPwMynYsBLqLsjXgMEp7JkbYFiJIytG6ngY8G6uzFsZPxm
uSt7i/XM0zAi1Wm0+ErqFn5C3raxm14dnbm7JNZH2O7kDjr4pqOhejOL6a230kM/WT9I2rXwBsZm
/jiQmLkh6JbVSS3ZOn81+gQNahYE68RZAuEJ78gdDFAZIix8WKyg8RBq3oxKtpTYAXarqibIAqf8
dRqI4RgVSMUpz5y1qFuiQFIgHo2a11jPJUuw8n5AZph4ZHFYEE5xc1sbv17DGULiO6eruEmybeyp
i9KQQzLI86t2xA5Y5orq14WQSoJsbkoSyJPqWqWy2wKr9iBL8FJ0j30Nkz9X2Bg2ATkdxE8gMWqt
RUY75sBehnw3zPpguRN171DTe0TIaZyaZqdrD5Od8ZBFYmgMKKTrxXheRGNI4BTiWivtmrXS4cZK
UI7T9FVdMlLL5jHOJJbn7gxI9QoU9xspcq8FETU76eLD6ZCFCae8Nbxm34cQVoeAA51ObUONiP+z
TfqNT9Y7BooPOt4DWVvdtpEhQY2N/MqD4Y5a9B1mdcWZxJM78mpob+O4Qbx17xsJbodWYn9w1A7T
GhoVguxFWaotmTU7KnSErBnpg4iIe9b7TOxBgqiPyaHFEFW259h8bkLsACQcrhxRUFZGWI6qyH40
Y06LooC2PXvVWaZFi1Iue6SrOM1jW229GoQIPyhmYTFxjrmHoK8TgGlLJF/LbjHvgRKE2bsfOx+j
dnhmCNPbtVOKV997Auo6QbQjziNMw21RgPd2o+hiWkLtRGfDpPAHciKK8L6os2vijw81RTDnRyfp
KYMfg8FROTSM6Vn7EMuikeGQy6lc4KXOoxihv5ls7cdGvAvyYM8Cmb4qIJc0Khk2yt7pIGNX6QLF
qCoqx4rHT9tBCLD676K8m/N44agbuO+9bWS4a+htzHcdUcGnRgxcVVjAJvb+bB0Omf2eDSNb5woL
OdhkYorVFqA+CEQ/WhHI/G2wnWbtdvklohBcQws8lB4CT+nUHietjp/nfafaK8mzBCCNQbTOZXtv
23xNAofhfwbG0Qn5LVrTBUuPCsfgywENzWTdEJuT0617pGLiS3KFQ4gieYGO+81prMV2U+nbaTiE
qY3oKXWQIg0xubxQrldcuj6vf3aF4F5gD6Adh7HqbWUhT/4iyR2s7wm+SJI2pNZvpK/wqA+olH3M
OASHkbWwJimcOt8pUgIOZb/y8V2xinmQLuLAetGvhFOMESVyLylIph0G2H2We8/CaoBmYKVurION
i89zh7fGecHZ/24EGeVJRyrGIheY+k3UynMrErzgCWG/1WxdkgacWWxCkAAvfZJjDN42+lqa9acV
cTz3aKDTMaAddvx15+fXiKdcuMRjZIF7B00Cx1AOW4/x9AFbOoY8M3gganKTE7F7YQQ6PqIit7b0
FlDoAqZEYlbNkkWGss/I0q0FxQJ9UqbWYgrWYSBfmXiaiC2Q9LIuCDfYQvKDFaFMgxpkQkwtjU2O
ZHCtlDfBM0rsPQK1D2LOrRuXED0EZunJSii0N4G3M4fGXdlm5W59wkWufJ30+vNPuS7TaxwVd2KK
5+O/Pt52MBaMebI4daqEjsr0Vxa5jX/99efHaEpqlCyLHrwWxAb2EjSdblGVDblCmCdEhjSrgp2j
SKDplo81Pz82YbmLS1xXlW6i62gbpKu15slTcXT9+R/n//7JFSH5jtGEnj3yv4jRfZG5GA49VmLo
Ke1I6nVkXNj58FdvVKSsO1xCyMQDiz2BIkukTnLkSLuq7usVKJTiAOQHSXY64ZTyBtQmRrYkE5uv
dMV64wGR2AUwOzPwHCaUmqSo39syLTCpQ8Vqw+HeHw8BAVk8rSV0ccNYJJzUMDFak6nl+W263olf
CazsrncyktWN9mbxJsRDl+LFROLWU7xuPNd4d5zmMsuYHMyI+ZjDYyZz+sc0jW77PDb3soqh/1i3
DGWidTLTzQWwX1YrtrTZLklt1BbD9AS35W36L/bOZDluJMui/9J7pAEOwB1Y9CbmicGZIrWBSRSF
GXDMw9f3QWRVV1ZZD9b7XiSNpKRkMALheMO958aEztKe/O4W04R0Kt5Ay4xxMeQaVbTJXabUxNXy
mupa1ceGaK4nz+ovjbCjhw4ZkBVHdwNSZwKovTu8Kf1lOSkHJCPcuUPK2iKxz0YIicILGxOlON1g
OTeE+2a+B2EZNIUHWArrWHHfzPF8RYdS7rlJAa+yefMESWw8uZ11cASxejTR4tiYo0sA9vxrssvo
me3FnRJtdPG8yjjUgBahOgX+PWrvwm3qRzNVRFJTWiB+t9Sz5XIzCUJoS0ZEYmbj5sTbwczNwmw4
gF7PD2k6+ZzY7bhXhU9Fg6DRjqrwRNZxckR3vjZwMHFCz3jxmyje16IvH0xGZauRfCkSMOECJZD5
xfAtj9APsd5wL2D4nmVV3bsxAPiyRrBbKXk36FssKQ8Zt7C35745YDl7KMxGEZLuWY9u9JRmXgXZ
Jw6/9U1OYKUV/URhiEiUoRsJDRtdwQs1BHp63i0fJb5ogPlo9LKxMlBHZvWhVK+Jajneh3EmuXqF
H67cYZmp6b3j+jlLjplwyrMblZ91VTf3kG7jw9x7KI0n7q4wGL77vXqbhUD2VhNKza9OzlEu+u04
hqdysE8UqjggPIcAOt+R57EAhE1zm4JouRumBzHbinfjEG5ZSforX0vYJo0VrNkIkh3q1tOTprxv
4Rqfy7CEc5NjrRoz94Djw7h4VfFMxu/ON8qKdDLu//hK80uZMz8JexofAta/4TT7YXgiRlTpPU2D
U18QXLxiJLHO1gjvXzKjO+kZVzsC+yfLtsmt8LxNWVnO+tZ8ihL6bNvLOyZF4UPXhOS6FLDqUzus
9jnzwztt9uZd5iTWXWPCfWYfS3hhs0Qi3755+ztD4fZ33nOBf89wZPMYLenUw4AyKmYHzMCKEmA9
YGiZcMw/oh9C9Za4C+UrAwrSIeG6lOgfsYDaBODkTtGTEMMmgKg2piNFuFfeC3SF+oQD9WrP4HbK
opy2Fe3PYRjkC2xE/1DV+bRRZY2lK5z3eiDWyxPswHno7LXEYB51QvucBYKos5QYgyZ6imbr3Rzf
kyHo0GgRxwVq8NKYGBKVwpEw6dHAVxpg6ywoPTmwTPrQLQYlO+bdyKPlkCMuK0wCKjsvPgwJwLe8
hNlroyBWeA+c4o51PkLeGEtE7vibrr73achWwzhlQDDS6NOWEUYMw5hOSQxIJpI+ODhDnIiakEcz
fNN9h952+cD76Akx+KdjeJyk3ghL3WTUMi/E025gZn/7DNgTM3ydiGaL5pLZaRsS6UDTv/FtIntG
JSfqcpdnJfMYaeJkJWuUwGWqsdNsNfG575elHH0/Vg63K41N71nYUYBzwV+CudAXCQ0G8xPPvsgl
sN3kaDbJQNv5kXXModYhyMyyY1PThIhJPk+D/GxC5QL2uJ2v1stQje6eLIHHocalN3Jcb0d3vI+T
kJlUv4qChqfZ7sGTdzggkeEDJbEHuv8uOUV2Q41ngwOKuq+8csajwgRkADTiMJ/lRubuMU2ZRldh
+dutU+PM6X9gCgd7onMW5t6eBC88U9IewDzWMBW0/6pnFT/GOGDICPrqnEqeyolHPLoG6LOW05GW
bGVmdXhnSUwBOidAKzESqqwiKVc5tOwDXWwIeWBVcXKudIxZI6pGxP11dsegCfpyi3bxZoEzU//N
7gErDZnxPNbmMgFB5BxK0AcM972wDdmT+UAbGFD5RNXio5+OKAhhaxAKr3ou7mQK+lXnbDsCpla4
PNJdlxFZLjCZTkNaIWphDDaJ6UTbucIkMz/Y1hGUTLNnyr8PpbNEWqBonLtq8e8mMxFnbhv72w6b
JGMQGe1zAJuWS3xsQk1iTljoLDUz2DTsj9gSBONk9V3r1PkxG60Ny1tk9QCkWSl46yjXcgswh9Ec
bAhap1pShjJfVCH9Dq6LXyZDojxTjHDJZt0OY04QgP6hUmwK0fg4R5NzgD/4YIW63aOcgc5YeNc4
xxFViggXtEEISDl0hOfUrLFJHdAw67YMQ/A7x/kmmk0SYkgEMeABUtWRW1Bo+VU5ebcj+ebRps+m
8YGrb5Rk87g1UW50PZZzCNzgI/fNYVtZsCsYDoRkXQFTKjmX4FKOMSJcWAD01fzPWKYgCN+4unzs
wY7tLP2zYRh+kP5A+DLZLbl8Cp0+27Qi+FVLODUhvrQ+AE5C4fc9Rs8DxoXi2slYpVWKPiiO1AmX
HFHlTHkjK382hRduQxl8DDmEiqT3it1YMyXAdRMzURoA8eMYg6JErIGJ6bKw34IwxHAEEUDbkwac
7oUb0BfWpvRjTgW61SjG4JYGLFNtfMtGhS2zGLPtTN/eNLa4EjP/1kY2G4+0fkrq7nMeWy5FHJ9U
CxVrJxEP+hwU8MTZ7nkJQ5GY9BXzfa5jRvgxqN8shYypkcPPPnRQo5QbhR/5TAMvx+HT18uIg430
ZiAmNKlRVmM+p0wnCygx92yEueNlI+Isa7pYjCgI07NfCSjMcBtlb64EORBTWa1yl6LZ17hvYxBx
mzSTj7PhfJ9M8CbS8cSpBK0ySafc4mao18ydh80UoByWCz/WMn67CYHyNbSCrZwckO1Ox8jDOmOC
s/csXznjp+oXEjHeHl7zywwasRlbkGNtgqQbFfEuXXxbGPZBnFCAzz2DDPBA1TC/Gnn56M/e3jdQ
NzftYJ4q3Vdb7UzjQ2+ek6WQZPgFpTKO2ZEy1WYRN0LcCK3keaSFPw/lxkY7t5kovQEwATTVEvwA
ypoEs7p014asnJMb11xB1fyhwrZ9JQjNvZdRv1iSwkfRQJxxhxSYl8ditQ5qeRkyzoTA0MleGOyT
B5MinpzvHislIw1MZbsuPyK01Jem2he++1p43g+Jy+PgTepQpS3wnLJb+czpd1A8EkxkNBa5oH2y
muw+nvtz3tnjMwEp5PAV7csM//EcOYV3wZVBfeVsBhvA/dyB9teKQkmDoGPkZNMHC7qjXAuuxWpb
NpJ1/gQ1lr0B119nvZL8C6cRs16R6pPRO+GzO8dfnQEgj6YZB1I5Xl3iwPeTAM9i6vyzmHtajKRp
DrbhQXUA8hpq23wTIaC/FvSGKNLmoAkg71Is3rk9PhQUXKeoYPLi+N/KZdkRiPC7PZbf8gF3DMu1
8EBV+ilKfpuy7/q1l+esjOa5AWynCqLbWpvVrPVAlpK5L1Q+AnSlXIlxF1n9FuYTkUw+BF4vxOFX
aOJZGDWBvyoJC+ZVXPX8oBc3LH6Vqvt0KjPdQ6+4cwmtuWD2OWCAzo61h8uoxIFBoJe9F1Y2bG2X
OzQ7JHyekVZUEzo8FPxziJG48IoO98Rgeg0zq87ao4v5yT4aFnBSPXqcxXvbw1E5yUqvzYaYazja
CTFH0zXPDHhSMQzPmull7Go2XKPzGFr5Xtp0onmVIl6oN27M6dY5FD9kZ1NtOZXYhrgeKHqtfRf7
T13tmqcgtDE6jp7cIkxdN1V+V7gDtogJroiqQgyggMLgSrGWZB9uRYQI+iE33SCa1M6OxUfQ88pF
iCMyDA3oDNIjpCfSwmKWogx0U7fNjnPP1Q52GvU8U0hqaCaCmyZpDkFlRCd7W4KHWuLLkrGK3nQH
T8OkFCnZ3KxNdKnbfgbQUyn8cJ0h7aNbhNZOwANf9zPyKH+W+gw++pyqFhd9/V6rvNj3y27QMbG9
uEHye4pB5OnB/omF3Dx03nxyMHozdwnDTdtMe+z42aVeLHH4CKE3E254NIzUeA4qkKTupiYUk40Q
2hGpSLEovhaiRjhq5wKUUG6QqCzBIeg/YRccSLIqeJXuAdtu8Jpx80Y9s3ai+mB0KmZ7Bu8xGvzt
xGatbcgIiaTmCo3IZmcMmmDgbdFXgCFDmoM1XxKUXHodin4aKoO2KBSsxA10Smtm4zQIKop3mBQP
daicrahT/+QxMH5ARPViokpbIsiv2eAYO6+lgktEFewtsBvyXYw5PBlqlQveCf6PyQddtsfd1Scq
rXZ/V15hbRMPyaCFFysGL0Xi8HLbAG6l/eHEDfTaZziSaEvxOfbsR63mIuq6XmcyRELb6Usv67u+
Ctod0VJnpy+zazWDk2lmSzE5wLXWoiUHazGSXdZji1BhE3Hzmizs/NWrmnirwDZ51WandwTyMS83
mzN5JGJTosvYuL07X7sl1b5J2hOhzkSMNLCGZ9+bN6D/WarFHSAIfQhFe7D9StDhGgQEUMqxeqB3
TWqYbwrEDxc2sqtFNb+KEjYoE9zdhJDH7ZSo6WFwTYpOAIZbr6suqBbabeHMD4Ysmq1NF0aGpkbY
oIi38RsnvxKTPu17rNGrWqhx0yaEzo22F5zS/i1Zy8bEAlMaCSGcJlmLIwqSqFeQOSt7JxzG7tPI
Jkf37Ey8vH8KkQo+5744pzXPWwUx6hSY/lqPHeiG/lvM00dKHDhsPYMBCP3zMPqv7pz8tLqIbBrQ
+WTQ/PXD7Xv9P//B7XsYlyvuCPYIHCI1to5mGY379RSHojwlyiUu7vbp7Zu3D1gqk3XTSBxYdVHv
SySaQdXUp0Qk9cmYLRhMt6//8U28afWp4t4F8X/59PY3m4DrLGpZsudK0X8PnBZw5hfH5/J/Iwab
PHNukyn8wmVex2OKbg/n9qmZF/kR7wE3kEKf/vGh6icsPv/4Wk3UobFMPo0kqk4Vv95pds2nepgI
FHRLd2+IZn/7s3/8BbMKJG2r9tYNK5k/H60VAllZ3R747QMpKPVJdf2lr+KEsp7oA1DffFie9oG3
f5anE0SyoDyxVn2uUgzP7vKVn6Ldw2S7u/3Z7VuDBz2tCZ1nmE85Jyh5QBDKymPMhLVlCD/n+9Ke
YgKpWLNWefhDzu6v2z9PlxdJO96SkPjSACVQYqQ4NnwkDzc15/9beF4m/fXv//YDdHSxiZu2jj/b
v5pxlPJRAv/3Dh7GHcXXZxt/dv/FP/ubhUdZfyzGHXBqwpa28Bal7PDVtP/+b4ay/2CghR7XViy7
lC+RJf/dwiP+QIts2Qp19c3Bg53j7xYe8w/f8zFT2Ih5LeH51v/FwuOpf9HHOp6yWf9y7qLqd000
0P+snwR8hzi1pLSpM/MQtYD5QLNenBjZdjSTMeS27Xtr/E5r+8lDgr7S5cxp2I3UJQksjcLL8MPj
bV/TH33TpXNvtt6Lh2znBJQgOPfV77HLLr3nIFQB6xJj7SbK/EiFQepD0vvc1xwCjckHXPgWI/lN
DlwKEpUKGdTkMrzGPrNf4kSvVmQ8at8g0MtWP5oxfVW+IATcXnK4Ca03SJ5UD+bWDQYYm3rRI4Dl
Di0eZJ3nl2EgEdT6kVjEwU1lujHHV5CJyVrEzqM/PUFjfKmBSRhz8VLP0W/cGVfpJj87xgHEqN0N
dXAZ2+KUmvU1tQDu6xYAdNdJc60pQ+ZIEyFLhmNQfTRZvScve9uY6HXzQL05y/xapb9RoNBlufqd
oefvMqRSZT0BI1iKR6ndc+1aF1HwPKUhjzlU9TvN0zK1tXPQk0GzTYYCBz4CG8vZey5cAj95JyWV
rgVyGe5TE97TL7tKmJR5x9jkaQuaMkFQh+dmISn2fgDwgXqZtHJoSNOdSGE+S8mr6qQHhNRsCPDY
mxWPATIjt8AkO5js5UPgXWMkva02vaMzyu+wvT4DMphXcT9jUU+wng/5OS5y9CABMwN5u1KMBtDT
/N1aumcHWFgaZeYqHcOjrGS87lPncVYYBrRNGcX/OHHI9bi92gFcC0d/CyeeB52xM2cz/i3pxJKI
PkK1KrPHJqxOlEz9mlFCLId5Rd4iqegD9zN0O0C5cVM2w7UjvAMkc7HtmDZvbMKbNuYcvqYNq9NA
Ua77ZfG7sUm8z5LiUMbhNVZcOvy3b73GxZeK8rQt1Tcs+/0ZMfhnkLEqbmv/JVE1pwooArvE/QId
IILR00ClZgiTzCR/eGyjKCaM3voU9aeVslygKdxYGZN+RI3mBlFP5cuAovXkzAySarBvB3/EDFHb
MGB4rIOrWM6rY9QX69ubhShGImJBm8zLLHk2f2vVkxI52Y85KKd1bfov1Rh+i+fsmiIcSQGA5qb7
2Me1AK8UPlZtEe/SKYD1voRFVwW/JlZt1DfrKdDjUWSfIyBerQtKtEI8EUiGGv7JHDo4Kb66Mi2H
K1oRvZH5X4QpR3H+RD7YdgkmyBzztwRstILPxxuvSo+skxniAJ4HpfKb1TMtn+BZAQb5zR0OwORW
gZPyTjC/WaRDcY2OKxB1MB3rizNwiSioTes857UKixpSzQDXv2y8TVtKSiCQIWuMse9Mf8GtI7/0
lvBy3mIGbzpoirjP8wu7SZYX9ovyMZL3Oj2AlD7N6c8U7lrqwSepeK5B2/1mkfbbqS3g/Dtnjl/i
edwRGfxAMIomIJ03Td0T0h2RMZ2W+ZHxp8EXwbm1VUpbyZ9LL/lpW6phdYYvH2rne4GG6NDxEipH
vYgaV7VHujh/gnbEjxFbV2O6ySTnKclzMUj+gTSWAR+Mat4VAFby7BEjc9buowa8BqdnKlVCJftQ
aE4gtNTWDmbIsnHOfxocZMjrqmOuOVjofP11Ga0z0bhbHdKICkpaxNxyV2fWU+fRvSZh1R3o//Va
6CFZ3UbCDPx4z3b4tqdYXTHp0+jW9Q9R+r/FyPLYaDI63Ao2OnGAZaoDALTGmbn5uMcp/pBG86mO
bLG1K34hP3qj41kSsEswyliE4gFMPq6TZlM1UCL81tnVSVxwM0ghDILXxI9MAM/ZjGFv+rH9bKB1
GVvDWXvM6xwrLTdmkv5myE8bahTlro/c62DwCvaO26yLkEVcXxRqFU3YmTv3UKITWiMerO7MvEa/
0DEzNvOOjD1VcrxhlaQH6bYYHwEoEYmzhkjG+p8IPLRi7E4c/wFV3c6x742clwKk4kXo4BNR/zpk
Eb6JdAKcInu2B16t1H0nwoQ8dZXiP4D4sK8m/VOnZAxinXjpufmu6dp562UeyQ5I/WyHy2U5S8JG
PE51CmPDb5+Q1zzT8P5iof9aywyUSttyWMjwQZGCsVzlo39oiQFhuttjHdoPSAG4GpATaVXek9RC
GzFw3GINPFY2ZPzbDcuNeElmgwdaGg3qqoaJQuDDdkrc+KeNJXbEya+64nfk5HvG0h9lxWVgWdkv
0+C9mNstgYMi3+eOcLdx7xyDxmT+glpklZnRuUrwnIxEX7usGCpOe9KHj0YIjz4Q8joPimE89ILE
5AQG3rauomDbIQ+nOOI+NZtfpmzfMOAT35FNjzPTt9UM2jzuZoX9hJsRmluO8tFa1vm8l+e+rrk5
ZVej8fm98FhQTuQ/CFFgPUckEUuxeOQ+CdhBm+aX6yyx5sH4vWWiRNZARnpw+MNxnH7d64s7fCw+
IcaRLoj6RfNVj+2i8+Ow8RFFgpGArtkS6GQ1xSHMYyaXQ7M2spBDKrTabad5WQZlvDT9zFHh4boJ
OvHYdwyXO7R083JAIo1a9rjciU0cjOusP6OtWmEKIUq955cYOgwBSbSMZJhLZNbVVryumdmCaMvs
1e12yJuH8QEVR7ZUX0lMapZh7fuYA9GA9TRP7fuYzulpxJy4Bsa9Ahr3aBrAlWmYdn7HnTKy79y2
XOo3ygbD1c8GoLV15LNStwJON3JpAGgWF3ZBYWlE16V0iUFLqgYBvBLWdWLefLtyfHtBuPoYENii
RYUht2pEbd1xiyNUWKZbtvn1qjaa+6EPQFPkB2jAhKBcfegYXEgOMNRRtbDCA/a2Q0TnzB4nMgO4
SjpimDeRzlV8eYMFAdIlegXN7I+2c1Hz9RFrKKb2alVW6i0vKZVSgzJLLmlGARAjJmhS9+g/LeeJ
p7w4CCnbc0uf9ueHairbcz300ECmuqBkYjze+yfbavZeq60DFfhHVBFGBruc2Xx+K46HU12D5YVz
9S0zkWEazfJ/e3Ij9YM9W7JjMCgWT9FsnUKmHmy4lq9Jdcw2RZ+gbgH2eorK7D7BtLTpaA49r2tO
mpTfk4Vg41Qq1u1hso07qycXi17e7czupG+d5fLl7XvIqbpTsJvChpg85+dgpe1JLY4iWQFolGDM
yEwWkHly796Rk7tLlx7V92rm0Ikl14YNhEjUHsScHTk05JYB7kZde7XyyNqbMULRKGX9yhwxwXiT
dj5L6WKPUZyMPKS8MDCWfnfMs1e8fNmuuv1BlS45WTGZNlYVopdrrfCE5jGuUG6xDA55JwXzMUYK
63UQQqIC8m+L1lWEYsVuNLyg2SaeJ+owBAQVRXsTXtDOX5AHmXs7suXJyzp5AoiwjaQzHiRUtBqt
Q+B+ybEInpvZpgDz+09WU/0lUmZ/mR+zSF51BfTczjz3xE8hpuG79kK54HuZbvTZMWsTZNY1F4yH
3IMAhYCZ0e3TFLEHPyv7ffsqRotHxU9AvTWTr43C/wRFesSxxWd4ctxChWd2e/qclHG3w2L3URhz
t6m4WAm9le9IZJsdpgL7hNLaPknT9pm3/ufXYgzFViJ8zBfHmRmPTGP//NRJnTXZ3tSOAT/HqLU4
WUaAbC8DVINhHzG0DZYyHr15X+biUpU9LMWE4PsQIevtKzHEtFM+aUNrTEma3XJmnG8fmuUv//nl
oN/smG0a+my1pVGJV2XeDmeoX9ZWDHoB+0tWDDgP1gxH0KoujicZsHjGAgo+D6VUPpvumVhi91zl
hfzzs8Cp1cZpDZsBBt+7/RWwlqeimU+WTJzt7Tv28o9kQQavqgFFdI15Z9nuXTAkPXAk46xHs/5I
a0SinmtKOH8BaT1+x/IEQcLdZBiXhExZFqXDM8JW49oCgiiGRUdiD9m5Up31YjSFvxH40/e3L905
utp5pLdqoDbTgylesjixLiRLs1jqM4KirVzvEA8xOI7t4TvowT3ju/QxdQVs2nT8yJF7MsWG/5Ut
xrG0cCnPZbS2O57tSMn/xXZuLd34X92OdOsOtlr2c1wsnm//i++cyAAxI1bsDm3eFHtcXUuvGqeT
h1TCe+lqqhoc1JsYbifwKu5ef5lvPPz5g/4JM/Ff/nzH8kwhPZwN5r9MC/zJERPy2e7QqJGZY3Wt
FcUkjSBwRfCNK9Hgb+pkdApw/P3PP/ufLffuMqgAriFxwDso30kB/OdBBcW/4RB71kFtpU9cGsam
81/GZaUWEsE+O+bBjJrw/2dfX0Ubt9P/MvtCR2AydPrvh1/7r7IO4x9/nZf97d/8HV5j/uE5JogG
ZQoLVILNC/q3yZfn/rFQWoSpGHBJdaMH/G3yZTOf+tukyzb/sF3lAM8DfmO5nvi/DLqEurn4//re
Ib6CUZbP4WBhBnflMgn7Cz/BFyXA6dIjfSzXX2VSUal3K3PGFOfK04isbYVf6zXOKwwVlGBRFK89
FK0nfKV3E6Y0CPbwTYnxxFqVmussWAICUAIdBoMeip4T1b8vVlZDrHczWI9eB1Z8oFwLS5spkWf/
rieskBT9X7Osluxw/5zYfbzLIm4Q6PqJgyf8rXEIiyQ0ackPJ3O7jqqrnSYQTvMMWYALtHNupmhr
d941F+8IKokXYXvYUFKQTus+IPcs2ai6Caro5s7IJ29HZgXZthhcSXRK4OoG9jHrcxpYNNzF6BKf
MuM3TQ+RCe+uTsW1KJ3vVg3FSqI75k8lQE3zh5NFD0GG/KVpilNO1sY0wzXFkMNgqPTu+wV9Roe6
8HS3BG4Sjqhci4hPPEhJFD33ef/IOh/uNjYsCjvv08/NDZK/aGv2AXFUDXyUvnLJtUjcpyQFe+vq
1w7D0GVOz2Uxz0eHfIq8abBx57jtMu3k2xghxtoPO8wBc/RoyOnLYSmehBKZgr1PITqKYt7HI4GM
CXtfgiiHo73kZ5AAOGWPqUQoOgPNzK15w3P1YJbzmxcBIw2m6iQ71CFWWPbbukXpMJitXleZxfIj
4lYjI5gBNncJbFGkdHq/8j6+InwC5rqIO07ljR6DH3Z2P9lvHmBpfitw04el3Ied+5kiygGhqe8n
fi0s3Q+qa78FuXPROOViRrEbKP90eR70r4rNI1UFGgtiN5PcexpaB566uXZqAnidi2i7X1ohkm27
b9TFl4n7BFMA7yAbm6WVL7Yk2JPjtYSsMscIpnpvTPFXm0FpUhDIozR9EkSn0IjsHQfiZAUuzp7m
Q1mSOF5g/hpHUAiTEDAt/WkLnMrftNmSsdpjIGG3epZZ8+wGFvGm06ftfk1dgGKDZFBk5KSUhdia
0oBnPUvbeKeslrgNRx8nh7dMMGR32iuTnegWIlABEBIjP3ViOT0lUULeXxNEd52ZHJ106p6zZuO1
aXXgYMkfh+rPer6Nx5exD7ODkRAL2MC2nLBLH2kG3ok2ZPQyuYJN0g6JN4vfxHDOBJjc9SAxybzO
N26CQ2VWVIJ2yDwapzZJJJE4m0YXoGM00IdHat90nQ+7g8t3CpoXIG3REjYwbYpu+G4xQQuLbdpW
Hl71keNClsRbmd8B+/nHabJek9GGIawYwdjJCZ3KfEmM+FKWXLsjQ9I9RJWPqId+HfX1pcBHv2uC
EVQAKVyt49yXqVcT8TBA0Bi7A6kv2Iw4pXbMKB8Z/pkH65fBqvbYpqG7scRImh61N7vmYIuiVZ4L
BilnD8ejVyTDzpp6UmPjim62Cg6G9PYu1SRCN8vYmB3zfEEjusZjjo7JsucXBhdcRhEJZ03DLrJ6
HicvvYcYNMEnzhAQuPpRWYt7ZbQb2A/peWhdY5WUAfmR6j01fOvq6o55V7KDOeBeajf8bNoUon0p
3oY6lodyyVGJOjRMmL4XGjPbARtDHvvewcOgV6EKK0Fe9kjHEbuVm1HoD9Q67s4xnO6c6Q1UHLGe
x09nzuMXbGGb2aoTfIrkgI5WC3R+lNXWZROyBvx0uU2O5EwMqA5JDDTSs6FYWOicxIdfAetllq+y
ZzHr3yVtr/jXglFFgsx5gA+dknXMYSnfWsdWeIbCXV8tE2qR7jC8EbETWscw9Ue0MPCR/EFmzHDU
mbFLtjZ0VN1LTCBNWLzaZLrvJl/tbTmW53Jqjk4Uf+cGmm+dOXiKGSnBxRgfCVxCXmf721SO9WVw
GkLXZvzfrCzyt7YofihzvEtGZ7i3QFvQlwefeWLw82HReMwi75Bzk3HUMPqZNeU9MHPPsl5Fk7zl
tWHvmiI+d1z82yZelBYmk8icMFSPy0DIvjgOtSbNzLUOLuUlXo8CZSHMr52YurM3htmuC1j9GxWk
8jj6QB8tHqbEI6feBFvfV+iWfC/fh834ESlyLS0VvvVTexr8WK3CugSAnHigwvEfo9pDiD9TStah
eQ/M5Cka4m7ty2Z4dwSMZRqKp750i9PY8lABU1mkFTA/sLx6PsIym19Lw3zwqnwkCNNLEUmic9P+
vCmTmSlD3I/vkcZmCMziwGA2Pk3MVMs5206pYx2MKmjOsuMZEfih8OgyEsAqcR+VRxEUKSdp6u+L
oLxmCVAJ0cXHJfSgs9v6wx2IYYkKnPtYZPJtMQ2XDpHDfRBOV2i+87Z1+w72QvmTe438NivndaLr
aPvxnDHqoBn2n/uCyG7h1d/SOfvs7YComjhQxOYSKeQBkR82PoQGxqe5u69N9QuLfrFypHxPcIWu
LJ1cB99EnnMiGrOHtg1fenKM9IKhaF3qaT7rbmtjJ31iJDGuAIPfexEOZ9vHG+pbVX7yuBlneZde
cTLcsRFCKKEdQSUyXc3C9xDm1MYLsQWceFP7kaCb3yF1KoDNpO3G9CabJ5Z235ld4rQzZbLFBk6s
UhueuZ5QH2nasFzW0amDCcIt6zglrrgbaxwJpbEPuKqO9eIW78nZvEpcBlXPJJMljS65nQhPIfuP
maLLD0TfMClK/WH6WXcVywcyHX54LGCsYDfqkk5XEJfo8qbVqNvW0qmjtajp8NF3oLmCwr+ry5xn
xgdZPOscBLKVfE8NRpT4D5f7UmasRq+T+HUY9dtphIZBSixq+JoH0zT3/A7Rt7B+66LfTfud9ogp
NfFvezRVL6ES/lPSIllC4TEiVtqTx0m2b4Rtp2Zlh0cUFLUGRnTP1HWSyjsWRUghN9r4UShFTLO5
dn3CtH8ajZPIyzvLIY2mVm2NSVz9iMKkW1vR8hqnmWYK+4wm8RyE2JocIVnohFyaytRIgHT2RTnk
n9qQBF8zxfaeIiRcz4nFTXMW32oc/NvWJqHQNoxu12K92DiCmWgr1q12j/DVSUiHbYy6HhXUoW+K
6N3ByruXeeysdD9TY5USzWDQE2Dm9uOWujI4xA51Nu4yveuExotdNJ+JZ4cHW7v6IDrAyfl0AC27
qjp3uMuGK9zL6WwGufe4XDI6zdzHsX8aKiPfVjOxDoZsl0EJ4OMAsbe/zHKdLmYyJGpuzH32BLaF
uQ3V7a4Ow7tRUeqLMdgPmhC+zlLGfloCMCNP7fRUFA91gQbSax5N1TYPuajL+xaJ1GyxQMhn+8Wz
u5dULl7micjj2cKy7kTwW63MXoL+mN6WYGG2lqrtdctj20tZ2uumk4pLQP/EBpCeR4nxcYj5a64t
iFcjZl0XQqAGwTZLlGqgRXZQeVVAIRjfw1JfppyMEZuToMXBgXsRRWfaEnQOjomQYG7SfTczpgoK
MAeaW8Fo5ifLG+9xqrC9mNT3HgWJpXPSWefkPoRB0eN0XLk1sYJ+cRwpXYycHGPEgWnR/5BlczQi
xHzdFNyRnPgFyudQVW+IsX+qmpl70e07IY7p4P0MhvIraseVG3/4XneP3g4LD+3GW+3j5Cx/9DF5
h2G7H0m6iV3/jtr03jBZGARyTfTA/TgOh5pkcWy9/HqpcWdTRPwHe+e13Diybdtf2T+AjoQHbtw4
D/RGNBJlqvSCUJUkeCDhkfj6O6Dqvru745h93veLimKRFA2IXLnWnGN2ZG94hMnVqiEPbti2mDQr
DX3OVG9a8pghzT/bY4P4PDFWwsTVAocT1eEEwsh+MBs6hp7r/rA75GFhezc28sYN0c730UYa8t7L
nUdW2pb09o+ewnuRqeYlaMxN3UXtkl7yMcURZbQeLgqCmBlT6Se5knb1PN/IkOmTZ/u7UZGwmgwP
qJTvvNwGYW3pN7Jkj82cjRLrZPDFFSut6R8z5dyXyiO6yP3sbH8dhrG9TOVGSiRNfRste9FtZIZv
YbI2Xi1vbRm+DPV96EsUovkjhCAbMpmme+tpCo/kFXw41rXBnQi5qOb3Zqcz2xz96Tjy/8ixa+wD
2XPFLH/+u2yoGfw0p8FljQc1tyqtW600uWS+tRk07Kne6ADZHojRck3MtR6O5IHsSMgU8xfk5AAl
G1xoDSo+unG8L5kZeNjZl0rG4MEMxrTlPjTHdlEReE0Dxt/aLbkvRnzKrab9WSIM8TwbCaz/3I/G
ui3072PTfBvq5m6kP6pXb03dP2m0+tIHF4LyWWqMjezxJ5EI+8l7tVz3JYiiYCHzx6KLH5ALvzbW
eNZmilk+3UW13FpjtJNN+cNU4tobxsmpKVgw4XoOGe6Gq24wmB5JkTC3Wgg/KkxP6Nl3id7t8/5G
d3XdUeJQ0K+90jYXA9YiOYsVAYfYPZntF1mzuE6B3Gho0ldaTZyLVuzZkWXLEA489a2k8SoZspFl
jpDyqhn5tQk4UqRBeSgQE7QuM49m9C/5waamdMuOr1PXHq1Q95fOsrQHbaE99DPNKzeuVWccwGAA
Y03XgBlOEWZcCdBRVOEDcQ+8GWSh5Z569Kb8jsDlg0O4QdIaG7tjFlqgi5zkRVTqUhvweKCn7lqv
Olcuozy2YaAsVo5m39EaeOlteskOubaDXXDkmAdQrLOR/54hrUvnc0U//pDY1oOjdd+atD9yEiKZ
pPkQpnW0tOLkMxak53rmlYK/ABUzs9P0/FW55llT3tm2qo90fMTGd60EkaWNcQinp1Y025qBJfXd
gtSod6bTK9PUr74TPjHD2BMbsPJz/1B2HGmYn6jdNkkObV6wpmZ5fq1JXghNC7ELecmBpQj+Tb5O
mQURz03WfG808eB40ZsgQ3IOSbO7n2UYr4Vj3vKyOaqh/CEIglTYb+q+eSSeKkqzC13eDXLmhQVM
BsfQnty0e9IL5w0jnc7mU7eDe4dkJwHIyBtf3bZ6DjnBTanDoMp5rDPnvY1EyPHvPfW59ST05t1v
tR9hqw6FW67KQOAD8e8SvVw5w895lCoSJlzzwRLayfcykW8tluchIh26hV2QR9/s4LFoUNCaot7W
jFzRMJ+sUh5lP2hLnEpoX5leEVvd3AOKQvKkPo2Br5xbiZdipD+V2nMFXK6kq39DbvmUg8ZpNP88
UkwUkoE1aSuc05ah7M9daq5l9r3TkreCzyTw01tXRmu4oneE0vcMiws4XyPx9uzR7e7GCQNoLzAL
TY5kh8OWccarA+ILrsG2MaudaNU2YWNhJvrC8IMbZkdEPvo2NNQJ2/EpIi/A7q4j0q9i4ilOTHDZ
EhnafFrc4bYiDamih6A1R5wl7plG4wUPvkEmHoNvOyYiUMXPcQVuSWYoedMueq+NcAMF6hKnuP/Y
8K7sbLQXimqJvJYdMd0OATnpQ8XZNc+bllBopAna+J5nybOM6mQborhbpElBj2S4VwWhN1WqPdYs
m4sglydVG4cK41ip41KVHNWYLLdFTACQival7iDQupfI+oEmgMWRxfcGfacLLCd1puuExIqghMWg
xMNAyl8F9iF26hd/LO8rsyY5PIE7kltqjpqSuMcQiDOc3YXajo7cxI6YEwfdCZHQIhzl0G5BGr7q
pXOv4+sv9HMRZ5cc4q2jia3eDpei1y458AOlN2s9ZWs0oqJOnyDjPRUI6RWZq8SvrRiLLZOm+Oar
6RHA2c2So7eo1AkLa74YAgPjZQV4Ik/YEpU2cmV0bXOhVwXMm9gGWs6u5WTiJMHKcMot7RyYmUvw
sXdV3n6LzO1I6Ec4Wg+2OVxrt/gW5RctLo6JxYrL7k8gesI8t6sZJXfmNz3rKJMtDNPIQsDKVAik
kqj+hqjsUeLrw6fDOaIf3ROtxzOJu3zty+a5pTyv4+bVc0LQZCmVFqHWjc3k1bm3CdNez48Ff/wu
oktRKIcM6Vi7NwiUc8v3GhlIYn4d+LPJhMKJTyWrUWBZH4IdbRh0n8R0MLMyVwSYw0dQL6k+3BM6
vgV6EOnFccSk7InqI0yZzCtDLxb29IJv4zSaE5FTASVOf2Www/umSTJ/RqAUUbh0YSrNn1cFDLp3
+mffaF/zJju3lb2VWbbtyrUVywdDzgZ/QU/NUaRQqvfMCj9xpqKphyrn6tCXa9w5vtk9BClbYWtK
GAs2ZGVQIy71hKyWglsrdlGO1VHRm8El1NxbMQT3utFiI0jc2ZRBxm1Z3tr6htUD9yOmG01jIe2K
lQHHLrUKCA8xQBPeE/AW5DohKdgUkvYk0UIcAnQ3p2pDQyWGldudAn0QWONQVrJBvyXWa2MPF3au
FEzIvzxX3WfT3vWLW9nAzUyJ+q57BHVuSZRCGK5tp7ggP/neGgT5kcSzUmb+njbqMHYfYUUEet0/
Z71jYSPWADepbIvBie+GTt+U8IhspSXVsQ7oK3T4GxY1u3rscP7KcgzodMNCbzHUlw2ZaRzLB2iE
65a8hqUb997BgniiIfU40XWmqsP5PFQOsm6622VJjZVQH8GB/8xAPiFmN3aNP/VrSIjibuL86cD/
ZCbcoB6KfKiYc1IHaXa4IbAfVGzhN6kMCRy2A2PRqSLkrKb27AAW3qpvfZedc4uAsAGfVBr1evDC
aG03IVgJiGhNFD6yI/gxRfAdqiap911PyzzMzKVb47MyvQj1XwTHQa+sR3CDV0QtZNpY5tUZrEtT
48LxTe258gnIa8LwcdLGK1ib58Am2dpuU7SSY6etoraydolMx22WgYbKDJ26uUC5lpC65/rQPXVA
aOnQPJMd5K+EcvHTB+YmLsZ9zbpVW843WzMpf9jqxdRyaCNCjAbVg60J5vwSzJXRYeEI83qTh4hi
6ob9lGcUeHslAMreQ0VVNbxDsQLlNbZnErJcf+VH1b4OevOpzH4yZHirhzNRlOA93KdadvEcSQts
ho8wJzXO0LQlcU3skLcYyJ073yWq2ZlnOHikuC3SG5oGKQrOcNiHZfIWYYtjUe32Nuov6jdp7dNM
x0edV3szAzYQajCDglLdJapz+TTw8PoNRjmoPq82Jmsi5CU6xKa2t5HLnnPkUDJTUGMIFy1qKJcM
yXla2jv50S7TW9ZlH0k/7WTmNxvE3zFHasui5lyjevzMPY/l7iUvS3YAJHRmJnh467mMDMgFtnZr
5iO5rhmLtHP6jtIh02alZ6w7r4VJ4tDcKASSJneDqoMc6NmyHbA85V20Yqcajfl6yOprkpiPo14+
R2odWtd6kkdoRxcJyQzyRr7AfZNRrAzfle69Ey/iePnOyaJqUWrBPH7dT2X2gVhllcG06nToOcoO
S/S+xbMcyADXbLXvDOso2+oHS9xJQJpbArdnUF0P6J2b+lQCXxvMn/rWN6zr5MkfwABXnadVKxrL
HBYhjpCgeWB/zei/zZ5xWNE6BC678CPylXTzPZPMwzITipXUzHVMkQAX1pPrIndXItK2FsKslo8g
5wuMxWZmbNA81rYDcKbe6r8H6IZnj+4k073l2Hsn1J+CGJe4oel7lmx7wRFzHrwOxSkeI6NFwjqM
72yrGF112Rs5QvDwB0ZFmY7wJy2+636/96ZhNQj9YUjidzEQF6+qGxT7H0atTkmQUmsV409II3jk
BxQYbEpcALlT8yQGVh+//olX2uytaB+w8jYtoeEW32Ra0lBradhtOBpxf9OXJcLdY3dRpckBTvmG
aDMH34r2A0TkAaHng10XS5ogi6gfzwy5Xhy6hYvJGT+iqL7HvZ0N3gMzlBU6q43Q6pjlor6FY/Zo
5N1FDwIqj+i+7LKj3QbybmgFcYFazy4xrljE82JthHgONXi45DtS8tR7mtPvJFrtkH0f2CWtyBkn
iBzCQekYp6rP3kLqe4ha9v2QDtuxJ8xJIIMV+n50ho/MSb/bQftNCPvSanW3jvLshuYudZJ3VXyE
eONQ3UyAZGinu/bRzfWT5uOAN7UFIW3hApDSuYaozwtRu6we33SLALpGQb/WgZBJFO5Lp/duDZAn
y5Vv6As5M4qJOoZgPLhp88F5CodeLcHQHzF6jNtcyg8trg+KmWI9GWcQOPdx6373e/8pcLLtZKMT
glmKzG+gGIGNOWr51dOQwuV1+xxWjBSTfls9kcBzSWa+j19HO2fCu9SN5QdCEkLSimtPhHCst0xl
cSq6LdJAuoomUwpohJbTRKtAuD3OMH74M8T6n79q869/u+5vv/7tbl/3+PUAcbNNlcnoKccClTu3
OCn1jZh4C+uqd2eAZXEA+UW2OLMCRszTQ5GgxEHTWhyM+cfXpX/++BeuI3cby3pAW8Qd4hQuSlge
ID2R8+jyaeizycv7MlPNP75+9V3sn+70VIuub4/J7ITKvqxi3uhCwYlyA/uexFsQeyb7kvnpWmPu
TdjhuShzlxjLr4uI1C6B5c2wQ+K1aamP+eHrh4bp9vdLTcDBGjhgmn3CCGUFZpBwEk4jPM1fF0me
KdCN8bsk4JqGHRomWWMXr+z6MIZlfej04fcfX9d9/fr1H66HBI3T5R//3cyX8GdAuE6tYVlaXkl6
+XylLJ6tsW+ZaIIdYYImD61lsLCJAYVBisGNcWp1+Lr0zx9f15FaryFh/eHJ/kpi6nuWCbl36pL0
Pui6Xkg7zjXjHxPjGySnqaIAgMcXQw1fWbvUV2xFab5lYsbTwd3zjOEjbb2BXSo/PPY9WVNWR6kr
tfJ9ba0mTpPg/wKicLFopqke7FEtX/pYqkNtqZ1eC06uqj+n9Yj4ynaJBeL7M9pyhdVuJ9ktw6ix
XwR+vgNYwlMy2eXZzRVunaZX6wnYLSQN4OfI9jHpmaNnAXge1NkbpwcvGdKDYQXtMSohKanqR439
b9cXQcreepE0uGiaSnbn1qp8zqjOkSnDHKXsrku737vIFQl+0/kzBupWLeXDLAFWbEIml9SkKLZD
T2vOpcpBnjTYaTNDAPgQ9+agN+ferk86zvTDVDp7aUzEJ7NzenKCLDsJQnDDojXPvWGaZ1Jw+fab
4yHQnMtkyk83T+M1d+nOuZ0SnGGd6pjsWA7sa9yO3t7VzeBujiEPpAkMZHyFk8GYTxofjdHi5S6p
3yeGLyjriVU2T4k3BnQLFO9q6tP+jWrO1H7zNozIpwezLC4aURyXCS8SktpFD6x15dFdTHqRrluH
T8VuAkpc0WLtTvPiHOHVPAvtkenSeLInEJVwRxip0G4rJn3c9Doae/bn7imjI32iR7oP4+LBCCuX
Vlal7qAleuLTpEUwMWJbOJWPU8EgfpVOXrtSLEyUquTaphVbCfoA+VrHZ6uiXJ11iC6q8NVdPD8T
Zk8a0znKG11Axg9IKt6OTsin0gHd92VesxL5eGB64xvrndjRpnukAFljPU+2TJRQmjBQyZnJcauo
4MhKK8dcf13367+//ofsObIdO2D+3nGKd4VE/5oP+QuM8vfOmcBCVdSuSXmz6pEWWn0OIueQaMHT
OC7xRLw5lfmBD+tR5eEpzRWKigq3rv4Yt2G+aC39uTQRtWu+fAXhRftmoitbTQ/D1HfHHO6/pYk7
u6VS1J3hrmQAs9NcYHrApcwYzhd1XlJtuiij9WyCRyJ2aBGL3l6Wbv9ilQZQ17YBHWrgPcc/5kcR
EPCAOtXV/IcqxLRUzlmyhdczQdH7R3Lm1tro3QNuZZ4ETKvSG0lD68D2Ful9SQnW2s9DMJw8lX4f
NLzcDhtPZK1XYNBXodeHbMdom7Jk9NcBiLzFQLwUjE15yd1TyxgVcHzvo8Cv0/gGq2eVdbSterci
vbrAm03z++dQUYThCn7tJAhbjCzorUln1fSjN6v5g8n8hAU9LXBA4asNx4cgZulQY0mnL2yWDrWD
7lyDPnSXvh1vNKMcj0M6AWzOCTtxzAdrepgiDpuoDq+dZmR3WBe8ZQYTwTDShezLI4jRkQryLHKS
4OOZlDJV5bLqtZcAuDrju4LZblruansi/JCvU9rXsOqs9ZA8YHfijP/ot+SegaR4UnW+0hTo5orc
l8527vGk7GULTkq/Dn2kaJIzsyi99rVA8ZGW2IOVy9avGz8KWfr7mgnJVRsj8GsdIzVhGEeYathB
5G4KA8Kz2eehAUku0ySsVT7wNmRqO9rGnUioKBtj3zEIGwu9AyTnLwZiQJf6iF3BZJNjxjBUCCVE
miFgS8bDqUTDTBWHX1YUs5GZdNFxNED5Vx9uaP1wXWTTHbNK0Zn0JBP/ppp43EU2Ove6AIBWhW99
pBsvnU3DxW4OGLzDfdwRwKhS7UXXzljemOOiQLHq6j2rdE7T/YGsnE9d57zvipICMbv6FGe9AWlJ
hWjFtFhfAHlZ1CUbaGB6y6xmBY7QD8+lZGOKo7IZ2RluXJIB3+nLeqQTEavmLfFaOvWy4LjBXRaS
Y74I373GKY4uRiG2fCNpwI5ZXkbaCQuDRAzQmNWO3W7xAEfrCcXUj95KPpLunSAke9OTl7ICnrnj
vGtdc96sHOWzURjI9djxMw8YnzwZq1XmKxg9AamSb8Iuuk1Fe7kFlLVWlV8ClRsveoSjv3IYPlYB
usA0Ne07+y3SzGljs6Pk477IULe/B7b+ATL24sS5sS+c2lsnI2YnJvSLOvLFehoE3+2WXqFjUDbT
9IiUDJlodkDg28CCsCjJq4jglA5BM67yiaPLCav7jK3nWjNqlt+A+UztqjUxoj+NvtiGWjY9alNC
EIgRHUK9ONslkWeh0G+RTc1s5MW4RNvTL92uwjaMnZ+Eig8w7kjwE8THPmc2WroQ7gBnd2VwJzzr
bIUS5Zuf0RlraovZGdovsO041+vXTgl/68j6nrasvzM9kJIMpWqohPCS4oXJpGLti/CBmfWOzpB3
DgF3cURLsQcIhP8TPsbOJ+5n7dlAzcuszJfNOBxMs/t0quk5J9mBx3YOtmMQcwlnKesukdW8h2P/
WKE9oFCrVz1JfSRqi22XBFe6LPCEworuc6uWnG2sbU9tvADp+KPWxmGOKWC3UDkfJR3gBUXpQLBO
uxmF/y5aNJl9pw3UP+In7BNegit3VmF5i7hF4wiD68C2B8KCU4lNVcBOo1iqZ3+v8vTgqIUfhBcg
r5tjlhmMGceYdXeTjsyb0kjzTpEnPDC62kofLHcppsBal3mc7oTtKkbFprYTbgNG1qsI/CzEcHCx
AxGOTfO0wRlKyzUJ+zPdl2xrd+h0BBbnNaCGH1nXaQcLxjo2WqRcOHwzGHoOmBm35dmnWgx+pQzz
w1C+jJodH39dM1891fMuIHo0TV5hIboOmrefHZ26YqkKZTNuurp6+fUrmpNtbenDToFi3rDJZrg4
F3+EZo9pGh2/LmGpR2hgJ2uFfe0QZzO65+viVNNwzjOYH2ahPxeT2zI55CZfPzCSl5uk6L7xW7sT
Q4RGQ2THJkQaEc2XYo+tC07ovaKfylew2As5FUfZNOUq1mqfuOKJrX3rOBUnFUeujU5ZC9dmLuyO
06vKo4LTVlUcObljZHGTNR/QneTVH/FeF8dKC4Cp2trL11Vp5GGpzTOsGK1tpfuB7Nn9zJh3Ggh5
sEo3qJmb49ePfphhstLG2eR3eJYabeXW4I+DIhGHAfsU9MAQRuto0KpCdw9tfhvyiaMH1JBhFdwg
SfJh1U6hPGY9CV9oS4gS4BTIcZ3/0MNaY+lKd13snbt6ZLiYgy7C6GOtUkE4OXJHsepqpAJ5zOFj
C5R4cTjGRzMsY55j8pNtK8cDKlIoWZa3LEYGFwlOs0wncYL+NuMpS8kjvQV5bEWHokMaWyCYJaWE
n1bHXkIdobvg03kEwmmMgweqLrxrE6qjLg/rIzBVYwnBfD67hAxCvq50k2LFIUUTPPYLdu5uvfaK
ihVDYXTyLHo7X38wpuNWkdA4konUz29CODIw6Jr4VIV+t6+x7n0994T20/HrErG47qpLKKIaVV+K
gOBwvL7gxeqfRiimvc/MNzOAAJa9u29LMW5ENUDVsvxFJaln8Phc2pwnEMO0NBjBr+YgBFk03mIS
vTMv26+VQwesqWxM3iHlnDKcN97ozTR02YmxtlwR6lSiEwo1G6WURzfJGUPsPiH2tGEYkUoMq7gW
xAfdWw/BQK2n/GobR86r2TfPSY4QWoMtk0sklz2+SYwYNMzdJPn80vj/GwXyP9ghfDAS/50b4g98
yD/Kz38sS0K1fvzVGvHr/n8wQZzfMLA4pO96v5AgOBH+YIK4v1HmeL4rTNPxaUYRCfeHM8L7jbBf
NJK+iWHCgln9T6eER06wb5Lt4Tm2a+Bk/F9ZJf6OBPFppwnL1G3gQ0BL5lf+Z6OE0otUj9Qodhrr
s5QEAnzaE9JQ5uNU5noOwMNKVglE20D/IPtn0fS3DhyPmN4NqB4NS2jMQR7mCZjY6yB3Ir601Tfd
AvYVX//0Nv8njiTD+8+eLX4oTiC8PYavz76hP9k6SttxSMgLebYjtt/IY+yayyuBebhqrW/KB6bX
pzNIZ2G7Oy0XDy6VopzOyut3ldb+MCiDewsPJDkA4ZCuQdWe4tLbDKaDOt1aDOhvCQnHMIDk8uKa
Hw3Du5SyMQouPExFNi0EyiW0k+v8cMohwmK+jluQGYMysvw53wZD+aKVyWr+cyVKosEHeDZpPLS3
AUa8kOadRwbRfNV8k/khK6njBAbbKYfN/FCDLQ9ozhEU/6Sb9f+fFAkxq/k5zU/w6wlXw6YUrC7o
P+YnHvNwIXb9YHDQmXHbUmOWX4OSNJbz5YrLzRAsg5ZCNk+hEaWQ9cVlvk1EXA1DjCrirvw3UDSW
ce4y3xSLBXj9papw5LUXK0VsSHxHRUZnRad2vrcV+zuRB69OA+Vxfoy4LFZVJGl5EDnOfSuWq1Bt
K57VkPun+eGM5Nj1DaKufjPfIo2H+4pbl60CC8efpen8iTiWlleHOBwS2dECoMQ90oIH4G98PS/+
eKWTu/D7S53/Hvtx1lR929IfL/rd/F9M5r7+HXe2+NEgpDTIGPp6ATyOJSHfgXmb3575tc9/fH4N
FmTaCl3IfHl+C1EEb+b/axhK+OUqSR8FT02ZtOtoNRvg/9HY4udmLdnmZH12tHNDbIkOlxk+JsYj
Ts6ViDkc2kOMd9lh5zT/Ot+4YUsB8WKnRL0QlLVVlkNW7jcduZBdR/3B9ThH5nQEbDrE5Yjt/Lio
dTY0SgD/B18PYXDZb11EbTENQ/62gXb397uiqFiy+i/SAdsxOs6Ay/P/VfPDrqXFK+PRUou8D9rR
N5HBt+Xu8zOY7zZkhHF9102Ndn+w6yu16f0CkC0BLDm6D98xl9j6lqiIOfzvDHQBiPdWbz3T7xoh
xqgFj36Ikzcz5Wva5OtMdxa+Mq9Bnj0P0klmGw+UIaqcBvG8oq1UozULu2VLDJMbGadupJFfzBMZ
VW0HaN1op73HtPhmNBnyCSI3sCgBXFBi+FkQMU3txk4p5Auj6dEVftC6of2RglE1h/ae1igTkoZ+
1cQ7aF44if3bUviPf8lS6HkmAaj/taNw9ZG9DW/1x58thb/u88e6af9GeA1aMMexhUmC059YWjaY
LRdP/q9F02CR+GPZ9H/DLmvYpIRaNsvqDOD6w2Do/WZZum4LHs/wTEOY/5tlE/UhK81fDIbCdnR9
Nj16rNLC+du6mRIxkuiTT6+ZLs4KlzVcbwZanuMdhq/tS243jFbhdBAxOTfwtd5ZD3FVIOSkxssr
lwYYwJSFrecIcjQmqAknyFKnGaBStzraSZctNsJlkyubNjz2BdY5D2kWkZ3GaiiN9tjk8BjT6K7j
/LbRQuZPslm16DKXjeN0bHxmYY4GT0SvEMj52H4aFzO1rfI9jIdl7Fj2MXXmqDradhMA5FiVHxBv
pq3VzIADXuIy7X2S7ppv1mifS3mIcx3kRZe9WlpNSUDm2ThiVVHKYbIVuc/KFOGaNvrZM9l7MIBB
poM1FLckLJIpQBdR2NsATNCtTLKjCGkia3SPkApH09FRIVkFhDMyYjzVaPDYHWMMy8c9g85p54oW
ll+TXjmxvNJk12/wkBk6e+Qi5IAECQdZCvVIAwLdGmCVBc6cCnnExMwR48JyrGaUSCi+T6IBxYzC
dTJsGPqGJHEvTW9B6H6PJcyck1k7cj+0ACvZtH5MhTssE1eedTQRSx+pNZPGhsVd0aRq4ldEO3Go
GeskJX+hzHXwnXHb4kRa59inycnLqfDbDcfQZzowZkALP8JmaG9fqBNH57PfCKN9zg2msdOIkZt+
+zFyEFB74bvNVIItKg49PTLYrBj3dto1S99PyQnrItQqfbnYXBDAY0ckNonAuU9FyUbLYeoF64Ne
5qeOhlFuOY9BQN3gNk61bGp1xPQ/bfyketdLZgI2yYqrlAILZVp+jfhDjsluMXbbU1tWgJMM4x57
20KZ7l3QdycdjeAiGotbD8FnGQfCo6PRolRkzJwhM1+ArNinXnhveGQqqPyOdbeW+VXCsR01GnBh
EKTrJJk7qip8BY61VxKAg0ZeETgp07xPVfpa2Wx8XVRKHaGBrldkz+k8s8EU2hJGa0aMRsG0IevS
dt0Ml41jpt6onbrqMprBOnAhcaQBr7wHP8tqSxnUzWh5HV1jT9ShVgE16wRrjCLwJtTkOqcDWnfA
qHrU/AuSDAHM9iOGNToXTuXuOmg/Sx/K+57ZySrElUKL1Sy2ZpHJpVshIZZC7cHsPzpo9BdF22J0
E/ln4kHYio7Y22Au+/MokpzqMNAWXU3rTHm3rm4GjGL5XS6crTvJm6Op9kELstlRtSj0Ono2ZbYe
h/gTn1yQ58CUBnsH2c6DqM9UvHH8XaJuZKTgIMYDR4AenIDo5GZOvaaztiTfJt62uGIZL8uSkW8C
0WGOfzKxkCQ5TWC3qkgtp43fpJxq0rqP9/JHndnB1T6bWQRYxNTOjCzR2c/nNi2mhC0DmhSB/kIO
SMlEv3/IY1dbGR7Kdyg9dHUNquFDQ6gGtglCUhyMOrRam/XgVPfIuMY7cxrxyYCeoPBS4Toyixqz
grS2Oa1ZhK6cnXB6eJVPhlssloKIv02QQgBxIcRurEhc/H7ygXsvBpR1EJ6jWxlVCPGi4ta0yFaS
Nv/MkoCCcAoLLAf6Tzc+aDnUluGGNWjX0+kTVDK6RttYv7qVnq18NZx7dW+YyRE1Oy10M8IXlAcr
LxA/k3hO5DRs0kuKG3k4JHUZdObsLnCOjlW4x2TsdRq4at17uAVDgK6LDE7PkZlfvhl4AmaFTjXu
jJrI5oQZnDa99ymYmUBtTDU+J5jkF46Oiq+3va0Ztu1OdfG9OzYjxi2GVGXgsW7QLzoahh3uJZGA
4Cnq+cRv6GN3RL0gATCzG8mFaHcTDR0rxs6cBskMeqzSOzsjbCCcR7peD911sLcgvUdOOpxHlR8D
LS4LHAIBnfncbD4Nlw2hDCaNyqzSjnHWUKf1xlUrbOAbDHyXKRlQ5O9UtMky3Mppwp/ToJjtSKc+
t4le7LS6PJmjEkdPz+0Vb8VqCOFvRJWf3rmF+eJ3U4LD2fWPCm8mWF/nVCYEqSZM7daIQdlVtJbz
61nU81P5ej7V9Bm5iXv4+gWICXYdF5fG/CyLKB2PaUc7u8HKP0nj0KuK/LBfF6vY2Xvts+2X04HB
wGMpTGwkkHUVZIpNbRn3o4kEAopl/wVxcRsiaeZLxQxysTSFCiuxkXpP/WdOHuGmVBhajYRIUK6d
9SGEkWPgMiz0Icq6hoUFANifTl854yExdnsdQ1PXueN2IKi1GgG3/buJ8y8xLSzfo2b7ryvQfTn8
FWjx6w6/l5+++E23XfeLZTFjVH9v2fjOb45lzFwSV/ddw7H/2bKxzN8oLnXPBX7hOzAw/oJxxe3r
255wvpo53Os//u/P8f+EH+hNMxWWRfO33//CZXF9HurPxSftH9O2KHRNgN0GTFfzr20QlZOsWrix
dwB29DK2M6MyQuvPt6+bB04iSJ49Q8VgBJs7DLLNMZKYtVxlvGmJSU7ErJ0NZHmCRkaulveKrR1Q
AsmGafwU0zzpZPapON3slPLfR/e1xUN5tDJY9wrMv0uU9qMppvUI5+IoRX2HR1icO7K2a5Hu8yKt
N92AjkwI81658k5rkHzLoYA1TQCAU2h4PwusrvjLkJ97fEFaF6V1vjXC2rsLaxflaD/ubUKhN2an
yYUdWO0mrE0kPfQ5MO3E+yJ1mXZnzgv4BnEpDVRAGVx8mYTMN104Fk6ARFNa5n1VOB+uk/lAnvuP
GGz9mnnCXey3497ymqcKQ9XGzZqO/AGKLKs0NRIJYDkO7fchZrWLyaroBww+9hBsg0Ifn1ItofSw
ToZFb5Bz1LFs4h1SaHU/BoXY6127h7mIsphME1K9jWQb4NFCfiw2Yc/ck3HG3qtktsrQD2PivQwT
y52VLCt/jKE1zTAGRi01LokVxC6UpLOTt07NnZXtkZKsRmb1TH13VNzwHv4fe+e13DjSZd0nwgS8
uSVoQcpRpiTdIKQqCUh4755+VqK6v+q/I/6Imfu5QZBUd4kigUSec/ZeW8Q7LyWY0o3nT1vJ9Mvc
Myl0RrKbjam4NYdeQzCR+VNTvJtNiwmZ+rcPzUMLy/Kghdavush7v83sNggrBn6jzjiTaC5MqiNA
vDK97whcCRinjzttufY5iDbyMQktgIBiuWCxhXM24p2uD6rv0eLfOQikNrQTvg2jOBtAes+F0lyS
SfEuIfZ++yUlVvKweNNNNqFyIIvy0xzrYUutEJhDqrMxsm7Bduf7wmLiLMovYJQEN0WQU2m2Kbhp
+je25TTKl5mkezLutSK0TrqugYhSixP5DgS6GkggpzjrtouFrw/UmZTj/ipKZkwOuW+whMNfmi3G
o5Hil04j3OipmLGka0JKG50Hq6BdMIwoFqzI0qjuhvdCjSfQdt1NGi3lOWRCbpRjd8qV8mShNj8v
ur2bZ3AWZfijnJnqttGDnRyNAQNj3JRBygl2QM6wtSpX6qUX5kqowBU9POV69dAgib8ZynHAO/SN
0iS7iaFSYFKLVb9RwnLbckevHLNh5jIWZ664CdK9es5pYZ0qD0xt14kfvV2hcUxRA8dObl/U8qcy
tc3BG/K3aO7YN7kZssfGiAO4qjoa6VtVDy8NaSXbSNRsccb5zXBz95B1GtgSS7kbc9Ph0iYUE/kF
EzZs8IyOBvMRI1Zxk1PEYsOzx2PhEQ1cARW25iL1Tbdz9loU+l5Kn6ybW+vI1mM/OdlngTr6gBaa
JMExiw5ekr524KVDZ7iNJovt+LvIhAeoAKVe7F6bkYUL1RmewxrAqSvOCJZoToacNUnxri2WjAaL
JLXVYGOmZ+Qbtw+ZvnybeLFcIvkigWDfAyksLPUL38gJ/7nl62EVkidQH6ck/8n7Ru+dOtL+PG8K
8PSMnYhroP44L0w5S+ZI27In26kTb5NtUFm0yq4Fx8vk1N1Navycs2hDuMO9a2UlAvoOsBragtm/
NiU98SXsUXGgR79VrlHd7REmiJNeZXdmO9Lps+yfQ0xiLLb0aBfadYHTr8LSlPbEE3bIwbsMswMZ
EE0LrMLLcLubICSLjlSenCTQ0VbcY2Le2V7TwfIDiDpA3PX7kETPWYEJWcs4lvyVNIF0T4ulBqmM
SFedBqaCC+mLxbjNygXt5PzLioASTyn8LertPSpuF9VW827LkCJz4q+sEcv77eL8yL8mb8wOaQGQ
oelyZos4dwSKebCu45Z0sZ8ErF7U0Elv016Z0TF3cEco+eFmngTz7WM5oIjCYuqdilzHHK5bGMiV
r8XTCXuepO4cINzWQIvojFDEZVxrK4zohXsuTgFxvzSe2KqdRkbCjFAfjswhK/JP01aeFTU8a2OL
2pAUBTvSB3zbw48aOYZC0EIjExcymb1QEMIQyzQGLx+utcxnWCZ8/DSa0h21o7GfZI4DmtPHWSY7
uDLjwWlxqSFQGeh7kADRyywIjEPTdpzJh2hRSQI4IDMCs3mBRQp9m9mSKBE5ZEvg8bonBaHbeX19
0WT+xEQjbLPITIpUplNoMqeC8KpLJ5MraE4Q/yHTLOgyoPSvSLgAgQAkRqZemDL/IkakjiEUsnV/
wgNMn1lmZdQyNaOIgZN6MkljIFLDltkahl3VWzwJOiHe9IpkAkfvkgXlEcrhynQOZaifIb6QXy2T
O5xhQqYn0zx6lVwPW5cJHwufG/xLDA4y/wP5IYsvWJDRbm4EESG5zApBq0YgpN5e7JbLxEKEfzcS
LWITMbLIrBGd0BHiLtMziWLRjlgvGNhEhipgCDEL0uDN9TqYxuKAUY3+d0Wry9WA6CSjzR156XyC
7R8EykBgWujxlbo+Ox3qkFrAMRd9snMbxztovSBKDV60V2icuUmFthY6byZITZyYxPmNi7go1t2b
vmI+1DwqpAgdYwMywyyip9Ahh0qanQ52WKGsjBGgNT1KwZjYSxqFFyukoREniXVjVgPVc7WvK2W6
5BYU9GywkGXhpbPHZpDvkmhQGTvjkT+j1IcoIqAOL0d0UjsM6YpiR1CZl4y23nyYZZCNJSNt6ql2
WIC0PIjRYIPHzJL+sQNZ5USVfowWR1v8IWNYHEWzxezHbrchyTObRiqF+8b9pXczIAEdTg364fXV
9REW2Dpw9N6HKFPsMsZ7k4M9yu1naIolo2jdQ+Nf6bbuWzFt+JzTLLAr4z1JZ0zoxTBtDIi9DYvY
UQW7g4hgDtbDkvXazjK9jxRs5S6yhp/KEpJasYqnVXTgOz1T0beLqgxyawFzZClbe9LoDsQR8YPC
Y/DVp1gHdbc6dK1LlOxv+mjqcB9ILdCUCiwfYhHnndZ1nx17cGZFpfL7TU7FSCyRbnd+GQoTF5lF
uPNAp8Non5vc3jNwV4NIaZ7DtEv3tFtrJN5uFWBnuSQlvcj1WVS5F30ZlH1icCLOoicoRD7SG+Wv
R+vT9ZCbbLkqBmH/0nivT8nKUk4i2jVDKM6xO5VB6V2JE07ONY2wE3HfoKVczbeKNPGLxI6QKOM5
7di/7uGA3K9vd3QMFwdzhIUAfXy2iuHlgXEGYcd/nttRTFsntH9M8/KXTH8gAbc4hvKynwSe2oZa
hntrM5wSGe/S0pJj79Xw2vqwNfl4UxXd6Hq+qdoPbdDQw0tPwAC5fQYoJGtjC1peveCTWr/WVR3/
Wyj/D7k8JqX7xcbxBUr2Larhv3N+lsH66M9h1bk3Oh+MqaK3Rk8N8wgelu7QXccSUwWWPKxPmzn9
UqsWwNN/XkpR4dNq79lnSRfB+llY68eyflatjuJOF+Fef8LouwSx1ZhBuNBNIBmi4C4FQ3c9tPJR
637XPbOjeIRVlKrU72lEjUIy0RBMw+S7bHaOf1wYfywWauaU+9RbnnOlUoIqjhXaB/KcE1yfMC42
iwIEeD24A7IW1W6/MhVZn7+M9QL8nbk1+w6mpupfB/fPo8JkJqAuuonLpHvrEL8E6wEIH8ula9d7
No6sfX1bs6p7C4ph/lJb9Ldh00SHCTgLxOK2uXrOOO/XHw7yYjfqKcbAQOPTXONv+mzqNmpJuti6
TthyiWjkb1sfaYB0MuSIPKdF+kJyPdw9+R2t38X6RQ0pMTh24Ty2RpIjF0SUH9S2t3eEhshdnrD/
On/bcaSmIvGB0Pe/T2zHo8oaPCbNdbHQc+dE/u0eMee6PTZsCJBA8YFwH//n5+VNFS6LPAF6Qjnx
+yNY/8r17zWFvgR//nKW7QIgR3zK5wERapNsY9X4VdIRk61t84gX50GjInZMF26c3rD3lp5TdTHf
sFL6Lq6+Xdcl+3kunxU5cU2k9VRfMBN5bvel8q24ePWmbJxfmzRlgXUjFGcFKJC08YxtM3fpzZ/D
5DHwxN+LHZqUXjPrdzYyKqSw6PvKifwS6zrEZG323k2t1Cjaw/vGpnZTYm70Zh9ExB1iVrNPZmte
y658rM09d0wa3uaibxzy6ZB0pKRFYlQebpKi+Kk52osaAaDOFHwo4yh+5OpLEqdkD7vVazQwWnVA
uSQGl4CWJ7dNjCm4NCGUNb5V1gQbTvlFRGNNm5GATHswfoD4QMzJ7n3Dbge1MmgCdUENFWX9cQxn
tj7O8JTAaTlHDbMFYwTxkMXPhFDCxmGjqpopg5xUODL3iYgktTv1rlMgK0MoRqqjl7tPiUGSFI2I
s/sJ1ZymWp7TH3XHK7GE7L7cIWhN8yZrfk76g7tc8VaLfUiMwKbO00tsTZ8UJCgmFOVW6SPExCQy
QZalWndd8i3znFlB6NC3ZYiVuc1jEll3RXYPBe9XOAvSuGYGL00WfbQ9mxVlViEB99hrrAnluTMc
Lfx3bnOiWX6owYj5mmuXfFzdfUqEHWcW/Bszz3bhyGimhJa2JMONOr2EWJ2g3TENYJPRNeDF2EKK
TYv5gj3z1qmqZzfjXmdgaVIT9lVuKk6IF/Mt/nYz/Wit4am13XeZTbjEtCL7EQEAHtPHJksDFz1M
nTGNMOBpVs1CtAE19UD68yYZ2wczxFNiQ61vMqRAUSZepJB7GvTnOSSYM/LagnyPr6YxGmjmNf5O
WNBz29/n1bCLy/1iTtCjkwMX/HcruoLIBy/eVshb9Mm6kJINQa70yx4TglYLZ5dYmPkqtb3mmAg3
81FPlghvEN4kPb0myAIIaLBvshkpM1aAixNOR6OYgy6fz6nZ79MBgeZgTj+B99wS1fG8NM5jqnlv
HuAOqF8IB8rFOqkSq1TV7n0m2Q1qdov1UBpo0bPb/SvAyyvvcqMNQLUIBCUrPabwAnCyZ6SzbGfw
9HRKeix+VO4OPXGFryEa76fMZONI3jDjXALbjcF29oJ0DsPEPWgxnEZE792LqX1d5jBwLFyzITic
JsJhNLb43lB7+nh9e38h3Q8LBcgVXdSC+afy1kDRYaBScis49RQ9Ttk6mNZsitt6+FD1nsVP6UnZ
8yb24CwHdo9j0Mm6e1iOYFLwcqcNknmI/nv8ToC2tafWJVnXraE1wNjcJgDhfaMZMOdALmOfTJxM
Poznvm1nBD7RcZZ+Dhjwk9+MKlGJgxSBFN9ZbRHmY1evrqmjnWA2XGraF9HN7RZl/23FFgsdJHaf
LPOwQkNR86OBmB4znlFdXOc0nlF9DmITDQcDmyiDuBjZUIro1XGUIBlr5aLq0YWMjngTjWpyX/V4
1IjZPbSWc/XIefZLrAJbB7qmmU3OPpntb3YW0c4AFYlQ/h5Dg8Z94gWrwgN18XLRTLibXs7O2u6/
jd6rfa+mIdEYH5PVqIelUd/A3JeAl8xzT+QBQE8JgYtxIxu/zAyr2AL4ZudGI7L9yp9QJQvDvbFA
KU0huVDmwqzATCDFYC3xK7UgOCEsnoWY70GQl36eGsNBxQAUsIF94a5BakxII3AmdSEaKdUc7D69
egUu9gkmvrjRLSgeiwzQ6jLrTsXXwuKMd13k1qbpBhQHQ3TKY0k6IYomDN3vJMmgq9i41okrJmfa
Iew4t7RdbFWvLR3rC8vaVkx8m1bUfNP2mPe48baGmaLXC8PHmjUoID3pO85GCYvg9pk3XzFdlE09
frto/LdKcXHVrEPSkD2IGHRxOmDhsnL10jX9nVlnv7jFQFNHr5TjjbRF99oP7he39MFn4hNjzzED
LUfAn/xKLeZi49LDkx+5NybsyXrTwO/nIl/o9kmLwyDjlsaF1ALfS7HnOElMWgUqJW9QooAhXOl6
99rQi62lsMqwq0VooZJxgWpdUrawQfeNta1m1/BVG7FXI65NauW3dgHgwc5JYur70SESeqNlzn1G
Ye2TjlRtFXPEtWTumv4GHQFGAPO9mQibBeU4wtu3jury1bhc8rnm7T0SkjaG1gHX5K2V3TAjtFsg
aZHVUJfxW6kCeVu6rVeTlTWMxZ0BzvmB8GsbwaRYdsYUYekA5Y867Q6mAVPE2uEPxl9TqlqGAcW+
YuXGW+KmybG2joZRjxf4rZ+xZ90oVGFb2ySQvDCfinQhRi1JHZqla+YU9s/B8PumOpIGgJkyn27n
aDBvDM5qsYyHBVH0xTTAAyiz3u/jIM1BoEwtgnlWCeZ2OMC0DKbsAqqM7JYcZPOZhjcGm35jWto1
4tTPtL2ROXvLGX+mRvpU9jct8q3NwCQBt1fs4YrQqZm8Hj/WQgcOAlXhdgeB1u5+Hg6TtqgBbTKy
nBhI+6pleSif7Qch9HuMgOAFzB8p/W1Ep5xT68EZbL9Oi/BIttuTycKG297Bg+J0SNsSmkMMQssd
vWBxSPA4zCLl5h9951NIlPZoqgdHzjMB9snFcDoqRoaozPDTuPduBXBwprTFYzJ8iu4c6rW169gS
YfANLT80jOcG7Z9T4SCEP/PhhSgvmEU0xzkb3hZt+mTftNOi7J1M+c2YZu5DmJRbY2Df0ogHMD/h
rnXGX1NsnuhUXpTcJQ7BAdcdmh+WNWPyJT6dQvm0qJRXogOxYDpXrAck/7Td1jKST4xIn6Aqua/C
yWMtotTsOetcV7nRxZDsOhC8PibGyOc7YRlOi5wGAbt3pbf5OoE/KxFZR2AdMCBaV6OuE7+p852V
G7tOwyJrl+Nez3AaLotsJY2MlDW93MEdJvutM062kRNFYfXneSrsgGyOO0eL610OZRnti2dvW1FW
d12W7tUUKQTVACGsQ8YOpUnrSwzoOVXzaktDpd0L66MYhmKrqj/rqguZuEsSSKzve1ubdpXqfYw4
GZIE/Wju03Va8Kci0HVlw7wnstypb8eFpoXXlE9YbABnK3PvxxoBK92cqSSjR1WHn5HnENU6Wk2U
Xi9rhmezppisIZ7r8z8HUUEZ1S1WegWoyDRr1SHWsF2D1Yi3YMTaQFH5B8Vas7mcb7FIgkb+omIq
HpiJTHs2PN3vl9bX18MwEtQSkn+EDZNMlWSysvY4mGS7qAme5/zNpZUBksvrA9fJKDLnfgiKrgC2
V7gLOBIxcF8p04iOQBSNQc/UIcDYO1JjisuiRaS7yddV+y3RTfQnMqjE6DFFuRKyvMyWxqwdd/pU
t8BYOiYj61O4b56vlJUtm2Uk78jWRqzWeXWs2M5EhJ6eGHe1G1HAtXBke8SSBzo3/zxknSq2i75A
ypCF/Sp4m0LjSkYsOzUBYG/ENEcSNdnC8oAIeEKeRCi9sJVjKBkGSdKNtLY4rI/+vFaq43034ilq
HJQghazAo3AGhGCT9fv7+Z8XQR9vSyvTjmoySpp/B3nVro6KRXG0TFXM3T1kWNSgrtuUyJUCksq7
oC5cwOR1ktBqg067Q1C3UxL+P1sG7VT10gbrI1M+XR/J/6LGk4xEgaD1toP30MX3ruEA4+j6gRN/
tVnpsLoSuzGBAyp6kNu6HlTy0ZDU0clh8jm0rhbAcDJRrI+esnea9G59LYlYOddHuKEhHPQ2Dc6i
/0IaP+0Kq2Y3ocQarjJkJmn9uT5ZXza7ojuRIQArqlCD9dD859G/nrLhbXdphUhsfX8KRhrO263W
8gdDPjd+H9aX564LIag89O2CfIIyIQVYldxqZszTTL7Z9R2nbBKA5RuaD02TtzcjsbHlYX26Huy6
wwXZXNOKO3Ge8TVhz11//z/ehPyQbNdyYK7J97H+BFHvvQjZMscjZLvQfTLrBuHPXP2OYMdGVYLC
yyOKlcWpMdvFDUSUicJrdmxmHOBp8R8bTWXeLrmnsaenpQ37l3Zt2F003Ur8yU0+0in7ZA8EWQYE
26znpICX4suyiuey4yxJZ7itpVb7S6r2THpAsCwpH9dEkj3bfGoJheHhIJA3azQqEPOY546KpptQ
PqYD/1yjxNtvdTtRbx5w8gk2JwD1+Q54Bc+S9lxqw5eS8RdAK0HOnyh8Cg7UV3aK22ZwgqgjAp0s
yEdF0ZJNbTfi/4JQ/keqZewvUk38/xeNPH2RAty2X/+Pbvmv/+vvKBTtv/DlOCqVAjBay5RJv3+r
Rwg50SyDjFeo84bL8Y9yGWGJq6EPISjF1FRNCkv+Vi6bhABjECLShIYztAHzf6Me0VWdN/BP9Yjp
4h1ibUS6bNhwc91/mWicuTEUyQE9xeCR/WVqaHnLA8Sw7tSpL30NyaRkXEVPUnUZ/9Zl5uNnA2ry
nwNRIzTZGA7/9eKkxO0/frz+YH2t6FnlSQWGkkJvw5K9/nUfh603pn6Qz38/RDBMIinUFbKAbQbs
4aaQww5HNpnXR+uhZ9Ijg7mSea/Uxh1s6SKAm6ZAspAPx5CuJ8n2PKzlljE1k3zxNaNCQ2EpDfpN
0QfxqJDpaUO6n3C/mG76YsHhYY9RAXal/9Et59FId1POzRnkRMYWOKRnMOmFtnMwkwuw0Ju8JQpC
oA1NMDaTdht9gIDDrzpVz42GMrFLnZ/KnWGqb/lsx7ezzo0hnhS8FUt4jBWTEJnebAEEZ3edOtxT
IRMtCq0UfGPYb2al2aI72WR9BLNroErowVVSGYujZTboaPBodozWvbEPt9TKr1VjsCOLAFwhzEfE
stwggBBnxegfpqwll4UaxTxA/Fv2+vicxoCSc7IJ+xHUhgqtW8/NH6qdPbUjABAbIaUQ0D4wfju+
lucPFNPgFQlB8U2lIrnee3TpGe6ThbnRormvBd3FqmooQkPgg7i7L/OgIm3JXZzJc4nZpG3Jouw9
qOENUgGFpNCuOySlujwr8ZUu/Rv7bkQwiywqCD8PVW1L3aztPcrELQop8IlLTR2kaOT0jnhLrMcc
+RZ2M8xNrrgjbsQkaQR+eyS6baaRG0KeNp2t2L0x22o64g74Rp+I3F3oXlBn1T1skvpBT2lbU+Nj
riZFhKltpDpgb2TSajTr+NY1rUcKslwdr232cVswGnexf2beOeogyKKoZUhlTG+6qHCWlEIDdkwP
sQjtz1H+K/Z8kybTaxHWsN8FLE8E6e8i1MVe4/6/XijLY4uDnbyV6V4tKtoLFrQl+Ay4aWLzJ6v9
vBlg9SDp5rQJk+pUiEI/zDlDmz7MfHpJgWamhyZH5KSo49VTIZRMUFf2Y+1SHUYzMQZygN2h7SUi
4RgNxs7t7CYg3W1vNeNpsUe/auzpIhT63OGDp6cnyx2w2hAcYjfWI8UFXnFGVPNSPnRsI3yNFrfS
wwNlWdtXjT6fYmOBPqPutLCq8R3oxGWK9lo0Y7+dJ4H4OG0Aw1lbzA5ciN2xsJGyMHZj0FtKWjZ4
CCVKnxp6IDuB4AzJf22avwT9f5oolN52qV60DkVwa+JAnFCdQREvPzk7EJP3I9RfgSYDvV28LeoZ
P5C30Ylm2HAWb4VoXgdYTsjYDuseVaNuDolNPWvquOm7mZSUDl9RWU6IqZeeURWQb91NQehGB7F4
x8ygtV6ioqHd5O05gR7KZqYTPL+2owcQwyQKd5ZvrIbf6vdIdunBIoHPzadcs99TB7C0Rs2jbsc6
xyZHpEKhxeOGMtLdGPvxxjCcr95yuqPt2iRly/Q7UzfLbZO2PwiMyAE3Da0fjQsrlBx7FOo59OIR
/QkEPI+sAJWvB1/aAK7ds4pDogLWjD16c4o+EffQjBK6pf2q5xMIxtc06i1fq4zkyAJyyEwujTiG
VhkXd7b8JSUxGgvsYTzWdgeA7EbVFAhBU2Pd96r5K7NYU6N+34vpfsICcDtnJLMR1BqdWu8xnLzo
paXvyQeEgAuO5qnhHGM2bO+XbEYfoisydxhD4JCQbUKpaHl0PcdB/anLwjFXo49IoW42gWWm0E0p
WNw8Izspvs6o5g96zMo5qEiyLQfFVraL2oqzMTZmVg/m/Kb9gn2B60DQ9Z8YsrO5K/QtWADYgrQx
qO7Q/YGfgqlRn+xOd8n0YWZB9yM8xzrZwiPEf4Qcu2F0v8yJ5WWw8QhgMo386oQSMn3P7OJUQcor
3CZ/tcxvgoM7X1PQWnaZOIVEjBPC8e2CzQ3ScED9rPXHCGXklJNmOik0oYt0IOKJ4Mp7QGY+gS3b
NlXC06KxbhLyVIPIgoHzAl9kQIuDPD0FacUYkownzuphr7NMVSbhrdl8cpyrDFVBJdYzm9XIm7BA
6OiuMp6KGcIBIi1SMpPPpYKYlxqddaYvRE3yPgz1u9EkGJU0fC11DxhdBTtBQ7P4RNnzMc37KqdB
BhD6Lh/I9TFUD0hv3Z4N7051tBJaU5qdHD18a6jWTm7cc5eJtROCyoOF89inKHHYUC+ET5Dod2iy
+DhaJmJBrLr3DErdjWqh/UKERkOEdIJ4tntmHk3gTedW45I0JjvcNnHyME80FNsXutXRXmEPsq2W
jvRUAwqON8HXssh/aLHcMncELIYdcDHw+cejSoJ1/FTn3IsWHSFnpuatnxYsGmP6bTHngodPTvaM
69BPVCm3+sFk+Uh5cVMRZELTYT6A7fvhqqblV7VsTTH5sUTxjeJNobsJ7b2IGYMX3FSidr6b0+Wp
sdtuD79wvgzIZdg21L7QDPMaaWKXKAvuK1xPrNO3wq6ivWXUL40HNWUm8lJJ9kObTQelVe9EQnRH
BxVzZ5RcEygAxcE27auiIAG1ajxVpb6X25eglMCaKD8nmnrrFNYjV86rysiIgruaDk0aB55sLqyH
lI1E2iaINfVrZbl0PoFTWvHI9mHAoFTHRHcnNWiIeixP2GDUoJQHI9bfc27phL+4N1NfANBPWdSX
NHuIq4ozL/behzjPdxXMpCkilw3IxMRaZ9bQUHLrSSW1Gz/1/KaSJbkbTW+ruLFFs0bNdSL3io81
ALeXrZEhpT+3AdB+VTHc7WdCXCKEEbjXrGPtdpR5ZY3rg5mcVAIgotoITxNYkFwIFVNxHBXlkzUf
zKpSE4sxWPtVbWArdJvtkeg+FJLcs7xsBnhIBrg5J5yms9/rYj4kVvtQiBSjjZKdSJ9VrWHxVbl+
JyN4i1WooBd4/hjXX1ftwpjqiDDyYUCuJVALjNSaQWpcbVhVW4wQqGSkGEeNw+hU8DuhLqlB3tFk
w57atwcbXLJQW4YbNDBWJYVaFE8Q1W0YSOKG8KQpcAydvmmb4FeISVOZYmxONIFmU4c0OXc1ao1M
P5Ykea3KAObjNf0891q0HUhw8TjHLxE57Fu1H0p/fTu2RyMxFTFk5px8woFwDY2813gK0yBpdL+Q
XYtiJiExVzT2hJ6e7Qmye0o8DB74cE1730/KDXNq65T3oEpCwiBWoVKE/AHfQ05TNAFrZCndLs3t
+ASExSekgBSRmhDqLES1Q0wTnBDROhhgeqm5ohcVy14UjnLwNM/JwmYZKV205SJRDfcKNb85jrH6
YjBJw1SPQwNVwdhm4baHDrRJHbOT0Q+7hfiNfdfYr8jYAKMiGt7GnrlObxdS+1QbV1n+noumPSxZ
8VuZgfJA6XJOqah4r4fHPHG/Rpz1fqyWt0WiKYdSzwKvNp6nCGFInT6JWtH9AbVC0LdQ9YzE/vCE
skDsB1ODUQF30RzWWzECei+5nGgSvyxer/HGTT/KvVf2gagz9eRSFrYADKbuM334GtJQ2SF7gHA+
4uGOv7spO2uyIVKpT5WrG6eoM+bAlEWEybAvtlvLZ24PWb3EC8c/4/iMoDCPFU90wKJdQVN2o1aV
sy2m9EGprfpg5cMO50J9/C2jyMrWZ9PHcK9oQVR714agIlCXHMboZ+a4pHWEWJj0unjBvWsAvl00
b5UkCYV8RCWKGUvXVnuQzhlzjA3E9dUbOwqPaRGLDe2yTrbLaiBkmyZfENxOxXPNYru34ZZX83AW
on4cxjg7lL0znBUXQ+Xiaqe5B8idKQHD5Q92Dy9ZXQouq/ZseZPv9Ym5R9oAAGgOdNtTN6mH0qmP
GTv1cHNEnU3H1uppnjl9wtwx0wOFUKWTU/4QhBnsMtby3xe1OeYPeq0XSNlpMP4Re8FjTg9TBnEp
jOCkOsO7k9Sc7lVu+DmMGz/qswvKGZYO4j5ZVrAXws+RHeuEoSBRfcewQ3XuzQCrGw93ep/jSxLp
DepLEcz3qAV7f2So5ztG9IQCzd53CZbBPl/sU8ecQJFgoNAmJFF6bREkaei7mfus2hirZtC7EDZY
MAYV/G6UjJuun5NThPIWsoD3UguN/YLsh68CpJkx64aFJ9159psj9Pc4xRVIQ+2SoKO3DQObfLOc
swhz6GgRZ4hsGPLAYtGPY0vtWAgyq/FSp9lwis33vECWq0vVUO1+5xIstR5UWMySyGY8jPnCOSpr
V1PyhdZDVvUvQwksapR0qfWl2kb2ZsRDtVsPoe0gYKXFeFFVfd2k7xZDe+BG2gZr+LiRojNUuvrD
MhZv48HR9CcFRTOikw60Jv1inM6yGRwjf0nt8jjSkrBzLCV41Saf2eqw736A5qITC1YvEHVu/X6U
ojGFqMRqzX2oQHGIIDwq0CwWCsZjY4qVbccI99jWJoOihrLSrO+9IooPqo1TdKntrVN7XjDIn/05
rK9lCQzgSMGk58n/pC7zMLCT5FpoSAmI6UgDQzygSwHQXYTzT5Pei4/CxQqSMuUGWtreLayM6BDb
KndmzyGFtGZuiLaNWJjGdTF/lq9rWjyxmzBAS0h6mlC/aOyHxhtTsoTLxSVaKWtiTmbXfaAU+0sB
uQofQ3mX1GJ2u6tcaj0QRrEci17fGq3N0Mgt2cZKAdl6UJaH2lDs03pb+/Myc7nKktLJ3FIDVR6W
vnoi8pJwQ2YT21mYH2GL1UcL9fG8OJxUzENq5vEKu+UcqOqSjmfsAnm5R5JX7KoJbw0A0b1XDKcI
3nuoe3vWADJHc1JajTg379dDrqiftLEfrc5p/c7TnmGQopGyQdY0UKLTRJzLhvb1oHfVoSGxZmJT
emiT7OBgC76JOfNAZULGNVLNhLDoMFBLXqDCRW9TcSUQqOhlJ7YogZoi2vrAaaNuWhSR53AJH+Ki
cR6riq0BzugqBsbWMpa8Dz3Buhpnv7qG+DuP7AFR9ZNfmwtRMVMy7+w0hRnILgLrrnHGU0J2m0lh
MOngGhv9fVHJq0k9/C/M1je4dMsqMX60VaJvTB0/0WSI8pyqsEKLKPVhco7kIajYqUzrq+uzJ7zI
3tHq1RmJi3OIR8qzMC6n60Ls00KyJMZi7SewrYCmwA/638a1yWxEyElhwluBEDgijqN4IgtI1L9W
jTnzZCh8HQZYGjsDqDDvZEk07KB25d4DtLrJ3dG7iOpTGzMsY3dTlptXKhAS5xih7xtBSkPMiljO
S3VKUExto0pDBBH1pDBH7Cdmu8CQOTr9gep229RFfUzRNF7GcAovkQmJc/yYpzh914lM6dTOhpto
PBER/eH+yCLNu+WuGG2bztKeQLWBSpQ8+KqgcAYIe+mypd0vimcdnLn1LnGZAjVpO9CSmEm8KHcO
QzwFVcUMbajS+eAY3+jglpNtJQzS2Y5QgLgoxdrwCRcYu1iVDUbimNNNjaBmZ3T2sI3d8RMBentH
TMSPuHSx5mh/6xZ7L3JgLHEzXW/CqwCUyXV+jHAahAaMy9DDh+PJ5R/dBerspu/2OBCe1pfYC83B
fS1nh+sB696AloYoBvwvuHRkl5as5Sb4b/bOZLttJevST4RcQAAIAFP2FKleom1NsGjZQt/3ePr6
Anamnb637l9V4xqYSyItgkQTiDhn72+36kEr3I3X2Fx85A+Q+pusgU4wDBo6HD0reE3UyF33HlE0
ZrhbyNkLA3wSNfE9wfDjKbEUXZGFv7YEFf3QfwolAoVRXt4sUtS2SrHjc8epwge6wtNxeX3Rh/6Q
heaQ6LlzjuVaiobJ9S/p5yIRJYNkQ/QuVQO9RzMjw5ommVKXL5Mektp+/oRZJt0lkAGXlU7BssbJ
QixvI4bjkRMFjsc3o3LDfRllJIFhkkc54Z0E/NiioKsaeJRViCSj3DLl8aEMOHj9mEpmuWD5+HoU
RQjE0ydCKH0AmVJ7GI3EVPF2xmamXoAdRn7vQcSfJssFXBsblP9mNLJ4KtLiKQximtBDf8O7dysy
AF7kbEKicKgeRwLhoekb8DOL6j6u2FZfWQYP9kOAvHPb+7KhgTX4t5yt5SadcCI5hdiEyESirVKi
3Lv0jQFe7guQeiRAFmCigZPXPtmhpRpqgofOdB7iHu9xlwSbtCLaD7v0UxLEHxS1EoKebpJx3JWh
DiZgho6P/PA1ibMDa7YABkdHtIhNzaDmEKxqbQIZNZEE5DYGOqL4NY3M74Sa5CyO0NoNAawR4d93
wbhP8CVCbsUSUntIUCguMjz2uxHf9dppRn/FUUoM8+BpOjESWtxDkfXB8Ku2tWcIxnJ3Av8Hm2ft
zBUhZYSxrloz6namvbIG95wAVdt0s/MVxdyx9dJzhpOVlgZf35s/2YNzg7W+EmNyT/oJNTokUigS
8RPpIFcp8m7YMpObRPLXWFZXWJ9O3WQke6ebn0cDmSWT13gbR1SvG9qkaWXCNUoySptabNwXuGMy
uOy67kZnk50jDYuhXIphRzsDK4JX3UqF1tXi7yPA3pBUifNIPwDtXfYWDZ59EJk/rfQU8Ec73xmN
dsJJZGKt0p4p9D9vK5/+S2l87pEBHdU0Nh+uOqtrkh6UcnKOPgfMip4wmA20aIhTsdBH3iasGaI0
eGYhEJu37YRKKYCJ0MzANeCQZqxL7HVO0p4Uwa3DnLiHknA7qgNdTVZ1duiEFgHpWVK8OxU5tE57
yb0UcUzmvNL6uSDMQl3WWdbeaVNSBymFwO9ImPiVd1XgIpoclpxtAz217xyb0BCH3Ddu05i7Wa6B
ouh0ZNfjpy5G5qsZ04vrpjtDTt4Gyji1R0Kxq94mrqwbDgmxgxTzDSxhGNpCLSZd3ZZPQtAQiHqP
0Jdg2M6GvJWU4vBX0TYhT+Yma4ZVnqX+Y+Lfdgg3YFvXxlana6L7ZLBPYBrQc1QUAgZ7q9lJv9aN
FgE8rZ7MM72NML9rXvvNFOGdyMGBBFoBPVp8CcKHsAuAlQTIcgQdZSSmBmjbgQIWnFIXcduabZ+N
TOmVm2HrZEiImEhX7CwyHluf1n39hv3gA/EqXULa5/ktGmL7nAXhpzx+Z6UaUrxroUIknN3EeeoY
0jdA56bIxCLmUbWytN2YNeVLQ3CA5szPla1D1iTxyAqsHCPDG6YxrrQBodtMWrAxDJQHzF3bQLqI
kwAJb4qrB/qPXhZgvEgr4Q5M2lEAVWkD4S4GnePaWYwl93MRx5gsE/PVasXXyMzLbTWgrgnn4pJn
lMoxV5GLaISnuquLHck9TJWpJuaT8YJQrqqnXeBzzZWd9eJHXn3A43kmlOUFGa+1RvaYIxtn8pN5
7i6MkQqKKL8GwND60pZUpGp0P3ROUA0/ORRGBmY9Dapx/AWkSkXcsCzaQxGE7LzAkeVoT7rut8+h
JT4Vk/clT8qRqlvoAT6RuyaUd8KPPoIYu/U0BCbAPTh3BGLRM4J2kYXMoOKgIf3GzXqufuYezYRN
NqWnsBUJgtyBurE3xYTsmgUGpMKuV4PhISzoLcA3kfa1IcnU9v1NCdV0F0clsQcjuHC3tlCSEdJs
a+9c7HDwdQ5jPkrKCoLFtYpNFvdmduoNrrQqfq1Yn61kXRb7AsnUqgmMCxrfaM+amcTM8hzk9tFC
PEgBj9Q/q6jP+E7aPZA25jT3EPO3dVpLhWADv1/fzqzu2BHJc1WaH6KeD3TW+PzO8GVwwMUB7+2I
pMJv/JIQNNYNJ4n7mUaKZDd4vEUfltUtkRKrRlMKt4TJStR+oolgrytT3McUB49xoZ0qG8G/NfcI
jDG8pikZsGFYIOFDGJlkhbMDQ2sTwoDPTttw1dc1XJUW+sd2xGuLf6/Y9an3TuQSe2YupaIUHHt1
QTXUiHwNRiyUPqcqWQ7YJZcI94lGUurNuV+ubOS/BHCyBp26hjUQ7CmYXJsh98l8k/Qcynzdpc4b
1c33Cr7JDvvZahwIXPD0l6hwaAelDmsIJomB+R5N7SmZCv3IWAOaibA9nR6R5wRb95uzN3JMCGmO
NEOLVckIOWA24BnS9ftUxFc6bET+tcQ+Ur23Qd7Ez6RmS+zEyVM/cYrpIw27nEsagu+ENaTE65zk
SQeAZ3yxHFxxWQ2GqxrHzRjSgQxLeLZNW3N1hQyqjlvssIlErbue6RvdAE7YpY4PinHCDwPOZlON
2YHZ7+cqRRyTCjDpVW/cRjQ4hzS/Wu+xnZp3ouy/aB35P7VdWEd03ziRHLlFkiBXYY7OCVODXHVu
88EYQyKB7igOcH9qA7oLI2PG3uipvIZzt3Uz72tBicqZaQXHA/mnjntHLxcDmyodFr2Fs2bfkm60
96ma3vx6cJTJKRbxX5779V+0GTXZiuVYsIaxaZCGlRQo5MwApY/6MVpCYagiVGtaOOUaSwgvcWfD
Haeyan77/7Uv6H9n6Wu5/Pnyf3778cfbqfcsVDFBCi4PQ70F6dD3xmxAC1w2qB6Wv/31648P8Wt7
v7318p9+/fcf25uGEhKpMTNU+/GwXv5wUE6nQL35YMcoG5ZNGzI0SKhGcpQF4lWfzWjvBHq+s4L2
naLYdOjaMtlXhVsciC2Mt2Us3+WUHPr+E3F23A3NaB1OIdEqDsENVf4lxlr3FqYM06HjnF1BALam
LHcslmi7DBi6//JjXmXNTeWywGm77s1XtivmTz8fYleiCFl+R3XgGeDleSkUXkWbR/3Y6IjjkLCn
PuGmRXb68/Xl/ZzF0bW8BEeo+e39pYj//U7Lyx5W51UoC2bO3IN/PKU28+tj/XivX7//3f/5u+cs
rSWApQGEisPNVt63gVIjFrDJ3Cy/huo8bf7z6vLT8tzy6vLr8rC8wa9f/+5v/+6tsq6AN2dyLGrV
HFm8c6pvEPBtqQGq3//2SbOsWXP8er1QfwQ2+t9/tPy+vCwhcQede1z0o0QoEC6+6En9gizgHz8u
Ly0PBF9TItOOv/78j00sv6LM/f/oov8zdqag1wnR53+vQru9Ns31Peya723b/E7Q/PmXP5Vo0vsX
fATX+MkcUsq2n0I0Z2EVSdOxaRdZgv/xHyGaJf7lui7jMiIDG1aFyUs/hWiW8S8B28hjgEeOtvCq
/8AW/RPG6E+AposGTvcc0zZsJRHxQHX+jnL2zElqSalhQCHPsbDAZdVo68PS3Glu4ROUgizjt530
E6T0Ozjp77YIc8gydQSoALr+2GKaE8gwjwaGiG3jm6i63PJVyPNg9aj1fVTf/7w5FHv/LbPjC7Ih
z9QtR1iWy+7//QsGrQast8Rhg5HDSoucqdZ0KefkqhIq/q835aIntIh7kHw7oXhRv2Gxe6bFXkGI
42Fqko+EpCz8FR8RGp8k+PrPW1If+nfsKUeNLdmuhYCRJsqfR62V4dxgnywPTAS9reciLWdKna4T
1OP/w/4zOOf/si2lU3Sx7TsIFtQO/u1bBTSEidvjWyHUortm6he3qhnt5WnEbLkiSoPap3s0CM1Z
AV6jIePcmQGFY5Hf/vO3/otikm9Nl9MTHE1Dsb3++5M4PTq21huQAyDR1llPym5ChTJesMFfxnJ8
aiznu4/a4583u3zDP/e2ZJ4lHZeWFe6T/96uZtiFibyCU0hLjjE+WCpopM4MT1U7PtUdOSN5cI7z
+RK7FcllWnStrXpHLYDrx6pNXGySQNjk5f/lYyFuRdvuWFL+eRKQJtcJ0IrlobWaCqcoyiyHrbEm
w5bqtt86/ZboD56IUafp8BfaIn2cEky1xCM8u8xZp7mDEhIAaPvPKPg3F/jfHibbAe8rHV1nePnv
3TV3cTdFBdYFravqQwnec6MgHdPEkn6wuCKcliVW+6UUtET/edMG0t2/nqy/bVu9/tvJ6rr0lLUu
LQ+jbd4POpm5+IoJ6xtBvNfjhZgYdkU8HgYpv0bRa05G9f9wtvzNeLMkAvz72/8xvA00P+Dt8gmI
8VHxSOOFdsJ1LrR0HTMk/PP3Fbrx172tQg2AMCNMtoRw/jg5Cyi+blaU2aEgqsapnBNzsY9Bn8md
1hFuWsjHoMX3afTatVCyphCBZaoc2rV5aL0eFa8+nVz+Zkqnk+dz7piaRwvG25WNfilJ/vQSWFB6
92SZ3RPZraNNBg0DnBfFV2k0JkvK8TKrNlBxLoN9JzM6BgXvo/5/x+QX1eRaDCyfJxMoKrEshZjX
DYS5HNUNcW2rBMLsCr8GeIbuLp8peZAvzLlCqJpPyVldUGM/PFmWPGLFo2AfHlIVjxua/Zojmt86
IbIozTIKlpvXoRkfosqiBW7e+MV4LIjwXOUo1OYkf2gdMoT0EERflnXmCv8Ei218tgQok4J8aSv9
QD5R0sXX1NFPiYnut/d2kQXrpxz6rfBiCJPpRyFi1u7jRaiuvpHzHaL80bSbd3zrOFDZM3jPxDoU
SIsRGzijeNdIyFnpffghw2gvHOe2aUi5HPhexigPw9i/pC1mYrvBWzBelsGjleMprHGKs9jW6C5n
V4NtWjU7SDDiDV7NG0zTkxERtKx310EFJLlztxFxuyKlE7CTw3kwQHSluTCSkAqNDoZTjk+/uOl8
BjC1+307/hiSZCsK7cUmJY9iSvZRZ8h1aqQOTnArTAci35RpqH8RO/bluxe2VNv5qvBjK7Cw+qWP
+rvY+z66QGhsd7gg9QJ+OKPA9hgXSzqroXFfFh00QItPAi0XqKfLCTtfPLd/8rz5kBFRHiY9f+81
3vYxUXEqCLKuHqwy0MuIeaNvVT+eLNLX1SawQj2FgzrRqESr7UVT9dZgU4OddDVn/YQYrAKx69yN
AI2dRL9o+K41S/tIiuRqxNm1dxA8meOlolxNYQVaXPBoFmgDptpAxFdvLDpnmyqAjO0H3SNlE97c
bDK4rJyfCGJg5xfnPtehCLnhyZIplRGmFzOfaJ2HLfShCKFYFV9jhHxr7o5oOvvvbsTmhMnBqqU3
7avkrvieGVvjAdUpXDAMfVxX5+XTOwnfbzT6J3XfjauGSttVlKTcVNUVXTOH3zqTMoCq0iDryBLm
Kg31izqVB3VzNpWEraP3M/sZMhyOTcQ9dk8/AeJaf0FtWO5IJgcQHU+vRpTXZ2vks3Vp2PGwUnMY
6ddQlHR/5PwwBdWY+H45HSs7+IA9lKxoEqu4uPSzKYJHCFvEMzhsehlK3Cj9GOR48VKuFZbEnLBB
M1yo0ZsYdBiLAccheZspTRZoMaUXXtueeQRNcy5OL9lPE+Vy5oTLsNWrW33YifUwcgrRIFqP9Ieg
Ck8XQx2oNZC1d39e9ZHzqM8jGa9O97TukvDDKUpqYDpDX1sHW6dMXnF4XTWS1quofbMjcLRcAz2n
ixEkV1cr4a7o41523LK8gSnwCGUHqrFm7pf/4HX7oIJUhTDm4qoxs0WDvR4lHx1WFe/CVnzuQ5iM
zLvGrbS1O53GqT2TmlbAW6gdy9pRnTnpdaRtiIy41Tv2jUevfT8Ab/L67Vg7YpObEZKMlHFb8wKl
ER9v4fmAph/FRabq6oLizBvByUBisrZLJSKrkbDWRovmtzW8bYSjs6j8dOPfztATz4nGjimJN9+2
PSe8hXNRNDSNQpXbVh0hrQA3LNVtsqAzpOlsVhJAyrUVKUHNbtI0dy3a5raawOigXFBWZOs57CW6
7LH0qJ/FCLJ6moQ5EUmeCuWmqYnQkusqxTO2ksN00Ym93iwn5DJ5kV38oW4HOtAKgHeIoNg1DHFt
iyNkavVvVK+e4zBf97rxOPhwibt4lw6Uq33pkj66HKKp/dR52X7Mgpvl5O8IZty4uC/pd2kRJxSq
hathJJA7UhbjzZTspmrI1zandTj2xbaYuu+dD03BLuRzRfLpcfDjo+GZ+S6i5rNCMI0/s0PQbwb1
a9WxR4ImojKYnVtPc+iHG19l14D9wpS2MrykxZIoaG2g39zoA+c8ZPM93KWIA9j1a1toW9cBHoCi
R6zLUUE/zODGGbh8bI3rkETdDdngQN9jZAklwG4xzYcYjzOnJ4iIylDqy9w7Rjk127BFL0h6KvoS
LsJaFrf4mEmr7Zm2u9N3lJpEzzFuETPkrfz+O/oe5LbISjd9ApqGCHcUCqDnCJLjKQbzinSwlQuv
0U5Aby7HrlD+jH5uP3Lr0kAcoLtbbNqsdjamJ65wJVwwTZEKxKoAW4KvC1MOO4TfK394Jywks0j/
cIEEGo525kSWGN+92GaRBLeBRhBJJGii1wRJ4yO0w4CODuuLEBqAlbWAddVc1u9IROho5WXjenDX
Rc6Xiq3iCc7EJR+5BBAvPs/58CjUWG7Lu1mHl2E3XKLBYH52YMFTWuZw2Ci/VjEZoWFJr8whi4F7
W9nYl9Fxv6cjl63p6q/O4OibOY9BjM6YsYrI69cErMFzjAl+bN3xXLE82FlldsNCs4XnEBCiQ4ee
8tw5cIWNOil/aWEjbB2/pawck5VrcV/czBMyqDk4N7jYuMKZGHRcyxT7IbV0OYb7/Fm0bv9M9Z8d
VTS3YnbfaSM+Gg4yhjhw12EibyDNybdg2+mE77Ta8BIX1rnvzfLA4jtCJRt9dpseNKkXAy1wUTtH
qb83i/gkKiLR/TK6DSBebzwJO7wVeF6sFE6IGRbvkTfhWa7iZJ9ruDqMi0farQQkgGcrfY24lSIW
3RHPVx2nquYmqKd7HQrZlhM6gqaSI7bJ3ILek6ZvZIRVaxLTluL7sQ7NW70Rz/kg9ZXztqzJLU77
gaSKtnP2buMbO1R7JGuY5zySDJm2eEDplmMDLe4TSQPG1lySb0v86sjGCeTN6Ie7F4P0jGOblJsq
aWdEnd2DbvT8Z/gqmWgwnmTVCUYTuhxJkqRspx7mJKVLhFXftEHeoW0Ck0CkZGRG3n4sM3SNFv5R
O3nyUs6i7AJoCwK7mjJA72D2qjcaWQckBYWF3GbYSEixDz9s570duX3o3YC+dIC7mhb3tWmcfcfK
QR7VBZH0qLeZb/Wj9dnS0KlOASM55hsmWgELk8psufQl1/8Ecr9HJ7YaixDZCxuEZeGt5hJCK93+
cteLblwNkZvDoue8nLY2wcKcX56LlobWig6PJKgTVCjonFnz0XyuY90+hGO9A9wAEsBokK0HHXek
cddNTb93vfo+URo9G+7xBqHYxsBNBzphspnH9l8a2M1ryHAwq3rcHKab4lNCxuCJ/KDi9DaOE6IN
Rlze6ORINUOJz4Dgg4ESd6GRtVVzh9m0SNA3siT6BBctbURmfobmf+0bNAweO3Vtqa1LXGqtXUVb
jIEfZu0Q2kSG5nKny82CRSb23VbSjfCVeXeuZ8LKqRMwnHmwovMnUVliP2fhTeQG5qGD+BVyV9iP
WoDsVYS3wIqQfwSvqV9lu6lvvqbESe6Ad4YIC5K3Im29rZl+RjGtrXRBNJOh0JJtFOwtojjoML0A
8Yt2rN7gGUb9rZyaV8+NsRFmZEaEUVhsACdtdMHcYO7cgzsGTBBzpulGZ+I/4iSY1ZTSNZCV9513
slk+rFyPmE0BxcudmKZrTJNtSK6rqUyv6ob5o7oEWxKURBIx/4kLTh+udbyE1qfeBvlREPuMyKZd
J87cg5rQTgU20k0jmGdJUmB6Mon1IWEQjOjMLtPWJDS3QTnxybA7tSBnfFYzcU+CSp0NKI/QweiQ
PDVj5JOaHKABFwtzvPWyT2bTfSny4oEx6VPhBnfLVLeNWWa6Aj9UE8UX4TJ5S4L2yQCoJqAW8b1r
vbp65V7NlAtfXHJwnZCNAiDlek/GI0akSPtiM3YwCGL284Mc8al9UP88wZdO6vhjrjufSTzKxCD1
77U0dFdezlPlgNIqq/DCMLWrcyYaKusdJVJ00Dami3qNOFyLhemujBBqWDD4egvBusnswgULtspQ
f/thxoULekszqm2qcRhjtdgCC8UCWu2F0FU0jMh59RusPYV+seNaWwdmchUW+3+Y4UxlrNM06aEN
5ogBiqQZyIpkL3J2bpE+OP14NzsYKl1551E5LK2SYakluqK6K3x1idnzxeY+vUbxtyniskGJWj2r
xPjtMCYvMI+Qj1dAswy3AS/bFCezz8+aQ2Z3ULnj1o/yL5N1ZwvWl469MhKi5tXIG7gsTU21Z7WE
hx9TqjZ/dGLGuZzF11TpWOwacE2YdphzjidwFW9wbjV66U2EUGo5QwM0zCsUPyfYYxu3REJUZxxr
9bE7QpFIVYLijfsGzEx6EKZ+L+lsbCSgjbWMSPER0nnG0XlISu7UuKSegHehAqHjFpjDkzlMJ/I4
0Uw67Hhm9izQdlkUfWieR5uz65+SinkPAbU3yFVvZUHSjN30kMDFZTkGXZT5W3Bih1ChOOAmMSMs
1NpCrY/1cPpkyena0fZZlXU0bV3EfivHhK66rJLNdD6MDvnkNlMtqVOsRlp2NfqUk0t9CNI/N55a
2uYyu1WTKfYTE3G1WC1j5Ez2qxPTMNeKidgKcZYV1wR4QZL2gKo50ylN2ntBGWIy5htt4i/J7mHF
zlur+gfWqK9D8WrJGrLOhFeNcyQ3wwePkh7Wi0PRuW9lD6KqNMazMTPZnZzoaqol+kAute5/Wspv
y4c31D2nRJy8QfV2hdAxrIxIfLSgLchFYqBJMuq8yBCoPKv1LhyHhhM+ieSdj4F1ZYwnNzMeRyOi
M22Ot2bMHVOz77U+Uzk8r2rA6PLyc0r2iM5og+xCwuqqOUnZPVrFQsdNG+SiGybBrPVQU6/M6nmp
JhP9jD3HftNcSfFMsLxMrOmk7ssCc0k759/rnmtaLer7gil7B0bYcQrvbOEHa2WLQcsvsB4GqC5C
09u2rIQ5g/mLAHB5FuwNGIHLVTur6lilA8xqMWUv57yLcq/8caHt3PEm75q3BOWiiiT8KD/lUf+t
rojVYShRR5VOO1ZY+zqm4TU23mM460EjwVDT069z7X4yxa3uwS2FLMUanhJE33D1BOP4ZDsvSRe+
V8Zuzqmq1Oi/uKsf/Y4hY1b7pPcfx3n8rL4mYglqygyKZSvvbJdipkKSLYXLrsH7yayVG8mr4Oog
8ZaRxkJgOGbcuZbegNlWiEpaEBu+b1ZrzZgv4E8/xjJ9IqNiNw/jxgu5/OHzs7gP8+NYAe5VDYzY
mIBhIMeOdYpeECgnGc+Qulh3qIKPHYQEXFHVkAOfOmy0I62evcEk0VGn9vIQ1ao4hd2s6FYVtiLs
N+FBpvJuHDkFm4oGEw2LrRzGB6Ihpu1SWAhfUiBMK1+4DQoCTrwgYgHeehh/EKysEDti+8Hzx0yg
68iPMgmEIJ5bvwDO+lHxML3smtfdXZ+KXU/tRNpqbc1ZKcZs32hyHzUU54B8Uj6L95GHVYi46Nuh
Ra3QMKp77JxY8DX5imM9fKV4uK3qYZt2PiZzg4kfHs7PLRqO5Xog751DWLOyj1hQTZqLhkp+s4l8
3yTVxJYTUjPIE7bdT4SJHNx2Vg40dfk1zovpEyO3LLX9CAKgmcI9jj/6gjXbNJIMBErNV8t77vd9
FXzIgIHbTuctSEkAam5yxNf9lA7jfioFwRwU/1eTgVk3BAhdqhm1TRV2WWmhqIOSPTIy5PSn2zZz
AbdyLdFwWS01UnT6lNIouuX2edBYHsUho4EMmL3lSLsAF1OcQn3E9jklq1kwkFK5y8KJGQ5+hoIi
pW8MBZXBcF91PWtQryWweYqeiTrz9jGN7jDf1YkKUGeBrJvFYyiZTeYt8l/sl0gLVnbF8NrHr21Q
oHVqGGJSO/2W171xt6w981luI/y1m7RhF7VOBgxsOg8gC1eT32nrtM1At9rOFWIFM4a7wLTurDH7
WKo0GqyvTZ1Gm6qEmiexTu7tSAeoza0tpzS53OyYKiJWVaA/m6WxZwsP9hXT08n55oRuw+FkP2a+
xUmDIc1NWPLWGWyYMoRfpgpiJQLndW2y7xIvpezEHHmVew9FnIGPZCiZ1Lq39Oghodr5hGj5owP/
QLwhTlmqCJEZfsTlQzZxC4lnKkpz8bmZ2/tSY+ntFwmLKHSXK6x5lBMmbcUi77SsmXOTs3q5tyXY
2retI79XDUIxVayeVWlK2FyYuZk4zBjvqTKspGAdIIkcrwNvR7RHzH+JuWd12ZXIMYoGO1IButvl
Wm40wRq1nO+X2dzyRZl6TZvSthibWeRRmc08ddDNljclm7sPRPQYIBds3PIrQcLEWFS3xqR/8W2m
2yRwUVRN35yodDdmaPqUHIwfNQFpMbvGDV7k2MXVWT8mTxXUXqbAKVdlle+bfPqi+cxVyCi8m71H
xIAGB8BvT2bKOrSVIr8Bgse9lKG0Focoz25ivtqNNR51t2RRUE/ffNP5pFl5ifsv39sBCVGWB7is
8ghmqNqboMx2KXmso8upZefpLgPdGVbvZapJgubvwc4dNb38Mgeus54c1rp+S86PFQCGSBwNrwRy
TXtKT4OIxO2o993zpGevWdKvtMweD3B+7VLzdrM9PpVeqG0dynfrSNfggUyljXdQqy/NTP4B0eoE
ExBvZRJRYKbxPdbOU0btoRtBBup9ddcnhGNpqYpQFz3BLp0LWjbokARWabMj35WJbTfCuzf1s1C+
3z6cd7pLZw7ffH8I4uGl7ghfJn9+PTDdZnl0zQfTAsT7alvJzs4Amzal9tYWqOWNIIgPc+l6wOGS
T1mVWPuhsxPiEwaxt+z8IR/gkqxdW3+SFQ4JcOMtOmDZYnTmwZ7t6hiTJ0gkL3I59eAbPHRfirw3
cDab8ueDXTg3bTwx/dcV/T7ITWeHL+4RKJNEPcWDTDt5Q3AYs5ygODaK/wZF5j6N4LZPPQG5MGg2
qP6pH4TUi2XISLO41Qad0c5PPLEBZ4GnNU3fG0W76jI4pCUNhTSOjC3BteEPE+3ipI0S/4tXT95W
mJV9A5z094flubhk5hFWyVdil1dTituCvWlByx2sm+WnP341w87cB9hBIviCJwvJ/VZ6QDQXi+Gv
h3JAQ2d4aOD7yqeEU41Rc4xzYJd+ubW1vjuYuCi5+qsB64LDKGBG5yQwn7MhJFbb6zAZjeNWh1GX
tZPA7cxDpyLU6kZdVxT8IUv++4WY+CGCCqloGJpp3CwPlPvFj5+6BKo4/HRecbAR0T8UCBmrqHpA
xUVzr9SfmsTQn6BSB/hBKA3i4DqGee6cExG9mrKuzlbb1iwcgWloqR7ccJTAZAfrbNTLZ13WZ14e
76TRodBP0vjopT304SgntQqYzNrNa/PRNjQBAlUvtzIOo63n5WTuGHazs5gRMOgAw6X567acUOpX
Cu3Vw8A2lt9wmKFB10dtM3i5u+86Pk4wTOXTbGblE4neCMgL6hTLcw7LMCwo8sHS7sdELx7n6o6i
2LTD8/nF0ov0PgLYiSsFkzzhJNiNrcTiRsTubDpNUv5WPxId9M0YA0FGOPF1S3Ld8tMSZPfbczo+
6j6wPrvDjDF+8LvNIJwvmu60u9FLqhOphsEJ/d6obOi9elh+GvvwmcLZTOYFd3ASUUYcMulHTKN9
m9A2vFmeWh70xPv5a1m3pHqmpFky6KVHQZ9BUJMEkfTGB3xMes5yUbQkf6XW3fTotX5Pt4kHMAzv
3I4IIHFm/3kS+2KonzGWkxhWTAfXMrdCXcWOujrBEuv7zorPCAkDTj9/62o5ps+xP9uTwTO42Zj/
2/q2He+crk5OGEgF1gyvRidN7ga0ZeaJ9XZqjeAHz7GJao3SXWmth0g3UF8/LgjJPpGuvs7UaLOA
JAu/2EdJ5xFlWMUGFlIfYKcIgdApY1I6irvQjbFPDgJH8K6Ey47LqznxfyUTuh5Gpnorqdv2Ls7c
e3JlwlOSEiAQzeDs+llDfS/zd+Cd3c20tzq9u+kteAmFQksGImGOsfyou1iZGjcAs1Dgos5VDIaj
LK7LT8uDb9U/f43sUuzQ4HPn7I7Etk1E6OCdBfHJRobw50/Lc3bwOgT+fKR67HGfGymPh9EMl6dE
1y18DEkC4uKqMZo3zDQnO3K4RU/9A6jKzyncEEWRwepdTwcjaF9F4nDkgVtPExZOTmYKD0Nw9sm3
E51JIkDrl+fSsynSwX6wWPLkaZxsolL/6rvWPiYqPNYPWBjfvKq8zHb7KRmZMWJ3AABBIVNjHnIz
CabwwWS+YtmjPxepKGAtvNdJ1oXwo1H3sN50QHzrvm++VUzK2zrtVFRBuf0wSw17A+Ekw+DasElI
+DIcZGS4tlzplJsCKyKi8OZzbGdfG+i8LExWtoFdFPjEV0BM18mq4cIDQwoAZIMlpx8y7gItPKov
oIthz7zM5ZIYQ3M/J8z1sEFMDCJE6aK8eGnDYUORZV0CPYkYkOtYBYVW3townbs0ZLSrJXFZ5pd6
5k3qOfxwR25zA3kEUUip0bCzT0FJmq0dui/CC76aTvvVzA3qXo9RAlc8DZjBgZ0W6xky0KAl59m8
mStBM07Q75UZ8M45ZzE7tQLrRvSZUeg20cMa7w7tKcT4e9F1D6Iqs7U7dtNhTttVVmvW1lTa8CHi
BkcC6ZpeHOSFR1CIw5bZbH2eJRVwWlEfsSBVY6nyWBoR74V+Ul8D4wCN5fild/D+4fViRp0u/Trf
I8k3Lg6ZXz8aen/sHJZPS0Uv9oIPVQoiKJUFlU6Fxc3ydSt8ErhB/sf2cKk9fO82IVUxcgsdriVQ
zbXNQgdALGWBGKJK49QPSTVsTZlcI09/NpksUjtkzexm7TqCWOn21AXspYSElKCjLJRG6VVUrrY6
WJV38896G+uPyEeLjHFWBciaPLqCpmH9oS9q5jmwuobylVnYh3xirVIaekgcX70a6ZE4ZfaVmR7+
h4pENegr3VLu8miodbjCvTAmH5JZNwWKCPKlWhksuzKgzGi5m9QcjgFYHPQHxPTmRnM3xpIus83i
svNZbxNCNvTThzQ5CbqYOaGuQNMQ5AaqPUUsjV1TfZGuuI5I1tcaMVCrIt3NDNdM+WNIB/+LvPNa
jhvptvSrTPz36EkkfMQ5c8HyVSw6SZS5QVASBW8T/unnS0jt1B3dZ64nogNdVRJVIEwic++1vmXA
+h52/3xQTC3o+pM+Th8UNKSmZzta//izLg+H5ExEe35sC/O5R07UgnRbdwlbzNX0Lgsm1gCq9UQg
wj9/t/yb74bXKPlSkkARxf5EUVT24BSU+vNjrTveuPioQG4nMwYmiPRBkpYu5ycXtQi+0Gffk6dg
HEl1Sb7RFn0KgwjkjE26NrqWue+uZC6cIMv/myzN/YsoLBAgCh0gjzo0lKbhn2VpZTuVme1mXDY+
exl3LBB9hTGOYZjF5KzLayWM2trtA3yw6KqQjDUQkbSYAwwHv1hJd6TP/X3FihitwYul13J+jvrT
q8qXtC1eckqFXBN7WzIpi9L4E3GYTG4fVgliJPS6XZcDu8a+az6kK8k0YlG46jRYJnyjEQwngbx2
ObCQl1leH1IeuNFCcq/eSx/k0EZhe+ZZnF+n1D6Os6MB98PTXMSvWCLvCX3In/SCjTrPi9uOT3mr
ho09vZe6yJi4zckpmd/GL0R4DYfWmt/kU3z85yvCtP4ijuVgO6a0HNfzBK7inxRx9ZRUhk/p45i4
mbMJhL1Do8rqV+tNWj2S2Uqroor6RI2GdO1yJokhd+WdORAtPomKxwEVZd+DRGLktbqQhjEe1WAc
cv3kJoyz2y+ArokAi6iftMHwRGiHua/N6nZRQbEfxPINxsbA4Ibx3m0w9uliM0gWpjVRjLvtJVIG
QjiTenXCqdMNxTKhSJaOjP0taxSBRuXGKph1SQqiViqPsPeXDWWGqqXc5vII3aXdwwhLkOkdxsai
yj94CytietovJFgiFMISWMMJ3Lah9ymHlH6z/jnhetT5qfrXJPvlKdBJag6G2dW7tOy+FMFari8K
yUzB2uVjcoBO8tJL2pGFJQ5+3NHyEsWujAgZTS1Pt0aSaD+W4h0TPepVVHxsSnOZbG8NilxoGPit
naB7WmvttVHd2V52imvjtZJcPmUZmYRoOx9NUjCSELh4l2YssAS6MoU1vKXde1Oq8WAUUtvxmnpP
uwSoIEbc+kVa6Yw9B0FpljvPDn9Ih+AcVeNnkDf4gMs9qSFXqyZKUosE3IRWQxu4R6s1PkUwSdZd
bU6gCl9Jkn/qs2q4B2kBlZ3g7GTop2crdBBrNPCFRjhoYHne/cvl+jdPFNORrgniyHUISvxpAAOY
GKa2obKjpX9l/TTw+Iw5XPDVIK8VD7CreYAocpKbsNLNO90wq7SSztYahqbL/0W/+1fFN75aHhIO
95GkIil/2qVudkfECmaCvzf6WBfpA9Pnky59E5+EFnE+hVpxRsbVs5ZeFX7+EormveU7/3Js/mZw
twL01hKLhI0k8uc7uU96fPdllRy7eMIe2HNX9STu4AJH2dKRmCq/tCzVhsX54rb0XyIk54RnshTT
+jH0FBuFiWtbAKkWffIWlOS8oxIWYlOd/kWJG/xFJh/YgjEHhXxgAo/7WYfLBJvUtnyMj1OWhluD
LjrKiq3AMb7xQzBAAW9vltwF1MZpu0CNjCUIdk/Y7U7ygxSob+csGXd94kNtWxJvI3U1KiG4y7ds
Yu5jPMNCIcyr+uAZWDaCBzj81pkjZNzUQ6BOYza9K+a02godLSWLNqLEYeOud4LngLWQFE+yfUPC
VLtba+KRkfD0wYMqMwv8Wx8AWaSwlr+vcT0fsaf1u7pPYkBYoBRRVr4jp3KPQfjOjeflGgzLTTLT
tzCIF43s2oVTxm1jQZXfSFPb8wLjfVurnMyTgeJqID7MOWJdwzrqmuMqFS11HE5gvI1p4AqeEbGM
H+A7FuhtyjdBjDYqsop5W5DZFwjnoeyjb04l+oNrHcM0b4+VwqY/V1O6b1zofO7S3DYBtJd8Llmc
ZoxWxdxNxzZJXrsxqb7PPv7334SCf0Fm0CZR3H031/z29v+8rQr++y/9M79/qGPFf393Tb6goay+
df/4tw6v1d1L8ap+/kt/+pf59h97t33pXv70ZrfmsT/2rzRVXlWfd7+6gvTf/J/+4f/QGqWfr38Y
5/Q3/PhJ/Sv893+uicKt1CZ/ckV9/6Ff+dzBL8yhAzw5rsOE9zdPVOD84nmBZPzRee8l8P/4v/9j
i194jpuukHieJNZ3vvyHG8pyf8FLJPESmab4f8dyy5/HHFpqLJex8DASW9iifp5QtiZqvb6J4rPs
oCja0SNP6e6Q6bC8NaRg5klzcDLQlbH8kVuAJ3TXCgHBdc7q02B+XXna68avZkWAzsrXbn2yVcBL
ZAlsXzvm5sEKf0z96lMnQpJ5IuS3pIFsY6t4pXm/idDjXkWjNF1h3M8FeLUWqgI/nt6ic9HKFZJj
e/M+LBrgY27U3Oq8Jki/jI+A2HYwrJm2gdAYNEuj1lANTddwMzgbBBuyCtHsDQR8jWZxKE3laFc+
hyZ1IAh3AXc0LOLeU0yC5AvACLRHBeIjLMPPqnbdLardW2BfSrNAXE0F4QYstpUmhUjNDEHPAj1E
c0SkJoqEpLaSmQh1pYsC6xifhtakB6c5JH4z7qWRMP2g3ZRoVkmuqSVIfg8mGJMJnImpuSYAuMvN
VItXS74NNPkk1QwUpWkoSnNRpAMhZdEIDXKeo10OPmUBo4KJSbeGHZKk5bzvq0tt4dNNQa+4KQgW
zWIBDLdNNJ2lA9PCav7BB9vSmazxhVuf4Y8BpoS1asoebdSyU5r5Atx7B+9Yk2CAcV4azYZxNSVm
1LyYWJNj0sZ78AzPpMtFXyTI1H1rkOicmExihow99jSFJgNHg8Swp8ABoSYBVVNUT6nZLy9KAmoZ
iXZOSCYPUZqbYIDHuc23KhcO+vP8DZEV+LGw5Valwm3e9fFNEAEtyIJq2i1oDm/8lnSnomsHdDTj
dIqNnBiOx9kvcVLU1AjANL4Nihbbbmec7MG/FjgOThyai9dU5gV86CvcAGQXmrVDwcXSYeQPJN3g
JDYpdAOQEfx2bZ4PR69V7j5AGQ14ZUiPoU0mMCYyBUaqRFFbzckua83HhdTiTZXK+K1vEPs8l2rD
VBfgaS6oWXSdcY9aCk52Fp0cMXwkNnYGeOv6mFcmFktuuRvnrRwVrAnbAjxt5NVhIEDzXKrya4LR
Kc5ZS2Vivl9Gm7AKw3k3VAF7L50zmodiU1ki2g5Td6Kxteksq31yoxTMO4LduOM+89uRI04g0JOe
a/Q+rOXQLD7F6gSE/9LbNJNg8pBZl93a5kKso/82WsqPJkF4aKYS+xgn4bJX1VNUz8m+stURIbG4
aYweBJNrYwCYD1Sui71DHf5QeNvAHzl7saHJWUNMW572OKFQeyTvlyGBT5Pk9V0FqKhrWtQlszIO
gOqHFtFo9ACZdy8dQt/Jr9oUWPtvutLmDpexOHQFOCVPgsSBMQK9oNmVbkbwTBvt6xz5Yc+sG8/d
ycnj7CrN5F5OdbUD5oHa7K6Y33XKWA5O3aIW8iHlGNEbaiPBNfXTOwoDH73BP6kRhJxpeLcV1LeJ
1M+bgmbgpZbOZ1o322SBge1CzN1AHxvSTcJruCYiOEXJu2TUk5qsjRF8qsfQ7LfkxW0IJqDus1RI
c8oBdk9v5IewwIdTOGRWLcv9oNQHY4jfpzYKOWVXTO1QFJzakEUy/0btVJ/blLQlePqwrv2djBYN
8aP1aAQCsAkNs2YTFglN73CMdqoryF2DHBrUX0kXCe+kvzA2wTMFTES5sJ08INfzEm+lQFAezjYJ
WDqICk/G0JfNxoYsse1qH8mqN147g4wAUsTxnJqXZXHvrSSsD5ULhiTr1We7MKp9FQSvOJU+9E1K
6ILW+yayvqdgCiMATe02lqI+WCMNTdsmlZihbTsntFLSHhn+PFPOJJ3Rq2FTD546iqIaEOnGV0xL
l3GILJ5E0y0p5BJQw9jt/aw4y3Y4KqiUD63ctQSxpJ6oDnUXgTWZoYfV0XyHsq1bnr3JptmsdHDq
4n8doZhWkkcEoQi38dg8NIRZHdMqx4+ToHzxU1xBWEYqoxz2CKm8LkN/M/sE+SA7a2dqHrazvLRJ
y/3S+tT1TDc41AYShlpmxOklOXwhMX6bp4rE9cy+jiqYgXaIbZ5OzWYgjhHQdktLOMkehf2mqSrn
qzc+u0n+gZVt9mYkNAzaOk9Nm07gJhfjK4qR4bFMhyfazUgdgonUIiu4qEVCXzLFpwRsnZ+Rvhqe
tRB1As3dEo+27UNaXsRSdHVO1lYYBVvPtASiEI5SNwxfCud9VETRG1xkTD8Vo0pxN+NZPYgF1/4U
wMJVj73V5js3QS9C6lq9m6J5uQk+EzVAFw+0deSPwwGK0BvSfbM7GccMzE127GqiFElPYBnI0pfC
D0TxqvlkzDPMacAhmyAYQxq+NSqjsLJ2sTu9wwr8IbFr4G1JsjVHMDhcH58qqLS7SpBO7BJFubhQ
pDrTI1UwT/eQvPeeNZXc/C61cZO8TzNWhNskCiuFmXywPJleHNf46vjAjzJHqB1Y8mWLRRjTQtA0
d8kMdpHeg6Yh5ztnHE7UY62HyhyLU4RmE/mP3PQl4edzSmKCCxLezdRwduwl3XlDCpmodtxDAQws
b2iIR0qEB56193BPzj5tKcw6VXwWMj8ZqLW2UxTQe/CoKiaOOjZtVG4yyEl7D6FlL4YPViJ4hJAK
ISyko1NGj6fKrC8xacJu69wZCgarL5Gx1yYlCpfxvC69k9cblAZJ/eAywh6A9FlxGyfKwJEANWc0
3gYivY+sIbouqrsTBFp0S3cGbTrv4gS8FqvLD1nNzWvLITjSFUclWaoPPHWcfTm3IWscHmaeg36p
FQvsWepOvYUdi2Ezuq8ixJN1j0lPlWcWjMiqKxOUSj7uhVHSBXTrUzupT6Eu2bfo+c6tY74i9IVV
vpTHFMgjsvZo31ikk83KFycnKhYy5CoKJX5ZbTzbNB9MoYm1Tv5uImphv3iE+npShHftWC67DuX7
xsMkeJuBOME8Qpkn/mCY1gf2ct6oYGGsNo3oWTntvEP2a0O7PfQQRnAf0wjxqH0TCZGeub3gv+hY
OKdaTiIvQ2w1QOFUUTCC+datXYTJjZ8lPAVr4OmgqpiRjjJ7rGp6o/SgA0EwdVaY+4IUNeahrnso
u12vTIfSm2UeWV1gMEzkRUyYmUbH/tqimGElSb6Dw4yld95yfcpdhesX7YXIQDEVNBsKf1OMvXni
4a2hnN22kVGH28Qn0q45WoOIL4G1FDdFT+e8NeQrfmG101ERdmeT0Y6MnuLteGq0hKscHGp09ryH
qg4Hm4QLJOTOzkoLtSOabTcjWuojPXTmXnBjCHVv1fanSXKtUIa9LAEkryJzPpU+GZ6zp4a3nYjF
VvY8Hte3zUBuNbmNxMshmMMIFjykPZPT2XFOCOCJnE57NP559Ua0drkvyMK9HYUev/MAvKldDwfP
pX1mj9VTA52vo45LRu/QPBeROk9u7eycBhQS05H0IkR5TTsm7A4KqM3cbJvmkeAS8IalF+8dmP0U
xukou00K09h7wKgaEWvbJvABmfmljNxFnYRchNXz0BTudQkTyFnL+9oAE16Zhn0xqQxIeHSqOtJm
BcLmOvC1MJSosGc2jOnvlpzhz1O6kPQVp5jDADVvST6+2Gbn3jIRuUeeqHZmQGIXZsmN1ed7H+3T
1SVB/F41t9HkNrtMWQfwY6w/CGNgzaHeL/nErLrIL3OQMCkQ1RtS1cKdGVtEO4/lBZsbzImMRFmV
tQfb4x93qBH78glNjfY2nMhV/jhXVaxDGEjwrBzCByUU3pFhdDKDDXV6az/U8RYIUMyeXltjye6E
yS/iLwURr6TeUeTfLdEncNrzuSUYM2QFw8LhQ+vb6UFJHquyGw4MjV8oA9uPeOUuLT4darfVyeom
ZGQ1blDbqY/ROVZeeIij4Qs1KLoqPNg3YZzSorTDNzAbv+aBajBnE7uTGE9D1HbPseMWhyT+qoxJ
7PHiT7fLkl5yQ17kfF7w795k/ccA8vg9SxlKRglKrxE8FJox5q5guFvoYc3yYeCsvcwptcYpK79F
O/DDV875vHGF2R+CZrmvO083n1FKyUHKfT4t5BAG+x7NZOk5J0+gCsxbGZ1aNznWPgh0Tjh9+Mj/
Il0yGUZDgu1zGRmbQb2LapUenXobmdykcdkCAZy5jpYA9lZ/W1K1wq2z8BzwfHA4Jq13Xz3Brqw0
Ktx+KWiyVSQJJ6lRfpUpopEBD2JbN7QfMMlycriTWQPvojG7m+bpNoqS+7aTOR4t6mG9w+9fm0Z7
tqaBBFYZnnLDcnZtKZgrc1ywzubedhFrPc+sDpm3ccSs7mt3fEO1jEckGUQHIYbbMJuso4IVtpkr
+Gvj8tGqi4eJ6OjbwR7kPpE40QqFWKQq9cQKH2YIDtHhmQwBMKEXT06tHKxxQ2T2c+G19CdY3JNE
6O5bZ+6AqA+naahdHOrOdOjphO1cV76HzZnt4nAcT4a23wXmFwKpc+5TGrxZs6fYllzNYbhHg58x
y8wMmolSnYZweBtkpntpbQ3GI3CSAdPbRswLbks5MhkDTLexrJCpZRVd61q91q7h7qq42zk52n0w
kvQEjBzZlSm2c00FICjB1TVpvJnG9rn1IpQ6jAP7yXatPR1j8+rDMu2EQOdHSHOHMR+0u72j2HqT
qOQ9utpksxgg/Qwh38Sa86wG7zzDy9sunsdch5ZI4hkKxDtJfTWRfSox36kJG5CnUwaji9DZfh3Z
UQcQX1DzkI4ODCZ10DuHXmZP9mxfpI4IHHVYIDWIbuOuAYI6SlCQKejNPWJVHTOY6MBBQ0cP1mQQ
AuZ7J8kkXHQ4YaFjCnudV0huITPfF6mDDDsSDenp2xgNuNuEjju0W4IP4RSaOgjR1ZGIJZO3xuu5
HXRcYqmDE+tGvAcTB+sPWD2Kt41DxqLhv0105GIaEr44m/3DGgnRaNUa45RHC4laPlTvCnmRfrVu
iMcO+7IHBawG8swesemlFITJrFw3RA+Y50pv1rcM3iZag5G+jCbz13pDGLXN46iN7yCkpAeK6IhG
8+AB0CgJOfrbVuHcuqmtRp0HDxH7rzshOjwETi7VbkWRD79hyv/urSKoqyoNdfL0Dq6QcuW9VKI0
T+ub9eNJomTLhvZVtCZUWk+w9J4XJk56Z9dX1pDc50zzCcQIkaqtnxnJsuGyj040+tC/Rf2P42PB
096YOiDU1lGh2KhJDQ0sGGl9/NB1JCQQaWxjTBXdsW9LhMGEclZ6s74KqM99f9Vymta/0TEBkJT0
Q7qvo00gm0bBrwR4S0U93pdq3Br9gECS7Of+bOmfmybFApTTZIeBOLYDCG4t+lm03mfdTB1aYo7N
rx8OPFG4Ssj8Ya37YLQZTW3hDUwjeRXoze+flczWYQjTSNKZr51r/tjkxtDuMz95S6gP5TaPLGm8
yec1UWWIRwS1/ZBs5UR6yu8bUyfOMsmuz01AgqsvInQllZtgkwZ80cGSOq6pIbmm2HvM0bmgkbXa
rdFwhkrSHBCdf39rZKTLBT09aWSP5M3qqNyMO/Fkuh/7NURXx+k2aBbXbJVBB6ysn0MroWGa6Sje
yl+ghKz5vCtue43UWenbgQ7yzUj0NdPrqFVZ2aSzftdUG0MHAI8jUcCrYvT3Ta4FX5lLeDCUjMf1
c74/PQfBJl2Thn9Pbah1EDHVOtoPOpw4QqqKR7TepDq4eBW7/r4h2L4/q+9Zx1oB+2DpAONVh7rm
JzQRulVsPejJ1vetDlAudZQyerq3lcN1R74hpM8p2UYew6SnUbaCZVKJN4Egranax90zaCSm60HG
mG7an4YJ03aajdRFFveLbKjOeqlFj8i4QlU5+S1QDyMECr9kJCY6RrZsxgpR2OCEH32veqRdfRgE
YT19ar5prOD9XJTjLiz2RpLGB9SdD8mMWMg2m+4ad6RIFa77NTXeEMTYYEAhddx1/OfZiW6t1M73
vda3B6CX98X8tUim/OBzHxcwRoEo53e5YaOyg+J7hKGdAT4Y/WNqh8hz/bOBT2lXWTlGNZi2dkcV
NS9wVwc964toYEjN31S1b+E+6r4xpetPvcOs1Miekwz2qZsyXorDkM/QPx0uQeIncfhKEmPhy+zJ
henv8UxTJQV5RpWyulqTUW5wxmf7tC1xIIykWHTa+m991QYL3KCsJ8BTsOcGCtCRyqtOZsFBtbEg
4W+Hkaa9pt4b+bMiWnzrtC45Xtg2IBUj73YzY1+NsENxvp/9tDUhbbTu1StbQBzDM4EK1wEhJWkU
LM9sfrObXDX9g0IPqwzrXVPMm6pnslyMxvvKKt8Sg7Ec/E6vMgGQ458Fyz3chAtqi+rjEBTY3T2g
pOeibMmQz/sztXtqGwYActP8iPAbbQBo411VTvIUjbR1x/YtlSwMAiP0cIQEQT7qZWf+SJSURwJy
unc8nm9NQEK4Z/Zk+vlM9xoKUJ37QsMm/+wO/cfSm+AgePHnbvGwpoH2v5lHToYR4VY2xvIzB/w9
Mec7n/R6pGSQcqzqEA3y61AMb5KRhEpgrlEUPixgVbCLUfcMTOfQBRRAKEvcTO6UHFoP/09h+4zg
NMX7tAp2lN/vy/EYigly8RAK7O4ezmR7JGY9aonZm6JXK3PxnTEhp7egq2sDul5jOZoy2yxNz8pO
1PBGgU3PSNG2lgresUKYoCewxOyYIyTqE7WCT+OU2nh7EISOVBhphfAoiZPqYaZdR5VDCTQ/dEPm
+N3QllIr2ihUUV8lPyy+FOZD+7RIfvHMH69MwT9ioO32bj2jDoOZ1bnN1p0qHUqYoVSVA5nhV24t
ri5sF+lc9DeR43y0iYU7ltCZCq3OAWgjzMLeR0P3aYWQGI7IWdtzmak0pnKRMvHRMUVx+THixLAO
d7ZVFNv7tBOUbVgxKp+Gf4kHppyXHOKzbkIV4VtCFTBmkTeyNz3QWqYTX7m5bnQrI/f6jhDKGcNG
4Z0sK6/3OVlNN17Rp0/2Q10k+dbyInR9HG5qMYRaN/5L5FfiNoSXxfLcua+1bMVJw2EDt+wEmDBC
i/sJmL9xDmtEbuSOtxFc/CTOzUczFB/cNPtEYZtYm6gCz4IixDejC2Prrqy6A5O4XdySQWFMLO1i
tzYRu043Pc/eA3BkXB2yfRvTWGFp8tUw+H8YE1s4TIaD1KrZKmG5ez83vjh2sdx4g/jWjtgjYBc+
V8m47IGqZlvmRm/dcYzpqg1UCsKs33k2LvAinMRmHqg/BwzDzKe1A21UEKcKcjeMm7ycz3XsvkNM
JB8E0TU7VXHlhXXjnKpKkWFquC9gf9+VU77NvK7DS2bh4/WbY+MAECgzZ9jC/z/2CwO7zBEXl1gP
AO9RIxsZwft42PvdfItm4Y4BS2LxZnEjoaEAg965LC7v4vzZGRJngyL/WS4p0kxr2DdB1FGfTSAI
DT5sj5CIw3lxTq107yB4UaKV+9pCMwyC69ZOgudM26Y7EpUPJlQo6iEF1J7kOmRYclqmn3YOeTue
P0eGWg5piBcyH9y3TDzfi9gyKGNNBy/g+V/F7W7oEGTlRXQlJ1TtRPC+D+d043Q5tOcJqBRuBwph
ZzFaLEbqwDx4s/dmJHhxmcXBlhqqTj+GBZ9D5GZUvVT58L6hc3Bjxii+vOElqfDVt635pCaE0p0k
g6QJ4Y1X0Xg7iP5eFfkrxUB7ADOm+b/AxEH/htRxVRUmp1R/tv7BukmMpjwXGkmcRvkzdc10D419
PK+bpmFy2jPo+gX6HWcuIwRp9t04Y4MM2qcCOD3Oj03bjGcACkgaKmYG6yYUTFfWV3PYhQLgWRLu
AWJsa1RpTXCT1JLWSm8Mlzm0o4NPY8I3lxOhzBEJv1Sa+9AOt7Q/MX3S8ovIIT57tpqOeZhdiXr3
TkFQ38cTj/EgNX1CAUcMAnVunzIhZmb4q6kARx31IrnNK+avPCQJlp4z9tDLb2SqqtP6ebPk8lCM
EBhILmoo3++WnvZkkj2NYefuBQ7uMwRLJtag2jpASzWSa8L5EL4GtLJOns9EyFUNmQ4dYuTSwDYj
BaaOWeTFxVr8/LKYfUEiFXFtrDw3ETQLEj1cbSyMyKsNXHoz5JakOzsirM7Vm/XVuhlTnd++vkQ6
Akh6P8Qiu5SIai5TZpn0h81XgPj1efa5t3ObCdxsYkmlWvY1EvCFO8OFPkze7Hl9y1KvvnGN7tjO
I/UPfcq8kDDr76+GZTzYaXvbTF6z9WWAm7dFIg/ndaZgT3ZzwOJvk+ivsqeS2jkhuppTlUbjoygS
A6OCC6crdHaI79T5941VRt1ZyYRS7vpy/ZMZrjmZS+KYZXFxibtooVGS3JVx/THT1+QsCJqGDNFe
DUJU93/4rHPVdTCXlBuVlZ+7dNF+kgMNVa7uFXO9vqIf3Z368nlMXevMyGmdSfvkTsDDrfUMdpDU
3zdrbPmy2Bn+F4hFgVVQm5FTdSZFszqvr9aNk07yBoNovVWjSi4SRWVaUqcmWBONI/W8M8j+MlQR
eA+SoVyL2GtZNz7VZh2XaXdhdCO9lmtsJlln3XhJHwB28O4IUJXnLvFfgazFJEVVJ4/WfG/FGM+Y
woF3DyH3MA33ItINCWKibKA1HTTskvxm0njyvvaI2XZn9wYJGWue3zaBj7bZjFjCljHOY45rsVsS
45tNWt53BvTKXg5+Q0JbTeBsEPeTtdfhv8LjfJdZ4a9qkR6CRObWx+0cL57YQMCRx87FYGtyexV6
tYj4nIp+RB13PRErhDxfZtQcqvXcrU/7mspHN9LEZ0peVxNP1LbEFmaZl44WEAXKYjIOxIsU5yhd
qKcG9TH2OjpvUV0Nh362j71KGLvqEBF0UO7X7xlXVPt32jlwQhs3zPjY+ZBDPA9jWhFWFH7tjp0d
7KNP5violzG14Xi7gZQzpaPeUehXZ+I5mbcG3rIhTYncRB7w5zUIfn1rE452sILu1OlF3qAdeqEl
xM242AyUll4LBjG6N5aFrEDUQmcopvHkDxSFrf6zK+endEHoLPUq1HP8+pxnEUCv9b0mjx2SNuFY
DFV/8fImOdWUFVYJzlRO8Y+0+0pfn60ivZLuwXbd9bjB4p63p3VPq5zi8MaS3dVTnMJhzRRdE6ub
fEtzNtjDsrlUYrZOsXtc//W5J639+xet70VGlJf+blpVzXndSDWxo7+/B9OkiGRdHnE8fIoj6+Di
1zuoYeYyk/rq4grBbxQvxjGc9OCiP2ttF0ImXYjt+hvbXl+SKK2PQ2qoD4ttQlabIITpwxMDT8Ll
992IpUhaGjPr+7257uIwN7iA54Y+nV6Wt4X/OZyrd6T84V1r5ujg6lKKfhfOyddhIqQSw1d1Dmkf
kooeqo2pc6bWXV3vl/Xtuln0H4x93G+HgJr7uucTQS97y5K3BF/dRTYJBQ1nN/UcfVZIHIE6nSUs
AoexPw1FkZ1doDxMhOmH1/MHnmDGTeoW+aHO2kcj3+dN/cbC6noMsv7OLE2WDxG5NqxpthO1Fkx7
7XVIxAMzCIqRjFwyJ8SlBQtAtxXlv4XD8NCYMfeggc+Noyrr4UtNXRNDfPHk1/JD2rkf0QPfNbUZ
bFlR2oegRlnoOc5tTgTjoU5THucC12ldXZRXf3R6i36HI55wXimAm6hy5hiNgSo+RQGWZ2zxQCPr
BDwkNo+EyuJg+SQGJPa7fr5YTXit4GYgjR63iezvcEmh488ZZ+1rPxbljZdVXyjHq6eBWuWQg1iZ
4vkpD8WxYz7mRyRfMys8eY3RbT1fkNacu0SG9w9+GoKOgBwGybG2s5mHe0IAHDPjpO7KnT9jEpIs
jJmkMlHpxlPdVl+4IxfwF0zKZBL6PJkVDJ+UjFtfIX+gW1Be5sZxyV0rT3PZ9J8r8eB4of0lxmBN
a0K3eCrmqAOJsf4oniMslAGFi11qZtnJHbtvmFox5MbD49Qoa6MqDNHrzUjRuT+m5MFMZSsOo+sf
1lEkaCUy+PUl7jJ5IkQdGQLjGubAezMn2DKIS/C1hSdOq4Dxh5ryB9b4J3HnT2///9R6gtrG5fQb
APovWs+71/F/faza7E9az+8/9EPr6Zm/+AhGfU/zyn8oO39F4Ae/eK7AMsYFjOpyVYL+Kvp0fsHH
gQhIuAgscPD9LvpED2oHgeUECC98h2qs859fxa5/OpHRa/Xj/R+B9H+FRjsugm3HQu2JRcd1f3Ln
mAMwHiHwj88iyu+BE3VPWrGdoqMbCX3dLma4gHy1N+RNfXNcAmQXja/8w0H7u734ixGAvYDoJThM
HIs1DOCP6OqBAvrS+GZJJnXQ7GsnfEPl5rqg3bxzsCUjAG2vLVGYWpHkRqaxA0vLaqyOiTIClmjL
tr35512Sf0H1O66NuFZ6wrNl8BfbEvBS6dW+KE9yrjHKgHDcip4OQZ57X4suFQ/51B+bSvE4t6LP
Nj3BTe8gCzV9CUTEeApLz9v15dgfLMehSJMjXvMCog5LIZ2NJ4zxQMcAQQLm7x3AKMoQXns0RnUc
pclyNJr+xVGwOgb+ZFVzXNJxuNogZiPVt3+yNjS05Ccm8+VJBACCLdBEOz+u2h1tbNKtoOzJEESd
yiZ5NGv7kFFgYVhy8UDfUnvUyUTyvpT++1CKYPfPR9tE31z/vG9c6Mzxtf0CGfKfTWKd6tJ29L2C
edH4FI7ullVufqqEOx8iEZCuhCJwM1vNRyfomUs6GAollIzcjSfKjtlyXxj3kYBO8C/79ZcLE+Ev
JTvuEYBPnKif/FSpAOsqVRsc7ezUdKW3sQSFSAClxA6b5W3ndFDF8SEtZkl7iPJhrcGr9CooLTuL
eS0gK//zLjn6NP3pUKGZsVaLSsC5lL7e5T9g3meFqiUKp+Fopea4p2RkXNwWO4T0jStGmfZNHl4z
aUWPzYhtFbXobnbgui22m+yLFjSOCOvprrQrj4w7jK7kTGLsskgYrhbxvqXwCK2brC6gXzc5+tSN
k9lvaQuYt+4gzuSl7Uszba/mdJ/6KDMmo3LAgckFp4NBUuNkERg5f6567W4wggkVaHVrKw/Tba1O
jlV9jDsaiJOCGMAKFHiDukPnR1G4auc78BsYNr8laSMhNrg4Jbx62EKNRBjaUzN3g1Z311lCj6VO
0JP+238+vNL+633iOabJ59z3IgDg8NMBLjGgR2nR9Ue5YmKKikiHEH1zQGBnarWntIEEmjWIp6Zw
upuYwl7Aq5cPMHofjJ71iEsr6P+ydyZLjmpdln6XmlPGgQMHBjWRUN947x4RE8yjufR9z9PnB3Ez
o/6bVZlW85pgksJDLkdwmr3X+paXIx26uLTq6kxNwHY5QVP3cwgL/vap8i8JAb0Xkgl/lFUcHZBV
uZxfw2NUGjxbaeVXv6WYGjouXVWjOUDBIv7ckI+Jg/h7CvsTmgj9rtUc1keJGwRU4bvH3rUrCKaT
jTJchA/rIQ3du/CdAgmy8HedXVzQXT3zNXbUx8bx2LSWeO1lPj2F6M03iv4qLKGDnszk5zXdNmnq
8MGN8VEOk44ckaqK1wSebRSIx5DYHkrdqrdCgC2kXkCXPShybGfxSco5ubVuibbW+j51BJxCzYWq
jrlzP89demKC83QbojE3d0T7tU6O4dRIrLqBF18TUbRX2+HTk+RK3x5EC8iE4CmLPyAwQ/6QONxD
MU+XlZJEmK6BYPBONsOjY1Wa15egpohVda9DWCFVW6AqqT4ute1SnJjYUa3qhOyxoSguwukmapRR
c+2gvKIEnc5aKMdrs9Rzs848Agj8zPv+zSkLijrLd2SnYb2tQvIK1dC0LO/1r1boinMAiZBIN1bK
cUvtJtPudLnyndJSdWVWPbmViuCFO5eszUz4o0n05Gt99KTHLuZ8vbqbdVEdNK0SL12ufEZm6Kb2
KBd9T3C1aIDeUblN90HjaqFtSGU3pdypYiUpeVVP8GzjU2GyeuzK9lsE5OfajHSMJ7drtp2S5BpY
43lSDnlfE7N8TOVy5/TS4JekMSB0Ds2kYzQawnuCjH7vCvhyIbqmBxpRz/GQI9uzkEuPOt7/mK0Z
fe8lldyu01MfmvNjkbP78KkYRVEcsVbtPtGwTo9dpo2PfZu906q7UC8zjxCdzWepV9pDhAZ8fWZK
/TWfR06yKNyHaUm9LRsXug2FvsBVBLtysNiEnlwH0+76FNcXmIrlHxKLv6PtB2e3vhbG0aAYocZD
ZhTzdf0RArEj9Lk5YgvAlEjJ9H5bBk3wVC+HdIk35CZB+Lw8BUDKP5jheJO1fVhfkphNKFCIc2Nm
hAMDwD8YRhK8JCSZHYKEhiADjPa8HnT6XGE6zXd9+YnQ0btjujihzZLttWk/roeWHeQZTfOP9VlG
qO6dP88bWTieAdJiBqHw/7Iexp4K96xyZNDEwTZdu6DKYx1eYyuJW8wyKiNV+UjXqsX17LYvQa52
TLDzVSsp1namCydYVzTQmuHFJK9SFME7CZTqGFpqOnYWZNYCk9qu7eht6G6j3WFbolKfjWI7+lX5
1al6VOw/qXRGb+3ERYzTDzie9Q6Cxt06BU0QIcNo01Voy6h+/Uhx7T3ih02V8c3JzP6RvqXfTe+d
3RIc0B0UKcxHO0YAgrX2yHam3viu5cV4bi4pGPKR+2KnNXJj4eE5WalFx2BorV2UwYqufarCqq4P
CXLzXaDmYTs56MbdaoAfkiXzPhh0kjzjBCVFGf1lMLTt3XKQjFx48tOBcaI2HHsrDisrLqQmk9Uj
6elp9q01u3AvGXyPGcJdwHrOvdDa0NN8bKo65Ra9jInbmIw3dsuw4KamerTD/Ak56CtQEns3BGgT
Ryv0SRMuci9N3XDnO8EtDdGwrWczlbN2muEZCcswT2UicYvHHxZcnkcaih6u3+D3+ISQ33yduJbr
5osDKuuJmeqemfNwcSPIQMIZX5SNabmzLiMOs8Oc8ipLdxu5+0g9Yhi/yUbOxE02984Ygm03MEig
kfbkTJO/KTGGyBhEqEOjRUBEpz9NlyydX+wgkNeVTwxrHdFXzr6flBSaFJGGAoQifVNv3RAFH9/f
oxNEA9GMWH/KedzA31S7aoLr7ITqaKUFHFDhYKeCU5zDJ4b9gBqOP23az5mD6DQCEqKFOYYvTXxH
DFyzXsWLGQNnG3LcS3FvsjOO2hBpBCU/Qs2vMtiZIie8uOsveRFrH/N8nNxMYngJQfJEKQ7jqLxD
H873bMjSg8KttJdaiMAEV0hCQGGBHtEZ/VeSdIHl6NZLEkye7HAScTlq70EXOF44Fge365VHY39+
dKqn2orF2W/wgKtyLPn15AbrrcPE2s8XZ6zxegMyZCIQ6YMO2vZMG/wWxfGWMNrhlFSZdS4dgOjI
6+nIlaA8w2UdkBGs28LFsgNpnWc0X1s9yOPih474A5Z+GR/NrrxVqVHcdfcXfPj+DODyC4sa65RY
9a8oBmNZ6Tbu1NZ9gLKsztY01zhfMgtAcDwcOzTwz7acBSZryXTsALpFi6oOejvWj/XCeuxzW35i
MS2/Rip875PBOptN7WwHibW3S8GQ2DBLTrILauJUzojVSsjlqbVA85OTXtl3OuKqjAIc7AXW6YYu
bWI/Ej1SHDQ8W2VZnLCrTptWwSimpRpvHJJDT+uH19qgeSo791YEpUa3NIqokRX6tqXPc3Oz5DAH
qKVD9xV1b80w0EeLZJTZ35EhBcn4axVO2q1NGrqPnFmtbh9kHDZYZaLsMoYj8fNx5+9hrm2rrqeI
ZlYPad3XxxEcWqOVp6Iv+2M//qqtvLhBLkJx59d/lTNyBIAF8ym2ym0G+l3ElbZ3AjDcaWGaZya1
fCf58vASNBFbVWz2YaJQDTQMhZ0PDaIv8VlN/Al4GTMv0QrtRFmHm4b3aH0UlnkuqgNX0MnsEDGj
QgfasMi2TVSpqDYtDBWgvBhXXNIx7CtO/h3eQu2a9hT45hq+c9eoHZeJ4dGqj2L7Vyqj+RGdohEp
dQJS4BxqoI6pnBzq/h0BEJEDCpRaxaZHeNeAF3/tBq/TKgcadl1dhsFTRWi+1h2w46DeZGNXfPgz
+IQ2cl+NDvRQNPteN2AT5OOg2HBJtSXeL6auR+eYVAs8QyomLyzjw03mZ99r83ZeRPlCawsManik
47YvL2nE70ktbt22S5ia2vhuN4q1qYmPSwtH/BTLU/rYJA8YfON279D+YY7qESi8dFl2SjSs3NVg
33D4DZfStuiqTjY0pSw2PGUk2RcR+o8aGc6/TIXws9HRYRLQDCc5oQqc2xfDca2L23TdTu+N88g2
bn0lGgb74hgpiN3ZTHZxGpV4LpefLdf/1ZWXunflRi45FGkeDde6C0qv02ms5Vk7XGw1BajK2SbJ
2uCp5v90hZHuh6HU95GVfavZkF36IAqu66P1oOAVeoOuOlTVUBE3lS61ixtn2Nt6eV5/pImSM4In
7TDO7l9I9iKv16e7ZsX44zXb+H3IU769CoQeRk9QaYrtF6aRDTYlHYqbA85NX7humn4XbOmeZPVI
voz9qFnMPpD2nvXUsI4VFRx0KcDi1tc6Qgm2AUrpQ1OaGktpbelGh/VzkZC90bbV4/rMR2N4xmwC
72r5x+Bo0dLbcxnnXmVn0c52CFHmkjGfEtswnyABAHVPEb+G9LngaLfxqTIpkY+2GO/60F47Pahe
An4H08azgukMvr/KSNbg49Dgrq6Om7xBZFRXQY6qIwflSb0M9noQiud2AfSFttjKhg/ot65Ej6Sz
AzOCHaUp0om65fZBfm2U6sh2o7ii9CMqxbVQaGjag2hc/TzNun4e5gL3xPpclZIwB+JOPQcLCokc
80WbsB8ZWYqXhCLaGVr+MxX7+jCbo3MpQ1o9PQu7bhjn83qglosv4M9zYGT0toJx3hmcZ6bMyf4V
iWba2eJoqyosN5X1lCJUPCtuogvrcgIlkxD3YUm9fqzjiwqD+jA2FXnjMxa3yPqi6XS0iPfKPdYN
pzG3kU5ETrrrguxqdOmXurC/+7WOkATAgO7iIcyy6NoX5ITPU/CkD/HdnaN7XbMdaY1XVnhEK3X3
MeKjTgLhVZoJhkgzvbbMAo410LWYxm8V7sptZcQfGmEHYtbNbRxHr3bO1qs2TyZrNGAXcksnErdP
5v6wZvmpZnUcnP5NyxEV9vPXTLcBu9O+3gavZJZEm76Ni0M+on8OnYCrtJm2ZN2jnGufWJx8hMsM
k8rhMGFX0Q0UCRWpIPEpAPZXh49JbtNcI3hJJxmDHDNUlf5ABz6dAuAtmHVV4zVITvVG/yy6Z9b5
/s6vEDDM0Klx8ilxik0fvEs/Hnu404e018QRV1m+qUR0IYW53upO90tqCn+4lXyOCWnBunI+6La0
pxymh88K3QlS+0SpDb0MZHNqSnT1GC7XQ2bh4KLDJmL3VzPzd8YdkcCgSoXT6jsprSc7Gl3kycnW
KOgAaXnpYNvX96hXaFWbmuaV0HNiW3vWzBBXStWrHU2476PbsYhfyjs4hKrEedfp1+/ggEebqhld
bNwY260aaw2eQ8K8kbBHPduhIhN/+ZzqcvBzb9aYtzXBQqBNqs/kqxmj78drXm2JVMn2SwU5L+f2
JwPHA8NQuClNw31w8AxtaMljP8qKvwZrlFs/tjD6jq71Htjm3V1EQFHrUgG1ETanoWR/FZpvoEG/
1F2UnqOSLbB0/WwbukN8NfClN1WpnhK1rL7y+luUF+UHX8lNS/33GpfmJqorUiPg0qUEnx6agUQc
kqJBoYSgmC3GEDbtyUUqsoWc1KRgpszwrqWu10ZGfW8TFHqky7z3DD95xK49nnpnV5ZMX45f1h5Z
M4ta1Q+PbaoRJaE/u/O9A0R4oCtWPkXItqx6pJdH8roE3MSm3DYOPZKukgjDa5+WBpulN120+hV5
T+lxCTfshSpOolFfZNXWl7KWqWeldbUVWEdP5MJ9yykcbQYHSbYxhnvGPcYvS38wU6EeQwrUuWbT
+Tr1ctI/S32okHcqeYlTdzrGev6tYi11SHqHuLDFvWRE28RCX+iIUKBScq09ASjtLn0dKCof0b1i
Ni/96qGoohclE0+bfefKt9bDs6OeRMa12jkJJeW4yDzVzfZFJtz9JzXiuhC9ar113gg0482dLPPE
QgGeQjB4ScOnT2X85NiD/1bE+R4cybtysT7mAQ4OnaAHCtVkxsxRTATOkDwJzWXcGmm5Azm2RAmV
ctHt07f3MatnDnDo6qEvmnuiZeU2pGsW4WpG9aD7Ptui6jg0eDQhOTgow05Di7RRK2ZsNovQQyz6
fTtTxZ4EwTfHordsUbqeYfryEHUYGhzCeyFYlN+cLgXPqRP7AUM6WbwCQ+OIv70DxMTiEpReWn13
5vR7TIECh4KPjLc3LOe8Pkd6CXExCk8EEBXncm3ML4f16XrAX09n/f/6z/4iM/nz04Nymz2ozBfH
yA+iHLZVb39VSdVtG4mJdmdrEg1yTih7lbnHevmBRX89F07MbILG0AWugOSgOq+HPp7EfvoZsgc3
9e3IYu3qp12EKYjwKPuhK+nWdBFWY/CYiYuHIM/MdJuW2eeUjShYzcbhsu+082wgL0OzzF7X2akE
OCVp8sMe2+j87FdLb9efs70Ygid1qAn1eIlU/1brjokIAq2Gvqg5MMJuxro2LqCtPfNQuoN66Wra
Km7vgOnIileXBv7rrEp09+Mm6rEAFXZyHkxnuocTuSGW0hovKUo4c6ng1KQYB0L9GLRwpzHiU8mg
fTxLHxHk3GYGmnMtO0NlgSYRyBdMqnlZJme3mH/yZQO+7jXrJIfcQdMZYz2jT28MrXsfwtk8pK5d
slHcxtHMbAyhiR3gJL2+cCjrkhNHxQ4SuRU3N4c28aXq8oPLlexpeu7yUxEFojHEkNLsMOMnX0gW
rS9+TrHBj5rcg0pQXZM0v5ui0N5L8Al7xRrhlLZB/+RqLiBeAG8/cAMf1Nwe+rmVL2QSwUHS/fzo
I399L3L/QnqC9olirtxKR/R3lOvpnSmajRIpfCWL8c+gpMaDCKHAFf+1D8In24/UrwwaaA832GCM
eUh9s8eZBsC+1qdjJRv7e5ab0M9ai+9Vp5CeduGzO9LQ6cmNI3NEKDS3TXIyNLLNVCbnY+e782HO
GTomMzWZW9qG0tzsFSUpBXo1HihxNGcgChAgws6+B1WQUg8shKfZgB1VDWJ0alzpLamLGHGObCjt
k12BFwlU/pCIXrxSbEPIpjHFZ+50sdjBTWYRvtSt3+2WZ6qiHddlrbq3hik2+OG1Yy0Xae+Uv5Jx
g7+hYxcc1BlOL6cvDlJf7VKxh7xOQx1+m2JL3eK6YB7S7B+100wn/K5j2947whtGJByRpRsX+Cuc
GFfI0xCP2r4ue3Ub6uzmxHl0FSkkOaUvUZ8SyHo/oVaLuycjsz8TzFyhTIHMUPF9jJfsLSNkkhKj
Q05L99w1TMZNoDt4r+efTZX1R+mv9rEKql5H/gDW4OBYQ5uIa5TIaoyaGwqMgaA0ZHwaMX9DMtXH
rpu+hmHLEn2oxX0tS6HKOtA2sp+F/lmZEhBdUTCFtc4XuyRvLCxD85xGMxm7ZbnHtMs1NhIxkQTz
kkyaHzExvvBtTSc7x/8VJf28z40OMYmDdcxVnQFlSJ/3gguMIYJMnNgls5bqcFPw86FZf6xJnz1t
pGrSYYKk7ZUyp3UdxVfVZQ+51dRP4Zx3VKCD9qZl6E8kU1pNIu7Bmr5O7nB3c1e/BjhjLE7veYry
L+nsDJfeti+xEZMrMg0fASrMx67yr7gtuQMHMk30kZZNMtkPRGNo28SwN8kcNA8zpe1A0bGRMG73
c1GFlzYibsJOqKRbP8G57HLLiL0h0Fhsx3LaNWa+7NSxcFSaw/oYQupgqgNovMAbh/aHPkzhZdas
CEnWWBz7I4Co6JAVY3cDA21s04BKmjbfhsqxDmTzmJ5eluFurRzgNbc9v60W+k1+rNWQn/oExXzk
VOI4JZwOKeU9yhz1tX6bGJQtv32YjL4+T33yAk0pQlFfGpcExo1dSX03TkAlkrAsbr62JdrLOLuG
QTiljIBcsPHEIbkduk4/wF2s6c2V5QejPatwPd4D9cm/tfNpiqJzB76NHBd6zSySGnx+ta8/RFhQ
YW+342PYMByadatd41rjTY3gcbAoBoz1fHOkL5DqdclesAnZBXQlgJxx/ljY2pewcLpLV7hvw+hW
hwrP2VZAjn1TaMMYePhPZQtPyu9cItr12LiMfvyrNwEnlGmsEXDzDKAV88akf+laZliVz/khFHzF
MpXiUML+PQUdYYCIS8kMpjUm0IIeCqRdxATo/d0e6QGXLPziVl7nAM6iOxbvUsTh1WoA6cBmWgJB
fXM7Af/mItSSJ4e38CJnnBGjx/5BDxd+zbYf1TFi/39pWlhUljvZl4I1I6RB5SW90R7Y4VY3S4Ox
PYZUTa1C3KLQfiecvjsyVr3TqkDnneNgQsvK0kIgjAJC1VBfMrj68N1kW3ca5GYEBLdjdoBWTjY4
hRNfHFZbolwUqEij+oOMpqtgQXE1l0NkMCLXQXfxB1aEpY7LuaMtdY5sms1wEl+HLMVtEGuRp1VL
gnF2CaA6b5tB+4tAObApnV++mtLpHzSoB5bzVbcm67XRavt1puhPOODXSO9RGqaivlqdf1QDrAL0
uf6ZMzJTp4te26m07lgO6ecB5QAwlGWXLJXofoPU2eY14QaVIEJg1LBM5dl402KWfKEuTY+0kG70
jCD6BdoMI1ZoSaDmqXNyW6gABZ0DEftbWyVQB2wmdsqtBg/rNJjPUQKwxqdkQUwIAwYfEBRYQ1dg
4zZiP2IzP6YqnuTW0IL+FFMXqoEOIwfvGqKQe3DiBVoKRJHML7PhQ3qXbTncQ8sR+zilEd/nkMdN
+Ko5HMyJjjYtphT31w04xuwyJCeNeqirunmAetQ8rMNOyh2MDiU5qvGBpiVr9ap18rsyaFPLUTQ3
a3wwQHwfnZgRPiZFhP6ZSB7C5ZGKtF9JwaY7bwf7OKSC3qjbe7Abec3Pb3bRN1cZY09jGXup7dEC
xpikUHcydgphSJdVsQN1TcLjU6ZJqes7TfoxM3dgkyE0xsch028JRkK3ybOLOyThiZyp/si4B8bF
JQxrYmw+pMX8GSozYIecuS+diG55WxOOYkKsDAf4VvosHrtmcRNmHXgXTuS2iQg/kXWhnUs9/TYI
I/SSwb2UuYVr3JYK6xiwjwxZrG4Gr3UrLtEwTvC7OsMLY9XhbCVANJT1YfKLYaeFxiWkb/R1BIUF
GNPegL8L74Kkn5scEWJWVr+TFFDOPUs9oQrxPRmq/RxldA9YhOagWljbamhmJ4PKDoGAsK2zqnFf
49w9kBK+HVi7XseUekKfESAh6uqh0gnwhMSWJEb5Ofb6L7JXflikBh59t5leSc+5UFp4jUozOg4t
xaX1elivDB8gkmTJsSvbtPCMLMObH5Bxy8XNFd8kb7JGcOlQziAiRtZPOTvTCc7mRjcn8jQpldGH
+taHrdgK5o0Nzfj6GsTilQY4jpKcfk7P3m1PZYttH+1OQCVILXGXnSpcX5t4hOCCNW98z13rF4YW
XkpT/cA603ibO1at+WzMh3UQNgu6SpHDms4a2x9wciKoao1+mHogrlNOZ7PGPnjoNGWBl1HvYVG0
r7nuyltoGu9J9WTT/38BYRy9urWgQp1H4hDGLjIBV6/PciiJoEW8wfS1HMzFo7A+IvXz76fhJJFZ
RVD1MqtlSohi92Suuuw/EuQ8Hz5EnSBqRoKxavo7VdK5X+XDvx8mtLVPw3Sj2Py3nH8VD6/q/t9K
51X5XGBy8rjlYVIsqm/HophMuUQtEML1MTmuwP9rkyRdQ0tPPnikcz6Ivw+uE8EotquLAH1yaszu
Z9JmFaCIRfe+6tPbxW6zPhIJUauaa3/81g73i3z/98NVyb8q+yvFaBQ2VubRVy7Pf0TJ69M/B0sR
H1Il9GojKynO6xusb/j7rf7jtVq6IAeC4kgqbT1v0yT1d9Y4vK8/lqyvrW+QQC7Cx7uYC/7xhkmJ
OAsx43tFjfRc2AMC+dU58Pv58mIQEgM7IMrw8kUa7qTYVf/o6tdHf576ocZCNSBlelHe/3l9Pf3/
eO3P0z8/Z9LmgTK97LrXF9MAIDP9wY6lPV9g+OdbXJ9rWsk3EWHP4OLXaVwCw15zK9IhtM1ta2UI
MshsHwbHpXT4sv6AJr+7RlOeRjVC0nZF9vf7qjnn6lh/xW9h7/Iv6yNByNZOj9sf6w+vL60HZ3ER
rI8a12nA5RSnP2+3vv77PYuRwp8s0c+tSSBU8NpzvLiu10frYf0HwiewwiUdhpzyBUgMsMcypIIL
q3vnatxRKYElZ9ZFGyMw09P6NYerVP3P15om+365qdbbCZtHdV4P/fJI2lNClyQKd1owjGeouOPZ
oDxPUY+nfw7ra1k4szMk/TpOiNnYtGlGHPnyhwQxN8l6mBSh8kFSgxSZnfzNjXukTugFUizNG3Qu
oBPQNYUjntZ6rwDNIS+n3OfqRFlmCsOFhWLLeQXzC9vQtw9xlo9M0VgVqwpDdvgm8vzZTCjBDuNu
opW/oXQOSzMQyA6mAws04+JYbPEFCKmJHR44gv4NmNxDZsTOnqzGn0QGQ7cXzZtd8Auzduksck9r
efHhYJTowVOSfhIGh8Y0b5LLjWRRhHpBhfrIGt+NynpojTggGjLASLcUmyMfiIodnhUfcEOQ+NR8
pxZHr5zG6AYBWFL6fDO8IZqMTdO00671qf5PlaS62ZIKDd+wZKV98m3z5ktwDmYHu57ecNfi6bPj
B8JsL3IiAI5qXd9W9Ei7ySMr/EOmZE9M/qHz34QOpJxs8x+l9dHamQ1xwCVsKvnBaE3Y+8DfE0SH
WHPQa1XTj3mmey8zvm4asw4ZzJugtN6MQX1q+kFvspgQkvaH09JnmVylbYAlm+Tf4TfJJjo4ocFm
gWk8kvipLHBPUZeQP+fru44a0A3q2jfSlgje7bBFCmM8FYgtYjo3fcbe0vcfI4d+YjCxlM+lv1Gl
InnZM1MomHRzKMg4jrEnPvAkW1iT6FHIGCsEse6p85ICbBAmZ65hJ3b2jf6EVxvUWzOF+zKEG527
4mthHwyXbZaZscQva7yJ5FVG7T3HH7oDaIf1pys3DusarzW30PD3KYZij+UXjUDIl9IUpDJnakMe
QUfHanFmGNHNrc2XqTVcwjhB76KNeKZEdeNvbzYQNFEUR+yrVMTZq+GoxBbMzdLO37k7/xKt187U
SeOGBjcL/JMMuLiEINhnlvQwzPAw91G1szv9OxuIhlvWELXHtR17rA+JQaPABbG7LT+mFppoWUTf
oxLaOZpoD4Wkv5stRd5eJp4nZf30bd+zhnOZgAkAAUkWR60bO9/IJpoomX+oR3mE8DhudZQ7e12r
kn0btuObkXbQXDVt2rFKNg55mOteXRX9MQ5GGBlQFF5Hoi+zQc9hhQF3crLMggsrmie66iTFsW1Y
Xwrw/NYEiz/r+aQxC1nurqnmr4ZvWLdsbkHbxUvIigTTPgeGOuFPV1ACwooOuq/v6Ssi6LT81xF1
8cllk7ghfowb1IwUxQOLMPtCGgSIsuKUZf4k7Xx+CYlaL2ogS9qEoZ4azrx30fiha0GvhB/I3kKh
7F/HcYrvfRm/MVH0r+uhJaNqbPSXuLiCT5pf4sr8WcFyZo/lD68KIo4X6wFT4fyLEIvubERD9BiZ
UDaHbG+WvsFYRSwwnLrlNtGi5yBU51Ca14LGrNNb/aWaLXoELd7mTD2Tmq6eRxHtp3TuH/XOeKny
+kcIfYd/Io9znMz8wZZtzUZdDCcHnC2jRo3YphCjJ0Df7jK3PoBIM++CnV1f5O0F4fcnZWaIEJQR
qftB4khzOVxV/J6VscPqf6h3fkPIsjG8IvRo8W8twbqOy9KpZFmY6rfKduTNMiZ5yw3kiiO6hr2t
TTZ3ckwELZmUlP3VFgq5ACkrn6qeLHnNDsYd5So8SdoHRCr7ZrbOdUR3dZznCix8Fo4eTonSq6N2
Uatn4Q59+K8pNV5QVoQvLeV5bJnZmz1cJvIpXizoiKGVfGQkmV59dypvsSaeV9VNRVpbERVEKMz1
sbf59f+1slj8p7gWB9UVWG3cHAJf4z+tFnNvxG6kzPKYCCc5Dj1N75Z87Q2awTcH0eLLmDW1V8/T
3lrEHaPdRv/NRzCWiJ5/0Y47jsOAqgMMJHhLN/8hZ3f9sIUR0ZbHTEPu5HfGgyI70NOGENhN7HxN
DdbnCALKvVv04V26wdY1CBXVcE5uG0z4KOOC8LKITeFXZQ+9E7ySazSf2K7q90UFulaj/usTZyyC
639+aqXruCfQ4QMQ+IcgGzdDasbFyIlzIRqklnBOQe/fBejCHeIFebAWt/7YixP4/PDAtimBJXEU
kijCYbr6jXQ/MX4JJ8RAqb8XFHMo/li/EKhYkvGLJTDVmMemIJ+L0On5vwlOMv6TuYGz7hq4CBzX
5s9YBef/otiP8cwIu2Coy1m6S63worbhj7BgECGoPqHKIB8qaHpgvepLb0cMDxI8odvuCqOQO7T9
8Fq/W0mMZdN2vrhLBaSKyd/Mh8d4LMsDUI1h22QhfJCY0Nc27bbrl/D/LWCvUwm0/5NVXu4Bc6uj
H+2/urmwffxv1+v/wQLWf/4kZeTXGkFw+vm//odhrv/lbwOYEPJ/6qZpA+mXStqsiv6D9y8WAP+/
O74MWP4OOADa9o6ODIBb998x/5jBuPh5FZCEgZvM/n9yfFnyH9YmcoGUgmmDqwmzjaH+aWphqh37
vC7NWxj0m7ivrZ1iY0pTrACYEHbpFlA6oM1MJ1b2s+vgoLZJaF2hNaCjNuo3oljoYVrByAjuQyo1
6h1dhlKri31rY9lta5gGhVE3KD3HTwGMAx5fs+sAmiIfpDWlg1BAAUZfSNDtHdVbTXjVzo3hPbgi
f/S5E6l5nuskaG794kkvAO/MdTltc3rAcqPPCK9D51jHLSbYsbrWlnx1zEAcKijte4GAZasPiB2I
dDvpraafBUjsvejG5r0N6lfL7N5rKLsfJuECZj7eXcdvTm431J7ZDyxdtLg4O7J6CBX1k8mCZ2wF
4ofS3IAKPnzXaFDi4hsSM0GXPWrsVZSgJeYa9BA7G5iqHqdPGjHJbZLV8HX0jw4IUSzmi2ulx8IP
yq+ATh4jfbrNbLy8oa8Ezvvh7IQGBEw05rtRn5+S4asFYYEWt93sqhmEyjCLZzegQL7+D1odLAJs
F4S5k0eesjq0GxQot6qBkNSONok/cd9v/eTRmqPy0BawWmEPIhIWEOMQhEhOdrlkiaMk0yHFtw1d
jSinhJ+j+Zc/bQ27buMsgFLTvgyJ698RZ9lgvafGehj0ljSk5AGFAiHn+TR60h3+Us3wdbSy6qj5
bNriCLp7jqO3G5WH6iek9INmP8rT5jTjs7cSnZp3jqBIqYRuPhNNOBhgIWXnbqE4K6qm+7xJdkbr
9Oe+w2wSQeDemNBjvXg2MTBp4rGsh+RGTwScUu3e7HTSyXlibZMG0Ah69LGPATXqWwo7z1vOTTHH
2mvre2XK9mMuUHIAuuI+cKYOnFlOS0sRtP4Ii/DiW3hQFA11WmdBU2Rbu/vLqnv/BoHuex6h/Gkg
T+2Z3NmaOSEwulL/CGQDgd8ZJKfHv8y6W+CGn9gaBXLT43y/U3/YDllQX0yzIt14MD+Sf2PvvJYk
VbIu/SrzAt6GxrkNrVNVisobLKvqFFo6+unngzzdWf+xthmb+7lILARBQkCAs/da3yolyYp0ApBw
nged8Gw0EOfYRPeckw210bHnkFEePHtO3609Gkw3r9HKjZ9pULQHtQ8V9mrShLtrzV7soUPsQ/Qr
604kA00dMz1AiMZ4bBP+i5L3nrU+SAcBQtCnNonBAIrSJH+FFKEuc096rcxvZhq23+lNP6VB/qxp
otsUXWofiF5Vm2k4k20TnGsdwSzCPheKpC9hiPQTcPII7kBQiw9h4tvBarBJsRJwEeYcIold1oU4
Jpap3eqo7ff+JNydjLJXw82Ka2ZwOWfEMbMX4DWloIluqDouoWVkh/l0BXE+M+ttEEziu5bq12YW
WlVtWVxcjVAOqiW7JEaKHOp+eEb7Va9HIyQZCJncNRJS24d+8d2wS/8cVNGw7bmLhoGdVCdyQ8FL
jQ4+FDGkdz6RFUjtSJ+ISiu9mmkCYysHDBuQ7baxG9FtbaUoL4Nb2FZOyG1DjdlCdCjx5jHYHj2o
v4kztPau7780jRV/a7NiXVRIQzojstZJBuOt0MSevC80uuatGcl5JqdjRL+AnqmIs0tIE+Nzksbx
Nbf9o8LmU+XscuHoCqpI0+AsH6B/5rNuPbI2Wdwg3R27c0udw7YbiIWa8z6K0trLAM5uaRbcIQH/
EToJBdy3qdMyMedHbahISvl6vjzKTRRTK+ib/35/nCuty/Pl/a+nn3MuL7q1x5KWt/54uLw12M64
w5N0vyximWV5/R9LbKGZnMzEeJYfhoS50uqUYb1plsSEs/Ll8yEyjwJKC5Pl0TLTMvn6TOJyRKDy
YR6pZlbF11tfn/l6bfn08oabpuB5geqRc56SL7G8+N/XQCzrtczw+e+Wpfzx8PNjy3/5fGh68Zmf
e7r/Wvk/Fv21Yv91Wz/n/Md2Lp+h9Y5Vx61r2BH/40tZ/rWquyccDPnun//qcwO/Nv0fi/7n7P/c
uuVf/7GmXx///OQfi1/WAxpNQ5vuP2tYlrP/UaVkEZCCCi5i3tfLBOiHotM077w/VmJ56+s7Kj3r
WKZ2vecU+D2wO+PzA59zDRZte79bQepHQg70kVB0Ip+vcUGzssDegjuFHJ9qKB8yoRewVCF9xGVK
gNGQz5Sc5dWvt5raSPeOL07/eH15as8fXpbw9e7nUhSmLvwgX0v0afjGJbyjoSLfute28QxeijqJ
yGx5KKqRbuvyfIyojNEJ4b7468XcT6gEFq+fsyxvLJ/zQ5Rbg9bf+UnkcR6YUU5B5hX6TDTj1B8m
m1R65yrR4D8pGC3Lo9pC4obvADsXaQk0mU5JMd0izx/AJfF7X36i5XIqKI2b0RgkqevFmZwkLlcJ
+4wxcH6UuMCU6v5y1V+cyQEA5+N7uhTQdZfa+jRPxrmivUycGU71355+zbd8jL0BKpA4lBIiD9TY
knxd5R6p0aDrG37koVcjggRihmcCaLll9t/9zHkqwIhtyFyhWf8fYV0z9wyWp9XQrC2nyQ9jvzcZ
4pxkSmy35gm8Om6s1v7QtqAPYPUsEzU/+kSwZgChDlYR8MWgwF7YqygVu9PytGwmGuv4bcXghOdl
0hMeRWGSq3nR6QIUei3zs0qdYsXQDQvWTK1aJnOlhxxc99DNSKrhP5MW6lKpAwori5JcSM83o70z
OPdIXKLzOMeGj4K8kKGUGyf1xSGFNieITMaDO9OIcmGTV08VZ9NNDDYbM67x5unwcbAcUpLHWpD1
sUYCl1ERZmdkjKDx4Tld9V0vnWvNiITLGd9bPDxmOgJpND+psTUTknacilxBGiH+UTO3WI3+Jirr
1tmlVcfYWDL0m5tJ8dwZWh71DoFbpllgOpwbTwY++VTXCjxKHFMLoria4c7LI88JGWQV9hXvTHda
9gFHdtUcAJ4RD53q43r5/t2ZlNU3Uj9W6SMJNsCYZhCPS+oyl67UPAAs7gm+Yh3GuWuWLB0NjLt/
P0+nnKEBwzysL/nJmPeIXfkyO+geTS8SgQhGmdWIXjZkf0yCMZTA+Qks7UWu79yl3yfm49seJehl
Ddb9IYYJa83dpkWruRyAy6N/vDY2bYrPDJimnM+GnltA/w52ilEg+DMKLCdj3qQ/njtzC4/7M7y3
oJ9Qis7bvWweyeHkti3f+DzB8hjP8DmSOeZjatm85YDLli7j536Y35H+0QphyCyiy2WDl0dfk+W1
JhHGlnSLN4Kh6GvNrRruH3EFg3ml6fmfFwfkbUj1kUQsG70cQsujr8nyHSxPuVYyXCVe154Ba+Y8
CWYu8zL5egot+DtRN5C6R+2egFr7b3Hu50PTQhTf0XZdj3Mvypjxy/FyVM+TfzwtFIJY/P37psJx
1+r9n5NRhAx35tcCQ1a0q6uT7E0cfUlv/NVoIy2BGW22TMJQkXXjs79UVflU9vN9oNrfJRhejPgc
T8v396VmXV77etqk+UkZtX70bcvBwumA3cr5AU8glcberc9O61CmL2Pqxb0B2C+wdRqBXPOWDbL4
SSMLUjiFOqTji0pFD4x0gx/e4JeFdMVA+htb9abTjDvpo0s2Otc5RSOYbtim7SYJNcCAZnwJovhb
3zcorlSZbvWaxtGysm0iwez58wldIgVbtufzpyC0TZfjZUknEkn6KgjOrQudKYC9vRwdjZklO/Bj
35K5rfq5p+dHXweDSwXuZD3lAz3f2g+0zTDfG1npx6CjxvZmwJs7TwQ3g6KCjLBgCZvlqub10SnF
YkXRFBZhJQ+RFsI6bF+QJwtQZWmwqVLTX1VdSIS7oduXqE2H/RT28bmxcuzHqnyoElGvrYkoBwaH
YmXbFkKFqm03taYRhCA5g3RukW+JUIJQQDyJDs2CbGJ80SgnsCtxsmgsTmWWr9FYXp7rPmgML+FS
6zlYJOFVEwitywoOOMNobR5rI7OrT65hcqfaihczjigWdLc0s/BOKg/5fs1vqa6/9c6e/gRguWXp
Fk1yrre+3Cz/BxuSid8TKyCBBXNQUIb8S2+QSjlOsckUFPp6vs6DmIeKhmCYdCn9UhLLCwR8fm15
d4qRfNSq+Ra2nGsIe3/2/dSHixtA97J+TJYYT1hl9PMMsolY3BwNc4qq7tkWyiCDYM5lT+m6Qo1Q
22XFCMdS+zYxLoVX3CEd6tH1gNAUv0PFQhE1vukqoEXbN1ufqIBdJ7GJIOejBMGZcpnkQgTo7bW/
LNpbJ1l364luivSr6FCfKGUDg5kny6OF0elDKjg5Vusc3e7OlUO8jUN0RDnnki2qpQZn+TwDv95j
4ny40Ed3TdzbsOkRcDSRPGi+6j+3LUSYi/yzn9W180l3nnQZeoqOIssmbTnNjNNrMdYvgWgmbrbB
A8Gs4+txkpcmpJc+JhR2TTcaKebmcmPS4ZANvf/l28nGWd2B8s5a4aXx1tksB+FmMzstj+SiCfl6
kRBEMn3UeM4EusHldWM+yy6PvibLbDh56D0vLy7Pl6UmUR7uS50dOP+jP+ZbHtKwSLaU4H9/fnZ5
LYv7Y5QTSpnbPxMta7dFChu4h1i0sUZLbJQdP+U47K/epCePhD5Nh7h/jGvMRKYB8Ll25xKaGHfE
ZpBSgQvfHr0fQZ+9TOVobBeSVEtbBzx2R7d9qhw8fuVrgBY+kzpV+RSiQUieZY0TZAXV0N8E9XBG
c1j/9AeFWqT03gsijlfFSE3J7yoXV1/bryik1luhJcOp7ybxOBnhTz3eD/CH3hVtTSI4e/9udsdd
fV3AgE2i8cOtIyTFhYMkL0eGGFQtthW7e0/EeXkfUxsJI3qfnsDj+E+V3j47WME+rFBhj8p894aV
Qt1yRdd6Lrl8hEbxmBs+muO0wDOlImKMpt7eLm8qRI5Dm3woeO473DLlMUao/lyHE8JSlsq3xqEe
2dYVeUZ/Z1MXXi1vNFJ8D2Mre+rL2jjZlp9ss5EkLa1lXF+Q9Y4lbPpe6aSp5bkNooogq5e+DI/L
RoxNL9aFisxLqSodSIfOD4Lx+r10EFGoEYIKBF7/wZ0i/QzLZqS6xqZM1BQmz0neMlFPe3do9L2O
qP/N9ik4zqvbjnTiwtgxzr2bygebaIXP1bWIFcYqE5n3XTDql9wcCZ6cFzm6FgZr23gZQa0eirEg
AUs1/fcMX+OySAS+8bZBLXFStps84fh9X17X0gidHQSkO2PMzCvSvR6iLOugh8VNplr1TGWwOKqh
xlBCB/HDJkJm3sFWxeEEW9k5dr3WfouS6XFZYF/ahNuQ93YLxxLQcyFBH8yrCCDk2dAwzlVDkm7x
AycnHY7r5w7UUPSERv9OP6bZwVsC0qK59vNkpJdlqVPoAveaD7GWlvndctgtS7UqDS1FYcA8GaNz
KBNvs6x+rjO8NIiTigpYFJk2AA0qrWPoFt5DHFBg9ejd/sxb64Qfz3hF4l/tuFEOUMjUw0MwoGdY
5miD/EiAXfyGiCLeWWNdnUpOSA8KXgu/waz4GQ3W3rej8a2Ncm8bmtXE+I3qKLFQOOE50JblZGO7
G6w0/M5oy9jGgYmu2PPV/dhISpvzcuyo2Ma96L6nNpUwtHx46808vK/rIFovcwQZweQawBLluYQ/
Asc6k26i31EmnhXJbA8hb5APx+Y9GA12N038syuz6o5UYKzF839xcCtnjS3fp8r1NkOpx5e8oA6d
hlP3OQdQc3LQJ/UhFTGRcWo1l2yMtJtNiOPnfxk4B2BP+kgLOWywjJoXAnPLm6tq+3MRXkeaGq7V
ZQYNBe/GpVV0bRrXI46ghb08r4pLOFI8uj+61sm4prvqmshm4hBESoHYM/2Z/r1ChQ5D3+rNq0kY
2RVKWblJ6l7/QV1z2eqh0vDzChHeiBTzLxHd6w22ivRHJs7Lf9InMAE5l7Zb2dXapfVJSvPhTX90
1usygxqHcV1rlXVr9LEEsIX+vwka7Va07J6uo0wtyvoXQ3JKkX2jPbpBWHJtIzoqm/LucZIkPXW6
U/0iPQ1fZGvh68A+kkYso+L4POesI4rQSLxAY3j8XJoXPpWysF98kYot3azk7OrCunEweRzr0v+Q
7Kxl1gS5AfLYqHq0CwsrQ+KnB5PkykfyUsCuzutGLtAMw6s/LLePN2VS1TdDt/pzYitzCyehetVS
aCrzrPx6vrVkfrxQWkFPwk/iVE0yvOsLyISVlqsfJooRa57V5KZ2hZxXPOjjaBwYPAEDdsz4ifyl
epUzyv+VcVRqXifeY0HiVLBJhQpuIQYnqCVyACfBz8uarNvy9TiGfOm0OnqZ7eKY1gcdjUZe3w1K
aDADynlk9LrMibePbnKn6w+DTyRiPxIg2XT1eWir9gnHK1mp8/c9Bum2sLzxXcSl2nRtY19JsYNm
0uL1an03fJva5Lpsi1d6b1rXYmqAkLCbcklAi6Zpd7orelCnHHB6d12+oIo7uVUwTfVDp/rkGIXd
uCfU2X6KOrjZyyy+E+yAD2XveN6GmdDdX11DFBff0vOtTWv0Tc/08zIrlbqPCIHOqoFmd3b9NNvr
Yihm8458cCakPmFpWj9b0CWGV4vvCeFPm74p1CW39fBmxwmIEIwBPzL5MLaZ/XMQhI916L3uzEwz
TmVlhTtki+1rjbR2WVbYaL8FmdTf6C+4ezW0A3R/Lt1u0BZc21hGF3mHYfT1N8+euu0E+e8cozu/
yxRgkM9lzCu1PAXyJG5S42DS51PT8rH588tsZvDZ4P//vfH/a2/cmXmi/wc8Kg6l8H+tP+oijfJ/
9MiXj/4bkmr/y7INx7WkY7vYiOaO9N+QVGn9y0Qug5NAtxxLWiY4xL9b5qbzL4Lqsd7SMDcNPsan
/t0yN//FrAiMyGK2NR132v9Ly9zUjZk/+acEBTMeN2EevXKD+DbTNf8ndNFNhiqrU6L5Is22KLuV
z7ZEH0ka4DYvjfYhNt3wIYh7DLB6utcaNJNmqZmPeZtRtMym9mTjRE763HksRQUvUhn5LppEfulH
tPjgv+37zocGUHb3FEQxxubxE7gPmFlRn13U7K8y66tHwEoSadO73+b5Jvd60A5NXp6TiVpBECto
OpHuPlTe5K1HGxutm3BjHxBdOeq++SipBuwaQzfOdhF5Z1SijHErBH1GWOHuGbizK0Y1/Gw8cQ2l
LlhzJz1buZMepsHPZst6/6bV9Qbm0fA9Is6He3E8ItxWIVNzilfOuKSYQyw/milVPap3z8PoYOAT
KK1aAmSfVUZueDFbs0pZOitH08NnrCmbzE6BdU14oIbiNk4Pox9ax05WH57r5ZsY75BeDekui2x5
iZ0p3NcEQfdzMbTRb6YZvXoQNYjYDDfVlHUXD1u9TMazIkXJ58t60Zqa1AzHPMbe9K1wMnMrbHrB
jmP9JSDFkXVpHTU1YQ9mmMH92dBTL9iQJxAe8ql/BEbjbV2D07iBRs3Kdrmmqx1Rn8CMikusWu9F
O8cPmmfn90E7vPl91u+yIe2wjsUAyeq2OHj7pA+6Hfx/Utb0nBJ2p98jxXhc2IVkxQwrAN/kUrAJ
hnMRkg4mV8VtQ7Q0mgotg4wmYZO7eBpaq45ffPBloH2gTkrCgSgBFYfS+sXvqDokcWYdXKJg7yje
pxsCk7+pRPg1VYXtIEN1J43MWLu2XyKB7BBU2sawL41m2NnsnF3jhbhbx24HFbU+pkMl1kFMVGKe
jelGxChXmwQehCjt8Kxj9SqU9oNI6/EwBpX5oIkT+izzuIAX0SSggGehcwoEYkPNCU6mgR9WouPd
dGYkdsKPvX3jgDiM4aXf446VK6/LqL6b6XtNTuOlnCcYmc90O6JDmIPa0ZKU456EUo/ydUa46Mn1
HpFPGVcZDQahQZgfFKEWG0bBT0lU7iKOLGqbo9z08Yi6wyfEy4RiRS/2YTBpuOohCYyOwqFcZ4R1
sxqI4bXI3waUjVfl4rkNYDZlwnVPotPY/XA7RIHAAUg9ye3F+JKPBi41vvI16bTVnsgX9ikY0diP
p72RmcXKHJ1u57blluSgdvWtH/L2PNThDwqJ6bGukE/bRDRTOUk3hQb1RVaMX2jlHcbpsY+acwXr
4t7VMkK69Hnz6WyvgLKBrhLVtGks2XDh52AtfeSDBRCvjdLLhPZ+IjFEJQTPWPW9VxhA3ZJT5CNG
NwL5Egq/OONlAFQ1u3ycoHjLCiJmamI58XLbV347r3ZDhOWkdHcHbfxhGozxyC0PB3cUnyEAhDsT
zAihpQWkCm569m2DjiKOQ3fVah2e6DGVGz9N+KFZnCbqogTzC9z0ZkZRdY3RKZM49m5ZhMcUsojB
fq3V8CwI2W6sqL0WRqyvxhqTu9fG3NybDS6NCL0697fUDcs71yL2WWcwoPqhOxEo9SY9DLRT7mYo
pgnD8/1N4Vj+rpKi+B7FpNdpLsFdgBgJT8tvjjcMj3gaM0Lsy/DijtOcJY2PC2+8u3Zy21lbImvv
Grc2HqxEuzMgAt/J3n2YJtyw2L4R4wROd6s8fwXKzv3Rd+G2KuxjUMYvQR9MmBFKuc3RUMTxEd09
WUugP48dLZgNWWnYResIFmw4+3EMER/iUvyw46J/in3jrkjtnRWa7dXRHPCkKVkgXIeKiwM3KR/b
V23kzK//pbmhcVdy9G+pUmo3NVsfconSPhg6tC0efaKAMEcoUBbUNmWsrcr9CCLfezH90b9ZNVKg
ZI4dL304cbFoVn2cDRcnE8ZuhCG+c1DuAswc7qdQFu+x3Vt3rimeoYWes9ppnwt3qwzfMgk/k6BR
4m4HAuB3TBY8cCnqpYkqcMjmeBaAEUWHLLHGcyWTtzTSn7CyibP0ww0dm+RbPf4sO/+uDQ35HAvx
lrntuSzdeDPNtojEQA9lhK2xNsDxbbMM7gMnb24iQlwjI8zuqR/fJ0gno8OcZCqEu7auPGSXOZ24
YCQRgsLEweOI3zS+V8NNwCFm/gqK0HshQMg+TFqAoYDaMqXv8CkeE4NQkuhx0JJqn9f8gU8gkszc
ZASabvSSRquljPCAU/HND+1q3ScZjcaEXNxOThl8LhHvO78ECIT/bY9g5KAmu/jWpi13eyob9gvw
VJrdQdMRjLm12wAYsrWLV+F7hjwp93JyiJIGTjCHzRNCGVpETRGwRPMJ+xzesHeD/Fm47sZzrxfD
KYr1e0yLwbq2HPuRoEEr6PudU+hYaHwCm1vbsPdcqcuNAbyG6r3xG/XJB7Aa/WXUz1qXey9j2j8y
MPqYUO2vYSB5WytRz0HnUatptFZdpkpsy0R+hNZImJXo30p1Ikmd4lA1p70t/F9LP39eSNwxPsKY
5KoYu/rWqmrtUCuuiRAvDcYAONCTuiq3Ife0UEzTGs3hh1FpNnI4jexBrTIvRmJGu7jiSh0S9bSy
VI4YsGk1PJwhoZFRPG1BYshta5Cuk1GhPaSmok9tmBAvM8K52mQ8aX5Kr4B45NzvfzopQRIQmSts
4vtGB4dSV4n+mNA8cJvOI52i2Hd97VGMoh3kmndBa2mPkB0GVQZnS49ONUG04DsREBEwd+4GH5xB
6KiVrUr1oDwfA5jvXwrfRGaXwP9TVKIuXR6enAqORFziCUFr8ldFd/beAnq1bvuHKuPIBkw7PAZa
+9RQwvlWU7FLG0dbgwnUdrIJ9sJFoJbF76kJrZ7Ys1+1ZtNI9Xw8QJg9Z7rflVDqdtUoENwrOyFZ
dNQK4lhlisUnIXSdTNH33nJwMtESKPtArp3E0G5RyrFflHUOk5kYbfa0CW7gu/QCnPxVQdac2Yjg
2E8xhW85Y0tke9c58ApkjLx+hD3g96SYUGaxNpas5KrujPDi2MVfLYRVpJ/6zgkb6vu0y46qlzXp
oOK1L8KZevTUuKJ4ivfLMAJnoQMx8BHnlr7Tqor0uaTN37pqS5wixa/pXreTny5BH0fLUBtche5V
Mi7cwNas9+GEZcf1vuf2I0jn/g4sxodthe0+mw542tVa02P1AFwZA03jnmWa7irT0S90Thorzc9p
N/42bTO8EMOESySYuCi4kbn2QCtjss6Sc4MJoY1QsRLFEjJai5t7tJYDRaBZA9neM2bNqEoRjOe4
2P8tK0gPoZmAlxAhuXtoV3ep67xkhkI1m0zaISvoahpuYq+wCTcURUgXNMGjWRSTD6Mcnyl0R3vT
8L+5oo4OTaVFezvu70LGbqu8niCMUbaaGn7zePvWjiG+kQAFSLp+cyuCauWm7OLqrrTyrRn0D54R
VTjKTjr+gIOWkKHm6aN2so0T1lz9VsWOvmEgM21qYtmJK+9QAVjlS0jufNLa5VF2GdfOcnpM9Hyl
ReF4LSi3UC4Z7gvgea0Z6ZRkLRNFhLclAqDbmIJBeN0XatupRNuFaf4rz7nk+igGL0k+4iMdyUQM
G5cal+xarnYOSZ8jjikpzIrbDDSDBMqjZJuvKAqKawbX8rgMhlhfjEwDBaymfFJRi0xydjuAaVj7
/eRd3ASDSksWzb42yid38IN1pEfxrgrTBxzP8ZX3T6kjoWEkMM5Fgh4ismGo6n1nrnIis+n0MCjr
3X64xCHIWt8xqlXZxN5Z67N3+lFQBESeXqo2rnD/QdxzRZRc7D6HXAWc3XPHciudCt0zQu1DOwBA
dTqwklXAvxpS+6k2weE6Bb5Zjaslugp/a6z1on80PXIxCMNaLW+i/AlZrXI1ZeWIM1VsQall+McE
v11Ox6GjNccCcTe8IvoEFYPtXWsjgIpoIzOq9I7CZODbRoypRW2ukWEWB0hAYC6hfezRgxzcRl5z
b47W8my1IbocZx98xKJ9h07BYcd9wMqxES9Zw29XIkCh54C+qEl+WobGD9JEAgAJjZ9KEgoynxy1
DpQ5bfqJwAnPkzV9zATDJLSl1OuOBjKZNQUp4walPUYEWYU+OQEGh0AIx4+8x7eYXjSWI4kTcD4N
sOu2Kn2Jwbvd0aG1ccTJ+thUxJmGpEM2Rd8fnFqn520ENw94+Te9zN/Iij5FBaW6gAEjYc+c68kE
Ds/WMDxBG+z2BcJS5KcmuGqGK83ADYuWzlDINgKLn4xgxdC82y7pSa0HVNZ9KgFn4zScOIsmbcYF
3KkZTfv13hWi26fx+OrFlX4D7QEmS/lIxufDsiZxhTTl7pQlybUcy9co9BwOP3A2MjcjGAfjd5V1
ZNzNnPq48MnmVHjN+8lnh0bJW+tJdMWeE20QYam5j3q1IX+cbFKN2eMFAbhOHJysgfw/w6qOemX/
0mmmIlhAzV4EDmxr2t6HIfB7rqvK3IxdAQhZbZYb7kiOxHM22dM4Jnzjnf4bM5xBcTiMt3gIfo52
ye6mjmxXFmQbbj7XoYJM72V049vZzgKOloFtprW42dGz1JWrUfHNceVCoNsUYWbuyHJQ67CWB6XK
/GDpHhHTLui5pJwjYnXnmuhRcRUWcDaX0YoVYebTrRbKhbJ/Ruaw9rWq2MK1NgA8NPDE4WnhjkXP
g9qJ8/bOt6AA2uNPNR0b7jsPkxq8a9klwK3y3LtWvjiWA4LfeojNzUJI1o3BYR+O/XmEP7+h1pGu
SwVpxZj8K0Xed+5cmSHt/NMkm1fpds6xNOzmvi7u4b/uuYo3dz7Xo71FKWdTgWEJKVrtWxP8Zupd
JjwK6waDIXqDJt1pdaJvNOyQGFWmv2Q8keVVDcCuS27C4lFeUkPo35zAMS8RRDl08GVFNEMP7k7P
H4mdOpq20dylqaTU3ATh3pFID2SmyLO9QTGyLvhwUzq6vqrWbo6aUHcBtJGaqba6x8WvUBnAIR8Y
grCI1wKKgkvXzvWb1pQ7sjw2TRb6LyHCk1Yrk10QQ3TTTUY7Ra5AHk+XySOALimTG3cEzR58OzbV
NNC2yKDKNaj4eu2YBnD8+RI41Ab5t1787NTNgBqB69yYHKaxvh+zhi532hMS76tvYNUzZTb0Fzz7
yn3Hfm6l3zeD9giPaa7nvMAbMVeaIx3SAfyCMVHGSRWUD/CYpHotfKJafOxrbTTtK9+mi63IQo5q
ozsgryIYGha3mOSDnik6ovK9U4g6tL64L3U6iIp0Fyiv9kZwOTiCvF7XrXW2plwcRohR5FE4wy4p
KVK5FhnPeh8dR52eXxleo6R/SxuhXipJvGOX/2iEiJ6sNHrz4xmU44fvyxUrBinjK4TjOhSbXTGJ
545CzKQ79VOYcH4xa5NEF+hcYdt0e05yxpHTCkP2BzNo0pfQNMPN6BKZAyedEJUGC0e2z9CPY9Cw
etq9frBHdJ43OJ9DckILdSCMiWQPTPrciGgHT3BQc62+GfPW0h4D65RbpCvEPfFGoVsdo5GuL+O9
oNfHA/GmhGwHDOeq2KDWpAe/nckd7zFQHzRTqMeBIaAxPmZ2W36PcbvJJqZ2ZCY0IIaU2pRVnO08
/o0aSbvaob21M2SweJ+MY6yTMOcNMI8apYU3Z4udWh6rYVzhV1/jdN+DnhNHFU3JOaLZCKvda3bB
ULlXiGTiUMn2qcCLuJ/QtJCjVx9s2vn7Lpx1+ElcoFsIsYH0trEvoVisgrmN5g2W9WNuIlYoiO1e
vemYNyx9FotwJr/DzR4e0thniD/HZxLTdtWKX3Jo9sNQ0YRTDWh4zfseCr4tSX1mzWAvwFUx1fcK
17Q2JSTWt9zNMLLp76t3aU3FrjfrCgUkok/fLy5ZJuzHECdQrLTXsGvM90C8+b5oz5FpEx2AtBIn
V3COJfIDuKd3jkL5pRs1matSO6QR53mu4mIjhKAYk2kPIiYctozc7tbrM50IFmcC6+0pb6u9B2mP
syaRup3PMUu8PCL7Xj3aUU0xUyL0jzGlbqfYyNeFhdsCYPCLSh4GwLCUUpyfhonPpROQ9SwLiFLb
fwPp5d5Z/ZEADvvicV029N4/2GrI1soZubXxLPJeHQFYPkOTk0np7ymcU8XKXf5JTDD74NPVgnA+
kJEeiENE23GVt2Oww0Ij12XX+yujUcHOLjsa2XPFogM7g8rFzfYiQpZGQb/ZdoHIdlVdJzsArN6e
1uJ6IniBIlB4X4jxsTC5G08JI26HtntBfjXBDahvvSV/dnbhPSWx7j2VFhWCgdqEtO57bMpE2wB2
peQc72i0HgUAajRhfvUU2g2IB4082yB5VSm3vZwuo3VGneGB+si6GIpkS2x2dhwY61HWxxgHKQAU
fr8RNAhOow4TXGBcXkVVBnfJ+G5QNV/FrbNFTBW9Om55kEn9UtEAI2J3rnBIJHzabwfeJiVLyh8y
YORMlveRLj9olbK6Qc9hYKvy9CEeiicHU/ye0ddwTEc0qoCrjoGWhAcvpGeKdUXB9BR0fguDimtl
II8QgAhmTxjE8ZpacI0BosN6KqA1SzdnfMS1IjboRQBk/NGVES7uEkkzcW33Q0ZcmxT5hxRge6Yk
2EdoT7niQMcSnJIX2WkzEDSS1gayOa5HjkNRIXBnZa57c9Honrp6TTfUJG6RsnGSPqKChOzhDSd9
nmi/hojSYJaMh0UM20T2k0YJZQc+/11UM16dnNcYYToaf9iwTk3FVTCTyGPtRDj4YcykNodPo9Xs
tDtGIOaut8iddpVVrSVMJ+TrojjYgGedhsuXq4AZw0UhOzP2GPk7LUkzjKoH0lHt2BspG0XbwST9
elGJD3BTJF8btVt0em4d3nNbAezAJuQ4s24anrSdBnBQtQ7EmKl6sPwZ85sSjyqAkm2X9Uw6Z2J7
be6xSe5ca6S1Cq94dtviGluBvh4qZ5N2cjgwpObkSmrmWo/sWW5BcsfPhpM22dJ4B+IRRkc2El9W
Teq0TAKG60mBwnesKA72faLIfN52ZePv7C55Ler0FwrziHNRcMlmekweceto2ulvt2gnWOHt/2bv
TJbjZrbt/CoOz3ECicxE4whPqm9IVrEVqQlCEiX0fY+n94eS7/l/65441557UlGURJFVBWTm3nut
bzWUxWi6kzpvNyH4Z/iIzn4Yqx8wUtlFDVpVCUQ/72P232/SYGtG7lNAi9AGYdrO8hAk+OGCcLI2
cmEUmYYLdjQbYcQuWsrbAy1faInMXzaGNxGCrItk73f9XWJhkphGa9gW4fC9XZT/gZU8AxQTa457
DZajZS4BP1OhswjyDPdZsMjMhOCTzpOnHK0aTN1cbxrySZHWnugOEpDN9X6as+xuiTHbc9SVC2M4
n7YJRdZqtJJhS9BBsTNyVGxV+lmoed+Wzsscpz8RZu7MokdrCqFmzS5JBJN3vCmIhQzCnRWabz56
dDg44GOmfvqqASmuQLVzCkyZeBvXZkS6PpXDanbBoqzDzFhyrLuVHyCSqSY+iAoTnpzVpjPNZhWh
cjy545Urly0QefxNtm6rONupxj8XBNCuRVzOe/oTXDxB8Nar3not5lYsoRQHzSJAWCp48gAO9Q5J
3quXSrm5zUjmpsCbmC8/6+FORBNRY26XfLhFS1gUpw/tNIDYhH4JjdEC8+FIBK3TmzWM9taMWmM1
LgLs3A32iTGwZneBep9smG0CwILw1UYuknU6VpO5LhmfUMvYLhgQr+UiKBeSNUHTXRFIZH9LVmx1
wtBYIWwv6x2l5tPv69KCNDfRZwQ5Y7+qCOfj5Lxk3qdu3+oofDImgmbnrvoGbHWgc+GBB83ti5uZ
eo3I4tdokvHiQQezUZmuDA+4jqXcBT9urADq2Ai9yfRuCyUPZe5YJ4NvDq18aTgueVx56yyb8VoC
UDoMXJTErdND3NkddfsPjimeLbde04hNZKi7IVVPdBzX6ZKIbIAkcK3yqxkhfMzzc59wALafx+Y6
B8T0eIKlwCEVgnbDO1j3L80PN3zIhN1tDf/ObJac4G4pqi0gyc2zQsiNZZuQjf6pdLsNjCeIM8h5
fXpBNiJmUwA+gvj8mtTEDxnua8g/PTmh2A4yTn6r7Ue/HA7DbKyzEbxuJZe8w+6EFoa32M7h8TQd
E6GOE+9Mh6yqIOzQ0WbIvLbbqFlBKGgpBysxYeedikc3GcXaYpKUbbSVeRsKVnOFDDycg4DeHXkA
RRQ8JRZp0l0uAP01yYOCBzSzhU/Rc0D7ieMLxiyPbSeQw4wzpWd0PHvm0tIwTw504XKyM4R542e8
uEjyQxm2GxQ/tAwMAoSgLW3KSWbHelaHsNbePqAgEggGD3KC9hUG6gD4iQztxR9hxurUVcSEadB0
B8eQa/TzO0C0+QGXKwLOqqJMkt5nFhpAmYOZM3NmQWlxaH3RH1gbdkxR6Xn3ke28cyAONuQ7kayB
H6P7nbSuxSGoA7ImBI6v1AdLa/P9InajtZ4C7g3fxA/I/H+LpqXipDQobBtVtpsn865HXTRynqSH
B3Y1kMVpXmKlsopj9UiKD6rJEa6J1+/gXb+Vy7f5QcOGV/HpNMYjJ4SODrN/MVl/btvd7aFc1nYF
WX0ba/dameF5tEJen180q3rBsiGLe640qIrAJ8u6BDm56QlcYq2rqFUs6kJcN7iF0QqpEyCLcR0G
M7d2nl1QLeDU9Tn0FV3wYJr8F15wKlV3wSCV7O2EGz0ppm/uUG6DiDlam9cUzcsuvfzmt2dD+q2P
fGvlNKO1HgvjnQFmsUY8/zY+yhwiLJ6XEjHrbuLgW3KcoT2LX93KoUxW9bokkyIGjMN+NWzrtnry
iliBgIXvqZHMnkwhgG1mzr03inHdx/1iQf7WBfaIwGrA7pkuZmPLUlTI8ru3nE701pMszzJnqOYC
xjM4nuKTA1jgO31+rLEDKIxVe4wjb1qzZ7CcF6vZhzwcesQp1KBLVxkaqG3quuRzpzESNM9n60rR
/KL08mCNWr8qBVxc08ccZ7m/7ds0sLqj0XyTpvGiovESLleKK3ExB/ahEuqpQYeDm8Hx12WbzHTL
mCI4/XTpGvwO0JhG02Y4Wdp7Jau3qY8DLu/6IWnHs6QjdFZmuJ1krZ5kTYpDXPosxfZ4xyfZIgQY
XuAOXDjZPlKtuRtX1zWsIBtebpT/0oIFglp545kLdnFOv7jcSViyJ46O0z2hUYf2SwKP6Dg3k7PO
EVOv7aAnLMn82QwVp6eCbEdWOn8fQZXbDr7/XFMCQm1r6gsd0dqPKFka9+BbOQDWtETa3Y179Ois
gktjTjpFsEteqthA7B+Gj6wTPm1F2hhoGVNsjaIUrIwiaI5dDV6tgSsWt467onmbXYvMNLmBjX1N
DPleJ016CETkrOnYLXxXY4cCDUeU2+zyoKFdkLkfEdHbR1NwiHGmS89I5FxHLt0EFDddNFzaABEA
B5O07r75cf7d5CNe2e40rbVAXop+g5yUvvqK4Q0l4DqVrT6bpQTUHX/PBRIWRLGoBZBpHkedLIoR
0axzKmtkoeHa6J8KazhS8Qh2yVXsmf1ORdLasj/mGy8BNU7iUk9Kg3zzSLc8iO7TFMahEZZ/lJBB
U5xz8Mz0NYaLu2lB8u9F5gABqeIXh4HtoZm6Q9L74jTon34BpihUwVFTS65rO23XXvGrLvz03cP1
UTbZ0WrC5Ku3r7w0WMecIA+DyhUYCf3TKxt7G2PVXKEIpXvvnyMiGfGpje66j8qjbAQyYs8knsem
QaZIZae5bG0YgCbr1nNIiBtxDvjKfuMiwKOz5Ow1pUV9hDAgIMBomcz7XkZ+ZBocrPbJ7JHuGBAl
SBLigKcCbiqUpsE36ID5Mk75YXuork2+GGKQJlFAUGAL2rj3YbclZm3vQBRyg2fkbNgDEyLh83YO
AZ2m57qOgyMSrAkKpiJIL+6vgdPsysRaZZ74pH2vr27nZJRS97hA200flMZ+iGjXdTgWGKldBAW2
zsiKxsq4Z4GKD25R6jWl9HvW4WE2P/0a33wgR1gXnocmCSITiu1879MYYrXilGLGG7LkCOvAz+Jg
FiICdRxrDiAOWWvYYNc4nlHcKmRjFlamoiaxRbs2cBbttAdLOj/7+3kLAJ6ZXIYxelIKI7QdMyyf
N+PWZIC282P11apfpEPobTegUYhG8geYX6H8Qf2xNRub9COaXIVE5pLkj4gr3J1DdBMDZSQMmXtI
lMF2lGxpPlJB6blbM5WhjO8YOrbTwLxxYNyVq/NoLtUaCp0CmKCTBmfbLN6dEZClDe2QVdCpyI/i
TA31lzEuPQsWDQPp6qpJsu/eUE8rc/nFdOkRjTURhgo04xA1pBNGofXp0g+G5WHoMd8GYfKSlpU4
T4Vey8qgvutJiqsAihpscyRob5CD1asJuG5MRC4xJNUTVR6bNILkdRnNW/yvmzTqpqNK0QHVjdhq
5NRhBjYnmrNHsMDxRkb9d6fWz3OLaYk2/6Ys46N/sV0oWkIyNqLvuE697mjC43eJrjoVjbW1JzM5
tB00XR9AS+wPTA81zjolYXsnvHeBGJ6MOvDWIVdHmegTg9F0XfnlPlYGbEFC1PVokmZgWQluMGta
BY34weiXKO/SkdBPSNuYrfFqkqi4GZ+ocOqTxqaKxiTaKXcGsIhmvPDx16bx+G4X94GHe5qAq+/p
AKzEHRyT0A/u86zoPxD/ZMuMzgcG7J0ZBBv7lDRql2/ZpSTF1vnYcdIbkSEt/8tgm2pXkcBR4bpe
t0Xq0AoiSIk0SzsjQjkl+If5jb1R/vSrQKh8kDnUN9fLyf5kHEGtupFWyMabFGpnBeEFKPPK91tF
pqH1nKX9XZC7YiVVX62WtIyyKgfAHwWDZuYWG9huzKARI5VDtg2M4KO2HnNoAK9ltocot1UDR+vB
ssSOHMJy3YBcpDtp0ut1BpOkF+8O3ZgklqIetxkQRlIS3/N06tZu0yF0GZ+DLKa41xZpZcSyrc1s
uRoahyl8SlaUj9IOrPPWNAGB2OKLy/goUy39FWSirihQRcevKTrEHRINynSuD0RksnmEdhSeGVPd
DwgPV1VKlrdnibNr+19Cr/A3XQteKBijs63qU5LB/166+G1jI4zpAuK2OP/PBtRHwcQomwbwECpM
gGr216oEdOIQfCgEl42rah9xH6mGVRadspr8X7hLH/HD2KkfMuV2ncr8tWwhQJm99zUioXwX4tgj
OWRCBge2hmXznM6UFnnfck+gButXYOe7UyDjbVmdl5CCyGJf9hiFcZ6P3nxNDNkkrWBNxMHRNnV7
GvLlThw5Q7P2/QdSuDK7viXR79V1nPZoLid3Zzld3x5+f+lQONmTsjc6wkFoTFVCkyNdDVmGi1Au
jYXbg/jns//bP8swOK9aCs/ZS9XmL3ZvH5uLR5A6c7I7sXNr99mkJEwKf0JtBBq/xiQZxy1YoOVZ
+M9nty//1Z/d/slf3/Gv/olSI8VCpLtNo0TCSlNZ4D+J6A4xuWwDMYOwKlqUeZNPoExDeyacCUwK
61c1qM+AyM4LocwDiV8JeKXKBWYOF7G0zXynkCOvbf6VQi8PJYCEKX+Lhqg8uVZPQ3Bi7Nq1dAuH
Pr7jytuzxML1xH5HpGs4XgajIqGF/MZcw2BCUcqkkjaHZlS7Ul10Dvj7CQrhDh3LuiP4Bf/L169g
dT2guL9YM8d1YbLMEROpt3AF9hqv0MoS34IY1NPkkzqeD3SRRMwqKR2OUN2K5rs4kdFLLDIJqL69
yUf5tbT860Rixt6hhF+G2EY3fLdK0FV+1G5EyxDUdugLTZBOk/BSe7GkZygRP/YoiizbXeHF4oDs
G29d9stsPBx34gOzzU+aq+FmNv3XoGqhishpL5u2PBVJQqjPiK5mruFX1e4+KTu18wcq+2EsPucp
xilEmoBnNm/ooelLzywFk5s+cFzYYiSCCS2cZBuJ7inz125vPKEiIgzH0q9Dbe/xxEf8C5PYHSv6
0dCgIFsvGndkcGUHq3ZfciOU3GrDtBFd1K6ply9yzj7cbgAtycHB1BEnnox8maJUNFvwabthJ/fR
PBPuKit96jtXn1ThvqSG6DjzUtGN2dgu7aJx44yTuxvr+iHtSHSqSG1Z+509MBj+rDQ3brsYv4tG
GqdijGlkPQZ0YCt8VOcCrx6z6hWLZldvUzaaTZSRVIjpL4fanD2S8/gcQrZmvG71m3oJqAQd5xDD
hWvGnUChNzpXRwDDyN9pp0KU3yesgvx29NKzbNp7tcmC4llHwuLT8+QVMBGy4aCWGq8vyoT5AYyK
oEYr4RW8FyLIrLNy5i8Uiqu59UiO9obwUPr1qSwTNN8j2SPL6xf1RdoOLZTRfGBafrLmyabyzr44
CVS1UV7jAd1b+AbJNzm7ZmkiS6CxTFP6qYs571i0n27/kaeJ1OA1GQMt59A2di09Ayzp9gHdxoR3
nl6s5wi82pPrn1rD2mejNxyqsCeJdiLxRZsTQyugEFlxTvBAyvQhzuNTkXX83J6e/rRyAsdeG9o/
OZXBhcN5GI0r1X/i7TjkfdQhtaByyMZxQYhhdiRfgOyzOLp3tfjSjhqzsud/a0pxJ2N736bOx5yn
72Pdo2kkksYZ/A/phz5T7Lh77mW4MmczBBiVUdUwMlNSIXlOb6kf76LqzJ1DFMy6iqaPpCwnJv70
o/rYSLZ+7PPBEr71XOjqpwmjuw6T+KlDyLAysQHHQ7ofEhU95SGTrW5O3xwXK56Rcl6nfNg6TKQY
TbvxJUvig2n44c4oVIjN2vaItSTZzsvougzqrhg94wDvnIljDV4ZowMa75BUZEE588220uQun7/l
6IumynkaaeUETBxLRB07wM+P6VJFDQ7AFYsIzdpl8sDcEXJyOry4KX2OtIsd0KhMHYrS+x7jPkDN
1eVb4ab45ZfLr9W06r2Gtz3I52bNePkcWvB9goTulsmJdO1zzoAK3TyEgc3cqoy/xGUpV8QbkpC6
dPJnp2UXy6ZgZvWD9QwQEMRxgA4YostAK5zABs9Zk37gUdJo6IdoZpjtDB89qLaT7AgbvT145UzH
36JvUEb1fS76nqhh+8GViILS6pinc3zyW8tkjFA+9gLH8kK8uT10C3xFmwYpwa7/NiajvcJ3AN1F
R91W9uNnZhbY2z2kzlVH+ulhgnjDDpK0G/KLX/KMgyLOCVyHNKxP0KhpOy0Pc9HTImyZLHYLXEVY
0dtMDgZzhJ5dzba6s5UvRU/9aUUJEVbL96AAoLBa1jRAu7881yVsI1JvipRFMo4ZaOMVP8Z9fe+i
b/ooSyZ4JUKznABmbJjTgRC2JUk7+UQuFR57tzQv+OZCcgtBOgZYHtErZrMfXREZt+vRIJPddBK1
GxpAjL49MgcwoUGXbt5taMctsU2/Jvr1VBLqbDeRffGWKJ98FvVPF+7AOtU98IZBsKvI96FjUGzi
Ml3pwY0uiaru6J+nexQZOeey7j7jt6+9vHjyHf19bORzoML5wyiKs+cM488MpJ5HTtIcfhB/V8Cq
0xETnBJ1MsCFDVO7Nyuc1vGsh10f08GfsAzMIUNUzyqjd6vzPuSAD3JqvhAJR1SxeQ1aZVMtDXqj
cvnLdxCjxkVAeGvtxlu/t6gNcwRbEi/KRoRBSM/b/5nMCh31wvCakAEGxZzfT8CEtrWYvWdnkYB7
Re1+hTPdls21NfWTXUXdhmDR5Ni47g6f7ys9KgZX6eIWyMgEG6dvOr6qMQpf8lrQRo/0JmKoz53B
yuZU8TcrrYOzJi3wrm0lDuWGFoIOEJUkRfFcoJErfbNBX9yYlLMVOcWo9j3Z/0bOA6SvX8qwPMWc
bKFOPtlTR6ShmLfVRPRqHAkfrQDCLqzXAQ4YgSmKz9EOnfIYuPRgremnh02YtLt9Qd7jL6sKj26N
5Jvi3d5FA2+U10l96VxBPixZiXuFwuIZzxd1Lp6mnzo4iNkoDzMn3I0TzN05CDWOmU5ca9Lkr2PN
WNGxbdJ4C5Jrh+q+D+V87ewu3CdWSAuYdtu9a5uPLXJp5MtNfh9UCdPVmGZqT2Qia3onPhprjnZR
YjknZxlT3B4yasJT8mUI2/I+T+KSTJbI3rpAxle/v6SRv29aBcyIs8qk5uHqtuF7OOHxIjlMsqBa
T7Hr6430evRUFUiN1KgWm4hHMlrYrklOdFjvRkgSI/GACTT7Y+s07+DLk7tAL+95SedGJULdQVx5
1R0ZWfQB8m0b/hKOvWyR0xvjoJ4aFSdxr1BLa8bBHexzPh5Ujk2ZIHJNIcCG2n/o0QPAZThF4ZRc
3efBTpAQEQqxdosOgYRHZFidi20zIMfEvMGR2FL0kkpMMwWL8cHIcnfrYmf+jUv+Mf6P4Gdx/e0M
/G+Y965FlLfN//zv+k/YN4ZBjZ/RwjZoOZgHsS2Wf2M+d6FPPDihMwfbajDxzI1137fmKSJ+/ZG3
awerJDoBwMzbFX2brU0MA7s4k38YVA5HgwAxezpFKYqW+K1fQkULiK1kUkWQvQadZWvXzsiGKeX/
tkJB6rTWRe2kpJgCrRyjmGi3iLNzktovbeo1eD86cZYJOvxCWCaNBHPe0k8KD1bpf9xyhhqvio9W
Jy8ledH3fz24Wd4c0qB7CUTFXEtxTupRwJmTY0Pz7QAflaZ46hzP/y/eRvUnOpu30ZWCeZdyXMlb
+Qf6G6aYYMbQBgSFOZ9lH4iPDqLtOpGxS9a1YdPh6KP3+b2cSBeCLSM3tPHlE2pHsP5pWhw7lcon
5q/NxVHzDs0CBhaVYX+h2f3MjYsZp3NezKkBR+oRZEdL7jomsb3hvW+2hW3/AJ7UnBAHh48WNkQk
F+HXtE7RFI1z9iaiMd8QGEDjFGbWGvmn/+CI7uiOU3VGEnptLXx6qqmOLXNnzmeNeHMV8/O/2Wr/
xeUmsd3+6U+FzMAR0LKxyTrO4l/92+WWy84voIKALrPge5GrvbX9Zl/ij6fFb00cJXVMzl7VnnsT
KStI5phrYD9IwlxpDz/4SzZiyITCmQj+vhnYYt1WBx0Qr5Axb1x/6jILLu62GufpNRujh9HMyFDB
+r0x/OyDyLX+2RjUGQ3Pv39t/Nx/+eJsXqCNXFio5e///uImXKx5PyN7t9P0iLyU9uluKGT0NSwb
LJBBUXEr8UEwvVI70j/HVWlExneyD9m7Cg7BdVoeVKzTbe4ybGV+SgTa1JmvtaeHjVNntLq5rFbN
TP4VravmEkgn/duzRIdErMn2YerifGVYSfujZ4m0zSn/YpOfsHP3iH/GE65c8TAXBLQGgel8+GV2
zBTTuHw038w2/oisPnrldNPtUxwwB0Xw5VOKEHyFFgkh5jDZSNSNL3R97GesEsmqiyMQONQc66Lw
iKxlbnKYSAwnRpA7R5yt8Fq7cGKrQLjPbHoApZgQDOSt35Vg8x4oZlkQfLyUdTz6BGXnX3o4Rj97
hl2+ar8W3TShcUcKaumntkfHABSvWglNXmxJL39fZiNEOApqor4xkmYVcj6n6+33aiwuop71T5bW
A91P/2yTiMiG7furtiMXIPYVufJC2w/Y7HBcGNkB0yUp05gM43DHvl3vZgOLyrBr5rL5wPaGcLw5
cu/i3x289s6Kcbmonu1oqMv33LG9lYdIAS2WOsWhzg6trKe9bpFi9rHloKxq4WhxzADvKz7+/VW4
QN//uMO04wjtSM8Czy7+vMMY8ESGxJN78GiYHkyky5LW5r3Tf0l76xotSV8qqO0tzUTrnBLSRcsP
lCASeip+F8LV70xB0/qeafq8itnd3jGZk5sT8ClYUAB2sHdYDU6BblHVz627ctomIxiHHiS4yK0s
IH2T8fOBsA3RBt3Rtcrme7PlX6buoA9kav8XN99ir//jZaOmwPVG8oIjhSn+WFgMXRlzZznhYXaK
S5RMFtSdKFjbqRE9EK13znKYzHmQvxQWQZuqB6xDRXMxho4Cs266a6PwWPaOxfRHB/eGn9pLs1Ii
k8GzXPaov4OsRzm4CCEXiA/uv5U0cAAGcfzKTVRuPGZiSd082DI8QYI/0I5OdunoM592Kr1JrUzv
Kr1vmH9tZsZZ/8VbIOz//NFDJFDas/F70H38M7/B6c0SR3AVHnqr7C9TGrj3XS2Zl1nvttO2jzMx
fKcqiH44Cu2GisovQ+RvamcB5DsmDbnMKz/S5NL24jmdElTMmSVfMgcWeEVmocsmctZV3X/xog8f
mcK1H/rv1WiaB6ua8LkZynyTsbNBkcKd1oAyGafi0kof+T5j7LBI33IGb5c5qr8YQRutIz+JT41R
d8+ecwJYX750dIQ2VTaWh64rrmkJGLZmhHw3BtNX12x6ZKbZrikn1OHafmsIMr60llIX1sv3VEXm
xoabx8gmap/QD0lyA5sHq+o0pWGGPWQw7jtcRQTuKL2Nhrm8NIxqNu1k3dO1Kk+s2ccmpeTvTbKK
9VTNT6UWTy7I7nNX1U9SLrkuCKKeMorBEpzsMUIvCUERYFABJkW0ebR3O42bYnYJTfXOrVkxKhjM
iCUP4JToEmjYLSSQNlDbwUCQik0xKKEblk7p3lm6geqHFm8L04jSY+g/HRIDt7ipkxUWsJwgmtS/
ppm40HFI93FP4FPpoiRu8qDeRpTvW1NkFdHKcJ1GYSS7yEryqxl1BySnyPci6nIQPfQ6BST1G10Q
TXcDfIWmuQ5dfysqYe0VVJg6feNwxfmPyJ+VEWJ8br5rUdL5miekXHP/YTqygVCICAVnJGe/DoNj
SbQx3RPqBrJpf1WpdUW3eS+QbF2GjOaowmHqIsxZVZRd1zrtvK3taLkdSZ7dRpNIGK3naAEd1BZT
ZL7gMy8e03CM1oPNd4a+zVl9dt9Qiq2kQ92HwtS+y7qJAU/pG6//fkElSfQ/Ly2ORSSGcJVQBF/8
cUQOhUFjqHeMPdPUcb2YCC8pmPQ1im4LsJ767Cmin/Iy9jeTaNJt6SgiEEPxtc+dAHoCjTuD0OL7
wvPGa2NY4bHz2Nay0HvRBCoeapAFu5482QPxHF/anAD7csrudaEJVJ0MpHtV36xkmLYPHiHHnnYL
CrwrEbvhdRn3PXIgxVshLGcb5ah+fYbzrmnFe7dvW5BUPd8X0E4ZnTxlF5IJ+amIH3o9dBtSXfS9
JgdrFRZCMBkuvjE2p1PtFvcdaVKo+7keIy2cByttq7W0o2YXDnW8mgTW7Wxqv2SD5VyHJNpK3GaL
T2+XhafM6JofJMEdIw/1rTCulvWd9kV/MAqm5QXZyxwiHhxOuOwkw3AAHoL+xAZPxYK8HXp+SmDZ
mrkUrD5pB9c2j5HcUIIxmoOImI56c/PBa+csbdp6KcGth4yODYyowXvDRnufTBV0CvWYz2iuOHjL
U6g97ICtUx2wzxNBF3hyq7Bhr2aStS4JVN0ZYdIdOsy1MEoOGxi9amD6yDwK52zngblDxr6I2hYl
BOJq9C76JcZ5Q+eLJLXeR4sZg6I+eG5SPUToQWawFVsVYMZDJQk3KPvhJQgDvNhaidq3zpaDV/F2
xf5/zM9/hflR2v63mJ9L/ZNMjP8jAuf3t/wzAsf+h7JBhUg8OPgt1N8jcNQ/tK01+6Cwgb0s5J//
SMSx/8GVaGtSaixCaggH/ifeR4l/0MunzKEiUKwgpvf/gvchrXwpI38X8Utgjza1WmK5tEX9JKEJ
3SqQv1UYSUOi8tB50TX32Q7ReOWLWNpOWZe4nzhx0+0oOpw2FU4vj26jqpNXd4w+OYSRVBqpnOAa
WJx/PZBBQWJnLO9GW4tNypzglpx5e6glfuGqYJO5Aaj1MsMc0RHvxGjcU2Zb9CB5KBzSB+cstlCg
1luvr6ujLdDKtCHLUpzaNhyimSj3IMQHm/SwcNDEHzrZn304WHFq+NcKD8Guld7bwhNZzXoN7Me5
2t6mDobp2lVV9Ji42ZHx+YMYXXbJhvWxS+ojCazfI041bFMQ6dSA3RuB6a6C5M3epjX378I0vj27
tW1ta3wrh0X+XNgX2eflXqf6IenNBOIfM4C+aT790f9hhkDWx9SdaJcXwCozezgpd2RE1mMjqP1u
l4tBn8kJ0WevHyXz2m+3nJRqoQLXClVPwKsxYjQLTHjl8nALcL19eXuGpPNlTNpkIYzlJ5KpjUML
jpixXgAoCY3aTEN0laMGuAXw3l4DZz8bL6wisGeBHN9enMlPQ0sDA7m/0ZCL9AW1LG5fOMmAjphG
Fq61surEWUwFGlG2dYkALFOe7JKFuCwW9rKJihQG7xIb3i9sZsgMyBgMEASL8CJq7WMAgJNQd+C0
K9EWJewUG9LzAPPZn6E/O0kFyjXAm58Fzh4FuThK7+9v/R+fxF+fThHBnuYU+EsCozbLyT8Ijx1G
uGOJFBJx7+0BjzpJnYWGHFJguu4GpPnIAvcdqLyTvdwMt2d/PYwLFdtKmf2qSe8kP/50e7i9oD++
RJJWnWpyfta1JUgtNUokSLfE2N9PkRFdB4xYuK+tj1sC8www/HR79teXYvmz2anVwc3S9e2TLhat
0O3ZXw+3i+H25TyN1Ubopkc2x215uxl/J+TeJve3P7xdHQxL3mUGl6hZZg+3t+6vh7/+DA+ceeRM
PSx89GDRGqc3aPpfYoLb36QLXd1dOOu3CORkkRXfHm4Burf7PLtB2ptF/H4LX7Z6BX9ZLnh34cAX
/tvXBOzaU/uommaAHLPQf0PVjTOnx28BUko42oVCWe6OyKrb+SRdQTGwPNy+vD1YXtxQlpZkQ+qP
WECyp8Fd9nlyIBkYpf+4BAlYeEkJhkza0yKdTpcgp3yfj+0ZmeQXt2BmWzAQciKGvq6ULxMkk93Q
3ijvyy+ltm0UpciQuNluv6VY3vLbg/zns9uXXoOAnEHt/pbnMC3fYPkNc04GkGwQaBJzcUwW3rSd
MTo2TCPYGrKATqp4MMkOPXnVEO1mNb5HGSyOiLPzSc2vvLOJWAeIsU4go/pFlN/R/axYtUMNi6Ql
pMhRL268eJOW37laPu0QxupqtC1UUMuCdvuLPoqz6t0xveo4DZUtHsQQv0xTO3NHmwscDJJHhZwZ
Qeu265uHeB6/t7Wh1tIAKGD2d1EAR3fZ6RjS+58RQv7jXJUCNU3LpKh+Tl3Y4UHSvZmq4jQzSJTK
3rcMJwXj2uyRxrBXpyec0ndDFqW7nI4P81OiDuZi3nRD7GHXTe9LbFh7dxw/RnTxYkw+Amx4R/SC
6LsyF29tOVMXL5fCOF5knWBI6cwPHwjctqBsxV3VPeDLCnZF7CYnK+9s4oYiWsS8OuDIJT0nsG0L
i5xRdX6XljMChaKP7hTi29nhagqy+w75nInB6hxpYzMyrD2SYHsPpu0ZwBhJb9onSR2qERPJztpO
Hfubxq9U6QGd2NCdIIlCWRlDQLrJ9AYDC8FmjEbJDfPPhJYEFpLuh2EG6jSXwtlKF8QlkR/zuuof
fdcIt3QcXqFsJXugrBcjdttjMA39jpasWJUIO0CghhcpY3l2Gp0BQHZRTMhVgDppjWjA3mofDIsu
CW23FC4HvPVG7aEtzKt+rcem2jcdUbKygaTCkNPaBMOlCDC+a1W1a6mS9VhHCDVGEvJ6tBWbTnYo
Y2KoEboDyV4rKXdSwvZxs+TnJGZk+94E7We6pLU9vCDqA4ItUQIU0kEB3cqdyRgUalu/8YTVHazY
L3dVyX8K6/PaMthY8cGPDEQT42GcQr45+AzpB8I9NtINIsAOAET2OpbtuE2cWOxEob4WTIZ2GDvI
KSCmJcTRdp1gp1Fym7u5xsho1MYDVjRGAgMW/C7rqfQ1UtchrpudVmRC08FYO24n7t1Sl4iom4Bd
xKy+pzZQh1nwe0WyS/E4DdgRXfllcNdhdy48EypFbhHS3G9MM/pMghAAAKXHKnToGPTgLP4Xe+e1
HDeyZdEvQgdcwkRMzEN5TyOSovoFQTl47/H1szKp2+zRnZl7P2BeEACKVVIVXOY5e689I+kYeJ4f
uokLCByOBB1UG30Z3c2ASPOoFQh0rMzfmqmjXfnPfHftOVkNpqHhxiCjd/luFNa9mwcPReVe04zf
FO3on53ffvHougWTfx1LblMu1y12kwYNFrAkGR9oZu6BwSVOq5SrE/etuxJBf8FjAcfZDbTdjHcc
uJQG+LR6TsEW9UI7Qa5BTGgDfMvIZDYpOG1GlJz0m6KX0vG/ZWbC40SmZnu60G74WYj8SvbA+Lgm
jZxu6ahnW0HxDnFAfw+QS9sO6IwZGYzfQmm0SUlOPiyZQP58pAHyeWx1c1Np9pfJYQLs+iZWj+cu
zhDqavbPtHHFQ9E8NbOs+RKY64ZdemyYDdHkKMxTQRoaprDgAEoburdIc+oah0ZDAmqm/if+o/dx
HPbrVqPZCIUN30N4RPj/I5mt16UKTRB5+sXSAw+xPq240Ko2cYR/lnzg3eCY9PjRu6Ii1mFhBSNO
oCw+61b9s6LLjtiSMIYyc2glG1qxwqrOkNasSfV1v2Ieuks0H6quXl/jAIkaobMg4FPj0vXTzZrb
eN0X6QMUnMdGz5jwDt2T3W8s9Bt4Y5tzhIClkb3qUJTTcUzxBadGu3CqxAIBFt1sbv0hgHMaATU1
vNUwtZ/HdEGLexeXtHmxnqJCsmfj4LTZ3kp7DSWM9SbEn9YcB+cmQOYoIlq3Olc9mkfyYVH9jC5D
Gd0OO0AGO2WB7YG4u4sGIItZfF+8RmHMSHyxCUomishw/c+Rh5Kpj1vmD7B1qmjsD32FIHlKiUck
oGebavX3YvG7Iz8EwJnkrsJa7Fdac7/Ilq62jtwEDJ8Tr52l4nGkEVetpfW0GstpJuE89E/DFCMv
qNAY8MQ+zwaGlzjosY2V4brqaRTU/doIYm1jFiY/7LxQ+CHiJ9djpD20KgF9D9t0KhGhggmIRuw1
KyHHJ2pbrYUpr6jNscWPP2sMyeT05SNt52OTR2KBYqJ4meyK4XdeJFsWYqVLWYsybKnFKPN3ftss
+wlq3nSiuIwJk6cJ5eL5k2Uh8hoS+EMq88jtAcxVxMGvVNgO3UF4jaSmgAroQT7Z4fNUZM9Wqc94
lNp5W6dYhWqDtkOfRd9C6cFSRqyFmspJLZJpYgTsMQw6kB5PsyPHq4oHZ2O2MfJ+aYVTWS+kiXQn
QwxU1KL4olxSxTy8pSHp5paZH+MRXY3a3WAGD11IE/BkVlZZzycnXKBPykWM0HUjLBQxmk4KiOeZ
30ntbrdeYfeMBuNKHAf9hIuo+duik6NyM8zpEVv+VUUIqUUlx8M55My17/gCGwepOSowp7MRYoKw
lNlpWM52ae7eQdStGCWGGI7VKrpeJBHSl6g2DRnmE+xsObIf0y6Gcy1XuXdFOlrX7tyP+2wiGIym
K2pK2/gkrPIFsiMQ9RR58jDp4TUc6uti5/aTHQbrxPLutbzk5C4N7S5x4+898Kt9PVL+mfEV7lDg
YF/skukGK2K6BVH3Y8nIBM+EO6OYy/Wt0TA/WqLeR7M5oDKPAv3PuGD4ZDjfMHBUWxu80TqPAVIK
eYpEIBH285g72C3mQ4A2EgGs89ZTorvUAFuyKA5vhQ9aZcgtc5WivWHcNra7tjHfJqZc7tiWj/RE
8+qTVpdrkg8+G10SPjmehpWlQpjCbFxb2dhPngeUtCfHjFeGPfycKXRfO4MiJj1BDG5yvgjA2N7a
YuCSdlEURlKCOzqC8Scgtn2TiDNnnsd9lVumExsFV2W5OOSWCaI2tGi6mv78MGXtlbS8GwfCP4CD
RChj/LDaBuNkfUwKTPJjBFPToqQHZoe0tHpx8l3euuWu9bFl1lU83yVUpnfwJNZDih+qLacJgbql
r8wJqQk6aaqWYkaYpHVo58163bu4QXTAvFqYN8cJjE1Q2M2N+ijmlxLZeAVifEUVObnC1Pd2+tj8
EDNFA59QJeg29dJdO2BPh2m279vYK8/oNQByasxklOdTEKsFDh1rpE86FuP7ddXqy5m7wrEdPP1p
dqmxigw4COCS77W5ZLvETMsDLcedNkT2FqlbTLsejz+e0fvRd19dz76P+sk4zsu00kYh4CBEmCzI
dGj88E+tmK37bq6HW0FiOfwJ7UoPLNj7vf097gDrlLZur2bmWA+WLn2AYtrkjFoQ4NRA4YvsXIiB
8ZyHqagrt6ggkNVaI8TLlDsVNkqAkRjq7vJ1SHjoHU2Ti5h7+4av9KxDHjzYU/6toyi9nf0MBIOX
JDfTw1BRkEv0kNYhjlMe0iMLZs3zxZ3Mk86IYjugRVkvDdKiJnudvYTpSclxzQSQoKi3EUqO8I6j
FhEYUnVrhRoMYWVSDXt6q/4qr/nfUMpeIfNr9+0yW2s9xVU6N8hlU+aqJkWHQ18nn0uHieySdhdU
4dgbH+xQf6yp0hz42GKLOKXmKY/wQWvcfVHi/+e4bY10Su/MuN1G9IAvXjBZwI/tk2u0DykpOhei
UceLWmOKAvtBI23OcZpinzGjhmCQVMx78ACMs39g1nfVIrjQc/YILDV8t8bShNU3WokagYcRXREA
xXYZ91eMBNFKyrl3yYy0dBzwL2EkNx3/ZOe00tO0jx6NcFp9rlOx97vyW0ZQyD6VcxwtTO56/27q
Rv2qG8NzNAX6o158gcuf3OMD2tUDAbuDU6IsKzyicJqvCGcISARbtEM14UZrExjn2Ob+yhwoOk+j
kd21WZjfeVWU3rL2K3j/bA2jqDlilAmfqiU8aVkN1qbhI7Kk/D4aF1AODqQCNCR50w27LGzKG1ZK
+lAzbn0p3CDm6M0lrvgC/nZBZdbYm8RAdZtTot9S6+gPotS+95WL8cAGL6YXzgt4suEgACD34Chu
RiSkIMZ4UjdaYNePoaCuoYVivBlJzvR+TveTS08RHy4S0nw+2XrGidBHkIU9496Ox/DaC3NnQYoi
rZakCNF8aQOjORXe9OBCFbrGJWdgh8ukBw69EriCt7NNFaJxU201Z1O1c13/mRtNdjRm88gUmDSU
JrvOoeRLYS7bBRm8kuPiF/U2oXW3KUfzZCJUx09ErnGuey5HNjY4Y15T/EoMMbtr3JoG7Wnf2Cfp
YG2oGkOzIn1zpzkpUR10VjaV2dxNy9g/ymrqRPZ44n7rnFGaZLZcU+0hdqRTpIzlOVzuw+KrPdKC
7evhABHWOE3GV4YY4wE0IYREAegiiYoj1AIyu3r8x0VK+KIWT/uihvWduT9A+ZjPNqP7vmYWGWma
czUEMbUkY0OOesPlJtYBrABkbjOd/LaOeayYwXN6zX1xTGInuw1pKR4YXg/rsUkTOqto2DV9Ktee
6f9sFzomhdN1DHWjeI16zl2HGmFIQckAm2j1p9pC/73M2ppYaiLTJtPbdbljY/vDbNuaDGBJxqg2
jhwO1GMDG6Mxb2ooptMJXBWCPldfti9d5jmbqCnJdRTWM+3Fk41FbSOQTlFqCEGl92G64VF2GcI4
hHE4IVAHMBAwWO866tYiIPnEWcQVL4M0sGubFJ/cPuyzb1Mz+5sccIHbmS+ZY3ZnS7PPftKDd85M
jEU4tgh2hDApkuAJ8S9og/HNHpfoPGY196cZS6qexvndsFQbIwSC6xNQQaydx5gzamAfpAts8HOh
l83VaAlUQaY8OsGwE94wf0Lps0/bZDxQirJXpjRTAsyKpWErumWCsTfCsXQHCPx7DSsEwCysxCr/
2eh0nVaeP76JpnoEepZvRZ0OUDmCbuVNgaRrWZQ1NRh3BPZcfdel4IDKCgxZsNVddMcLwx/i5nxm
reYnZlI/h0WfLm4LPoYZI3jiEm1zZ1I2MS0gq8VWn7V4E8Kn5JlBkqvVUejoTVq8Fb38M66MnU/2
Di1Lr3hudH26I5fjzrHfuiTpP9t9wpNtgafbeeAk0izCSOZ3Nw2l8sEvhDgXLUlduj08gOSdsRGQ
WJYYtrRDN9rGrhrKn63xiHeb4WXuX8Ih+jwjVTqNtcAmhAh55QZlfc51kHyDrZFImS36dehTnodT
Vm4jMwJ/1GcaUlAdWz6GwENujIcK8/iukCes1ZgblFykgFbT1fZbbZ8W1atee82lHJPo7PK/n+Dd
InvPTQTglXHIluAN7XP1TNYmUGuwj6obieB2v1RaCDq7OIyt4Bwr6H8YCf3JpfXKvcDvG/vk7tAh
tTcZU9ttrocCfY0O1DBogAG0QBXScbAOo18M56hJc/mY1zZBZ5nXWPY8cVVC1zYWHqQlg3nPwkuU
kwnRdMJ4smKQDs7UjmuPZg3Th7qHxkwADqFLtEKJHB5a8xAhFjfSmuiq8DZljTg3KWwa5P5S6ZY9
GFo87rC3ahvXJzRhDKX+vkcHRLcNVtGs9UcC5EAuRJnMaN2PNnaHoTbbszUCfLNbvMYDVlFaQa5x
7JzymykYFBmDhzcNpwjUc0oSWW2EB0ZFO2sM+UWWNgZ0A4/HNgfU1aXHfK0k9oEa5LBxR6wloPKL
vfqhDUge4BDmm1bjb7cC/exWjIPjszvwJFoKPKUJFMjOyS9B7DYPho5MHWADrWlBqetPSCg1nJjy
Sc+SBb0h9qEkJMFoNrtrmWNgyBaDu2xI6WKyqSjmPcwJxsoUSNv01UaOuBf5Yl2CPMd+PudfO2g3
K3323YM/6Bn1yILOiVVcYofBRUB5dYPXNgGPU+7em9ETHctj6lb6kUbh2S+TO57JWKO6ILs6ub31
tbS8dXq3s/hm+2qKmRiK8DGgtnktdH6p8TWG9njxUsh7TmDVWyD84Dtdn0laqT2KJHHPauE1Q8LH
NckayVV+hxY63dkjgfBg4wv4LF6zj0fXvZqxU1z52h6Zv3d24nwRovePgdzq3OQLtqDmzKR+oIDP
vWBE3ZC7WnHDcFPeEst8hPXVnJO4Q4LFnHVLesm2MufxsZCLyW+3WdE/+gMz1WJKmrvafqlcvz/D
V6o3TB5M7Aggp5aa+Mo0S+rzEhtws32YZUVm3GO/nT7pC4DYdF6STSz5FIZtEDPKgQP8WbkA0hJv
HeuANgQNy0FiXmOPsavPvWtd90GCR3UhQonrtyynr5h144PJQb1htV5rhHddfVw44IDQTmRJ/22c
hP2QcBqC9tM/QVBfRRlEorA0bsx5jwsxBJfaSdc2aUfnIjvaUuPhY8HZNZWrk4fa31EgrM9jGM/U
t+0U0QHDRkHhNpv9/gqBFsMUDwOmpqsMmGmRiuZY5dyE80zrgIMwY6HihB6ek8gaGulguoDRr9Fy
dZtYjCbpItbTKMxz1dTeniijGMcAnlGz7mie1H56l87DHVSYgcTKZI8la1zZKP6OeV5QpxnmFbyq
aJXQX22N2V7RwCRekpvnespp8aAjjrcGJoytcEpCZ3Dx4VR0fsZJ8wOWGEy/wvsaze5pbIf8VnaY
sEZiSTCG1/1WNMutscoI1YQ1riOK06uK/vB+nqZub2c86hOmTTtURLLgVpOVoVWQDF1jE5lh/5KL
5kKAuHW0kAetltmt9nMONkUnMOIssu5RR8i1HkpiWacJgk3l9U9V4HsXCrhIxnmWZAHi5zg2UCT1
7hFuStnW1dGZhXVkzs3JgXlam0W/zwW1XWOpG55rpJF1tffQTZSnRoFdELahvZlbIbGAVJRqo/1h
hZNMKnO3oS7Kg6TYWDoPmbZvPxdO+UWfS0wJ8/jWIw+bZBio+h69h17QWlysEAUncAyLeyTOMfJw
gWGI0Wi73S3BizPZ4W4gVoNboEOB2Kdz69J4OpWd/VSlZ5TK06steO6MDZEwmuhP7718WdH6re+n
OoBqXxj0T1FdFDuquRR7c1lLqmQ3tm9L8r8owpBFA059gN4lK2Wa32fcCWS8mcyxNgpdBlRIDYLa
hqyxpmkVHike6qcZuPHKQpK8McaI4bttT6ekI0Ijho6Feil8CHsfqDkEjo3q23eyjc8YajwYTbTR
+xhpgp6/5ZaHtwbfu9/cJcQ77UNax6dRVsoAmbggySoy3knDJBm5yDe1FRgr5VlWiyhLQByjYdUo
1ZzamTRbe+LkhmZfEuHSMFMW5gMXi4Qj1y9iIfu1RygL5yBAEZhkRCHS9M9JaSN9YeUYVXWGmLZy
seYcM4xsFKEl91ti4FxNb07+wpPXXPxlRR302Ug0EKhJ3q4w/pD8Xbc02oE9rZmCBPge+CZq4cu3
ZrLI97FPs8xkB5nu+bc+dGAxSkqZjYgpGE/qm6u1siqmv22qF9xqTjaNRSeJ6SGjYGn8VmveX2tq
Uzm9S9N8Wrr6FtW5tc4rwqW5sZMcK9lOo1z4RcEU39LEZpDGObUQPL2OCxwnD/gw7GHmeytHrlYA
Jd4XanMxGYwmCYhOIKa/EpHCRWccwI8h/2+LrGlSz5cyjFSJFFLuzlTVaRrTrWDAm1gN8z4v2reV
/mrMFoptWTklf6U9papeyhikPfmueOl9dN0NneUTALLupNZSuRYVZJe0XXKndtFInIi1fOnk1yGr
4deiq4ZoAwrPWg3y+lFKmdCBqFPOUEK1ygcfWiN2o2iGEHJYZahLTx+LwSovvWk00r+FakQMIGZU
RZjmoAGxCcyZNjiUEalkgqO4t73U2P2/QKygOjX/C4EYlgwD8eb/ngP3qezJgdu8pWX331Lgfr3x
l0zMRyWGZ4HZpm8JUs49PvNXCpyh23/oDlYgWyD7krKwD5mY+MO3wTi6vmeCBHIttF2/UuBs8w/b
E+TKOYjH3sVl//kf/83C1f62/XdLl2G5vxlRdB+BGup/w3DAYSMEd5GR/U0mhnG/gDFaa2fSUmUT
h8JL4Xn9ujch2k8trsYQEITWtq+eCGaymYJTMrWvS67dZ3PgrpOaZ2EyNujkHXdnDgtVq8NMOFMG
0swLR6LDNhnBUZtANl0aktLADKyISYXiYJNJUUYhV1/i7eHwzyt4C+DY8kfaHa8WBb2Qpumq6Ytb
NBUIKL17w0rJTiwXcbQaQ5YagnVm+F/0xv3kgxJNlgXs7fTNqyAaZrb0+8+EvdGdCKaDnxYXQYWY
aQvTU0JL17qZPpZd/NVKlnC9HIpKQxSmt4+pYPxg1rG7rXoeXJ0o8Zpk28ycxMUAcNnG8caDjIO4
s/gZZaTj2dM5LncFAs4FgwBTQwo6WXscJoZhQfmTbir9ZOxzq862n3tmZ2OfvmhuSPCCxXcWAQFt
Y/uwlMQupD1ucT80vy2GvZ07YDBpbT7WWXpCiviJot60sqCVANQFQdhof3ZieKrq4g378NCREEZT
10gakAoWBg4Uplttap4Nncc94Trwm5Dp9EMCZW5cA4W7Ev3VrYzpheC/61DWPdVlKuY5XzflV2g1
Gg9GMdxDJscdbBL+XcXRARK1k1SPXTHRLDM9tBjpZUnEtPZGJjSaGb/VczTgD41x03np9zK7J7rz
ToT9J/j2O4fP2KV9RXk3jpvNiBiHLh+OswGdOblItyClvhSL6WuTpxctos3K7BFAzPKYxY+V802f
nOtY4ZLs+BFmAEyP81QcEiLBtv5XL43P5KZC4ewDrBvLfcSxNqGtwawamBFhefOm2j0amDbJwUhw
98Iaj7LoubdGD6xid5WE/nPlDk+lZ1P9zXosrkJKrylkiJaOCgeTm3rKqZwYn3PEkBvHgkoCjfHi
lHWyMySnb3poeU6AjI5u1mBUSNADZx0NxWvuVa/wIudVob/Ybvq5SqtsncIyhdBhvKRF8W0errpf
XE3wkl4KaKS2QfNQD+5X87SrOnzBo/O4ABpiZBUDsBl5Nukb6FX92gqDe0dgZihurhbGkqryiNVl
WlPEEwtR7dDX+63eLXTvGBpR3F1bUur9scDpADCq4CvmHhPXNk0LLuhxfoVngdwPC5rX/ehTEFmp
R71myQiYm+v8uaokw4dHEi3qtbHYX2pctYzM0AgWblRsKhpSyDAfsm6wD6EOBTPWre/10CQbmo0b
v4mOAd6nXaMXOjpIc0EaQOlWrX3sw55LIXRFJkBxUoveluo1udnKNXkzxhLhvf56ETgDZ4+k5fT2
x7q2VGKT93TQ31/728fl1LzsSu+or9owvMeORg4yULXFSA9HFuEcNKjNkoL8FCCCr3OXDB3RgUls
owHtJMYZ3WGK2ut1c2hDbJrgZDAzAS+E8n2IkhKqj88Q/FT5ZXcKF4YUam20qnsiKQwsE//YpfYz
hb3FU+zuPv4+ln+h/mzmWbIB4JHTNqYpanr4UyprIQrINfdNbCKUVft0+YL6E7UowoCWtE7cI2/6
eKf6q9iVnkQosMgs6Uuofe+f1KnPUzuQlhHKMuAVbDi7xVB+ansR7NIitp9Gcp9n6B5jmrzRv3cz
UNx96FlfxvI5WICl+XXs7evSre8NIPirsZvsc06Tua+75DwO5dM4zySNmySKOQZRdrIn3+MiXpHW
Ex+ZxhYDUtUoXN6maKBaufFNSaWvtGpn5QBbpzq5LXlgX6Z5eMpjjfyooSSLB1HDho6bd2pcSP9m
WD63EAnXrqVftKrqt11SudsMSFYX0RZeXicDUpdHtN0pWF4biywsoX1ZLE+X9KllP01JdyvT9pia
Ot4BIrvr1nAPWmG1h3wuv9oTEhV4GdEhovf3THblOndcgGix5mwrDamyRv5UPfc/iqhvHx09KO9N
MjQsDwSe1vVPS9HHECWK+z6YNGQyXfnZwY2ez9Ej5Xoahq2DrSeCN9W6+uvQRTT1whp8p88Dt6Uh
GtFBmWSG3EPD2cWUmDkFPbb2ZBQM6mfo+ZsAfQ3zwBWXcYVkKWTuZU81aRtmAMSbC0tV0KMGs+VB
bXsDDfABLsnoEeI5SO2hWixxcDdgUAFOTsN9ikFMrLpOqT3t3sIcJwIukZYr0pWq3yw5OZOs1qUe
sQFLH0O5migDNLL1rxYB3eFT4suT8WN7rnTCDvp5H02lSaSU1NKqRccNGMUpZyg6X4kKn1powZpW
HCu7quFzI/VQIga1pvZ9bLpL9QJjV6OSzWcogvdc8HRfzYWEY5jpwcDMs4o1wwSkCKnLrkpCN0xy
WvIutqCyg+muijk+Kh6yWgiyfqlF/qVDwO/82XEGD7cS6GeSk+AeAlg16rA7LXKh5Bsfm0Y0gl3E
Eb7OPYeJ3yQnJu+rkZz0qW1tZDaapNU3WxF8HerzCb8nZyQ/A3WKTKckBJ5+XLy1oqiToeThKxnE
Wh1X8ODcHCOpAcYR7exrx9+poxwl9P5KswLWg0j44ygrKncrp9lqTb2AC5AmuV5u/XzKT+Vo/Fqo
E+FjU60tdT+vOzgU78ddaV3UIpangToXqlzaT4OGhO/cqZ/VsbeNJf51GuD9YzXU2lcYM0Kyc6qj
Hn9t5Uwt0AObhGDyINQv+qGFwaMJH67AjfmxT/3eWP+MPXiHQyCnzx8LJWL52FRrat/ifKnLpDt6
3YiE44NMr9ZSMiOhbHtg2uX59rH4OAc/TkQ3s486F9Z+0HQE02HmYS4ql92H5kiRnIUqjKidY1zB
qIjrH0pl9H7s3q9RhZVTqxAeuLWl8+bjwLmhhhDjfzqGVk/25uj2B3VsBnXNvl+57+siqb65idlu
1YH5OETqiP22zy18Qq+yIkUczyWsrt53RY86dmpbvWJqUbCtI/3FkEKd94u3aaVkXG63dBJ5+gxu
fmTYt4oL2K7vyHR1KUVSgq/W1GWk1owQaEdr2ntFf2wDi3F0sYbpPu1bqTdS0h/12vsfyH1lCENj
ED16NWkK0KULwP1r7bd9WlPTWmfsvrI9KS+PmTkQlBSHqylamrNPFI+pbhxSXqbWCh9k4OI3f6pD
qLDc6giqzRzqIlol+VSr4sI5tAnGOnkJqkuybKMIiVOIKZN0Q1If0yE8NMqq8n6fJfKrTt4vSVhe
yGQIFkLvyCXptHBJMRdGFAblZj4y5FNvqizjoQATs1MHuqgdJ12pq1UtAo9n/qqpA07ePmUGIsXs
Pqy69F2M9rft1nPonmU6A89iAmX4m2ZLVzvzoaPX1SUgJP9xe1bGWbWp1tRCHXq1L6A2H+D6pY/9
D9kW+ZVQpZSC630VTdiXwg+jhJAoe+fLh0wubzXOnJaY8dVXmKxJfjH1mhk2aHLkX0yYEPODWlUv
MQ779V61GZq6O69NRyP8o4qirwGstX0orThwBcqTWvtY/E/7iKrhLvrxNyEZO7+2f/vzibkKqM3o
p9pPUAnvwwp0FsKK939727/xz0NBdDYLPHNK0fxf1Tv0zH1zRwFmVe4qp27ttHhwjKb7bozycVQY
XD4wwX4thpaf+2PfmMiLzZTZD43p7qcxO2PRzPcWIk2Ah/Jt4Ryzqt6i3qx2/vYxavNv7/Fndysw
jxXyy0eN9dkgA3er/ur9497/dqgmKeHj1zAsxIjqdbVw5D/8/uqAqUnPOVE0u+I20YJSILcBRRdP
t3o8tk41b4e+LJrDYGABcWQ0BzI0hgVFAVGFh7vypUzq4V4po0pXGulp+VTKUYImpaK1Gi9EDv8Z
WBOvDcKVrbLXQHoM0PaNKO4I0gC7Q2Uxj4PiMpNFTiAMl5wqQKuF2vTUnVdtJ35OKJisVH9Y5+J3
Gqi89KvO4lTwpEPGozk3Wv13EimbLf9v0kT+goOqzV+l8gJyqJUjiXAJgpJ3nkEnC3VgtKq+i9ql
vpBahInh7Ic823e+wDjfRoDYIjlKiOWj0SNwXmbC/KolazwYmOpJIaeeIFXup2Jek0/NvU/VS1WR
VK21hKidek5EeQMVmf5FjIuNRgRdZysXag1x6caO0fR08tarHFdqraFw2xh4d9/dY/LWno4mp+B7
XVNuj3ZGUQkglo1Yi56IvD+4SvBpCpu7ZPDaDYsk28vBoqpyv6/pIjwB1qUJtBhbVVr3ZOFcrdV8
sR00w2tSi8jcmtdAWps+qubQqcAkk622Im6V8m+h8711OUQrmcvra7I6l5XXB/kmaZnGjZG2i6gA
7pdsJF5HWbaIBbyvRYn8R91KpXNILAX303ezVif9RnZwqbFcH5VFS6eeNa/VqupkFCZ8xKJPDsqU
pfxYao1jxHPhY6c+RNqmb2p0GX/5s9Ra7iXufmnd3cd+1c7pwiJcd21AicSGSjtp2oP6NFWmVmsf
i1CemZ3Rfu5x7G3VB2Xq2aVWnSnnh7cTOubNIA4dGFfMmkPYH3CWboQcg6uFYv5FItpYSTaRxqpx
gNULWmlhBevqN9XTUGeb5+eohdU2iExWI7BoHFzrzRxMksDCmcGAHAirBVb7USdzK/xJsa/GQWPq
fDQa/qWo42Mtmxl+OE4nXbdRO3xs52GN8on2h2pmqCZPSYcK/DfiS9LrZGMjjiFje6L4RsOCrodM
7AllzIja/Kd9SbPW/JH+6ojpvijvkNmNtz4gawo6CuMaCkWU8H2SaHdLjii0c7RPhGgnyKYDdxeZ
jgNrsCz2bpGjzFtyAiCIE982urfcG/njrBeYO3yaGFX9qWoX70wU1hPae3wQMR3EznK+oK2MLmMd
yeh2/Z7Aq/ICQL4KvCvD7eTaz7p1niAaG4nLBRFGW9CBHXhWe5151j2iQ/0F6296TIeq2LSD+5hM
tazCdLQwdDqxKYXKKRmCQxMsD2kwx4e6dbszws7LYDnBYURlrJWj2MWhPm0W7C29y/RjbpP64LgR
zpwRYa4/tUSottmtCLC8oGQv8F1yRju10x+7vgdIE6M0JaLjFrrLJcGnRyl4/jzSgFqP7jijcEWy
Y2gI+zFAIwIxxzsqW/W5SSx6+3KtT+sfrZUjiarb6mKhsmaQSz8q1QANg1fq11iwZjr3oMwLURu4
atFZawG+TgEe5JZlQMUNZuO7HKxtBg0QgUN5SLIIWQnE2GWAABS34xO8KY+kzyyXpghamkSY70P0
wDTHMcYgM6cMAuZbJHq9btACzlbYX0wPdgPZtWQG22YCyTEuN5rnXa2iKXZubcCnoDZj08unVPgg
Ku0p8y2i+Fw65h2FVOAY30SM8NgnMYpS675H/7qyexYBrOKNRSSxHQzfS6kpnI21t4wVZirrSRT5
dA1ISDmgiX6edDPa1okktklMLqlF3jbp+z9L9CSrvjBAzVFZnxP9q9NSxC2G71VIW7RadCr8/mGZ
4gXOQ38tWhsZuEXPs7F0KsFZ8ljjw9hbddTtgtbCmywm/aElJaQZi2yz6KQh5DMSQ48nxVp6PoYu
RG7hC6QVeDtIIRR7oQEVIiN344qwWmF6sJD6l8sFYnMPEjvud9acj8dqMWcSfnBtjfH3ITtAsSBa
TRakteSHbpCmCqzWWOtG4a5aGrKtm5dXyyK3Hrc4XC1haXDpjOg2aWR7OMjtKUaX3qbraWbEXv2j
E3K8aUUd8aH8RzwetX0K+b0xQ57myGioQBASanV4Ggt49cL3N1YJ1jaIUbTVxKxOnKDrovXuUNic
fQScl9rrDgTv5sc0rb9WE82S0rC6/8c7/Ph3u3c0uv5V9279Rps/Lv6pf8dbf/XvXO8PYRu6i1We
PpljglH61b7zrD8s4cJqsOjSeaZnQJH6RXmwxB+ykyY8E727bfJXf7XvLPMPnaGbcMFD0HeT2Ijf
2nX/V/vOtP4ZOOMi4NIBRni6YxmW/htHrpfAniZBTdKUXbgnE9a9xHX/lNv0ZNwJMuzQPg4yMaKZ
hmET2Ya4JPN5oC5KGdPx9miI/HJno+q5ufVD4GqEpKM52JeacbLKcNrYURBsg/k2NxXDad3/liT0
trQlTdABajGW0YSLBGI6sJWJqL4bdvbkk5/qW7JIrOeZeLBNPmEINZYejJ+D7RQR6b7TwxKqKzWS
rPHCnd0Qi94aAzECbh5CMS2Sg1lm/q6a/J1bhGjYBBZB7ACpSfvB4D+6arqIYhPF4GNJjinO4WnT
6CPcGZIk9kUVb1MQrruA0BpMoCQT2sOOGObsEzx9rCg8rQ51uhDJOZSbOjZATk7DyqpH75jjjtib
0fTsk1CA4DNpLprY95MXnytiItcIUtovmjVNK7SSe5he/k7LYht5CCqDgPPl5IzF9yadaXaUJLEN
pWkgjuqFBICTig1PZMuT4zUr48s8aBFaZFpXCVA1qPfW3q/9o8lZde5L1ziRT/G1kbELHrXXI4Bn
NzbEk1+3mESIty/Mxt4VeZRfwik49IEZnvDrIArc5njo3pahveTWs/CFjwYZfS3pG//F3pk0N66s
2/UXwYE2AUxJgn0jUb0mCKlUhb5L9Pj1XqkXN/w8cDg89+RE3HvqqKokEsz8vr3Xult6WtLFZEog
9NwD98bazU02vijuIYxvPiFb+zbOdnFofa4jWcxHIiNI7qe9dqKDmR9jGlTXdPCp0fj1yyB4yFv9
3GyWJHZoVlfYbOIg74fwHLZYTMZwXHkWHR1JzYYdp/FW1ktzZmn7OlUutWMHwdAc6u6dahZVKBaN
RLxmyjGg2H12lQHFdRD+XbVmvuy8QusnPBZaB1NGd3tOrG2Tp5gpaz7LCvhVoQgh/bCTmsArb+ZY
LKc5WyASds6j5KJz5xtKBklArOXzu9agx7e+3gVaHpO2GSBlLjUD0iyrRtaDkbWN5I/BX5flnHAf
7IzGemV91IVRfwHyS895OJSP9HbgseotMiE2YG9x4uzHdHZYKkO/q9z85ooc6yLZcl73guBSM19Y
RKNIHJ5FpNcnoPF3rzSDpO+eUFAsxxmyl0cKFnKIOPtMtIADjM6+cS33MSRtytUzOhglgEy7kedk
miA7dbZ1QFmBHJeMXOfhBCWlRdrc6dtTpy2PTTVAk1Xno+UHjTEp8kRHAFUUTywW4DYl82MVhT9F
D6LIdNGbWX0JxTHqy23cYHtKC6GSsNYqpdWEKgwrHwvica8ZOuTG8GRonzDInptENreMuiGXqx0/
KLqh3mZOvTNnPQyXRgt2qm/9YyazF538pMZH5nnOy9vvJdez+tuEu/5W7qIrGfNTJab0NFmetuZY
qQd2alIf9Hxyp+2w8+N63DoVd/GJrniGwT3Aq0YXDdKN3zVb3yrjZ2m+llIwRPemDboRQH8RzLPU
hxtgaO5DWIlnHkHAqcb+X6zOKy5+13VSFVUAMkqcdfIElLhxH/Y9QXqdi17aAG7B2QKIQDTXCdnb
uer8cJerbdKc0ILqO8q3ttffMaNhzAA+g2mG5A+BZCvQ0sZic+1DSbfMT8O1OYI3mb/T4/6nBZke
MSXcMRnK9shSSnID8q/bz3kwjRjVO0aVwZh6xQNW+8w7EaZ+QedsbhPY5ESuMJ2WgkV/NVcU2SIN
VDY1ooW7WRBb3j/bD1+lFRfrmp45Cw1h76o3LlPJdfYoF6dNGPLnnm58aykNzMW9Kf8Wede/SPZ2
FeKb1PadvW6nfaDoCQa7+skb112UAvk2zAKjI6DP0eEKMAxoUUY+BGKvyzfu/Ddke7drG+g19A6W
bdc2b6mDdzcZpNjo/BrCYe8ExqljuVG1buzppQQquZmnjuObE55joyVurZd/Fq859hU6Kvr0f7Cg
FWsgpoce6mngzpzYgOUGlgGursiNHRltNncWVOSEM1/IIZrQ7MxaNuFNyRi6nhGSVpZqOyzkMiPG
Dlv+6PvJjw+Nl7ln29amB+RUSutJZ1BQY3XJ/5ULDw5LOvRvorHgMT8RdLSxtbfam51EL3M7JQEG
J+sw++26nsdvLKDTWljetCN8WRwAGHxgXvz24jx8lPJAQnO4YyqjrOdA0rSThygxjI3fsUS3ReqA
6OEvARnyUcYJj7iZt6YsrGjTQx4tM/tihRhr4cn5WyOL6rW0yDhYmRLwIeWhl90GS07AV9cv3uAs
Kn0Nf6gu9b1Xpt/LQjtzNBxtxQCHaIS/q3RvXLm0fCN8FdfCRifcFcUC+D8F6iZMExA3V3Tk504w
w9U+iqUJQoAG5G3ASSyWfLM6Ee/Njn6TUSZIGcfyiyka9TE/PSxL5qw6ejQb05l4lfACyxsu75Xb
+oeqfhAipfRcaPtiaoKFbe++BaM3u258WdLYIkXo8PDp/uE/Np5BOlPxejfAAd6LIXqrmuUP7eYo
WDpeM2Sw6feQom5AaWgWdaQdkDztiEj0wxNZs2/yaNz43GU3Idn2tdu6Yue7S/FkmN0hCzX8tDy/
t40TwinkL2BJz3gEsxSkpZa8z9mBZFS497BUBcQ4AMCVU3h0RIQmcLCfvIQ4SGnE74NpqBsnFMe0
d54hdb/wWKL0E3dvuDJ+Ynto10C/2yt8GiBZnGDWUVfp+4zC8ybr+vyJ0hoG+lx2m0bnmac3FuqE
uA3fJzF/mnPXXY2ktDd+ehaRaX8xEvQ2XJvDUwf+BXmmfopj3E/MrdwvMI7vYR1+xYxRDrpqN5NE
ptMS5e45lov9PLjybbB13i9GNGyhMUZ3R5D0lnFc7Jc5N4DlQIup3Sk79s50t1niX8iTl2zZocKL
CNALlPiG+srKEZDjM8WQHzwqn2EPVz4d+X44ijXvA6/ec2U8wEO3/4El4dGYn0cA9THdCFcR6xvF
rufGv4VAE+1GxbXPFOFeKta9BvTenaHfi/LOEo4OF1h8X/Hx/Y4XMVi24c8EPL8Gop8omj4zwPYA
RCrIAe3zrVKDCtj7PeMmLDnw+C1F5vdA9CcRrH5KHz0/FAf1HBx/RxH9BYVKzlkDoH9TEf9JuThr
HwkAn71boawAboMfoIfg2yMMwG8YKn+Ap0wCrXIKLMouECvPQMJxlWc17oGcK7GNjIBwQ8zIEz9B
rUwFmnrhZMpekCmPgaYoEQ5qg1Q5DmJlO2BI+eCR9l7aN3vEhsAA9yM08SPoypQwKGfCiDwhW7Ao
WOgUBFqFSfkVygjTgq6cC62yL0zKwxA+lEgZQhc7AzLlU6x8DXNrPWmu890qk0OJ0mFG7cDziCeI
h+0ht5uzUP4Hg5clIwWcEGJ8d5QjolC2iGrt10GlDBIMKRr8pxSFPPQSi/JM6No/S3knGmWgSHVc
FJqyUkwtfgocQjY2VJwVubJXlMpjgdOuUF4Lr7dpCGC6GD2cF2gd44OBBqNWPoyW8da+QpHRoMpo
lDPDV/aMDI1G2CifhjJrOCg2JlQbbGw7IsTmv1FZODj3dGChgVJZytHBNeHHQtqRCbOnVUb0RFdG
DxO1x+9ujavHQjBReT/Uf/P7H/7KaGPlB6l+TSFT+FSPWkvniB4Ed6w0pxOux6/U+Fx6HtOPp7wj
qYlLLlcephEpidBVO6rGU/LrYf/9B8/nQ6zXj1pHbq5SfpM4OXgurzgzFddKGVA4gF0m5USBdclM
SslSfv8xKndKgkTFUDYVOyGVbuk0blVGdT3LgFIwqekIC0tOlwb4LfnLUjladFfpWqRaGIQqwp8p
m0tTp2/GTJWQXM5VazG+GMr9EisLTKJ8MCNimMjt27UT2y03TqwxFogYEkqYZEbOlgGsCHVsFt9d
Q/KioMG69pWDZgi752Yin9IqP42FqAboXIUvBndNN8ePjYPNhjihd+B4sqC5qSg6uPG3yIbs3P3E
9Kq5P+DScXoKcAkC29BosTbl0YGOGKGg4Tgrp06m7DrQoeKLoYw7SCOQLeDg8ZSNJ43TAPudCz/D
9S8UcV4r5e5RYKh7NuY7g6AmzTUOyMr0g2x0V6P+8ZUDSEtBA4/KC5SXIiYOQGAsWYYPbdSKNVsA
nZG8916aoD6qbrR3AC566g1riu7xMQXh0o1W97Skvr/WIu+DSe9+Vs4iHXlRj8SIChWeduPsjvE3
pbVynRX2myYvMS6IpvO5iDaUSM2UD60hXG59N3/QvtkuervSR/DxnrIpRSKE28GTLdbhjCrhkhhO
WZmiqr/m6JhCtExAeTe2wx5i5FYs42HYl8rh1CNzapXVKeQzi0YrpqeeO+CKTq+gYFyv8xgfVDTp
N1sZokLnzDDcPlqoowblkOoJJWrKKuXr+KVQbmc4VF8zxFMCsCTv3Yeyz95CqxZHvyuOBqoqWzmr
ONj/fqFK2awatFYNeiu7rfngYL3Ntkp53FFgRbiwQmXFimkSB40yZY3KmeWol1+vPFqwyQM/xqwV
KsdWCIelUtatGf0WC1BxRHqMkSvTbsM4EQHG1eXPWLtc5e+KTP5OjMcX4grYvZJfzxfCLx48j0lv
ccZRLrAixAo2SK4jAbLvkD0UMMVMnqK0Ws035vHGoW4t8EsK4yiVb0zrfjTlH5M+JrKiB083M2r2
wEEjPsFXNitz2e/fnyJ4z63He+Zm5RyRHztHws/O0Vf2M4evV9e/PjSH1ryBrXpWzzS/H59AKn/k
oruZyqfWj5jVKuVY4yzzbDTs0Et8PFudldcK1/gfTkOSc32UrOzY2emm8zIqf5uPyK2EgYLWzfCM
LMi6kYwByrfFy6+6csBFCzY4Pl5fdeWH00R8idz8p/ByY+UNaHQ1Yoc6Z2Uzy+Fn5XFKJzmrjxkC
ZHuoxUpHRucqK12Pnm4sP9BRFU+m+Vcs/iuqhmhrZt5qhIdHWAHDnTV7JgKCGx5IWjNgE+BIAQbI
200YT8YpdbtvUNX7MubItLDVZvf2kEbGZ29s2rJn0t7rHx0zwGMFUM1hm7piDZGSiEFyjZ8vToFR
W8YXiU3OESj8OuXyi2ALozZr6O6Yf/Hh+Jdrj67q02RSBnWs6YseWJAKBeN+bQnxguwZVo3ZbStl
EoznyN5EBLlJ0o43rCVwqoAybWmW76akSM8mR/11J9so0HN6tkOLkc8OHDy09kwnfnaMn3HCUoiP
mTsAkxFel+IUahFCsZT4YKWIHSO/KnWqF73uUrDJEFQKZ9m0E6Q76FKTis+7WGfRjrptYTKnGbPN
0DN0DzNI3hiIrLWWzPSOuAE3vKz3MifXupDnLjGATNVfeO7k0tiKJO7gIRefbvVL7Ha7ccIyHstX
X7PlKo/zh9ZHP9Imn5QtyfA7OQjQJaPp6r7AkPiwK0Yhi3nlfQ3yogbzV/ytO14OJhsdO4Sp5sjx
gkocNmRIM9/ELjCwCLTr8ksH+dYAxWjYU6+BX2+yUOFfbJLysN6+CKnsB4tPOd8iFc1nCQ0AbQVc
INC65eK6Dp8LmB90i1wk94/E/vHS+Ie5oR+nT1NU9EEGkLyb5Hsmso9RqBHxwZb85AyKhRgvdk7o
PMYRf2E55F+QFS7DBGegpGKZh+Mmi7WD24UknssfD3TAVBGByDvnSHZtrYNcCGxOymAgxLDGqHOw
u7A+c6k66an2UANsY9pzi2T6nAz1kxfTReYJv8XcsuFwdOc9At7wsUyGv8IsUo6V4i0apisO3ZVi
ywJLuTNgIv2gfSehJVZ2TokV8icVR50jAK8aZDShHrRGAzAfevkKUuGD7CiA+BNP3MGOObW+EWT6
s4z233RpXwobwARcttQbX9tQ0LWf/kDoB1Aq54uWWN/a1DwtRBeHlJWMbtzdBWWtPxyWrKT+zHor
rZgfIQHf9H3+xeKFpeA4/QCLXYVmx9uHnwMXlattMjblmnDwE1GtnMh4sYRzmOvsECFP91v2SXX3
UYHWHrkFjNDCcx7meZXtqeuThLfgK2m7oiDe71ZMXZ09liTN4gcKrTSrjRT2hPXjxSjvK2NZdS4I
sr7LX2mk8mcM27vLLQT5Nv/K0xoAlO1m9upvxsAP8cEufqrGUm7qiyWhxOk65ZRlhHyR2/Ol6prv
zrRPoTMf2IgyVpnK18mh4NEZfrvKOJd1uiLu5n9n+1BqbP6dXN1uvGI/E2MzvB8Zjh/24OSA5jhr
VnidRF3emqU+adZDDqVUa9AkOM9V1j34vKYib100yQbPMZwkuuhRhgeLQLYd4VNBrsDjFreo0wKH
Fa5bId7K41UjyfTLnrN17GhPZcwtCEv2a2a9ZJlHAIz5ByFblOKw+0rwI5Gc/tU2AbE681/ghM6U
BJaP2CvQBITWcrBQnKQZ0xbkk//a0rp2Dsmqhql27/WB2fV4pONSvzTV35k5GBzCILFii5wDyETR
35ulIBLJApQZx9opsjmwR/UT6e+tcl/l3oCX048vIeU+buUAtZawDLQkuRUDRnA1zGHxrwq/PHoN
xwBShiJADrp1MGJgf0s4fZO//KQUvJIJAAa2/etfX5ZRwDWYpSLZ9Kec1QQOtLoZdoNO6wVY84b+
JQVQyVjKrnnXab25NvWUSpPPJ57XcseUMUXkBDDoqg2r+azxtjLh4tBGBGeVG866dWv7YBvguaai
5+BJo1Mr0y8RR+Nh0ptsXfjJWuOlT4A909ceKsKVmTjiPGU7C9HEYmoaA3MCAoV7LBKPM1CfrPrB
eYnUNnu8Csf4KvM/TThYL17MhkC2/cqEAHFqZ8NYL64zHmABlPB4dKB8udwa/SBXYQJJhTBsoFl2
EJectMohtbatmdyXtGc57duwSBuGn7i0ualHlCbDOF5Jp97LQfZX57b0f/TastEeVB6fcjPHxtjY
mtpc0YEcnmdT9+k735caykPrMpLQXT8O4pTUSumrxY4Se1XRKqmzacfnor03p56cYYcg23fcem2F
5evMFE5GEIf83FkRpHrLOhK4zmjfBh5avtGYu0T4D3pjPxvxnNF7iJOLkLEJvzi31t3g3Os2lYc5
trm2ZMO3jKPnTpAJttuI546KRFSmDPS2ffJyLDRghtyNuwHku+IyeehmkjNU4fA4sgpf1Qzqt3Lh
3en51ARaW+csYsX+gw020TE4rc1Rwysl1M/SX4YgQnCXdSVnFM/7VxIHW8Oa2ovFKIOhEfu4qWbU
xG9y1uoHOwKgKXkZdmUU9DkUKr3ognio1omvv3LAlWsX1Qfh2bjhBJL/6SvNXFXmS5S5DeovLmGO
X1g3PVo+gcUKXtdWdR1iuS3y5qUI3XZrAbRdO1R7ViX5AK0Iv2rEpAwAkckNqruDPmVn5nzZbOC+
3QyvTPuhafSQgObjZBU/YzdsWhPs+aKJD1uUyJ6iQFT1rqG9ukqH5b1saWUIv3yaXP5Q+iPrc548
TPWlM3Ie/jTd8ckrGWH4xqgHtcNAIcp4D5RLs+VW0VD7p0OMPr0f+VbD8ebIBYRVxyJjU64ypnZv
uKB7Mg1yXQdaaiYIK59CRjoJ4ZWVC6tipdMJLsbwUQvdpxaCDMcCRv8LOpUyRZYCZNjlPe63rOmt
hXgeYAiG9VZ/n6VNs8Rllt7q+VfML87s6F8x/ziUU1wdNplRs/aD0303yWb4KYdve4ff6FoX8lOO
Ha/Y/MPhuCum6UxlG2YRc3eVNHAgqfFUHh4ydTcgBcVx5tIVb2JicxhngjOX3sAMHLimFNxSGHdZ
O0VwM6fxje1iULTWRqJDpE7/b+FbMjj2X2/K4QPVfJUx2hNx2iTWlxW28EOLn8LYTJH/WM1iWhtm
vXb98Wzqgu0rNOBiEI/SoR/YZpQPs8AV0aVJ2s8WfbOs2ldOefY26b1rP7kXDf1GJLm1rnQjfx76
7r3G0Ku+lnSyS1nZJ06su856b3y5ZmPBZWs6Gny2Jva4C5PyBEqscct335wfRl3c/R68W7gTy/Bu
mu6Zn6Q/5huT8hGEpE3roPSGPdFAXyNfYfKIxDDYb2TlBDkPKdmp+4kOValauOrU88WqeVQmhfHk
zctz0paUeMi74bid3OFcCEjBY/WS28981za8Sw+JLgOUv2zJ/Zsz9jf18+o1BrpFeuO3vOpo7yvx
GHbt51gz1VrSYViJnrv2NAI2snE7h/sQOQmM1ZTmJw5ZWfDJaDNbry0JRWtuHkXev4H94dvd8glg
3k3hrbTOWaVieYBOH4CzgO1RfqSO1a6qtHls/cfSEFfiPQfpzVsR41PlWLwaG+c16c2tcPRj2JeX
RqpqTaY9T6UkhjM+pimTKs31WdbEMt3lefo6adMPW0XyRC0URHjJVp/dda+ENpUP+wmjtY0oZdWC
o4gVQK8e7FtjRtu0jylvsnCNG1pcU/LK7DnmSSiHlWt2gHQxBIhraH8y2Drl82BuStyP/pDudT/a
YfbdV9ySi2UDcIg51ENEK67jNaIZ8wXM5i5J40Ofxs9mysFbs7ZLN8OuqvchrGIgTVR82brUeCfq
ia2SsQm9kGav0z+FDIE7jTutX+6Iz7C3AURlVklQJOWTeuF3WvpV5Uw9+Eyrhus4V+uBSKK03Pc8
i09S86955gRt572waH8fs2pDgfXEDZvHVaO/GaMH2HX+V1oeEf+ifZx5y68MEfHDGUZtPRrliaMH
OWD7YOpyV7SGinM+m0wfas4vVWFeoZJdy7T+Yn390U7e3kg7duNmsXPHP6VdbkrWnra2bCQHF40n
qtdp34vR/vSF/TKb3ksbM3dnGPFTduJ5zkSgaeZBdM0re8xPyNdOH37qDjDDpf2XNfFLWWbbzMke
2TkfRlWrmlm0kq/wy/SmDxT9mmcR9xuWVNvEz79NnT2wsJ7KCOSPQ6IsZKLfbeY++5Kafpd5+1Hw
rtfK+tzH6btZjx9jp4Fks63NkLn7rCgeFlawcFgQIZty22R8ACn4T+Efgftu+Iw5eCJ6MS3joeJn
YnneD3/WVTPGUHXkripedDZpgs9PMm8P6fTMfulvOHvXJjKvbZ595kSSIzfdE7s7U3i8etCCLQ2U
kGWfpFX/TQaqJtlwcrT+3eJNJcjiitkoNgk700x/zNvkoyygKkiTeR4X3J6HCW+wN0dzzg49bhKW
q9oFIp7U19gF0ziwTNG7Ec98fRtNeewW66oVBuNnPi+96NiG2RmC7TPDpSfJZ4pqGd1VnTOal6Cr
eGnz9HQMfTV7vD0L86GvuT/dS/ijq24dUcdYi747iUrdviTu+KO+uDdnBgw3OIRf/HKO1+rFEprF
Qxg9GLgY4xpeTsL8iucM7S63lfk6LBlagTMOC2smPVFvwVmVq+hmE4Hzu/LZsInXW/ParRxr1VVN
0Ok1jOk56N0nKx0PzoxnvmbCH5nvzlxau2JiBOTOT65Q05ixZ5Imb8tgX9LZfPC15ttCrBrJehcX
yzlki9rSti+y9rPok3tVPPsxpADLdd9m75Oo7GFypj8VbUwRGua1a7N7SAxxehmN5mvst4NswV21
77E9f7i9ERSZ/xp7vOVKm+Z+2/2ZzeRiMwVnLbKr9YotpslxypLVgTTdJtGifea6pEQ7NhvkYiCT
nUafWRwe2SmrLik9yDDjjMQTIwDixcWsBnw3CZfWPoFv2GzbhmMWOsYnrCbRZnCNF7ZbF780V6QD
jtxx9omdv9oDb/txifjqy0ln/FDT7CwNycuPwZNjP3Dm/Tvz70PDC3x/3k7GTTTFc5XLXWQ9Tkvy
RkPhSTjO1ucYwXaAcXm8rmraIWm91bSYATVKUmHY/9TvC8LzUbf8U9zEFzp+DjFDojrqNyxs48kt
HMoDsY/mDt5VjJ+i5ZUSJy9mYW67oXp1CdMvFwejtaKLqcTjsIP5h7KG/bP6RVPRvPUuhMM4+Wu2
cbdyC4HqsH7s4y3kTwsYcVU+eURKiJNussL/NlU/17Kcu74sfJL7m4ULHEhGND721LJGXF6tpd+l
DuRcDQpr4q2FzVBEkwy5OezQNCfITo1cu9DEAXAw83EwjXvpDjefRnyo24dwbG+z5sLMtA5R3O3S
xTrY70PPEHt+HpZkMyUz/Z6ezO1HpEaZY/U3Hb1vpq2g7NmBxvpKRO5347+wotlHYf43tL1LGIfp
ehbNASPg1xKKe1ikwdhjuC6Z4KAx4DcwwVtAZV14RNZFtmOEt+5n97Nkm7Zx2JDj3D0a2ci3Muvt
YOFTa+2WLvQ61qrrtINTMBAbYANVrm2Fp5gK80M9MqN2ehcFGj62P2KttTfhddbaJwd8hPXrmzwe
SU1cnDned5wnjqX2Xwrd/2/3+r/BWxxL6bD+z/HP10RG8Ov+9+Dnf/1H/wl+kuG0Bf8XBZL/xDv/
V/KT4YjtQrB3HI+lMfHO/yQ//f9hg3mhaqRbQpgGEq//gFss8T/4arTCiYiRACDL//+U/Pz9Xf67
38v2+P15mPI1+WPouqf8X/8N3OKxqauqOYJfvHC05OK7stncBO7Z6ZKWbAsnT7+nS9A0u3xxT924
zuzB2InC+Q+ha1bGEu605OjcawXgwOBiwX2KNlVVy2w/ZGbg04WGwa69tDIJCCu+LKQlOHb0Gx9s
SW7l07rX500uyEwY091lKMdO7ghE5UmYL/AWeWNQ2Fi51SU3hNrQXbN/yyLf6nB6D92agBk+GS7J
0+fYPiSv0mkNIuLg+QYmtGb9mbbR96S60jgQiakw7jTFGQoFKgphBYN2mP8lLfxDV4TbqC2hiVEs
n/dwe9dJxt0IUHHF5ZjhdViKW1W65rGtbGvvMeHIHMVusONJW/FheVhsW4CcIocZ1cu8YVNMsqj8
5xa6Q71E3BrpEzvnlsoBqflKpzxcDaz9pP6a+z+Ml5+tZLikif8yGRYMYz6tjjkRiyM/vnsSQklQ
oaLjrz6qALWr4W3RuQwGsgCpXvVk2u1O89ZVvGg8L8sZRr1yKmmqzjwRKrXdeMNHvP2eamO05Za6
65SFKkv485sKvS152b+EcfNeYe6y8/I0u+2/yXfrc52IU97w1/7dKZksdZ2KZJHZt3LthGV1Gjg/
4QEfIvjPEbeYiGma3v3U49BTsqcGDgDbf1VaideZeCF0tY2JmnpljgXNrDEkk7AAN2MsaOy99NHK
XOQC/rhtvJjJzCzDg5fkLYmZvttm/sM8QsnoNe45i7XYxBte6pnvlB8RwhIxiB7Djk5DMhF4aFTU
ZPLgg08a/90A8NUnlcwihRf/Zx8yb/ut6hSt+YqwJt4KnSpvMkngBIKdBD9+L9ejDSST3Zzmf53R
f8a4uRuj6mfxtO+YBu52NLMx0Dl3rqQdpCRYj229nkuHqaRXnqUqrJlGWW0TWoSeqZMRa4GH8Nci
aAVCyDBoJkSDQAJZjGy4vbUO+fCAzuaUSRbfg8yNdSWKJ5bx7bYy5u9porfx20Mj33pm7ZphTuat
5kw2REoz5aCjsAu//5AFd91Fg136W/zTohltT4NN6rfd2KmKo42tpBhTZ//bLJvyj0T6H7YOn1QS
5ep8WGndn8zzGKtlgINk2W1aG2ZIIfn8LqWOX8TJ/xUKXPb7kk3a6MzjJeEbXf3kbvEmCz2EYh1Q
wmyDqWEuk1Zwtkd2Tr/1yt9/hBqu3XkZd7/Frt9yIQdWDgvwHkMc2xqWzjTmcp8NSJP82t1Y6huj
FUhaCvmSpd0+lYx49cxpg3QQCwuSVJ2hoyoYlUuuSiJ2+Hr7KHH7cAlHEiRSse0y54pdU9sJPyeO
mj64jQQ56cTteuQyx/pyJGxAsMG0E/Yu+XLokMh3kd4dUIvf4hRcK3AXk5zFhDtlRM2Qj9zHWw2J
SK9J+rOk3gbOC8d08Jg3DPqtaZQSTUScBfoYF4P6cybOE6fQcTtUPSVb3a4A7Aw7TsrMSsf4y4vb
fktT6+m3fQrYCCID2YblR8+YjiCumSCMQLgfyRZAwB57cPcGYRflbbRc71pHLt9awaq/SovDxDSz
naA6GOqF0mgGSr6wBaHVk3kaJSZupnYgVFENogjrZ+MhGuFP9TwK1rJsv2fXTLZEXudN25sEBo3m
0TF40mjsxZjxYgAkKV2tTTOd77nnnQVtmI1TKMfsoYqEfLBNz7pC/wDE4y4nIw0EL96tN0kXuVX0
LBWyK6c0vmIu4vJEgLw8zgbFWnsn4pYfhpP9AG9lWigiwNvcz09dm6N0FvqWye3h94NokvaljdJ6
M0fleJ6m7KnMwnAXttljxn3nOhl6dZe+D8xRytdZgjovmvbj939FWAO2rgV7zOrextI0LqbR2tfF
SSSIAi3a0fk19j2RmnUZRnzXQwK6ka+Dh8kM+8wo+W83xMdCVhKl5HlEg70evG75MuPqGsuMjV2h
ymyjZMvc+NYb31pizXN3Yj45oYYl4mhmHXJcEuoo1PuV9OuabI+VTEB1jchc2SNu74gTtTeb4EnT
AUhq1vGqm9g2lLbGJh7n5Z4em1gvlXCPvPDbrd/qrPmoST1E8TeKcfaXDbhpKhpGEE/9g1wWj0d+
k/Cym5kz8p66VFP0XYcgbO0po/ZoeAfHqdyjSRnpKOIE44vv7VxJrrCcsre2s/WzQyEf2HxpkWtO
hxXdsmzjeQiAtEqzg5C4G8HwjtFim77SCmDBZbXTBkdajzQ0bzZFDGTHb+I34RTlOeq1blUnTBqz
ehR7Ig3msasYsE84kZ+ceQMJub0h9r7FfsXqHn4S4RxzWFNxh/SGO+ZY5D+lxadIB2th06jYc2L3
B6Pwn5PR0PcjJzKeE311WjzD2edEtgicRvlF52ttfv8F38IycIlM8lBijJVkD3FiPpBHGZ5KqxS7
qo3uvQZgMmFQA0e6LC81I7WEvfwdiW+ypZ/6HHFF0TTrFURAyGCdkTEXgPoijfUwpNnTYC30y+2B
SgpWJmMyuiO1ve5LzrtcH7VjvLRFYKEO36UAGxNovP2O8WC41UE4d4OCjBOAmO6j1R5c+gHpWPmP
9uhxiR8aeWpPvhWl635AWDa5XEUrcvXrpZcc4wx/P3odzLK+wEtEqcKb8y+t9++WJugjCrnunaE5
R547n9VMxzdIf7PLIMo8XdxuUER8395WkQ3Vtx3JnNz6yYoOHpWSQA78okVwLqtZS/aLx2iiw6po
Nn7gcAkvaTaUbJ2e+BEB4RRnTqfdXZsxOwlDex+4mG9AKRUvRWRf8jTdRRnNmnDMKKtOLVdr+QRH
AymUOeZXO4x10i5GdTJb+8nR0YRDqdVuBJVips88Wr1PNjHRA4cIfZ1l4P2Qle3SNJ2ZhLJjrTW3
fxlsVnsEwrm/tUn/0nsZC7gJodvyP7k7k+XIkTU7v4qs95Bhcgew6E0EYmYwGMGZGxiZycQ8A47h
6fsDS5Ld6tt2W6alNmlVlZmsGAC4+/nP+c7MYIBsPBpNySjEeJt7o9mHA19PaeMOaJyzUQoCO9DI
mb859uhnFsamRMyPVENS5pXGKSGm0nyNzR1zAnliBEgSwIEQWHXg5zyTxbfv8rskmc9BobRj1SK5
q8ibtzTzwneteQmWFlU7SPfW3aAisafY7U4fddu3RGc911xfa88T0yaS4WfDYeQS451eMk9in4TA
x1qA6Ay94/KQ2bl7HVVz8ZLpqhjVP4FBHTdkRfpz6mjE4LdJo2UnyKHJ1qwS57khdcCjb2VVcfcc
jyR4winnrXPFsQvDyTOGDF6oDLijZY7UF1YUS0MCZhoo3lK02fCD7Jm6RGwRN7QmRbR82J1PTsa9
MNe94bsVGx74mEvKNvFpzsCvF1fdjn0z9dwtkhuiiX0MR9GtNbtr9kZI48KcWgxVGVU+lhU/Li3a
4DqW3WvXRphGQqd61qn1IYthR78F7UhYItznZqYbI0/X2ug0z0UCe4+SSJ7qTMrf26U5qTC08JTT
uENwWJLLVOWXkzeEuScLHb8sxLZo62eoNW5lRF/gLC+iREKceNDbpSn9YKoyOHo9HkZXOqweFYWU
HQedRFKhnENDDGgWQy2oyn1KJyKwCpw7+JlXWKDmc9x/t7nEXTzQiVhHLOfU2bmxklwdfK5IQB4Z
HDbJQfM6UT1yZ4chR7leU1u1QKpFPtl7Gs19M4mYm3lzSn1hkXHAc9y3KA9OcSbFdZoUzY70CqRl
61JFAOaBQSBGEC/55KcEQKUlqUD0wE/ckebFilS7ib0h3HHu2zAWN946zob1HN7CcXFOqKLYl3lE
pFjX24Nh8Lknob2pOmd6yIqCkq+iDdce7l0mThYNL5EDRinr/owIwjTUYO+ynOG1aNTg50QvDjrW
MZvbH9e/dSZL0W3zmuBwizWH7G7woIhAUDssuHO0PwVkjoPUDn1VHsKkXwoGUlh6HXAkLjS1jjsN
T384UNc2VUTcW+3MrPkuYflsedhfHJom4WBFk1/gUD4x5a/9lk801kmls/u6YALgZGSm9qpx2wOL
BOiPHno5vRFf0TAb2zZBLCThBjgwbJ0dtlnGkj3h4TGT2Py6p8HDgAhdxN2MqvI4BYd3FWMSvzPN
kp88c0uEHoEFfrJTW3+gfPa7mlmB79kI8jxu2G9URntrkrFaTVEE5SvpPKaIBLK7IAmoZnMq3wlz
RTC99nwZUKiQY0IP3pEgGJf/1E0gYqxavAOrIif91U3ONW61bj+O5J1DhQ7uyErDX5xmd2Z2ngXe
AlYmc0NJGcJ05LxNVrTLGyd7LgL9opGT/AkURnPd8/2kOxunSsQ0+ZBUCe9NjMovB5psRAqhy2l0
+hhrakZDxa1O0uc4gOz0Zjsigj/zIUMM0JK0v2oOF2ZibOJCNzcATL/n3q5PymRk0BbyE698vh7A
5vtO0elHDbghBujBOxiwSkMqL1YNVNgrAYx3yDHw16s4ZNeHkYJC0Gyh0w8MUHHI5hgDkjSx9lMg
6AOu1LgX0ApXFCk8xBHotYoSEurCXIiLs/urm7zyRLsXltQCy6gwsOXU6XDnBMPFLrrN4MzelU6r
/qzK9EnLb8Lqo0fphvG5to0HCn3nI/0rN60BSe16YSuBwNjnMWfQmLDRi2xyYZH0LpHAOFrgncCi
s5vgwJ4057dOQPRkpiEqLHkyXntN6/Dj0LfWMVX8FoHOTS8xLedETA+uOXDsNsNTG2pyixk/eCJe
RvMoVtZxrj66HPhEYjwUjRO9o2ui4tBEGTFJUQEFGWVT3JulnmD5bvKtx3jNd5cV1wkMonHEkvYd
ALc1Te3X0aGUlhOlvg9d4lo2XrBIOjBNG6wthW2eFEZJ+hgs3yC3fle67dMEHQN/AzhymXmtD5ME
qopOpKBI82rbWdm+dTwqB0TywVJtbnLwg0fZ4wuLwv6A28dPOAUeDFs+hxGKLsRycIcLir3RNfMo
nymMHEdMNQUo2O3oYS9ISehQwBC9yCZjWwO73zf5vLcsAavqa0jDEfldYGNX6rcxqqeo7G3alMTe
YoQKgs/+rnXvW2Qjhc1G/ktIauKjudt6VSLPHIahzsqCXxppvlCogRrvPZte8ZkOgYsQTnPAaFBE
6/ZHE5D3uSssOMh5W5wYLjCOb/vqk7TaI5/Em91CKijjE1vB6FrM+7Jl+UFKyN6i7r42i+k1CKEa
c8+RCqzt/JZb7sErw+mgOcmdUv2LgfaxMWySZCIqL4Jb/KRpg7lqGswjM3mTK0beVYv9LRSMT/iF
GGsKW6FyHvGv+rDUtxoiNbC8hiteASohb+OPbJcuBLjR8tUUb0NkJ4mIn9p8otOAbBjI5l06sEUj
nA/EB+1lHjffiDw9joqt59Rowa5/A/GhOL7jeIUF6vPf4FGWdouPo9rCkqLlc9iGqUAf7PAWdx1g
FUpI9pGpCCwirvhBPsP1mAdCYGXPDEci+CnjEztYuXkwCbOrAZuJM5YshT0W237W13zl030/uPYD
j37xkOVS4chmoZR9dQ3a0j1JHSe1qTH/gHjk100Vv5uROnCgyj7yKdzYjkbhUMysJfcsYuQO9od2
rMFB17iimwYlph37Fnco+gu05cCXUfAbJA5lIo3M13ZD5G3S8uSgku5auLP10GoWBdeuRgm3heyh
ezCP5oQ3LWNNJ1szUbpNDmzfcMnVJcUuzlJ4Un3nIad+gympYbfKrxFYsQDRSzkQ9GL1tyjj9mJx
9ugOWGJOzqZzzc9s9mC2heesyMbdxIIOgBW8cZFw6+TlvZkGd3GmU0DgFrvW6vMnMSvufxlv+95+
jAe3XNWdeWoIntDY+0RijtTucaT2QtbRjSqD6BbJ4qN2uvwqci5QTn0yrLbZMHZrV3msja1x8ZiG
9FD7UgW5I5hWIQ06agrPTI6IbKQDCT8Gom1pFQSquUlp6IEsUjnrUuMKK6v4S1MDbqX61aBUsO6n
zzE2P5qQHslAtKuxKS4NcRGfDnAXsx2sZtxtfMrY+Ra3hlm9j4G9T0e07jy+YiC02OdQbVu41lnM
tCxY6RdzX9bO50Z4D5VLcsscrNUqWNTnULZ/7JhgM914GxfvO65dnYqVybzQpb5OTdL/Q39Ctm5W
Llci1GaiQXH0HA7TGTThc5TZoV/G2nORKY9tZ0+BXkqdx0xDozb079ZEPlOJsxOzaSpjnK8ZNtat
8uIUmk7+OphsrAlZvQq0EY39hiBKWk/qri8iFzY3f6sq53czfogidgpV9sY1+WHn+JtVYYXbSrbv
HRzonWkEL16Q/KK20N6lmn6qpn5gPEg7GAuAaRuMurANA0yhFywxbmIaKDZIuTSJWvkpZAdnuXjt
CHlFuznYm3kplnNCfHsJJxy4WVRUKASUoDW5ubPJL+NuT57tsj2YWYYFVowcMkssDRArmCho46aH
Srgu0SzLhq9PL5L3Hn0QG5VkJquw5A282S6f/2Sae5cSNQIcyYZ93LjVnXSpYMQBCcus3zvtUvQF
LqV3xy9Hq5CNkQ/SikftNOn7JtfECThEa4TSd7rWW9eoyc1Yf8s4+Jhli81iTPmesvs+calXgTfM
nsH0mqPj1XvDFifThvVDNdpdH5JfZigOV8pwHsoUlUY1NvOGbti7VFgQ4Wo/gtS9OgajP33m9I6n
90QXIEfAdG97dM+BIi+RWThMxwz9SnPdxqemqn6FDhu5OY63Ta2Ks+GcvGH+0rNc81FTvC1+0pMY
4q/QHmAKk6pGv3tI9Mk4GLXrrOo4wQnHMwrs253ktyxphIQcsOmnVfsd1Jjq5iZZ5Ub4azBt9cZO
JeERU5xF7OwgMbwQYCFeqGF01OmnhmTAR9tUeH+Gqq8/0kCfV73mpJduQnKotdnduotf2VsS0wLF
mxoqrmxlKd+smsM4l1iME8gcQ+hC1LfNe+yH6V3BvAOA3As91UepSEH2+YcOc8fPtT9aYlINM3PF
wU0PDwKm8qBhutM7aP0JRXN0bGFlmBxY+0JRYuON466u2geP2O8qNrO7ztLco5lhwioVO7Os40Jg
vFE/Cba0JPpZOQpOsyV/x1ZYB9JW9es44vRZ2PUrR7LmPZGwnqdRaftAzJYvqDhYjwEItRzJC/vT
2O+1dCYxnXdn1xJ3XlFd2d0Z6/5BmwPPN+kW35EuDzEG5rioPRd2EH7bFotfMarivqimG1AFJgNU
zk6cPX0oSVdseTxm8ifcapy2PZcu5cym+2lwtY2pobDX5CCwaRotD14TKkrfl5d5yG7kzKtNMqTp
OrnPmwVwDV7Gj6QbndokuoR1KCmXnT8CU//qcepw5XNI4hzzxePG6IKSvA0+T6v9Cmnz3KroHKt+
WdTVtHVCGg7adoAr29bhBk5Us/Vk5OywNK+TLMzuCj0rDqCN2eu0wIGH12gi2JARTaEfNDlYwwTO
rGi43AsY9k3wJ4jnP1Nq21fCuj2sYUpge06SccqisKhWtpzKlUOzIHcPUWXRaE9O/TFWLAxiDt8i
EaK6g+yox6sxufWmNc1P8rTiBMn7oUjbJXqSHGGqdb7N4NwgznnvmdUXV0QOhpk+reqMswpfLmWJ
58JjR8FgKSSv3z0PisTK1M8d+d7qMHSeP+Dup9egnv28bF4Sr7vJmqAwWWfaImDEMglihy4znNXk
ulDmX6ZSIgHMteH38WTiZgES4VSdP3fOc1vrtLaTPttIvWz3TWyeLD2BqYNcZmnel0cJ3Fumf5Sk
6bbkndv9VBf94kYx9vOsIh5N5Mjrw5IEy4BbmKnzauEocdCcN4HXjq/DkCzu1XUcxLs5Nz+GMhDr
ao6eDUWsk1p6YjoO/t44NsMPPMQbMH05rB8soSbR1qiFxtFE+yJ+U2wrz4mHSUJDg51ldkKDBzmN
jDDn+oGEBPXbmFXzwOo3tcWUkFQq/wfzpvGM5HxoPCVBwHqERy8M5HGKaoOZ7thsl96f2ub/VPUT
YYGx/C5w3W5L+RsjDto5mUu/TLUSiZStf51f+ppPDH+cFZrM7ya2hcyS9vS+L57Zfq2reYn+VBrT
GxpPTf1j4sVtQR4xw3WG37mMsO7n+nQl1n5VLc+teqxxWwoWMdkvw5Chuc8MB4//SY/M/jqZJVIV
wGcgd9smJS8azXu7cA9I6rMvB3MXMnsD15FPB9FW2ypRJBGH/tVrEpciwZe2pcGpGx0MKuUzyYZH
CVYvBs0SpnKP0ys/hEpPHyqlpQ8J28Kj0L3HsFL6ySU3nUZS3Qseq6UlacHb80Q6501H42jHIqs7
8cGJNFQy7D8n/AjFGwWFK4ol13baug/YeB7Yatc+ruCDq4XGvZbqtLdXrFV5/JIKy7zLUU0aEegP
3MNsgGvWLRYa4BHYs8md0KoFcqETU8CMoONxnmPt1tHKRXWPIxuCCqduFtapGg8yq68Kttt6tOu3
/lec6wRBZ/kBWije0d9FNUyfPU4mFeJDjLGNc/pGU8r1e2RIt0SiMDCQU5CdDngF6snj9DND2MtJ
i5CQMa+NgaG7iEOyhSlTilztXI2vp93LwHuiQJNuO0YMedPr2yEI0B2y6uimmrHpLdaExIuOrcPY
PyGkUzEeqSP7OSRKwaLGMyO1iACy9dInoHBMROukZJpKoJIhJDBUg0ddJJZDh5c252mb81i/gq3n
2R5jI9NHet89s/Fp9+XpxBSA8QF7eC7MqPtKKvAcTlRsyxGmwmzwhAZwM9wP3peqQgaZ8/REvx2b
YmuArc+h0k7Nbzr6UDdnxpORJl9E8qdPrO9hbu4qZ2mzpSpm4wLp5M0g6rlxwyE2GfFNGs7VCZ3D
BJgpn1FoPRJADZdlZ3UvTmWo4yjEBZxVyKwF7z9sfbKnwe8Usy5oQqEdas2xKHROP/s8LTe1uBkG
z9F2CJ7d2b2NAbymKdTNOxyHB1MOeNkNhfbZlL/mPuHoMKfEJBwXhIXZ0e5g8W2w3YWfFEEuGj+V
IX1DVblfOZ+jQ/a6zT7pMN+Pbu3R5T7n+BEXLExPCITaWEA7vWGtLWuhKmjJPfW2a89sZ6YNF1cP
rnyC+AeDBxCt9U6lJMOgiDXDTDo1NIo112/qZ1P3oIXL5ErgklYe1axeSqFmMxyoMb2fptLZOW7/
raWvQCNQgN1q20jrfk5Bs/QzLb4OSUdlXdF+3wyyKYHD4RIsgzvGmu8Rlt0r8QAOIHob52bYSAXc
oMuwYOqc6neQHMN1LsZth4M0GefftHlz20zDb94QDmKr13ZRcyv14uZd5zkcnhl4bYV0q7PsxL1g
hAjqRa1dmwOtCALQFY6L2ElcjecQGZca0Set8RIOZ1k3F6a1FDZ00c2IwzMxbgpZrJFwjHCOHd3A
bGGTjYm799DH7StMgw1zjoE6Qr6gmT0Jk1Zv1ykE7KjAiBbNhB7pgc+lg5CRqRWc5pCD/yhxy/J0
LclswjdyN2hANDliWe/qBt4TtIMJy+pFldEbIz+5ieMPsAYaNhvnkhGHrA06N3Xr1tcpm0w7O4sQ
GwNwoGrb5+GTN/6idSCGiGPiyyCFYmScAKWuOt/yJFUxBvdbwXIEs6HvrKUuZxKnxdvE3hUQQN9S
iV6qIFlpU7MlGtLtGp04nVX3FVm/wdiNxHfYkcnAd5xhaaGh+4PwDIZLJAZOe+ldEE1vrdudy2LI
TnVO1UvYZauMolOQO/vE4NhljyMWlKw8GbJrt30MVMQw7Ps+JxsjmT+tx8Qr11HRfvQRh6fII5CY
MVwJ5GGEfeanEyuL27NqjmQliKouvxsPNAE3zqXWvBMHL7hjMRV+LwmvXNKpU0kUiYFYho05Jxqu
Y0eKmtEmSUZMx2qAsGY+6fsWmm0fNWfDYlRB92aBj75dAyO+eXE+PgWZtqHIlpyGWSTbuo624RLR
C0MKUatQoQ8ocsJaZ2j0o/ICnak6z3AiwIHiXXJ+Znmxz9F8uigZMRQLPynKwXw99YDjYj/rBdXb
o3okWtGv6KiGy6WT1TF0CQikFc3aAB+0qWwsTW0aNiTQ2+Vr0+2NMcTaBlFlphOqPzsDomgQR7Fv
mo8C28cGTbz2y6DAvdlGzItM4xAvcXowIiZWjUJhkMKuf9GdFLQmx/shzOY7M6Cim+9kLdxhS44L
eksxfA4TY2dhI8a07lgelEvJYE8js+VuLMsjvavVtHkYxR6zOfdZs6clwSHQP1eb8D1Ix1fqK9ON
ldgaeyL6fSSNGhGoazmcwsI9R5M3crqKgt1y165tYr4rNeoAAJLg0hXiU2/5GkQMT2k5NEw1YnYj
tqVqk9WkK3loNmlKek4awHb0/BC7zedopDrMvDHbAFBqTqYeXnqSh2QUs28bm+rW1sffUcV9zVHN
SpS3y0LOyFal+qvU9hUmqX1pQrVJjGyfMIRRZdOvO0BlsZMF4P2sgXSPjutowkSunJtui13Mjgv6
Upzwpyvl664Rr2fRXTAzxge6s9h8u5PfNZeCrCZ7kvrRtBbpJir2VkdPjuXu2oyhghoj7hOz+umP
SjZJyStzTC3FxTNTXN3WO1k/93Mx+fpEyN6IEoTe9qy307OXi+fERC6cErgxU7Y4snV4fFMNspXo
PXAg9dVN8m1i+rCKbew7Q2zcsjyhhXxCFyEj/BVBGKD+tKZ3tKz/YCYatWV4W1DQlQm27DWnEYfY
AUyGMUvOIOhr12BWF7b6ng7qQxbLTcF4mZ0W5dqfaTJOG41F4pgw8dpElBQhfxVnmpyWhAfmFisr
3lLqwKsi+V2I/NgMoQN9kKmTxyZwZLlq0UE3nIkPJdvFl6k+t82kPkQkBpxOOjbLA3sxj39W83oU
5bmGoGujyaMwPxZeebV6s70z6Y+kDYWpdVguAS2LwycYZQ7Jjrsvey4ntl0NHISqJLuxUEUacyN4
eh202Nv1UILchFTWr4Lzqa/3mjiICuOmzE2oA1gQeAjg5UpJM4YR3bgRHOfZMP7EY7AUiPVPkJCR
D6Tz1uPsplvTeDC03nhAnTPoC0IYthgLM9qbQUWyaUBfh4g2ZFhglHjTiYwy/ND1kCN3VLBIDeKd
ut3hkpnX0buPu8J8ZZ3gfSeSoIMVAjeYezQV19yEDm6qNC6HjU3iPoNEkpZ8r+SdaIRte05L3gI8
mFjICIO9dOojYGR4mvUmow24v3IV5TvVxb7TBneZ1rA5dRaxlkFTWz3EapYbt+ngMnC+W6VN/ErS
1NC6/LkZ80uHTrwthmBbsMxsIsZ56xCGaTwlZ76C+hFn1MMUTDXQGgz3eXabpHtWdfHeOW62lqTf
UkHxVZeSzpY1W2JTMo6acMR2VYYl3rJ8OlHwlwYOBUzNrzbJmE5P8O30o2jhX0sjQkmdtasaqYsL
KyLXc0Twv7S2oiOvbMssXpvlcjIAqL0rUo8NVj5usOw7rKnkVpnysBXy1lUwn2mLMfb6kvrujJoL
W+e5B6NycvL5kEfEBBNTIC73PFMVhsN155RfigWfPlZ3lWnk7voEedc2i1eS1ynadnDBjQLpRo+m
PapB2+REdWiJ+qnrSiV6hvRcNvZ0EpZ4X7zuorfcExatVqupFozWgnyL8+orj1S9IzbukJxTPJf5
uK0GucnkoE5qGWwSHVcRBuLEuffYQLkz8e4UP9USyEdgibgFJ88+E7c6lI4n/FBJngRCO7d1/h0k
idpykh719yaamc7N0GKbm+gndWqcpjtoNAw0pWJ/n8+S6kS+Yyub8Wa59j7DGLMERBJQsaVQhi+K
ea1kIu6jTmFiREdjSeUAV2DL47JbZSOXZd5lG0ZAnMY6di4zc7NpTG5VQceN1QbPZvtpUA/xlx84
y6aKhH3r+G3MBBTWFrkXIpVLMgnvxOL5K+L4QByF4r7E+J6nPN2E1mJVTqgxmdCp6kkOB63qxCFv
onv8bXKLgZuKmUZvgIeb5OQ1iqsanevlZ6BGLe0aaGx61OvRT9US8cC5ss0yAGzC6yAvVvURZxQc
rhpxboxe7Bh4rjEzkQ9uFh0M2x+LJzl6yrBbcy9cABijTeTmx2zJSnCxZyxknpsepWWSo1/gU9xh
Z6RnxJWuemqXDg01UbAX6S32iQFKqtHuggABfNVSdXlsxISMHoSHn5cTLFU3Nf/qp8nj0NAUxAwH
Dpgz0fz14/7+aX+IVXdD7K63PzUQmkkcU1eBDoxyaYmATMA0lUlG6muiv/ZBNe0Em4AJ9hQdo+Va
95ZbM+dblVMUr6UBdd72MKCFhSm2cCAudFji49XjX5VLkffAzSGBpwEMiMlfTm1NDui3ahUAf3gL
0pCgYGOEyRaSfMqF2Ob5rWcdpjpqMZX+FAZrTvFZ6rlJt2IE8UHZxGxc0Lf0DbwvTgzGNM7TrPcu
rkPcnGujCe2dQ0M4udV8087aB5RCWhLS4toZgSCjXTjgeNwzPvSEsaj58dOmzbxIP2Y1XcvxQiCM
yta3Q/Yw5NiNVWCD8CiF60vzluoVLHi7YSRGCfPPL3UaHbnhxh2UH/BdafwmCyyvhn4vu/Q0TOja
fUg5d2xsR0E7uoPnJOQ/bTA8XsAwPc/OJwk6hauDRpbMs3eWSAig2uKQGuafUFMey+yE5c8LjLWd
JXzNrgsDv6rtTY3FiW1mykYySLsN9sFyZQts25SIvFimYe1qHnKeQ5tagu5+DGjgOhLi8E2yOmBt
YB+gSS1e2miSX5lpLhbGol5HE5dERyx1bXbVJ0fcV3c0xvWUO2cWwJhccT8dy4wpv1sm9rbu6hvW
aQrhcufmcRwQnEhyIsGUY9BFW6BqTlN2QnkmvY7MiOlqbTyC23mZIyDvQ6m9yXY0OfuCEAAW8+Mc
dth9/OV1nhBRd3biXTk4sHmaPkW6hAM6QDml3V80zwuPs74t+vAet3aBKbOroW2UlzBccoxBMa4Z
NNsUVKwDj+8N2+lWF9wJPUs04y0DkANSZiVo/Wis7PHnrjIC1JDBjNpNpUcnzQ4erKV2/uey/HE9
//wy080ts+ASjsQgOu0K2JCpwPLKywpwjOlOL7CE6FsY0Scdm5RunYbbaen71mhWMYJe3w1tbhx7
4sUMbO54bGNMXl5tU+JeqZcrRV9AFfYU0tueoI2PclhWh+n9p2ZGqymrhGe07yrSBCtn6c4agvoi
Zo4rdRm8FZZ2DmQSA5Gs1lLlN2iB+db4acXLIo33p8JvrxhY55qEPQYGZ1yj+Ra2ARUmprbv6uXq
Tuy/qu5/YMQdLet72jvXumT4QxMNglkY7OrZxnlp5QeP/RTC3LjWg35eQev0vX28VKY0/fgbgZx1
XxDLlCzoPzdgaPFI0MyBSaaGWB1DaQjV8pAz08fe6DdLGUGb3veG6NftBP4cTeymKItdeyoLsX9s
Hcw+K6+iVgAfJN4rJ+WM+g9xqIcym8Ky+FsxNPT6v6WLPN0SLtEbC1XOIPdCxukf00WhN/QczMcG
h3ryPQs7IBtNWw0t5Zxb6LmB7MD1a7rCPmI8MZFQmJpN8tNDxtv969fCX/qnF2NbhitMWPscRUyx
vNh/iDplkZqIurflXtexTzvCbrbZBJoOwfNs0oXCicSPgoYQPu4rpKCImHZn0V9iuDO+5TJ8gQWR
cmvdOaAcSU5+VUjNtypK03uJUlaoFqLxFKE+jcFmiNzCd4BUXWy2k4mTIovHsXXsFmouwYL2LrAd
TJTwoNZG3IFHcxOS2wUbp4HOsJhW4VvXmTbGuPsqCOI/TO6/dKWT/jYhlCvKtNYsOT03PPNYPYej
BknGfp7ElkgAcJE01q9aFfN0H5Q4ZOBCdqJkb28L9j9hxrIZ2g3ws8TYcjlq7wBnhFUfykVFGWrt
3hwZFubRGGN+0uPX2WNrKTMgUx7wJy0KD4l01aG3u0OgV5JAZfVmNgMEebhcJ1A8wOKC4kaBsntE
hiBW0CjjvoBE7ldNzGNSjC3B4mXFnF3roi/zRUC3d16ihS+IKFnIzJxTt7V1RXI/OLRLy5apBJZb
CxRBgKGtTNyDLkBTc016O5NH6Qbhp9thfjC2paa/ZWLOb5pwb3adzecSMdrvKtvcwPVRDzyX2h32
rEWLbr7SoAhPI25fMhILixpayR3K4W+WCoMsLS8zTRARByN3wYhZu9gZxjun4CFYTt14ximorXNb
XKgOKL9G0JUr98oqUXxiNADCEwEWRMb79DA9+q5ZvcTBSCM1U0pcbTbXPWnwyJ5Z6JEWy9w0n0yN
nBNQzndiJ3unytwNrrYOh6A9v1K20KzpTvtjVaa50wlP35FHmfBPp4DSnO7DyIwB7RMpbJgy/WzL
Jj/YQf4A+Vs/J1JBt/v5jYIL6myZXbZ1q1JfBS6YFK4XZ0YRZNqvjzTLwOwHz/7zN3/+DqWQKEZU
mv71B3VHc3yppmkfSFQJ7Gfp0e6Ai/Vk2VZzY7IlhUfKVEdYh0h4460dm2ZvG9jcRphCoftiJ/gH
CgbRkevY6zJ0Zjyz2SPU8fpcelL39TTRuSvRUmd2UrhAUqp02c08tsMJ71D+oOcO9USSHG7iTnee
N3irTGIeizp5kEbdgA9qQAdHJit721JSjIrRpEttatnYN/abuKqDS1Zz6fc0LQGcM+1tCASWs1iX
XbqljdwbUvdMG0XCTpxAtEAsvOE/BybqAqAO7JaBd0BqTxXmGphLdUnFnzpUw7OLk0ZACt+0KSod
zkxxihN9mwUEX1K3M1gOcfg6MkELnJwvNywb6M/KvgvC/rHVwuo8Kskc0xi3cWUN265qiC32dJHN
ZZP5fGbNNrAXjANCjoangijRvAlGuWLUUR4j2FmJ1AeKOErK2Mv+lEBpXDSmjjMi4KiwjCinH4fh
5HiYShlON1sMo/HOkfMXEm+zxuxHOf1U7t3MBX4dIsv864ez4fzTs9kR0rZdkvm2Tiz2Py0UKbj3
QLaUsuEoAK5LntA2AIjqkOjuxGDSvZGk3w3XMYmZDMuAG5f430eYOkKP70ylXYyag1JRECJh1vIH
NfG/eYnmkoT9a4k7/P73fxM2GVUhPWlT0mK7FlSVvy8fbiMR+fBA7UcjsTZt2BjrwWWAh9fLhFPT
csXneQKSmNee5uDNobwdM2FpDyoZfAOGRIH0HiEfrtXsdjvVjM5ZYlaLS1es8SUZCN3Mq9AMKRdi
Q4/UWZr/zSpoEB3+T+/C1S0gUtK1dc/yhPz7u6g0rPT6BAYWu199tkPxQABvJTl8QLARxbnNj1Wp
7kKegWhY9S4eIZZKlL8tT58Bf3v1bDfwLrzxk3ESrrmypnpryMmE/etLwrb+i1dqm7rrmYZjef/0
eRND1IIyaHDCJxIjFJV5flvpcm+6A6DpmoRMO/waw+Zad27z1slf48Qo3pHwQDpKe13KaE6SgmV/
DJS2K3PvtaidU05x5J2LiXvTpCz1oqk9NtgmHLUg58BSVOKobDJkggHoqsoda6eGxvS9PAdgNalX
QDLfar5okzteqwpg0JjRQR97krQsVn+9Q95JHYwRKPsxatK+0Znk/Xw0/98E8v/XG/E/u8/NT8/S
tf9uptt322fd/ykmWn6XNbYgR/T/9of+d+PRf/2D/sf/VcMTd7LLNvBvEf+fF/Xziv/Vz8g+u7jr
f3//+79Z3v/0cOzybPwP5s62t20biONfxej7CaIeqQErMDTb0m3Jhq1bsJeMrcZCHCmQnKbZp++P
opSYtJNupoCIyJvEzok83v3vgadjMYw3C1pbXA0ffyOzAMjgYiWgqB8ACw/cYdJzbHh5hYafL3/n
pRUYBmlsi9IsQvu8uJCEgSwyknBmjWEobC7keSBpy0Np1cAm4PNVuLBs7uqtlkY6e9bc0NULaM+F
xGzM8vO3V2XzKFX7kuBQsCQhJeDJyB4ZScDK7UpCUQShkHEYaXnRA/B9FR6oFd2rTqpu21bL7S4P
4qyImLSfJESBXlqUCW7b0YOd3uWCCPMgTYkGUQfzhblxAVQIjXh+VRYcTj7JAvogyA0mdGUwi3S4
IIuAx2SExwOXMNTzkgXeVC98UYE77Ij/CfwH6HNRoUAUQjQCl89waXZcoDMSSOalEHECNAKM8TMK
UURBQo4k5c1LA54kLuYlCoKm1b5mMuIOxAK9j2L2eBcPJMunyhi/GjnQwwjdnOyjSEPf5XNlY44z
mz+qu8uFIsgwwxQ2R4YLs7MNpPCkexvm//aV0HfqciNJNNUP2GrJQoqvhIsAYhg8mJ+vJMRgtj1s
A4BApWVBedth25AGeRziUc7WT4gimRmo9uCC0LIgaD5F0loPRxbwliS+QqShsx/zg8VMRN7GQYJ+
CatE6vvh+M2FDOj2RfhAtqwfxj2bFTrm0lsW8iCk8x93RCSGC9iAXVygBVqQJRiPLJ4dIvBetLe3
GEuWF6UAAuKuhxM5yDDI0JS4CHVTOMbsbGSKePr6SXlAmzxiSDEYB0cVQF64kEdE2onh0uz8pHFj
jkdF7SdkyEIWDkxwNIFsApm7OI6IIufJhDgh9vMVhSKIqdEB+J9Qz8IDIYJsbIA4N2c5THzdpCwh
OATuWLxRd8c0ijQKUAMc5iFCm5E5yLPYe/clGQRJ5Ez6tx8uEISElUkuaVo5NwQgaI59d5/UQUI0
GNOZ0yzfhQAggo3nYvjBfTTAOyMZEAXBnC8EhEGB/xfK1Fl+IQinBc1P5ZBZmZ1HQBty73CZpEFC
tVFOn4qDQkD9e0CzADwCaVzQGW1/HJP38t1+ESRZLBNJ7uEQBhAdxFhB3ObBDr5WPtnJAO7kk3EM
jWge7w0keUAoTKdPWr2O1t6ygyFYkRVxdAQU/AeBeTys4XruzeoHnSqvyu7Qac5zXxiPJ/Y/dzLv
1hd1Y2bzbMNO/ftbi9H98cnOh+NxSv+c4d+HBe4/2nrWuKrxj6dV2ap2uX7oP3gYpnmubjjq+X6j
LtWN2s2YI53g09NMvntjzXNHC75CuLt26GovwptuW/3b1DbhQuumP+FrVXeqGynpAxSTKvWl/E5t
qo+0ELLbapvwwpt2s2latWp2Z238FX/KdV0ut9XybmsRx0kbf9dSeZx0nJQbda/acqSkmS0pNR1/
96A8nAEtmo8LLrK/u7m02U7l3gRS+CNcr1a2FJqMsi/bfyobWrDblPEZgV1fyqdwvKpGOr1400sF
z9aX8PuVWlsCKBKSYBPQ3WyquqlsjTQHWd5TrleVclDEHJx7U27u7c2jPSypD1+yv+xjk0nVeROG
wN3y+mGcYi8XJi/uS/rXhhdp99hsHGlf2meqqi304I2nKczLGd1maVax2mUHRxhTbOGZ6jq1XN91
JS/I2/RTXSrkzZJqua6ulF0BYHL7/qSxBV2ztSQ7Eokgiven3XUVP7e3FjZF5oRqCurNXeuSnmTi
Tb11MIS6Lp049p30eXnZKsd7Gs4n/El/UrbdIrqPJ3Cfzsv7xam6ue3WlW3Woa9zv/4Tv1/8XLZd
aSEVcakuvJyC+Fn5uVpaZmwIeqcg/k/TXo/T1AgL6UyMfzje2Tlv2u168U61DZbSVs44E5M94ERd
u7pvIkFf1vy2rmyOm1yTN9lrLpxs7KhmqP3wJt2WvCEy7ly/lbxdMAGnfy+p5H3YfFJOmDBUsvnO
+w+uoygX7+kp4tg2nZofl3O8IP7ZcDPXQUEkcSImcLjNA/YFUZOfIB75APfLristlyKmrm0CZPxQ
frajyiGZ5Lulf23Vetw5LYjDKYUv2b/L9gbLZlGmWGQCS//S5VJ9zeLx8nehsDv1Fa0a7HnLZALV
vODW+sXByZtzUl+OX1Tdsqm7yp57Rj37uBgPxjxwh1p9NRLq5cRURL4860OZpscK3/3801i5e+jf
7OSa/sZyU6r27RcAAAD//w==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Geographic Sales</cx:v>
        </cx:txData>
      </cx:tx>
      <cx:txPr>
        <a:bodyPr spcFirstLastPara="1" vertOverflow="ellipsis" horzOverflow="overflow" wrap="square" lIns="0" tIns="0" rIns="0" bIns="0" anchor="ctr" anchorCtr="1"/>
        <a:lstStyle/>
        <a:p>
          <a:pPr algn="ctr" rtl="0">
            <a:defRPr sz="1800" b="1"/>
          </a:pPr>
          <a:r>
            <a:rPr lang="en-US" sz="1800" b="1" i="0" u="none" strike="noStrike" baseline="0">
              <a:solidFill>
                <a:sysClr val="window" lastClr="FFFFFF">
                  <a:lumMod val="95000"/>
                </a:sysClr>
              </a:solidFill>
              <a:latin typeface="Calibri" panose="020F0502020204030204"/>
            </a:rPr>
            <a:t>Geographic Sales</a:t>
          </a:r>
        </a:p>
      </cx:txPr>
    </cx:title>
    <cx:plotArea>
      <cx:plotAreaRegion>
        <cx:series layoutId="regionMap" uniqueId="{5C6BF6E9-F2EC-4B68-A148-51B08155BB09}">
          <cx:tx>
            <cx:txData>
              <cx:f>_xlchart.v5.6</cx:f>
              <cx:v>Sales</cx:v>
            </cx:txData>
          </cx:tx>
          <cx:dataId val="0"/>
          <cx:layoutPr>
            <cx:geography cultureLanguage="en-US" cultureRegion="US" attribution="Powered by Bing">
              <cx:geoCache provider="{E9337A44-BEBE-4D9F-B70C-5C5E7DAFC167}">
                <cx:binary>3HzZchu5su2vOPx8S11AoQrAjtM3ooEaOFOURE0vFZREoeZ5/vqbsuxui63e9ontODeO+CBLIkEm
sJCZay1A/q/H4V+PyfFQfRrSJKv/9Tj8/jlomuJfv/1WPwbH9FCfpeFjldf5c3P2mKe/5c/P4ePx
t6fq0IeZ+g3riPz2GByq5jh8/r//Be+mjvkqfzw0YZ7t2mM1XhzrNmnqf/Pcu099eszbrHkZruCd
fv+8v/z86fCUhpkd1k0VPjbo989/JIeHQ3r4/OmYNWEzXo3F8ffPb170+dNvp+/+t0g+JRBs0z7B
WAOfUcsi2NK5/uVhfP6U5Jn6+rTGrDNGdMPAOuavj2+fvTmkMP4nAvoSzuHpqTrWNUzoy7/fDXwT
Pfx+9flvC5GFzfHp02VzaI71509hncvXlZL5yxRe1gnm/NtbJP72C1iFk5d8B9bpkv3oqb+F+A5W
58csq8ekO2ThLwSM6GeMWxZnr3DpOnoLGKVnzGCMU6q/4sXeAvazUb2P2tvRJ9Cd//FRoJsnSZjl
IWy2X5VnABvCBBHT/AuWN3nGzxBhlmEy8908+5mI3ofsr5EncM0/TKbNs6fwkP3CJDP4GUecU/4V
LM7fJhlURcwQ0y1uvqYh+bZTXqviTwT0D2B9m8kpVpuPklpuklfh0y/ECrMzk5smwsYpSPiMMGoQ
zIw/W9trOr+C9BORvA/SnwNPQHI/TEL9UcWHrD78wvpnEGhb0LQM9LW+QVv6vv5xAMvgyDTNr43N
fJtRPxPR+2j9NfIErj8uPkpOLWFbt4/x+G3JfgEtpGcmpgZm5CstxG/hYiYUQKAYhFiv7eqkAP5M
RO/D9dfIE7iWdx8FrnVYPx6T5JAd87Z++BFo/7Ok1T0+HatD8mn7/FwHeXX8YaH+nw1vlbdh/Yt7
vX7GGdJ1Zhpv9zhHULIQw5h9ZQEne/ynYnl/k3839GSXrz4Mh94cH6pDHf9wA72Vbf9OqxL0UpSQ
Qan12tBPihLnZwAkBaH6fg/5mYjex+uvkSdwbZyPUpSujsMv7ffojFgGIwxBar080Ely8TMDXAWQ
qV99hROZ+sNw3gfq67ATlK5uPwpK6/AxCNUh+1HT+G8kFRAzSiinDATPy+OEmEGnp4YOUuhFEL08
rG+f/cqifyai97H6a+QJXOv5R4EL3LFfWgEtAi4BMV849GtWnVRAZOIzTDkIHg7N7Hux8+NI3gfp
27gTiP5YfhSI1nnW/FLvgNAz8EtNxCl5xeiEViCdn1mAIbaME0LxE6G8D9KfA09QWl99FJSWv1qO
MvAGCPQe0DBfHqftiZ0ZTAeHx/gqV+nbdPpxPO8j9W3cCVDLy48C1M2Yw4mF+rZa/7kSJfjspelg
6x+MAyB8Z+D+QFXUv9L0b5/92p9+IqD3ofpz4AlWNx9Jh9ZhXYdFEX5bs/8cr5cDJawz+qePzd8S
PwbVz7SwTjB+zby/8QmI6MdBvY8ZKOu/Bp/gtv44OXasm0/XYaXCX3qyZDDoS9gEIviVkkPN+96i
Y/qZBeLL4PpXSn9CMW5+Nqz3sTsZfoLezfVHqZDykITPefVroaNn2CRwKoi+8sKTdoYQZB2iQA11
8oXEQ1J+zw5/Lqb3cft+7Alo8o+PAtq+OQTfluwX1EgQv9ig4FL8xS6+zzSE0JlFwXnC1kl1/FEc
70P0OuoEnP2HIYcyhzOlw1P+CwFiQDoYnNWSr03qNJ9088wklBnWSQ38mVDex+ivkSc4ye1HSaJt
EP5CjOBEncB5kUH4VwoPUHyfRAyICMhgk+GvxsVJzftRNO/D9DrqBKLt7MNAFCeHIP+lF4wgU5gB
50RfT8r/ZgQCfddfTmgpWExfHt/S+JW/b38ion+A6s+Rp3B9GPNic+w/rY9D+PgL8wpOagkGnofI
V5f9JK+Qbp0hQIzrDKri9yzi56J5H6zvx57AtVn/r8yut5fWXtfplTq8uef3372vxyFdDNOygId/
eZyQdDgDAdvCgNt679u1+58N632YToa/mQncxHv75v9bLupt8qoJPtmHOG8O33b0f07ywAeEqmdA
lnxF6kQIg4iCIxJu4H/oTz8b1ftAvR19mlH2/5+M+uez4j+P/exDc3C+3G397grmv3/2ywLAHdyT
oV9L07tAvmbj/On3z/jlbOO7HHx5k78VtdkhLeogrI7fdsd3I4+Huvn9s0ZfxDFiyCK6heHuSg9i
+OXXGMwpuNbHTbB7LYoYnK5kL9vt98/EPDP0L64WNV7sKwOqaZ23X57CZ3CzjDJuQBkGAqMbf140
Ps+TUeXZnyvy9edPWZue52HW1L9/fjnHLl5f9hKnCZegKLyTBYdxcMoNl9YghuLxcAE2Hbwa/R+i
WYMqGZ1mXNVeHFprIw0cFjravlwlM2rJCbslXfjYyUu7vWoO5FFdNdckF1lmj9zzR3eYJNVummLZ
+h6yBMq8gkuzCoU+45GdanYWi2AfN6LM5oV/kXipjd3sYETCMBwUidS3gz16KpfcpnNum5H4DpN3
5oj09+bIGSybCcLK4nAw8v0cKx+PCKdsmukTvW4RugjaySuZcR715LGt2mdN03pRxOGdGaKLf//h
5OWM7G8rDGSUUZPoVDeNk0/PU38oI2VMM7bn/VJ/zi+qLQmkft+46XPgi8wX7TO9JBe5b5NlwGV8
qblszS8ZldO2LByyQ9UarcoFPqSbaR7v4tauN2El+l1byNoJN+OBETFWwrykkTdFdj4bHvPrYGWc
617BjgpahqPx6To+xr1jnZO72u5zMeZigjHrJhUTFUJTor0v9+m+q6VmzM1UpNSh3DYmgQqJKjGV
UkWiXqWr3tWfBtEZs4YKVtoZtbVYMLu6LDcolmhZe2xh2Ol9vke6CB6jK5iOO9xkz5OnXUyhG679
mdWKGIvuoNisX7XbyNGZGx3HWWq39jQ6oS/iQjzjZVnLhisRaXNdifph6kVLhWanDzUVA7G1eXXf
MTvFTrVnqUiIwNjBgVBXeS743q+9JNqN5xOVaq0sWbGrfBcfFRFDKrR1fmV60wXLRHaT9ld6L/LI
huVQq/E2O1huH0s/FOZzVEq6tqx5hxaxcrJIKjXrmNv3sCD2oIRBRUyENd52Kezp9YQSkSAn03dE
d8dW0F113y+th/zc3zb5Bl/2hmCG6PJZqGTQSH4RetomXfQbteimmTq3ll0uR9tKZG3I4pAsSiba
QAS73DaeI0e5uHXTSuip6B+ayIk7N4hFZNmm9G9x7RT5eXjVBGu2JKNNe5lZMnIaJ1tOHnEDh9SS
R06YCfMOPfnrAgtrPd3WSnA73foyuQ/WeG0oWNq6sLVMTkikpvAnEXl0NSCRRd64ZDc8Ehmxx9xO
jtUuGcSwwaEgW/0Od455oea0EgEVRihzLHsk+VUHKxGJuJGUrspG4Fl0aOeVTLf4AhWC7dWDtWnr
ZaOJ8Mbfs90UCtjahewauzWFMbc26baf642TGiu6q4mjJU4xyx56NytkNCtnyS23oZ7wWdDKaM3P
+fVUirz1aCEHp5EpZIdIjt2GwGoucXQV5bLc5nNrWyfuZAq9FWkoaLzob/ELaKS2205g0ft24jQH
axbaSSmQwwM5ObUmc5fvzIVqRbCuC2mlwuznyCGhsB4rOb5M0HIzh867SKgJFlKg3ovW48wvZoSK
SlabNJXtPFjHkUQEaqDR2KMuu87xddladqccpQv0lOwDJ5kZd3ElEg+LcTacx4mwvDGQ5jzaN/ej
PRtnwZ7oUitEpqTa0sZWjTCv/EP9rNWLthJ43XXz8aZYDA7hgu9aXwyD0LyxmuuhGLxByRoLtjXa
Pd916+YuWESWoHfjhX6j26kdEKFfoG3V/6A4Q/t7Wx3BUYYuxCn4WtDmTPC0vq/NOJmY2Vu4nNWq
sTM+eTilNyysgaX8+bcs7/SAvxXhl48x+YvJCc0O/qLl7cdUlTa2uo/KmYn6q5eP4OMwH9VwnOow
FWPaSH0qocX/u8/E+O/dlSFwiRjYr2AIwXVJaOPfz85QJbEGXtczpKU3xhj6jjlk0awYVCUyy9Du
kVmLhCeuX1xHihMbsUNu9JntW7XsqGbNSTFe5b7fzSaGIdWSfHJbMxNNaOiruB22g9IqWbKqdpEx
mjLUQ+KwATO3wqhwpynvRVzWm2aAkpFMic1zstSNJNpmk1GuSD8y24joIrZcv6zra1y0prRoWIpO
b7lMslxzDDZdNGnqu7DLqabGGTY6MbJ835i0vVRmjdc8yZZlVHR2GlNNVEQVc97Uq4FmoTcqaGS+
XtzxLp8rc5uolLqJ+diqXpZZm7iVpZViaIWWp25eNgs9jZFn6NOcttnkWnFUCJJVnmb5reyrShZc
C2XfJ5AbWXceZjAFgL2BcsBExmu3rJC2yPW0lCzgN7ioNLviU2GjKnxuqybe4L6qRZjrl7Hlk3XY
lURkk9VBocKFyE1tEbNxZpbVzkrCWOpj6g5hGQhiZgYEyZ7xVYB8qKlZMNiw5Xyhkia3TYUMgbWJ
eKRMmTvomavhOBBGpNN1U9N1RKbMpnoPjY+S7VgZo2dp5KHnA9nwxiEJToXf0mTWdVgTemPW87hG
ztBH50auPXIMkWXmdGXig4J4Rc7Spyon/swsLOhnE95GXbMONDOVTW6ZLg6t6zY0J4ek0Cj8MRCJ
BSShq4GjVWQSk2VdmpO61ItKRjHa6CyYaaN5joancjAvpkIzPKLGm8EqrosBvKFtqwepUw/1xRBk
l5GvrnBYP0VsKMUEG3gibSzN+uble9I7qA+ZM4Va5JqpYathQrapazDFmMw6aAkZbx1zsgyJCbYJ
TlsnjSJDVpHaBIW5D/G01jS9lYQD0gwv8ijXPC0h2qzKKyfq+loasV6Lqu2vsyKVOutzORSKudpw
HGGr61pyNRT4yafjoh+zCgpfnAo99rS4HYWl2goahXWuU6bECJ2h2XSAwOgrYBGTSKY1Ggu7KJTb
9pcFKWRTBBBHbBdtYpMx8DK9tV8w033NHZIjT5RLSSuNwLT7jDrVlMiGlTNybhUZdFAuOjrJLC9l
EZc2S1tpIl/0AxVRNW+rUKZ9KH10b3aapJUuYiBemXmMgsM0XE6daRtDt2d1v+JGMGdUd0kRShpP
op5GUQNF64bQWqa0spaGUsQL03Q7BmaUC+VT7DD60jSq1lj5WstaoehmMuwoH/u52RA/EYXZ2WOG
yjm2snEWpe2sjn1SCBMN7TIrqwstV75HcqXsIY4qmZsBWqh6QosCKp8oDFbbrMNqNnbdArU1EbE/
+LIoMgduZoaLMQ9dWmt48eWLNWK8SMIKOBvmTeCVDTv3my6TmWbWdoTqSpDRKJw+0OPlQPp4Qa1D
FPtAWr/8KmQ3WZdmizxMk+WX35gBj1+/6/AjZES0nMzMlFQhXaYl6RxVGYkImgTK58ATfxG0+Fgq
rLkYd6FzHspkFPp2uqh7CXQRKEAxY3a9znc8FaHXUQmU0b/D+2mG76LCqe1qnayHNToksaiXdSwt
bvPzSRNQu+O78RJyv1wNgRyeKw85HTCElbFhdyLfBUzod9oAbCk41CviDutWF/4mf0iXQNl1YSYC
3wJG1i1b1pfBjNghEZRCnd/SwqO1gEqfIjslsFBSb+ye2FUt6UY/57FAQE9ju7IWQGc7JYJEMDpH
O2YDwdeJqO5QLUe6QlATiE2BIEorEuYDO2dPbF4ew+4umOw4skkjSQsDu+fScMzrfoVbmY1C4zKL
gfXIuLGTDffodX4FRF6dMzFcU496+jb0aCUpNLEMiIbxnNxPkZdJ9jDdR5OgXlk7OQamLUboTdDy
LLtZNjNUglRxuyUeFrlaJB0UUC5ZtKG5XZmehZZ97Cjsjv1sYK4B7Kp3jHqJyNyMYDpO1Sy5L/V1
1QmopaYuciLqUhSlEw6iYC/8XHN669xEcoDp7UqoTcvU6Z2QuYEmaA8FAfqJrDI5lHYNa1g46iZp
vMI2gZxuGERuAAktIlHd4sIzkJv1Mh8li0ViSi0Q5hYvWDiHL+sMplcLzRcmc1kpLLu/hTWOIb9G
r9FFZcwwrIe1GloX9zIKRNo5oyaaRoROuMthtYBdHk1fGtWyesjLF3hKUQ+OHosByviWW4u4FKBC
rOyi7+YDv9M2UML4xjQX1p1WON0MtkWqzWGJqRKpuqQb8tQ1UP0ckGRNsai6QDRITsAZ2RXdZJWo
ow0Ll9aT6Wi76drfgn6q76oUVPtFczVUNny2ugfqe5utinn3BJosqyU5Gm64sdbpoc2lbojmpt+H
gwwtyTeQNrHT5DPWSyuT+b5wq8sApFYj2B1kgPGQgliL7A7JtgTQQG7Kcl8qh9jmJt6bQFUnG6Ol
FTm8cHy7uumoUP2sgPgXEK/ernH0IuOAQmnO0Aiqi6sqlmUpaOmVexSIUc1hmvDWXXeeo9s8lxkT
jK2UaYexE8USFpGCkNzElTRXqHTo0l8wUKAMdA0g5cJ7lLENAGW27l+38bWavNSSVuwl7VJ7IJkT
Xig0aydpcq8EIrbh2zF19Emkw3qYd6u4FrlyYecS4Wui9KplG7vDolnE60jZwGySp5HL6Fbnq2Tl
ZzPQtpYvMyDb2Tx/qErhg5oTAXATJegt7KtxkkMoulZWudBmGGpG+xA5ZJbVoMyDWTYIyuz4NvEa
SwIZAAHWO8N1WIh423h+KrXejg1Rd0ILJMZCY7JnsEWkspx+VYIgz+xpzWHXgEQFX8BJ7isNhIsc
TBnsQJFnizi+6jxgefyKcdne5MBwBo9JY15LdItc7Fn7xAMz5y7VxQTtY56sQ9fYZ+ArOHS1zJEz
XfapM5yXuijPkx3ombvGjeZhKMk6hjKm7MLmULifglCoWboh8L7dLfHYPcxhB0qXZbNg0XndJFQB
s05Se3L4PM/tYauQHCupUzfLXX3jXzSlaGQLqq6QvQ2yvLmot9pduTQvW/jhlu14Lu6Deb30wUgB
mrDzB4e3ILbl0F1Go8u8CYr+nLv8ATvpNbTQ5jwLBFoNbr5Rm+pxMsRIQV3FoeRbzZAE6Na+eGht
cw0VllwZm3AfL9WM4IUyFmR0/FHgUYz6LIlXRTMv9HNrR9b0Mr9OawEEE/7kP1O2D7vOnFVPIA0C
MFSqObql9WLagqTbQIcBKwQ0YvjQcNFgwZUTQLJSm7YyITJN7cJfwLqnNrktl1koCuJUt8hwDAO2
AduYjayQSzWv82eBNhuQCzj5gQtzyeOdPqxyMseRBJHagaPQutkabJU+B7KwAlWJnuryAVgFL+28
WZFdcKUJgwnksh32+CUK7DIRuSWULnEsSChDp2pFNQ+wbbRiWIWzEBgB35SbKoCGtCktiSArn7vK
Nuaw7dTN9JhuvpQ54qhFeg/uSh8JdJ+qGdAi7oznqZcv4p0KFwZ6CDQZsZ3q1+F9D8QrWU7VoglE
1CxZ0QLjXUPxb8eFipd+f9Ui2Onas+hKj1Enj86h/vBxBAl2FS+6y9EJHtGNxm1QBP06uQMHwrhF
WzBAOkOgbTKf3HKHGhEBn9upe+hLUAwM48A7t1132/wirIX52LiqlumNrkvGbUuXHBagFxG0MqiP
CqSgEhZykv1Q7BUDFi5j0+PQW3IXmgqCancX3TdUxlsMvHQ33Pr+pRaCGyabuQE7NsK2WdmtM7XC
v1dKxLHIkFM8lPv8PvdX5LoIL6JzViy5OTNn0d0L8dTc8DDkgiSiC+0KiXgRbSdjNkGjuEGzwiVe
K8dUBGCIzHSvmYM8bddhbAeVV2K3PTLTbjIBZVOVQo9Ee8cu9WnjX2Yz6vh37bEpRAEs4KrLRZoI
o7IhUdRGd9I91aV/nu+IVBfFKp1kfLBiUT4bbntfgL/xPC7SAzZ2aShrEHUTLHu37HvY0iK5hJ4X
7rgczzvdM8N5swid8Z60drmHqm6kUCalAm9sEy+ry65YQBcxZuzaApsyFXwLhtLBcPUj/IBMr1fz
AXxmsFgHz49EVDoJkv4VBvdyaV4UYJYEbpDs0qMxAYt10qNJRRbvJr6Mkas5LHMNulGi6M47a+5D
Wxz1ewJ2S0IeukkHcaILom4nK7WrGBoUcfLazSH1QhC2PYFK12MZt5WdAAUqwwqEukOLHpquD7Ya
woKsRxDot1km/XVlPNfVYxXY1TnMaYQe1Ul/ro7AYbJtBSRhZ2TCVzIBlrCgjVNVDo9lcRe1wHEF
OfoAY7YwY5Afot33sYB9HFx1q+6JPvb3viViJaeH8giqkdd2Xkn/ubbcARpND5p5AV6yeaMGAT1L
zyTy6GJaj3a6Sr0U2KXdW6LfxEAzqsLJiJdrLursYtl0otyEzqSLEbnkSZ8DRQy9KpVqSdblDAw/
KC+lozbJXTaPvGCQ9UNbOBRszatymdcy6QV0ii3zyg1jS90bjt2RbWBXakqmV9M6WGeP/Eptm3Ua
CfLA5+F1tepgF/iivB5Gd8ye0XQ+miJLJEivMZpnuQgrd3ikzCvgmIKDlBGKwUbXansIU0N2TGFJ
hlFfTpjAOg+lqRYTqNjApPqyVwlaDl+eQHqz7tJG8/R6rJwG/usY0b48++XLl9d9+e7LMNorKORx
XENRbtGSDyEqX1+d06lY+ON5oppZn0bBrtaRrczBsOG+uQgDqDNNWROb6RV2KIb1Kgw1eGlhITsa
UuDyTFIz2qpggMRO606mBQptk8a7kAdLy2QQG2/AuSWp7nYadJAJrsEIPyuJ3cRFLHAXp+AfYSge
Vu6GOAJGpdHG9UfdqSmrRFzpYEZxE3xOP1BOEzV3KLYCp2zr/hKlgQjTLHFLDA473Lj2ZQMHW3bp
RwMo4eqyrg1m5z474IBA49IKW42GTZNK2apKsA1X7iunTyowzbGfukY4BNdh6JolIVKLKHJD1VSy
M/zKLc0wAeoJrTAv8+aiBHbEjMDmPGKiGhSItYGAXKv7JWmhrxfxBEYK65dBlOw0v5xkpyN/HdTG
nUWmTkxQH6I2DubZCE4m0aKLIu8XrKBLCs3JD8plZ+g2mpIG+CMw5D73d0no3xMjrhcNzsCsH0A+
R1D/6sl0k9jtVV4tMM3nsVqCvj5vCj2xMZnAEsdp7IxhCkpkBFKRNmSuer4PUhrIKGzdoGOLmqqV
Xwy3VpzheddrcE7WWOd+dEjaqlr4HB1JkYAs69jgdGMUebofQv/VvKglyR38ZyFAAOKOy4kVmkin
pnI0f7iY1C7NMvM2bW9rLdfloDd3WTuBvdzbYeRfleYz0opKGCq57oIE+moZD+Cp8ecyo0tUD5XQ
NB+ckwxiSEfklANxesw0kL7TjdawbtYMRihKPXiefBNsJFBDTCV20HfBzAcvr2ynfUkJm7WRVstS
Y+B9Wz2cMKj+Znz5MIxBnaJRYu6n4EAnpqgm7lhB4xLENRlGWBd1gGd6AfZ0aHBvikku4yxoRIWX
7XTTl9pNlwUbC3poxw1wG7v8pmlAjH0Zm0bms87mMSqgWPeg38FPC+kAkj9h28TSS1GN+lWjk9ts
iGdt6Vit1AjQ+xK6zjjxa6jKgWiZggjoI/Lrm9zsF0EKgrjIgKIaebPPSi2B5mMA1+75QzXYKPQf
iAXUOOzaJc2BMBcpnCAQkXNyxxN0W7XgOMYEDrCasJdxP67yrnVVAZIBB3CEEpUhdcIk8VCVqvlF
YMKhUj6CoouD0stRCGKm1gUu6Y6P9FqLepBNtAI+rd/FRf8QDdBpWOZ7Iwc/KG3mZtgsKtxmcNDT
mYJE+9LKExEZUFISHdRyUCe5HYST06TG6JQjbmYsLC3Bs9BadAgaAFVX7UACjxpeB7o0ajpdIk3f
DdCm6po3Uguv/CA6mARl4D7R2GFNM8eJEXtGXUBfhHvk0ujAt9CUkc3rEhy9EE4QoUQ6xlhyUfmt
rRtw3qbaYst4tgv7ao/K8cUmG5kYayQC1Fzwvq5hv/X7lDSRCLEFSoaOlsA1HFv4jYz6HI6Tdapm
xQgWrKW5Bcp3Biwt7E6czSoClNasSC26uL2J8gT4SAJnMVDD0xUvrw0GEg1l0R1tOBxfRf64IVkq
I8Wuuj5aTVZt+5jELst0L89BSw9dgB1T00Y7ike8LeAcUNPzzrV4aImEGjLmkxIkHi4jVoKlkPBD
mYByzYN0P7TQkTrAyuBGJcahmSSJy00BNkPT+MfAIrbRtTdFHkWyHkkkrCSKnGKEgzWdDIu6W7Aa
3wcDENmiudOtpULFBs41ZgUtYQM09ZEPcHCf1rZel0Dws3U+GuDNpGotL3JmztOyvNQ52wxF5XW9
BSdtjd7P06p6KpIFH/WDUim00//H3pk1Oapr2/oXsUMC0b3cB4OxjbPvqnkhsqpWIoEQAoEQ/Po7
7KpYtXadfW6c834jqgi6dNoYpDnH+OZMNXu7RGzNzjMSYlMsv7ReYVq4v2PIb2VvfcijEgEPUpz1
y3u0pmsWDgjsDR8yZaGTBp5/M81QRUbvkqsmy5NIFAKPRjySsc5CGXbHYIDt6/o52/r0uR6brpDz
iom11UdjttMU2bJqRnLuR6/PGiKfnJ2+WN0Mu6HbEJ74NZJlxESdso+95707O+9XHtzXVp2BTtwv
Lq3xbcxmtzVIJanZJV7sCml4lKEGz+yizh+PVUsOPEZOrOraII6Scd6n3WvvFuzSkNXGxZ4lr19J
7HLT26w1IT0Mi5SwVheov9Y/GIxmuyhpIXfY4I5u/pu0a3QQrJ13myzDUG3vWyjOtN68U0PoY5cg
BpWTfl2cRBIdTc8ugIJbLfHjjPs0WxkGeD89BMy0eTJL5E3wWmuGtMrG4cFUumiHIK+EPgaBdxAa
Ql8gU5oJqk6B1GebiGcPn/9NQDxv+/ZzG7ccMzFHtIiJjKqghdu2kBOz5ExSr9/5QQcJuQkwTo1M
FFwjsY/NiASzijDte3N/ahrkHZtQGakbUVTK2vvW9aVtkjiPltriK0lzvi20CODrZCsEICZ8pIbR
+s7atMkWdN3Let2eNkKPXZ+cWDPN+8Sj3o7PbQtxPMqjzeULiI184WvWbr7JDMH3H1VbEXDkZZfO
S1nVeA8rm7pTqFmTj4lCyt71xdDH6tAs/scyWMi40mTLi/VIuE+iKBvWBqmDmW+NzwWcXb7fmDqu
yfRsugS65jSeqjk5ylhAgxjDx6XDlKu3+SRcetfiEmWiim90VHm5rjHZwLRCp7DnYTV4Ykz4yXc6
zEjbfWkr8rqMfD2EUQijLv0UkxpCn3VFGCxVJlLTnWwdfWbJBtWh8fKQBi1MGhXvKIsLfN1L0VP/
82TrcBdF0ASSi2Yd+vJp87wz19vz2MKBwMAesj3VeIw7trwkqg+zOqE/5m4eb1ljDtDx9Y4zPRS2
mp5qc+pl/C3yBcmNisq6Wz+avuZFEtlkV+EK9YztZwd9jXqI2ATjfhaZNRscnup4+B4PA2a2CLcE
N1WXT85EeVvQrh0y3yqaKZ++VmSub+yMRIGBjuir2WayEc9t18wFDJp5h/YMx3SAld1aIBBbIWSV
5g6OxrpA16in+NYPEBlgYLuNiVt3c/pYVWj6N63bdhDK3tug8BIfvjyfg8M2KlaabmHlde2PTSf7
9cR7JK5D+03AGdrTYAjLJeH/XFz3JeOa7gWpv9ZN1ZXXxWDxBGDAovtOI2qrqP+FzH1Qmkh9D3ti
irRN/dwSj+zIUE9lyC0UPl4jKaVIZJskULmz3h5QFTRNicyt1lNp67o/MahOoZwvIq78tZhX/eh1
QVxsqReVpllHtfPDPi59HkQ/F0qBP5m+pNTFpff3QgAvYFs4nBoTTaW8LDrf4e0M81TEIXnqlgSq
WBCqB1It/sHOYXsjh5Ydrm73Lyzvl8X+Ey373ut1FDX/1cby783/89J3+Hdtpfh756UL5u8tFPb/
bJ/5/zzr8Fd/IbzNnydd3s3fr4U38+vdXcC8f9v4L5Tgf8MB/uzG+d8c/B9Cgsy/1NP/DQb8F0jw
T0j9ygf+/KFffGAKqjqgNA79gALGC1P2NyNISfAvQkD0hiic9NEFEId+MYIBaskJsME4Qrc51Ctf
yoF+MYJBAODw0i4rgnd6+dnkf8MI+qhCB6fwD0oQO4I4RcRG8TZocCUV/8kxjLZNlIvoUHoiPuOp
AhSz6jKO2zSXFX9bxi3TbvPgbDo/n73nFuBrhuzX5RyWq+qm5bymGLeVx2Tm1nYqB2BWpGHslFae
VxI2m5IxyPow6fazf+KLEmc84JpAxghsxZClTN/cAOFzM2AaOrFl4BIwCtJjCuOvAE2blFvQpaVJ
agvJ3iFe7qO41FH4psOuzUYDc2wkeLqswRN0Xfu98FjmfOHKlVwS6hQm8+VMv6ZG/fyhYcHD2HY1
ZB2vfUvl6pd6rX8taqP9shoxKrbhRcK8bLYdJju5GT/7ffL1wHUhLqdc166vcl1bFWLdNFR76sCV
deMHN8sGf6aDXENkd74uCJ2787hV0TFs/P3VRk0vrurPNXAIQDB4tm6txTgUT5jTtqzZNnlOupRA
tU29xxnZRnGRChN48sABItBotTr/XjTUiiyKWmglbdVAABewn22KHMwPfX0WkbgZKgsI6q6LQlAc
xodl1fYCTnb34C/J90hDALTDBtqQyM9y65AiCv01STBYIYN5rBaEEoRHSY9xUp1Nj9hwrOM8Sbwv
c8IRP1pZ2MEDTJi67dhfrNMkFLtlnGMoeIN/W08+vXXLChGgnSpctjoiRTM2R8LX9uRhbol9AxFL
z5TfeOtHoKi6talsc7yb28VcrBZ2HptgvqnWed9M/rd62WwmHJw6RYh/O3jYpONU5UHYB7d6DLed
Z+GWCAmluNdwwdP1JnJzuh9Dg7nLQ2zs2xF357TJYpGpOS4sOBqt4GHwFDhcN9pDgEAJUUwLMy4c
lxWwiHdwDJlAQjhivm65UXHFboJo2vWLM+fE9eENkSI6xMn2dj2W6gVXz4O8WmEivJ4QNVFy8kfv
QPHRb9dkDW7p5V1Phr9Zz1+LUfDiemy7nBAJsAEo98052V6juhkPE5sQ6bdquxkXfKwlErgeoTyk
vvc93qa62NaBlguFlRuu820EmWLLDGv7EtBGXJjI/Nu+Zfwy8vZOTPWWyZZ3Z89PyXH1xsJXmCvH
tJ9Kg18ud9fV687fC8XjvdfBBccAOMFaE7qkDL+5mdbzdct3oy5bAjvabfC7Ir9GAAe6CszOFtav
TiAFw73hn+Eyu4tQEzo8LEMQQXujeUBgCAgtvaKt7V3Qpq6cQ1gg6TSy3B+ED6VHMXpKANpxfyp1
k/h7m3Rf+SU4WPzVHvsUDufkw/ztF9qVP1d1DB+etv2RVFpu2XeZSFuy2S2lf1ks8p2F+OaAdk87
dZmju8tsPYJvNK10x+uudBzgdVDgCmNAxz2GBLWbPWiuiPE5tFcKE7+vu/04tJOEB2PGsvWbsZRR
8711YAd54A9lc1msYv61dt3nEntoWonsATDazlTQ9DcaHaE7iaO2KXwrDcM8rtL3YITtZC7RyvUt
bV39TsUIEul6JecFukbivMxeNhWTuQjcclzTeMj9EBompjEI0mrooe8AIhgk4kgy9TILaqCgsWcx
NpAYglyglC4nMkSnqCqQKWylIYqUUxMgORSAjMMaXtEArzXlRedFa2Gb6TXY1ghAbOIKv1cvUYWL
DoQL9rEHIgiM35J5K1F7TJX4GqcgzRcRgX9cgzSLzQZYS90YO/AiFN4PFVjoyGFGZxUevdADHCVU
GXULporr6uxBSTeXxXVtAYgbJALpUu8Rfkg715XXG2ANw19rpu+fJjJrBIzAUwSiwDIKIX1kaW9V
Wc2XyUtWfZ5WjYHlPa1Q5qal9MZ2KZliM/I4KEr1FKylD5DFR5OSfThXrAg28xhLW5XDYoLjPEMi
+RKav0CdmXLo6lXuNg+zKMiVEE+qSuM2c5QHGU+iD5E04/56puxZkDuNAPR6dhvJNa8q0AoV3IO4
a8C8LL44hsFUjOtpAFx3Et0SQ4v1tn2yrl4Owu0TUpFlcPb0x2e/blpB4nbXbvXtanjy8zKYxmY+
qbbj9aJcF97lcoQuupH++m1RFDJAE8EhtYHahxrOfr+lpPQ7AT5q4JkkuDvayw3ahj0AcRDrow+C
DFJvs+OeTcvtzsVBf4w8WphJzWWixpsl7GHV+9Ah5sjJ/Zw2NK8oMjcRsbkc4amLGM8IHV1JSKFd
CEwpRRRALH8mEwaIuYNLlTbLuNMuno8EjNQwbLjgl8XmwHjtegWqJg4l36cgaVJ94nbdIXfryw5e
T9OK6igjzAV6BE3mI1+OhP7n4rrPbPMjqcepuA5v10VwGfZ+b5LLkNchDwf2EY8572vMrbM+Xp/+
mlCMBtfV6yJJwzTrqjjchWy6aWqI5ppAqItctZTXxQRC6+Cb6ucY1G0Y0jlsU6Wgghnf3ns6gjrI
yNfr772Ot9f38sfmVhHvoKKugPmAgDDNaDUlp6rVcPnssLLdlshPJmQQ0KeFlNeFAcSXmw5XpCc1
u6HIKw/+FH50iL/2jnv87DMv35R2wGRevCpqSaYudyZnNcghi2fp+mymhlfIMyN4TAla2mfk8gwu
1eCddLhrLAeLsNRfkOrsG/ygSIalMDGA42wI2vPcm/bg1k2VvkxU2W0rXuu6yi7b1yO/D9PuaOY5
OP0+dj31ekIDSO4U26+BJLgCC0yXpcJYd9lKLhelmeVQ/t78uRZE7Qmc724eoprur/v6toZGe72O
Oox6e26G/sAU5J4An1j5ypWskeSmAUZ4E87pyWovOdRxh2KJUf0Fv4GW1AtoOWhAwqgAfFzN1Jey
9vvyutZc1pQYYaxcV687f5/zn/bFxiGL9+o2+33ydQ1ixQhkC0TT5XdcF3/8/HVftFW/js5u8DLP
C9jPR0/rTiz316dwGCOIB2CWLwF712QOA/rsIOZURB5dAJvm9xT6e/O6ZjfGoTFdJtfr9nWa/b3Z
BUPe2W0tJ4dqJEWJ21+nHP8y+Yx2lbCqL1PQcnmOAKnntoNoBNk5HcvrIiHOwMWfIAvZYcmWQM83
14WLgaWtmJEzGYFV11S7XeXHCWZkDNHlus7QLre+MkdhW8jyUBZnkKArrkakgcJm11WXXqZC6dEe
YMi/H/rHWWJuFrJ3Hd7o9Sy1n0mvT1uM0WevLtEH+t6o8rp2XcwdMb+O6DbaxvN1L7KWoTteV7fL
g0J51HfH6+oaODyuv1/FNyHPdOysPNc9b+HAIRfYUTtiXP/54v/c8/slK4Hw6PqK133O+MlpBvt9
2f3HWXzlyfrzyM/V62//+Uaup163xRDjrOv2z9/4+6VIoyA7pdEErTdG1cQfr//7Xfx8278P/371
/8G+vjs38UBGWyAROm3VuhrkowIajx/lw95olHWRZX2BOuuyTSx+7uhwxxqy5dOiMOht6q0RiYWk
rN9aHVgEs7AP1UjYgVbxg2md/oxU+AMh+vsU82G/cSApw+apovdxOu0Z3G8fSDe09VcXKpLPoGDL
KN12jANj7qowyI2J1r0U6VRM/fQS9AIzTWKgPWNG2UXWvmxLsuTzQD5FPdDmidIstvG5Vs3ZQ2nj
rvEVys4uH5M5ZAHLbArpYeKL4mJa1nY/ID7N3AToFyYP6FyjeGZHLQ9aTX9BHhZ4fKFscmK/+JMT
+wjgaoPasFg3cEJBL7BxLFZHvwYeKmhsATN1RqCdiGyLUGoWQwnr8LgcW9OW3MN1k4ad+36aMfQJ
sIKTuuP8x7J+k2l1aAI4/rbxbFEr/gm+lAKsxk9sQEKqegfMKjgEk76HAzjhq4Jmaer5RwRbU5M0
PPgVFIkmUkU9InNDPcAnLwb0iBqB6CJgdCvm1ot5OLfrU+uqImiLcAR1bHTnZUxGey6Db20lH1NI
E2+2+0Zmu58Rct2vs3zvRsS6A+TZQJCHYY3XXS/gwGBtBOCgkHEw1OzV0dcNQmjOUK5w6ltpd0Sy
+tQEDqVZfDq4ccA3G3ldXscyGyVLD2kyvZPN8NyN9ZtxaXNuvRZKPJunXCN93CtqDx5rIxCR4d6N
8N+F5sA3guS9wZ1eNpipM8bsVhAuXjYHrTb2K0Qk3u0WIQDtEK2qMKIHN1UYERVoA+2C41LT52QZ
2SGQ/YmDo34SLHlOtLxbUorsvQZ+NNH6fjbNYRrckm++t0ctqUYJSyUPIkoP3oIixrqbbxQ86B+e
NTf4P2Rj23aZWcY+4wIDnGHgkjeOYVIgttoNF9ys2Q4hg3+ykftUjARW+zSWJG5uiF3X+3T12lPn
yTsNW8AZ3K+UAn1hOjrYYchpL82eLStuznkLCufHIAHTBcgXy1jNhtJM0zf/EmQlsHZOi/7ksQTD
KkrvZKDHvGFJFnaAYJSawttkA7MsLR9gy7TNmfk2OAw2flJZ0Kyk8CStDipsPw9B+C004RNDve1n
bfpPGkNUtlpAQckwE1gg23jwt8XeEoKOZWzNYocskvnAcFYLeEoGu6oa3V2vchbNU7a09DFCr/AH
8C1kE8/9aqIzRtYdQRHGOX5BLR1J26dR96ehdgwClvdjo/RNiaqQnB9TnXKACwmQtDqaDq2cBPJ8
wFbKmh8Vl2FesfQ5jAdzHM5zY1C+woD+DtGAGhlYwJj+QeZErMLjFpYbVC2Eecl+8UBCd7a6MdIH
N1TNfyHIhRLtgiWvMDj1HXDPSTYHMQMB60xadgkHNBk2d0NFp31Ut1/7lmAOSGGrcTnCWcfIFw8I
QifoPr5WY9Hy6lNX2SYbI8C6oTzyhTzr2KtKObUFj8N0Pw3s3JJ4ePQcC3YNXdoibs2PZUrNocIY
dSnfmfdiQo7LHLLoydypZnmobRAVc3RY+uRlmVuoUpGa8sQnP0Tkn0O4ppm/iPdtkRlLODxjv+aw
uWlVqNTeVv74FowhgAGyqmK1uND+m7XyQ6NB+S5Jx/jYWxRveLh99TtkCnwmC26O0fZLWrnjFvUv
lMcwzvv2xwxXOes3Lg8NA8XMWdA9d1FSoMNDjg7K84OMb0zQRQfTyye7UgUfMAKWUU+oStQCVYhg
bHSjpz2nAPqEe0dl1VeXDFm6La8TCDnoVxIPiHxOhX31Vszind/uneHn1XP3yo++WVVMEkONiJsy
tVGwH1Cz3cfgJxz5WLgm+ULtR0LVseUXECCNbaE23H5CxztImdsdvVwglfC2QH3XjjtA10nLqr1H
OxicrVa5DpQPfieWuZvFN73sE9kP+2a2h6WdJ0TCQCRqpJ4Jpip5kOl8K9FAYR+kNQBWwYaMKPpj
VUB+G/GZsUHlYc88gPb222yAspNU47lA0YXg1OTG1rn/1caDn1W6jY/QoTTMWxPN7K42AiWWNYD1
9UIaoABigieddlGbbR7/wsLbravgkSeQr5deHFg1fwEIVPbIhotxCc9zFEV3VPHbkVzcpZTZopXJ
HfRm1DB3E7zpOlX5DHl4J+DrDJIeMQsP+3RiRROLYO83G8DpRu+GZor2NvJVzhE07hbb651Y2sdI
9OHOQGMPuHtnPiN5g2/EGPk2cnjf0vP/8vuHOoQMxVDCkwOGwlD4FrX+2bxr3ryyzXsH0TCUrprH
jG4Wpqsb79YKDPlW8/vA0lvGUasf6vtO0YdkGy/1lw28Qs/tt3Tqs3qq6WllGIx5NRSzDV6nAZzx
zDEvQ0B4Yl7wGlcYIFuhyaOu1XwYFSq4gtp7Yj3d9t0MmMPCLJ0n8J28Z3bnGgfnLiWHbTIP7YiN
WFxuiO1GkO7B9QRiNb6yLo5RnblidGASFmccnz1VcyDeOjyyEYRak6WVbO8R+U1ZHcevugVZr/gD
KhfNubcMaD4obT2WPQO0g7+W5u8dLHfHmwTED+zJihJ1FFP1nXL3Mm+4jl4zDJmswNVjHgO4AJs2
TwdEsBb1yWFQhnVzt8UbSvyCaU94PO+1AcNPG54zq77JfulBso1LxhsLoBiIPfpPvVeNFRBREQIG
qbknK8hRp0EeBvGhAWdah339F3IOFEOxek4/jZ56SjWsdMoEakuIfkDl1KL6AyrKZOk318JMku5b
Pyj0vDwhy8VEjadupB5GuDCB7ImKH8cu9DVdX5DsPfe+aW8W+JiLFFDJUCIQsfSWX9KQrXsKkXXm
LbE5TVpwnoF+pILQsweeUyvvbBow5nTUM6B64NzbNujH1I7QmhOA/HWAWqlau2wc+jMkcT5ULaLb
GBmh99mLocAZ5F5Zy1b82bY2KaA2qYdapPH9Kgo39elXDEfAdhHMF3qi6V7Ojt7ZEUQvIWWaYgYX
FAjkYJXbz1LAgVn28RoGp95fnzRb3QMalKPgwqNjDg1cgPXXoFqhTB5Z1DQFnY9+DelLdf15Ne1H
HIKFnTEn5WRW3/uG/RAeYi0Zz15RI7TaoazUgRxZ9u3yohASHvxeR/tIzie9EJ71im7HAEMDBsSU
PC6Tu+Ht4N+jivkUMWi7ckn3CJO8LLQoKkEOm3WhuWsZH5F7OTQYsBAo0xisrUcMqsomYH2CjacF
LN0hiEbUDEqNAiqH6v+AZZMvoqKHc4O549scdSjplRiVhW+SPDTVTQOPGoEW/xDmtlG06DC/IoxE
TWinn4LoOU4pfalGULv1Asc6QR0EyI9wGL4YC+F8nvw35iO4T2Mw2HX4SQcmh4D3SBOQzP2gpr2j
Gwr+TFrlpN+eet+zgAGB3RFc8ZV7ExQfVKk3ej5Kd7YziJcwJhCT3dMcLagu6pcuj10ZzxwVBR04
SRid2UTc91Ala24TFD3KGbu8CvVSZNze0D4WeQEajiwBSClWAd1ZPPN1ruHMUb1NeayBfq3wxYS/
62YU2KkVs80yyZe1G10Wi+5HoGKUx3VxhHwMZYlUwKTvBx+y3V8+7ybQpZUDETuXYk2P/RiF+RhD
8m15r4+0GmTWxFrvJdokIMthu2ZuUBzR3YIfFDvZhzpLTYO5IbgnoIsQdbV7DVwqbwUKhoB4fp0x
9mfBLLYDbwFKT82MAS/ZVz1qKug4v0duemmBNrABqvqAIqyEjjyrtv1oKOiw1b2vqsOn89NPtmtA
f6G2adMA9OYN+GbDUZJM5wUVz+yMRoQcT2oHSR8CUJekp3b0Lp8S3BdY4Qr1gsDnF9PZsj9bIb6F
IgZFNKKqIvTflmb5GDfMSqELi6i2f7F1u+vayxcY6RO+M6RtTGWyG9diSfvXZLjUIHXpp3ajBx3b
v+bOvfq8PvWoOEVY/161fD3VKYJllUZPxCgUJLuXFph7JL2pnML5AE5lzVHZHbZoYBEmeCB7x0Ru
A3fb10uJavcBItC7v4ED0Uud7jeNSghRw2iuOxTJQCejNzPx0XMhGtx5YnewhmqAQ63a8a17JS06
qmyo0cBXFuSrXO+Ru0AJCr3zhJgUo3AKuYZM89umgv4OWYrfVhZcLy6ZXqtlp0ZWrHz6Dt/2g8+g
h80G4bH2cWtH7BWjxA8Qk2Ghu+BAbT3gweD+Dk1K7K4KEwBQDgiMZzGJ1knewFkH1gJrIQ3tPvWG
t6gmtsgbr06e8PQsoQb7s1TAARMYelL8IBtHrWEXfkFxoVk3hnJLlPak4hugJIh+uCdNjNpRB7sa
MGEMfWQTuUchJpqx/+DbAHydox+EWL9RNfnZYJtTVV3eALHqSDl4ZxQ5toP3ea5RnIDJ9Q4xwqdg
Cp5H3z4EyntMqLhPG3xLXQMEqemW7wE6MwwT5ick8sMcoMJP8Nc6ruhO92kR1G1S8hWAZuRxZMi8
fkj9nh54xxH3cbSkAMJ2wXU7hQgcHTIMRjX05MmcQuGYTNcd9RG9z07hglyKK9ilqLVHnZKr4d3w
FYVpZO3nnUgYvWmhMIgQHWdkvLwHg/mSzF7WbRF4YXRq2smleVvpO/fplxoV5bvJoIBTrZidJ5YJ
S80dyo1i6cEocRFoozg8a4FZmaElBnCKDXb/GepTi8KLVB6lIcOdlQ61sPOrWENUZyylTCLIGL7/
rZ8ZSKYZLK+HNB5ry9Oq44JOhOxt236kI/xpbyBlFau6MAGQeh5LxJrBAnh9VRKwLoWSuMa59Poe
aP6T673XeflIOVTviL4u4HgymSRfvfAVf/sGs1yAmgfWx8dKIluET7SLZ4wAcY3fP4K1ymB+nbiO
70JNBqCVNb1Rq8VJiFSHhiFyQKma61E7Tg1GEIJKoy4xD9yDKQgqCMND85BykPsz+UbrajyseAuZ
RgU3QosdD5IexQA3FUU4Oqbk9pKjojdMhXoBOuCBxEdyxH2aZ5QNRoQWjXchvusQ4Xc0oKAheQBy
ivZSi8znFDW2dEtfWzN+TF3/cWFKwk7cW9Wj4uoVMwJC3kG8cZD9uS+SrBVg30PvcyB4uptNuN7G
4juT3UPYbeFp2EbAoIg77RagyG4IbonxXs1K4RJH6FZlK5Btbx26SKDUBU1WerRjoBP/7tlaFEN7
BNk7ZFOnXzBp3gZ6e4xr3J4dcGV8KNo2abbYAJ9R4gLawUdDpBp3C+Fk58XC39dco2lG+hQs9Evf
SJQMAn8JIlQMR03Gg/iZQ4DeJahxDIEYyArmYM0foMctu3BpH+IQ9ikwi8EsL9HavAi7PTknUOW2
nsSk7ybTFeN4F7b+F2B1WWXrC5OnOZKNxXsw4Ybby7txQoO32eLikphuwI3x4CKgrel90NbvfhW8
bv5Md8E2H+Zm+Gh4jIIhZAkobkmK0HtN0vWoQ3Jr55TuRmHtrq/wccMh+ooyikcf31ZQsb1DOMjZ
c7JtLwNzzZF+gakQSASIyEqzuLFdMXW4Y0am+ixBudoEyF+Q8esWx1+jboCEQG8J7T5mk34N5vmb
Ut8WU6HkCgZHR6pX2EiPgzdkXaQ+fLxZuemPmrfPMuxflA22DIol6rpU/C3F/Xww7fxFIcBGpROG
pGZY210w9e8SnRXGMX5WAhYRkxAK3ImtCrUq+jkMm/NoyKeYmucl7gruYBX3SfWYOGDq4Dg+2qR9
BEG7sPneN94Nn5rTTOR3TeAqjbF3lt5cABmJM1JzVox26ND9ItW5T4dPnnjQm/jSAsnu6rvAjECZ
tEb50ZTc9r5DVyJ+X1EAC15wG9vwI6SdyWp2Eav84A4NQFDzoCOoSIi0ud5PsSir6RNw4COvP6P+
xTt104pCF6SCMQGBJtBW6/8DfT9b+/3HRps/D/1k88DY/fc43x99LP/4uV9EXxT9C52HA/xlJJb6
NIn/bvqHPuv/YimLU1B5Poi6CKTdL54vpv8KQhajbTT+fOylTeAvmI+i33TghzDsKP7AWYpG7f8b
mA/tA/+N5WNRglcnKbr1+zE6TCb+Hx3/JG1GBZks/GsI+lsYCsGrG1CbpfmWIpyJ/NeFDX7ebWN6
uB4l4LN/HvVHFfw8KmX76+h/+tnrS11P/k8/S9N3AVspr60eztdFIuWgd7+3U7cO5/iy+GNfU/9f
ys5suXGcidJPxAjuIG9trdZmS+Uql28YtTX3fefTz0eofsvl7umeuUEQiSQkWxIIZJ5zcoJacjUq
9Z6Q3bDxzana35qkcN93QzNVdnkM5Ng1vvhFAo7MhhWgzN1yzNRl3wdirdslmAbR/Iyzpj9xML7T
gmCZiypaxVM/vloFtAaOp186HxC3G0HWYEsO1Svhybcbx9LbySu7cL1d5s17lls/9jTjoQP4Fo8q
QGABAbypDCIHTj/BL0zIf68Afmo72Q/s9qTknvodOcJoM0Zmto+mIN8ncxN4g7gnsWzCbvxjQHZl
Y4dVvofqp0BvmC8LhB37eC/HkmFQeEwNKMj5BC0HY3KOUU3Wxy885xjMV9MA7apygVgU2jqvjfqz
q5bKY5OAo4gVoj9D0eXHbm54OtMITs9WkYF5a3qYPHdmysGxKH24C01z1PxmOvqFYl40Kmov9c7z
V9VQWZfAL/qDX9TPJcJSIAEBVpzjOKofOM4J26rPrLTNmb+j28C6Qudmtslm/q3cuWGEwNxssyfd
R47o/36TnCixuo1R5fm2J0+MnEbYjrveid830lboYng3IG2dWTz//swdA5WNbmNqfXKq2IRcPE8B
T2Xa2n1l2sFlYLNxhzDRsIj0vlkD0TJ2mqa3D4Xou42jleERIJq9zMgmnPXBMe7ZxgZf4Jxkd7BV
ul2RleqC5wMH0L6OPsur5O2q7pXwartdCUNHSC9h160laAhpIoNMHngIGMh+n3XW2k9df9NpY7vo
JhIYSt0HFzHE2WbiobXxB9U5F3WHMpSSRj9hFxFUD9LXxhs1ZN+U8GA1urf3DbRavGb0Vmx6rbu0
8Hz2Eapq3fGlz1cFaYAjqdz8qIoqP5Lvyo+l6C2kdqpiJQcqZww0fjeMKEFjkQ8pfoh2OJRe8qpz
yCDn7JbKw9wF6k5uHb6s8mC0+Ss/T/6gty6g/+oJhpBmTIBircYo4VuZ2i7KktjnWJ83S6NH2lIa
r+NRrX23izTYcLAKl3mg2PctBFlnbSk/lAaxjlh4xjEdXCRnRDJ97hKCcmoZ+mhDOuxpoJAXIwfq
eHwkgTtcGyg53BG+t/iDQ6ChmtaeievAuWEw9XGdCB9dF49TsU4E8EfY+5shaocvVl0dBQi3eF5H
ZMOq5+2seR2R3VQuJrc+H+DJm4iLiEqL9k2npYegMqHfENh68T11b9e6jXDGdIETEH4hHNAvVcuL
9vlUpYeQ8PvVtQPoGZlp/uXdo/AfZPY07U89WVDWqqubLudgd644oqvz0+ednqzQ0rAN7MD5Fdth
sg3JlRHcnJNsAIryhwZ0UnInLz/2P7q+6//t8uO9HJPje6WBrGoak/rclv65tMbhlIZh9Jz3915a
p/dePnrLZP6YZaPZk8kalsb7LGmu9lTPAwiSs4sz3zEolbeUfrfb3u642S2dOChqKf9Pr1Fm1aHM
+uwyOhWnmy7vn0K9qvZk0aOFZTfFNz/uHvzB8D+n6NxtTQeitF85xbdu14R+/K1OURZowtzZcBCp
P3Ns26ZRfNdPcMj8KXtU7MY6p0F78EfRvoBLDEg3kS8CC96+ZGxS79KqDk5EJZHT8IUGxBkWn1uN
wWvnwfZJVQRAOmJzF4g9j2K2184QLNV08rZlaGVfJtKY0t66kVhx6tcRlomDV6059eMgXrwxUzZd
W5lLaQbuvG2iInz2yWETrZnihdf74atBuu8/vn3OrKV74ynw7RPCYMUzDSTobVgLH7R2pwgRMlu1
w5+RFhucW3h0RWo8vZoqMhv9qLNnKDzj3E4Oj/J8fFWTOfDvI1U41aNxDnzlC/EufaX1EFPHxIv3
laHG+7Sofl9JG4j8R5DS/uaDXfoOIA3BUMz33oYju3ysjIr/+D9MJ20q+fMiaJ9QEc45XrX9Xm1S
ax9XTrRM88l/aezoJOYft+VZjyVS01+kqx6Yv127SX/nmotE/MwVNI6LVPtio5sGUwxtlipofDO4
U0xlKrJHp+23/CRXfWRGKIlwBRAh9u/8Nvh99efoRz9lIIwPvfB67200d2rtQa9a897JXBX8/fS+
cQsNrINdbT/Yb76xV6h72bWtfN8MqbcJ4zlBdnO53SttVp6d9B4UtbxVDkr7x9sIpZ+VWCdjlscr
b0rGTzw8IcgTgH2xR3LjYeP038E+H6bYB5AfoVsdgrokc4KIUmO51VkL0+pesbJnLRqikx6o+vNb
j5ifAdG5fNaJ2560uTePyZ7Ok+rm+f903zS/wtsst9fzeQXZexu7vd48duu9vTMrS8Q2hslGkjxE
G7gAxDRYaIqmwvQP0iavbg0qlQz4KArZ2vDb75+cg8HzNv/+S5ayr+9+yJydjPmYpOuWqlOyVHz4
IRftmMOjN5yfCjIbxC4trUTWeT5/EFYkX6B8kp043hBAVT4VoZ1fwvFbl6LgRVYOseaK/cRbt/BA
9LKn8q6jbigqjvYjQgfKxppKfW+YiQ9TQ9X31nxlzDZ5JW230bzwlPXNT171YX/WCMLue4E0sDD1
YdWQzD4Bgf7dyIG8dQeOE/+zSRdgauxr5oHCSga0EOb7YHb9nkZ6S0c3hhj/7/9jgZT9+8Vy/h8b
KEW4hq2ZVIT4+D8eglDRg8pQfoaRemmmynlyRBQdUH3soFuzarLt+tFmhvPE9jI8lG92B3v9Zu/A
vd2TXBml/yBC952/tBu++JF438LKPbtNgm4RC6iG2tn/Vobr1WwD4QQkAFjonYvgAY7zwiGHZSN/
0fJKOrIDQXXbMGclpHmy6+SO5mX35RSoCyXn4FEms2pZ5yJQOx880tyA760a4UJ21cxJnhoNyN08
mM+N4QExCAcShqH1OhHOcrzR2iUliYNe71FhCuP0R8lHFHn28JpyFFnePGzrp2dB1HdspKyMGRpl
88W79QvjP3Zc9t8/ReQ0OB/qLtldnTP9nxsu3+pIbg2B8dPKGjScw5DcyFtj1yH/RdlvAHPz9POX
RhOiCD27SFMJTOUuCTsDrVbLPCphbB7jehaLCOqDOQKX0OdG2sPITJbuqAGg+nNAjiKqyclWD5dN
6yrNNp9CkRyRRohIV6YvJTo4Wyu36lM9tPXJmK9me27a4+bqG0dmfEJEdteZHTKbeu4+ChHuqr4w
no14dB7nsVJ13o3Vc8+E/ZznyQg4XCm3dV9EO3kV9ePvq+Tt6jZ6u/J7AZxOr6v1v//CNOvDfkRQ
mdQhxkOgm7IsFtviPz8cQbad1HVXvBaeiVrPDN1SuxDxQgOiPhKG8tr2LGvXkdW811GAuKcGwZuD
HLo2lVVAbSfMyu6tXCN9mlzXQ1IeiJk1QbKU0Rovt4t1jm7DUsZy7C7/PUpMFiVTVhp5ALud1Nq6
fa5EG25v9ttZrv/foPSXh7qbm4sqRzTV5IRJtWVx+BxHw1J06fSia0m6DUJKPxh+Nb64PZAVly8p
NPr+6qaAszukgwI6Z/7lcsRVV55F7vP2E5cD16f8n8vFzVmuI7c14kP3NrMzzyy7t0n1ods3RuSc
3KE5yo0ViPQnTYn7L2ZllUuw9s3eVWJ3j+R1sFSUKH2pjeoIwmv81spvOEw2/+wZCGxpRVOeTCsd
Lr0OaWX+o40aiQvUonhszV3pphOL2RdalxFVR26qZZV5RD0hfYR4By5ipPZCMYB7ABIGz8iGAGGk
Opmm2UU2zXwFcJsMUQ6b4s1+85VzhoPHBIqVX+dD5Bd5tSmo7u0pic/8lDQy+oDnCtdCCGlu4Nm8
Tqk57mTP6zXUeOMX2ZH3BMLTtwagOk77uP/TPEMWq8t//wFZc9jzj2eUTjQUIC0oBd1wqA374TgZ
D3GdemTlX5tATx/iEcwVaFj/QKQlJUIORA6wZVYvpPGfhuVAU1hf69qcK5Rk3aVxTy2p7rPsxFVV
L3TPCdayqwwtiQmklHIr9Yr7OFZ/ISpBPrdyrM2oWSg0D4PVk9Zt/YUB02LRV6O9KaP2S5ilwzIP
AyIQ0+SeLLPXBHlo44uTmdGDtNla7p6iUeFB55Vr2ZtGKF8ECwnO9F1Rn8c8r4Gceq755ATTUr6p
FCWflTrLcE2R2l08kgdP7LXvbdLlF+kB3HfGpgDRld0SzvhDX/LVkV3NAMNQxmG/Rtga9VYT7IPh
jEe7GMfjVDZUgNACtV/6LQnpwGkzVDjmoVpRX93CMeH2AZ/zfT/Y5GPWoeU9aOdA1N0CRrJ29uOx
AyfIVTTb0P/SD0o5aONOxJr7oJshZ4EkeLQCnXV/bup5myPtbDgeZW9CEI+NuLtz7Fggotx9lUtH
nfvTCqJLutaq3t+1TWRvg8x7apKhPsiYG+Jc8RZ2LQADow0uslFS7ymOBZTU2XTzkDE7edfbHNIj
9FGaMPjFk2r+I4Kla3VwaLyfH8yyKzo9OPjddey2ZMr1UY557c/bYimvSvPQ1U5lH+ffd+FE8R7a
fQDisuY0H1k9KTE08H0nGZ46gUjJoFrR5zYAN5c2Zf6tTJtHNzG9v+wGxOaILIuiFcucEOhPAJCv
me1mX/3Y9in4ERgPcOiiBWA1cRj1SBwigbZGaNX5NtPiJyfOEDoMZpscyJyLHcypV1VxHGhifgQ+
WPcp76Oz4KhB9jig+5aDfeVb8OSQ8PrxdpH40dUCz+w21GjipARdvIMB7hyUoG4Rd6wQxmgtWMDS
SIKUN1E2qNlkvQifwgj54kJF3zZoG5XiJ6aFlp0auysZ6mX1qZ6i8ZRAeyqJwu1v65/gv7EKJ9aE
69LX1ecmcJSl0IgT92GcfML/RfPM9nsbUqmj0/z4bJkudEm1AO1aZeWrAFoiPdAtCBdNVcWHtG3F
kRoBLASl0GGV5zx04dbtijSzd9XcyO6tqUqwNkYSbG+m1o77tYGgxvRZq+p2jbTW0jTVgHIpkfkI
Z9F4dBRqbWhQmdedMIFB5U5ESZcS7VA5bM6OaOWBe1d9dmJltHbCxL0zOvTRoqSaHqCaZvskbrRV
C5fxqTMR1KstT3wphfVjQAf9V4HCkXCJQ5K1HjdKWQ3fY4XDoN7WHlVHQF84XV5dcqiSLqVnn5La
KS951IZLFWWelRw0wkacPMVFQolBafK1DN1quyi2squoSb+zfJj6aR83xT346eckMpIDsEGQIBYJ
hVVZA9gLU0K3QVKmO5XSxSgcz5fSKJt4Hr5eqaiggG9yfrtLo+yy3Nprxxwo1+AF+lwMqAofgjB6
GfLBPXll6p7gmbinUg8VdHmKcSkH+jgfNl7lI2WTIvMeeyHLijOMLzqFrtxBfCk63dv5Q1GDK4OH
kJrRBFAIVXZ0E6OzbHwgGl7pPSpdGJ8bKxt22li93saNygQhX8xaGPM9ulp/c/IhYqMgiJCtkxH8
Wu8X3xortRfUt8/3MCDEUdPG/p5vSvrjHzwKOJ6rvjBfDMCUZx9GtDFHHmQvsvx3vXmMnQZ75tkz
15TlrTePjbC5fqU831DyaKPHlqDf9fdWJnW2HoSO9vJbCiaru51nEnH0ivQ4Npry2YJKAPm/++Qp
dXeGVbqlKony2cysYV8aiQYSD6+o6EG4luSu5WgSBfUiqMmAdwUnWZmU0fMkedSa9l1ypwMAva68
6Pc7iHwjXTc+8Pw6dow9JS7ObSoQ98zGMAE2PQ1UmXDqs2xcpwaznVtL5CBOljwVkt8f7oKw0aGj
s8u8GpPRytedjq6350c8wmwlXoZ6nD0WRpcRy1f6UxRspeVmvrkGmpU+yoEk1YbZVRWKu+4Kkrsb
iooANA4Q0SI8nvyqiY5pufdLpA76Y3bTPFuJS85RA+88FJq2Q0YbKAWbRAWwJSdoIwkfXHvqnlU4
vmgFOe/sUCuiQz5RJMBPjTMPn3s1MdxP2lC6n8AtIDPcF2fZizzxonWed5A9HTWR+64t8wfZ7fzG
XRTKhNbgfGeI0MQ6CoW+kLNRIGR8ELoCONDx6lWn5dFS1ynjNnkVMhSITp0qoaEA6zXBd357T50W
+8+mwQOs0FPkdsO8PFBCAyXpJlvXlRL+FIlB/YQ4aS/e5CvrFqD7hiN+d6b0TwtmDZcIaXyCbOpr
0it8Il1A9E1Pu/84jpn/sJkUqhCUwEQtxzK0D6cxg8C0r7lF8hqC7rK7sn3UDKU+x40ePxQ1WvAE
AZqztBWi1lj0k3Ytu3JgAsn34a5B0TZj7jbKxbIhfCDiMbiz9lV7u6D4bfpkqD4KEp2CHpcwmnon
Gy+1Sggx6jdUvepd5ouhAA6v1zuQ1r9dZNfMGu6Tl7eb390j5xnG6uu/b74188+6eUTfBM8h4Ask
cgit/+3/VVdqHfSp0X/VuyxdpT61tYx5PwHLWBzkVREkPNZDtTlXUEe20hbOm4q+tBhwWlg4QqHS
nzS2cegcUhB3+3gWRPRQxleFrZ0+XHV6ol9tw9vV/79fr1erxkKvX52jhhYZDag1drSTx2LZ9c0o
3skwouzGAJnedeXozfl2b5Mjl/bB+db164oXShRqUQya2Dt5np+cMd6kcAouskGa0rhP0YFaW6Ub
XJLJzU42upEUkiq/VzF1IEiyNE8kmvVNEXOIDBwz5lyAeHs0dPZP0K01n/ZPO24RfkuG6KEA43xv
FzV1KoYke/FHlnwlGLS17GaD+KQgjPeU6VN5JvR1RH0yfQmTHDCR0pIrlV00gu5sqgQd+qgbPxvZ
ryidspc+ybIdUcT5m83UpEpDQFJq/SBHR1OBr5hVRLzVgeME70BOpqahv5Lv4No15xWqy55aVEHO
dWcdUz+wliCwwu2sm7yoBkCYaVJ4j2E0B/njMvzOj+Nr6OTGxVAjY2uDrF7VVlS9OuK7AlP2+4cb
vVb7j8iaMy8HuaygOcOATKFSl9N0ZhUtyyYQ/bFwI7ooasTB3PvBuXKBfBfblHZimzKpbE4I/KTI
0dIFS67dWVU0LfKJHOedHP7gGDkB5Vuu7tJpmOeQnjd3OaXsyimdglpZupGu0AcZj6FpcExrvKQ9
IsA0W6beGCEWzGZ4ttDzeh526E2Blb2Ng0JCiFYk8XrSwvF4Hf49iwYq4q6qoIuiJVFUDkDOTmmr
vRblZbqQl7JBr8Hbpf5SdtTerPbvnG9u4zwSqI67oy5fWBRMJ03XS4/AxKoRhrfy0J491Fk2rngK
sR6CJTlIm2zYHVOwRV46PXKLMGa2szLFb9vNMXCb3zNIm1tY7sN/LIDG374BBmQDmxXaUV3QXHKB
fJfMDkTgJbA7q59xk00UHBSFu0LYUTkkTvlYKAigyN7VJDRKJFZZOy58g8oYybU/e8txhECoLyGq
7Zg5yoEqq1aHXG/+bho5IH3hICLYnfcga4squo/ySflq6dk5LyroPuCbxoaNfOUbj4POyaX34Fgl
TaZeVMDnkKAV71AWarTVUc/ZOhwGD5CFdfZKUXUxUupXosziv84zBjHilMxoehyIYBJUa0TtKVPQ
l+kPU1XXMHrHl7BLveWkiP5BS2zvUXokld0fUacFXy2jzQ3RZSDU6l7IkHNf8siy0JletW8jN8dc
p4SWgU4rtH2jfnIpTZDM66M5L4h63+qLkN3cStrePJqBLZs2eOdyhn9YU5CtdA+JznruSluYgOMs
XVK3QgJG/Ld+BtDiSTpKm+JyNJ60qH6SA7e5kJIlXJ/pCHTVsBXMEuXzxsmOIOWBs8xXQk/zY2Fl
1k6jVM0Hu/SQg/Od0vV2kzXfWc13vk0rPaRduqF/cp1Wmj7c/ue0tZv/R8pNMz9AN1jvXM55Er3B
F9RwPtRI9N0pstyiUb5Dw182IE+odlc5M5G6HRYywn/LBDidOxydV2kIswJXmREYZ8mNeELCVfpL
m7yawmk4dj/4Is2zzjmG61x/zn990TASf6GLdIyHtH5CYakmGMJzyywfr3m7OXkHgOJm8Z00fiyi
vdnCKGAVekIay7q44LoXtZmbax9B+wsV86KdPcfE5OigDdZlvsFEh+l6A3g5biBCkdScg+TGQHGp
tcsTIt/Irp+W6BYkGgpf86YC+Znfo3KfcBuVkXg5SlTsb/dqCJc952mfbqdi+OsWYZFhFoWI0lTE
2lb25GCLjNg20qu/UsQIHxNVnxaDq6PwdZfmWbuKKNXKOTT9EXXUIBt1tujlqKJDDu9hCUfMf4Uv
cl95gfEyTd7C95GV8YY2WLC2BJeuNIKLFlP1xm8U2EKYhnDISZEVyI1ZEUtc23N+aghBBkqIgMUc
wywpg3wS81VhUYIELEyyvQ0gjEfJBwWhndntZpeTtE3WvRsA6TXdGapCqij0zGnXVSXYlJiMalTk
j6pi/2hGMbyMXZ6tEHWmZGJREE1v85Pdoiodw3D/91Vf/Kl1aVKI1FDZ95qWJgDdGh9Dzm3vOZVa
TsN3DgNAM+6yAblw2xysAwe7p2tcWDTmX0YXuDsZkAV0V29ikcKFnOOzsumKT3bGfkt29JDvjSmE
t5JdaLfWwY+sJ9mTIdou9P6Kk5KytJ1SHEHGmVeUEoJby7zvAZvPqKQr0ihxOMQHXRLf3/wMiUFy
WxDlrrVQkgeZQksR11zHRaIuZNYs/7PrItC8aESxArRsHeBIXSQ0UzZFnMKRr4qj7Hl8BMvEEPbS
l1jOqLJv/rk2wmcll/hgRpSykFepPTifyhEBrhllI+3mGJvo5HnOp8YpPtqNXuVpGFEXpddUqgz+
+0dKse0PWzlNs4VpGyoioKZh/i2N4JR63Yy1nX+vR9iTGQIL2yZtjxFSpJBDqON5gDFKxa75Ko+z
emtX9ZFMcW09SOe5m/ZeNN65xjlRE3FwKTy4If8QPDRKnx5ENNlLQUjqwj4KcfswTL+JdNjFbUFh
5YrKpKKL9Z9iRNM/U60j9NniAAQzA5/kjKCCeSDBA5xjrzNFNoOj74pp3aLwSPUvKA6/9CyEoD0G
KUE1Nlq3BvmVeu/Mzc3WZQUETYoICN2lYDFP9+acU7gm86oN6sDGFyMKZgEj09paiWJ8aWxn7+lu
cW6TsT9HjQcDKos/F+IkxBTveSvxXl7JBq44kTGKjVK2BWq7tFUEsYkU+Or6mpAHNvwpKWpv/e/p
OZnue/O9Zedsath5VtdQgtofd7eGOh4jJ4V0k6aNjvb5rPN/G732RQDcGL3wrRX15mmyUb7J0vJg
zD1panjq7NRmOMgea8xve5er4WqM1P7+ZpMuZBxfNbTp1z0Ivep7ZKAvCPXX3hoZ4ttJMfpfUyMz
7kGejbt8TLMvc2UMaYfNmG/HABl/cFXBVyNHICK1NfeE3rf9pJnNsz3bKR8P1twdEBFRqJwIuxkd
9TtPZlG6obcvMBXD5yZfSdiQCUt07kj0jxk4wVsnmd387p3bzG2K3OA/MnOG+jGYos1rIwlu4ejs
HGx7/sm92xuj85EVLkWEv8Pxq7fCVJ29bBRnilblmFCP781mBg0UNPKgv32yBJoPvzzrzUP6fuhK
fwsi012S8ieJsrkECmpeEWU/HmUzWiqSNuxEbibkuKhAVFL5odRz8+qGgnZMxqF27qWNhC2laEu3
XFEKYbgvBvTYZSystNFUtQ300mW3mMxqEzdOwK6TSFk0ZqC584IKaHO3JalMusS8BtniYMo/+db1
Rjme2t3GiyLx6Lvhj0hNs11qAxlszcG7kwDmcd5/frCpsw3Nrvd+N5tiwTu4IqU/3NeSzttZ/UzQ
V/yvbZzGn2vCTUsNlfSdPvrewZ6g+CdQbr+qk79FRNj++adrLHj6mLOrVXaE44ahXztVgHxX3gVH
Z25KFTCeCgs+CBMKsFglFf7kqOz3znBkr29ulUqn6IC0uZ0VHCuFmu9GMGbLd/eVii7WiQOLowyC
5GRMDdwwV/0c2WzTzBTYjexWRW+uKV2QLWW31pNwaTi9t746Iz59ryddtZNdXylfhBW0J9uvtM8B
tQQdw/rVIoCBUr5hXUZqVBwopvQin2LSBLJ6x/EmPIncFXs/Ns/EzEGpy/04CQLq2mrguW4b9duu
XI7qpAxWH7briqfm20ELnQcXmeZ+0bRj9FCG5hZNaqSndAfCxFjvjLnx06IG7s3VlMc5q527uJnk
lXSTHrIrG7URVCz0tHoNZwLVZb910LUSxjLPw/DFzvPxjmTYdIh73/vsjqdAdOGL6lnebvKy7F52
dZfyscJWAWrMo4Rrd12meeeoir56tf2NIj1i4dve8OAGefoMwGRXUdXiVdrD2Y4qyT/aBXmJh1Ch
fLEEsw+2S4B97kpEu8Syy4Eb6P1ma6dmU0zqVqlV4+CpQb7i4QfBcu7eGvet66kWHPLSDNdy1Ofo
C+F2Hq5KPTpM4dYj3HaIEDZZwtPPlsZkOAd01Cxok335lXPjdB8GtrfrQAc+F63Hjz0sv5qxYq4j
PWlW9aQWX0udOuE82S8OQs7X26fZ7cPtaYtu5Wxnq2QuYdLuw5LiSTKbIhsjRzUpSoVBNWPIK+wE
tBMVlPkc6I0ZClXWxC7RaX20TeAbSxyHBIcEQMUXQ6hUS5n1lDbUusCfiucrXuTmRgWouOfkg4KX
gsbAeJ6AZuWo9mTKAuEQCm7NaXHVLb15sJyZK15nn/5j02WYxp/PCAvspsMGA0aOagBScz4+I1S1
zHIRBjWITTZ/7ZCi7NKHyL33lv8SIgykVRyFHFEB+zJJ+0q7H7XQV7uQsnthFrwgWo6ybWQhuJPY
43OKQoZ0Q0Ug2/mBO1y7xNFbyvZS0cR2wui+GahxO6n99zxto7/S4uhaJuoeGSET0XrO1zSlmL3O
ce5M6etmlapluW8o0/Og1WW/Rgd6esxLDQkhWOpf5nm6xgv/mqbf8+gKCVmb0kZFAccpsElr5VF3
9Izp4PhoYuumhq10zJaAgd8eJuW56tv2KL2kWXbHtpw2Zqd+k3ZpkoOyGbuSL2NjUR5TvoI01vOU
tTZ0dy210dbS9u7FHNGsWW1qFFTf3kBK8H7fqOXC6kvx+03Jl7KyVl3rCXR7Oc3VJn0Uq8oXnZV0
C2n88K6rvmPNIWS2zmq/3Ppq/Wgkg8hWkalRw9FJ2L/EpG33UaF3uzLWPHSOWgVB07mfO7l/DyE5
XDqUnkpYaqhWOMXjPSTvcCPsJr2INhCHyfRONvKeF2lqE4KsdaNa29C10os6+OaOKnd/3Tx6S6WK
WURVz9YkuzPfqdup2DYwZe7kHIhFppcEyFVrt9ZBepiow25KcrL8RhmUNnhOyzpTgsfrK6XuuErH
ceI3igeKSlsvmoDiV+sQ9UY4aVhRY0G039XE8jpD7pVPBtHA26RCQ6QhD81iLWc1p8I7homPQizP
1PtGNAgaFd644agmb2p8NOCHJv0i3aVpmPg/UoJtXjt4TY+0wIOikTOSXdmUPiTHxNb38i7f8Slj
QIXAe/mupM3QUfkTqnOU/qEZVmvC19TVm6ccB+913qDuHQgIp6qct5EmT8S5MaaBtU0z3GVjW+gK
DnDzEU9On6RLPQmDRM+8lup6vkRir1lTFHW06uQbTKpkNUwmXBZFLz4nk7fRYCd8MyuvXthNru+M
vhvOStd915AP+uZnPdFM6JZHx3cpgupNYCPmgcwe/upKoTyFXh5D2GiShXyBzkp3xKNexrwbjwg7
tFtB6mUpXyTxPuWFa3wdmgFNsaJ31zXhyxfiqOgkVN5KT+poxTHORItj10cl1O92iEgw51a01QiO
XpSRf1nRZ+wEhlAt4RKBWdT87EmOanbYLexQ8deyGyiuuUen7fU6VcV3uCQIeXTcVr3oKqJHnj7l
VL+lCxNIPUUhcsHyZZsB3aZSm3IC5MYPOZsoqNHrmj1lhaDsXnQk7s4pe9D5bV0tnBPv0zKIr2/V
URoktY1WvTNmFyNBuqR1gYcYJDOHsP7fey7MdhF5U7CW76PNVcoNmNnv99zbzqlpk+z6nuevA+w9
C/bIPGVildMJDv9G9uSryPdt6n1/fV//9p7lTUONut+H9+xTdhJuRR6cmmxY9QoFcdvK3aLbFrpL
pS3sB0UhAHQnL8cEahGSYlCWQ2FtCPMx4qCewZeGmq7XvtLw+IsshxDt5HP7PEevNtnKC50vsREU
vydTs7qhPsQ8fLWC/kCHGH2wTKH8bcgDwIgvUV2CrKnKYVGpUXIhtJ5cyvSLw/fpSTq0QjeWqpNX
S9kt1Fg/c7N0lLekyYhkFFVNVtJWE5QH/nkPI2Tc5l1y//s25q2DJl7YbZmuQ71LLqpvNadRs9c3
j7QcW/7MNt/IudgyuUDhwGvdl0XBbp83LG+t/EGgMjXUW2nLBrXfU1Tu61RS1MoxymShqU60NpvB
elDjLD0ggIUIwbDwMuA8cV49T2qW3iVBMf4KplWSifqvMZl+9Gqqf3byXiyiysuO0MGQzaxNQRnb
xn8aPOp2gR1LX8ks77L5JlBEa1YE/VtkGWQzGlTH5CsPY25RPoJzNHTsdeHY1TrWJ7FrouCX0evl
MrAUddPZjnUgE+ivzAKtbCXzrMUYly5a/47zrNTL0qS6XxL22jfHV495WjRU6VMfA2fgnxwN5SoI
9fyn0vo/SrWzX+xBje/NfvQute8rgDVj9eQYqHLK1/YzvXj48Lph6ztPnjVRQCAI+s9tSPRDR+/k
z9frqaoS3OV1gSBjoa1scA+rqgEr6iVeAgNBEwtr7P4PZee15DiureknYgS9uZWXUlJ6VzeMru4q
gp4EPZ/+fISqO+v07Ngzc8MgrLwArPUb4w8N/Y2wN5vPoCm8nZDTeNDTsnwLbBcd/2VWiZEbDOHu
Yo29cV/EKTLuauQS+RT19Iw/KFLjdtpv1YC82MP98r/Zpsh2Rjs0xyWI+YKo3YNqJ/Jd4PhdD1dR
kaf1NHByt4FB9DjjOfbCz649jjo6cuiahN8W/9XlmbBX7rdmNwMd0bv5eRDy4/ZEkFtZaeB979Np
6C+mVxvrchkQD9qpjLvibfaRIDJ9UHl523WfoK9QBKWDZkkfXoaRL/TW+inwoZ2ph2qcpl017Boe
omjozm6Pm6pq0Bx0y/jXfO+Adez9Sk5oao3ae2nzyS9TVjXiTrPws3MUzcmjq/UQvJe3i4w5OCu2
fU+u5nd3oSGt25QyyfnBNeKznd1oP86VPLiDP70h8XpUI9Pcctip5jnHZi24L9IE0USWpFcnL17r
Caml2EdMu4zS9sZmUJQGp8UjOxRufviiORiRhw+fbx6X1VRqifNULRc/Y29XWwnQrGVxjTknP1X+
nwLq4G1BrTA42nNYsNZqkOrVZ+J5Yjt5UaXFeOY0+gumrCzNPdtc44T2OMpGlXjNbE17TKPqzkAn
5n30St6cNEf+1IyjdymNcd/poJVVq5tj4KrZUw/midZ+sH9mla9fVWmZ0Rz86LVYZuxnJBmWTk7N
4865dEhCEAtAwcrv/TNAbv/cOT27074ezcPgoZyyNMjQ1+rNb83aWB3403fJgCREhow0J/7oYKxy
u50E0Md2Hv+KjG+DHSUHfOQQVykDC20rT7RQchrkd4njQ/uN0O/qYeY3Tpk/zVIXJFf1+1+dC43j
+djlaIUug80C01azrtsj533KTfGMb1CC1W+Ao4XjRHeOCH50SO/Rt/Pzrdk2fM3UA3Gg+rOrWgM0
HWGiuIuJepdu8p5FmrvNtQBQ2VKsB4xxQ5FWZ1UcLfMQw99BETNcklDgdacifY8E8FKr0vtlI52+
YxTg7yW2MbfWJBtTuGnhdFStve79YZdC3quhWrSdLX18k4hmPBB6eFWPkxd2fVJPKl/mh8rzn5+U
as2lcXtSmpaObBbSGqDvwrRaiBYKKqeKxRBPCGVitPtV54uFl+UrGpeqjRYRGtXJuzGx/pno1knN
GS+dnDxf0L7RdprHdZcHyXOEbtMrgcQtWNHuSZX0oWSLFjuPquQb1hFGd3orEVA94yGDeu8yLgTH
n02lf69KRJ6xYpTlrRRa1ns3esZVtRVR/t0QTnz15nl+1UMyVk1moz+xTOPrEuGu3A3PqtXIsVAv
gqk93x6kK5EVMzL/TrUWrPPgRm15d2t1nZDfVOadOLHrry4AW/jTl9aV6RFOWPkyu16CbgY236oY
ZXp78WX44REp5ltco5c0hfqTasQiB10gC6XkAvPmlzHty12RjM3CLitfhtDKz3CUYf6rscggpn72
oroC/sW7Ap3cs+oquqHfWvA9d6o1aID+kVnJ5NBcM8sWmyzNjQ1U4ubq1CWKFd1ymwi/X5GCCXe3
ylpA9FrVjfGQ5DC4zaiY0DtZ5sDtcJWDIIJheQSzPGP9FRbPRjDk1zoWV7Q48cqUGU5AjWF5R9Xq
xE17F07AIMO8Lp9VHfjPbw7chrOqioMhPKiDEPwIJpiM5tCYZcO/L7OPRuXuQjF3G1VUI0x0JdJe
f1I1hmCvNzkYc6s2TMCGh65HZ3AZrS7D6PG1q5z0oIq+aPtLUvZPGCl8K8K+PavqFkTUii9of1LF
qKntU8gKg6P7PxNJ88Vqs+yiHimYM1weWL3Q6fu7h+5sRmQv+aJkD4M96ltLRySef5p6V7Slt1ED
e5C5T8OP26ttALRvJoJkOzULRHYTVadkbxI2fVbd8ZAt1qY+m7+evo91ytw472SoI4DWMzKhc7RW
UHEFGk+JpsJf8k9fVeouHeHsmyheqNKtasC5Ek3EcS/q7hckvUlji9jXhNpnBL+iGr0tEvWYDi05
KxWCUpew8Z/0uAh/cZbyhlT5OGLHqvpZQTfsOg+p3EBU8WZIIwNbsqy9OFiCbdIxE3+GR4U1+WrX
7f6/tqvxLM05h7+s3OU9Yco6Lm24IVgbqPTIV1HRsb+KKl9SLp1bV6fzQsj+alVjm84vNwjbjbh/
VcF9Yxk/a2FNHy6udDtNShfBZLZh7Nouk8wCrJ5CX/UKE+91GgziirhH7QiGM8Y0Xvsubh9Riaof
Myt7E1k6fVSYS++8CixRx9L5IXizAN6thKeXhBwBItcLEDnTZH4Wy7kkjUFRf3WJFwByiifrZhT9
uEXYkEyKFxQPoWYmR4cc5OVWVxf+cEFpFH5TIAUCtqPUtyYEs33v6j5vWgKEYbb1vV/0/qYNEXhW
ramHDErlI3dP/Hg3oh6zrrShROLPLPWLSIOtIdvpwVouUx5PD8Skv0+mTE+qpOr9zvw1VNWpi+5q
IznH2AOdnfZQbOHkTjCGXpy0Q5ezFs1uWIq2ZnhHN4mQMlyKpZ0AOJA24ClKqqoiQRFYuvGoSmEl
elwFIewmTfT7bADm40i6jwq9q6WXzixg+C2Q3wF5K5wnW/03yK8bacXi4UFA6B8YcJBeWtmZME3y
69dAdxpRElzmUZevgVbhQFth0LA8UhzOvx5JDUjyIjyUpu9n14J9Ap4MqCzbkXfQtMJENWpw/487
dvgk58O3WUcmuCSSRpTC1p9cWMo4HDtnVepGzbkThvWHKqmLZxvTOtELjDDywXjqez966omnLoPV
NGHcYug9T6iuNumcr5cZW+E4Z6AG4skVSAFmxRmuxZupXlIy4XdiC9ff6svLVpdEyrvMsrSLKpFX
z8/jYLypkkTv6CxLf95nQCjOCB0atwu5zl93Thx0+zatP1WPzKh/1asi1jxrpPOTC6znFi8xNLhm
0rSrANnO61BnARquNORLQ2mH9gq3Be8qygHOx2j8GpEkwc+5Mg996GRHhJbbJ8uY7Uc73YfYSj/l
Rdc+efy1w/snjKI6qLphRKhSs6tfgxpY5I9esCu8i+uMazc147PTFvZVXYZghBw9J9GulxNPemkQ
foqOzLS02D0CvxYhNdVPtWpD89IX+HdqTjpeUMlFVsj17wYXKSQMWPkxqwZVXlq1MPrTd6L+UQhA
O5h2m89fd5E2iU211GkRrbhs/9761W/ERBKc+nexJD0Izo6rgY//Ghix+VRXwaOqx2edlCEn2AMc
rPpTcEzKx8p96zs2PMDcOXIv9V/DC3zHoWd76UNrAntGNT965yCB4/dyJ5c6dafqVKvqN/RS/LsV
oaJfY0sZynUwCHOvzVZ0gdoM51Pg0DZB4VFVX/XqrnTb6NL5drMPnHR+sbPwolX1+Ndyk5KAUzei
/lXjSctfBUnUa88hn0SXdALzPeMhCzlDxOqTU7dNMNdw9KaBAAmfKS4eQHKWPtZsQtn7e4TPK726
eQ7hHbk9efA9KG1mObb7wa+NFz5KbT9kUbFRxaxx2jPCrMlKFZsx5ZjGTiGSsdmtLc3cDUOSPKpG
HMcliq2Teae1lvGiJpZJTWB1KQqXiYOCWHtIhPfFnKHHOwC+KmGOV4WTU/A5LBQ3vb3SMvxYWtt6
15NkvmtSrN4NmITvmlsQrYWkfmjD2nqXVfM5OVb2EBH/fPkPgzRj0jdFabqXottocKJRyZ2BlPXc
aPgwqpth3rBiuQfXcp1drpnFfsrDnPh4ZL2qotXYnKyWxVcV2zZAqDYX9eM0ZTZU0UBbK860jt82
zBUnR9Fg6t8N41LY9vSheokK7LmsgvEj8BGXb5deFqrLSy81+D/1srTa2BSGK4iGpP27DTR3maFq
u18Pq4r/elh6NRnqwbU2GJvJNKFB/XNJrH1JTAWG5d/VOb4e+grUFBwppzqrBhLtxbXpyu6sVz0i
TDm/ZdaZ17jN8N+cagdXIN356GEiZ42MvyceBEQkaPxz4nnm/dijGo5OX/x9GRnKJH1FjeLXSAP2
hxqpOgA6/jWyNnPrNrI0fPG9zmAUlO0hDpP6j4Xl5aAZDxOW6EvVu6/oljbbsh9i0qYa4vvaaO5Q
MyifibSQ2/J6hEBQ2VCj0nL67MQcY71Ue5vCGcRV2CEOrQ7xuxAd4qekIS0f5Vn9PQZtRew+/pmG
EGu0qvmY46DeJA4KVGXn9Udflp9s+nP0N2xiUdCzsZ2Y/G9sOA/x1MU/DQfB50San0VuLFgEJ4Yy
Fpq4hKTuobQMkkQxsUDHHMZP2y0vQcDaamjhZ8eC0BlOcA1ro3zpvThcV1OaHYygLF9wnjYOrBao
EtuiehmmQb9v4aryky1fVA9n9PEMmbIHVeXKoFknvi+Oqv8coapX50a2Ua0E8ZE6HLE1XoarKrxu
NsjmdY+q1AorWKXYy5/U3HEstZ1bJs5GFd0IIc4+qr6pvmOZy2seO/gFkTS/6/w4fyF0hQZ1UX6z
YtiaNjDQk/T9+s2Yi13TGOW3KUTbjG8xX4qq0D8q/bvqrhl+vB99Nvaq6Bs7r2yHz9LCZQlBSfhd
y6RTn21aO8nfC5mbx9LEhUxN2mvOqeTHCJCxDbaJZR8rWaZPaWl769jGy6rx+j5dl33IUlizVhNN
fqower0XU78lKj+ka5AY3cHvB5xVVfn/cfBtquXR/uMERoR7ctKWRwIehETbYZ2YffCaGEVz6YzK
wbiI+gJG7aaKBuvWTRbjb91aP/u9m8tm6YgUkbxMscV+Y0US8a84xfui8Yzu3LWz/Y6ABZGBJn7T
9UDcoz0vVvPyJ8r+oN8HSQFGfim6teOsUgIFZ1VEcrmP3PZNQAq9jnmE6NsyWe86WJl2m7TCLcTN
p+7PpsHUGQ/kCF5vcZegB/vNtrxk0SnUnyoXx50xbbW7MACnI4nJ7ay40uBDGxL6Zpp8c/ruaqrx
c+qvuiGWf1UF3NnRa4fX0ZLxtgoDAOzV1B21OIaEFzbtfT5p3abCaOmNBNGPPOnFz0g/4FTP86gN
89XP/PHDW357WlVaD0lSG3vLdrtTK2ZxafrC2caImb7oyx8Faczxu+Y2O60mJmZHQX9ILT1cfJ9R
RWhMaxHX9Q/4dYlbcbL4B4SbkNyKGgLVBzNo0ltxiPiV5oWWobCf2K84c5Atx7GR9ZVi6yQjRbe8
dfZIVx9qN0FFe2l1ZdQeECflPV2KovTY52WivbVWLtkTxDq721grHPNDaMM9VGNzp00Pna8jk7A8
5yCo4kNkaNOtFQ86bR/1hn5rnbMk3JNih0C5PJD0SITEtWXdWkEYO3tUtpxbUcS6tddb170VWduM
/dzh5aHGFuMw700nDG6tRm+OaHdibpZNzbHxq/YAg/HVaEc0Wmu8Ki/qwsf76y6xUIibx/O/e6hu
QizGXzhBYabC0KbC2bIQTrYpxzC4z23TvwRzu876KryP5ATXUZDc3NWRwMF7qVT91CUqk+9e7BhH
VVKNrhYS+s2HXfK/uyYZsSjIvxxflof5urSm/mIWGVr6/wxo5li78wXySSDB4QcuA8KkCDa1xK1D
TWzk/PnAjyuvuRM1d18PFpZtfFdr5UPa6r8/1SFlUUX0Itmqvl8PhpnNESZzhZ0qr03Vd5GWn9xQ
e1OP/DV3XJj+msCYcZvDew49oyKmnXa3ixbb3Vkg2H+eKnD2f1dnmXDalSqblf51i1J7VrLwQsHA
4E8HFnK+3aquLbbkK9E2wa3lv0zXZjGgr4jUwvKQmDaSNYk6TkWqbE+av46KANZPghSMnc7I8BgB
HnF8y1XRdVKPc5MoLxBDojcJXE7VG+jSHmuJhaU5TPOH0bSIbDV+dxFVZ7/mRANUfZoH43FGNf02
W4B2NTmSeFgRA2FDC0b7rC5VmwRnHFCCW7FtIb3iBF2tVN2AkTIZhqWsIyZKZOpvqYo0azZdYM13
LMI2sbGlAbPvfkvgi3VF6Vco6QrVYgCOVr2/JC2+pgpC49cwNeA2VkbOCXLImLE3avbTZGrnxVLC
t7F5WS6THReXYbmoO1UXkzDCklEHpv6/G3AcK34bhjnlftJxef5XvZpEDSVNHu4k2+XbI/6nB1Nj
DRlAs9aXyByh3wx+5k5f4N+KWffFvbsR8jIX9xfsRbZSkfm++gwWdlB6oA17s/GSlYOOzbNmyujo
VXm2H0SUvcVh+mihQPTn3OCT5RNw+K1HINr/S49Qq9vNNLdofgZmfg66luBVi9W6qXuIsib28avK
yxIXgvw/Xb5GSDPtDgg0X/xlElV/64zPl4c7b62vna5rH6aKFdq2dWKNxE4C0n2L4x5EQow2nfbh
VlkV4LVNQICqrlwaGgl8lDO2vlHT3BowQFmhOYP16sLJVBzNEQf5dZZhs/BVd6NwqvK/eZ7/5ob+
1q76Nw2Kqf+a7t8TqfJ/Z4Wqp6ZIovzqWNjVEL+oxzX2czFxAPRVs3EFYB5qwWTkZHbKWr+r8d7R
LUFRtXRhY3b4y0vg13zKO1XpStciLDJZeBhhlVxZQ/NUQ+vGYz32jn6QEi4ZZPpo+h+qTdXUWNgD
/g+K9Ved68Q4PBfZAp5x5JMAK/BUPqnu6oJiAdt23fduj6HqbKEn69QTzcEs/eFg5DoYmDxHNCQe
sktD7OMguum9DksDqwyUOgdsHmhRfcApt+vG6K2NsdSpBg8Fl13ZWxNJ6cw8lU7aNy9hnuRbp9YR
3PCjZ1Sgx08jx6JLOnlLHrqWuzFDnWsqmuk01am7Z+MYPSCYKaHC2sZbytF5NSCR9ZeVVGsvcIZo
lSGf6uEbAWbJNla4MHQvWkgSr7ck/qienh31LE2O2rLv0su63FrjNL5UDayi2IXDjOXa8TYTGpIE
V8L2r77j55flxTWcMeDCx/bOckzyuN6UVWSH/i6rO3Vp4qY82I11tesourj/XAitRRckSLRzHvvm
XvebT9X4Vf+vvvNYiwXb9h/n+BoqUr8/tbm5VXN/1au7r7q58uNz7D9/1Xx1/apTTwbbOVPz0aVa
nqzqhWJWvK/dwiP54DQXXwTYpXkRJq5+3myhWpebOX8MvNZ51srWf6kK86HypvReJ5H60nTGvJq9
Nrvrhzx4mcMOO0in9XgPaLWbwd1ZbP9R8qEYTFNwRG4qw6mMmZJeGpdAiD9Uo4MI01PIz4U991mm
TnXMpwiKd6quYZwjSpP2YBlUWd3mfIlOIFrbO2ccg9c89L7xoxzQfaeE9cpzXujD/a0kbAJb/vhw
K7neIZ9L/VGVgpQIiZvZT4XlvetmiZni0M736oK6HhLyoYW13FJX1PavBgmiEslj39+2utO5q0y1
4Cy2imCvH75mqNME6Fkk9gXCj+ev+m6ogm1hgb4MBvw1wR/a2xZW1UML6OYB0yEcCWzPRLa6Alqy
XCyiIpc8J1EVchphV0pdZ0V7S84Iuy8l1ReLO3Ml3Tg9uF3SP3Tdxk208azHWFfmRLa+JxvOzu53
2bXdRk9zBFm1yrtOPWk11VA7/DNZjf7ZD45FArn9EeTIQCmTeRxiMXL47TZxgOCS1m0wk4zwvEeE
s9pyQAmPC+mgRYrkwXVk9QKHDrtg5BiPBPeql5wNzl42brtRrbk3Opg95W8EozOsgyGG+l3cIJVP
dnaIMelyvAG+WxTk+7JHcXdVdIV+aqCB3y5pMfxe/K7Nbr4uDC26IyoU3ak7XK/Fb0XV8K+6bBlR
+UVSrtQQY263/Lc4B0keahSCjMeUwzYWurzDySh5NBzZr0Td1N+b3n0JRt3Ca260YShi4ptVffiO
6jlhgUp+r+e8A6w1tVcYKtZlJNu5RhqquB9joTd7JN+mbQHK68EdhvBoNAg9240ZPpjLhVNTfR0s
e1MnhPu3YGDZpDfDVTWqbizRPwhfJyc1h7qgJAsIPNqRpgKXJuz5Tc71LrItxG8qTGE7EunH0esw
Du5BhIcLgSSxkvha1iLCXyd0iURQ/GoQSzG3W6BP1gT04p8RGgyViwZw06sLqCBF431YUThw6pHe
HTTS6n3ovrtLNYqv7rFbgoNkCeoVCOboYOi5dvbbQTtXkLzODchrPHdhvKgGVadaHYNjLgJV9AEO
i+ku3BcNZan7oAUh7nt2/F2fsqemrpEpBtp1aGYExrO60D5QXl2rDvCV0k2H+9ZZjQwLoDpRxwKh
6cVTbujkd29Ym6B1kEVD2/w+cR3znojksItyDR/tf+rUnUywslrCGbspwHt6m3Iy6qfR54vJWHVx
ZGZeg/JFFaySP4hVDujvOJbeX56cOozbM9Re7dbPN1+j6mV8ZFV44k2ht1cN6qmEYB9WZKDjlSIU
QsMBrdmIt6lq0/u+QraAhD4BZzlPe7ymva3q5oekCPASYN1dWv+/RyF+W792XbPSLLN/wAmmf4CN
0D9A4joGZJLOX/VdXJAonmef4yDdVEOa6QgWoOymBql6Xu90mNphCXF51j3ZbiLsg+++647+kWel
/TMJ9pBavR9ahNlcbPjVm9do7qYPwNdZkYCyWPj9AWSWde9Uza/RvKMfoId/WlH3g+miC1zoZFj5
y61X5+IiHOmvYzxtsYWh7quh7bFozlJ94Z0DBm78iyKOKVYYEjF7bDF9dAPhjan6pUr1CmYR7m+J
X7MoAfwtNI9qMsNHDdPXhQCiLqjPaJsEcd4bKQS4KBGBsJ72dYLEF2KQ58Zop3tnzvuXjqw7nrTd
fFSNMRY9u1nAzVKtuocBaF5YS9KCoTLvxNMEjks1qiqYFkBt7elelZyQGEPYnEOONzhDA7c7KbHO
HkDpBl1+YhGL0ueXqCd8b94yVR6XPk2NXOUc2sVK9/zxKFGcfPZ9tAdMzfR3bHnnZ02H+OkH4+u0
lFSVbppvRV1mF9W/4Su7h+bFqrP08IERPfbCJoDPZAFkCmluQIqZa4Hd4tWFbDXkI/8+VfY46S67
Rzu+kJfSNzyh4XF2cPhAPoP/zcdR9hXgShNKfj5BuNf6D+DWHxES8g/pyeXP5tGDk5ZNE9nWLPf2
MMxh/uActbPLDJBApQHSd7W1ID15IB171DwZPwYhf+7YEwzffALddqtPkPxsa1NylMWEmzvNAW5U
V6axM10+1gR68lpayO9lpPWJP7FKE4olcsaSPOhhucZ4zd74pUkUN12Q5AdvfJyCZUcUQCOOePxV
AVT3ZJlyXr+acXjnJ0l24vePuJpM/1work+VbkVHhBg+gz76QyRRsA9jI0CNXyO2xXGYVTLmWzS/
OvGU7d0F8OA34zHBX/WjCtyNH1+Btzt4i1bioaqtYCe6B3w5QZ/XxktnGd9wG8H0HkTYBqdGop1o
lEnMYTDxBviD99C6H/j1ECUoxGZumwSbkU5/CAIdIxfyhCtzRs4fdE27BfTsaacK4ueGTAcWUB3r
sp4ldyOwxZUo20tHOB5Pg/iv1CkMAIM4PkelsXgU45I42ABMYR2uTdzX1zL+NNxu/qOtu33oxMdm
du6tSup3WMRizWwl/TaIZbFCfudn2P0hC6ywOfv+SEaD96L5LLB/SYICn1fAJGbV7SxE+0zQaqtB
4hJsau9Rka4dhCUxkmwvshT2HygxuVW6s3hnigA/z9FrfuhsEzaO/QYboD4BOeZ0ImNsg1Fz2uma
NqzNucgAWDnfzNicAXyzpwziEhnzfvqEHbmtChbYKe+bY12l19gFWT1H5O2ctNnJsUQJLez/0Iai
eOnCn3WQEkiUzatGdJR9wnytkOpdo/sEC3rMWDxmLJYN8woek1cy18kBNZgJiOTwI0sieUU0YNj0
2UvX98ar5Z16EJRrLRQvBryQTQk5E5ELd4l42sdSFld7Hk8lmhhPc5pfBxSMtphT2ts55cMg0dvv
8UaROCoeg7rdemZlH8NSWjBfhkfkPCWbz7bex+7i0dh3D0A/NracBlDI9skofeyMYeyDtOuevbkk
YTmV8wZhBnkSyYACBthcHasB5G7Widbph2GAY1baBcBXcF1hGZDtj73XqEQ1Mmk7/5T3TsffuXv1
vbl+8uyt6Gp333bI+xUxxp4gIEXhu4d5hseAJSFm5WFhnDiW++sBXS/wwegewViz63YCxaGf4HA3
J3YROE3WU42Ce+qOEqUPbmt4bzhtf7XNpk5FUbr9HrTmsawIdIGOpKuaxVDNtwmiQiJkj9XwOA97
yB7FaZB4miLnMG5GRI9OIojNndPp9xju1ieA5DO/sNiX9xnn400DKXrfmdMPFjEXmswcPDYYjK01
dgYrVr/o5Jq7FPP2dVh5W19k/l9Pxdh9Jj4HOKy/41Vhfodk/oxl1cokp3eMsE3eekn/Z9Xw8Yhg
fqhsNz7pFSL/ZOAROV4Dmw3u5WLDiWkl6FfxUsRzvc06gMiy+5F7KSEM9GdhneLiPGuxf9/L8JjP
/pLzx81+iu8Mq3stHDj0SVV9tkWGVmzY8OHlBpiHsL/oruhJ4ZOoNpryuYn7b5G0213mxO4+dUmo
VEO3C3ucdHm+6V2ej/sg5g3JqzxYmbnTX+qSN8vIxEs+kNc3a44uodinSb6bCSgfXNGc87yUO2zU
XgfE30US5qfZJ7mWRUFFRjPdtWV4lpV8nrBz2+pG/1CFxkdseoRqGnmnc95AU6zvtzAXnZNmot0q
jNQ+ZkIfNrKtfwqjLFc25Gtd/jQXe97RTsZ13WSbIIwe28IyDkl+klGH/3W9Kr3mWc/EW23j3BlY
I0dfP7/GnotnmzUgiRSBTZVBfjQNNgm4Y360MkDPN/WntdecK1yyfHdyVyLAI9rLK39Xku65dkAW
ZdS01wJJwLsZC/NwZA8F70ZfBVrTvRLTTxC5cD6sMoKRRcjpXujBYcAKnQj9qdSmH5gtmpiwfTpD
/pQ61nBElhQQviBdzOI8ricHOF+Jk8iaMDQeMAVff28RdMzy+i4ZWv6D/dHeuaFrrjptHDbolL5l
WTWCXUX8avKDTVL12WpIIaeKIblTl17gEUp29A77a/cEBCoHxts/+ykECyJL6Dhoq66VPxPLeXOG
6U9ptuTAYvsMGPuugoWI3AcCBS4aSlYo3xvEatAIyV78uHOuyIiH2CVk8lBFTf6QT+DwEOR9xHAa
/cg82+Zs6jYmxKwNiuvYdhkDWNoc3zKjybe1uSg8l356kLkfnRNBlq0ZrPhuDnLnGLJTQwo3NU7J
YMHQjIv5rkzS4VCMyYSviWvtMTicLn2cR2xmobUCj6l3/TCYQKobY1sliHDnbRRvI3mpO2g9tnBJ
pk6d8xRUbImL2ioOMaKqiJdmwbpNdfLmNpB4RwjnxbWCYT3gNffaNIdec+N1UST+a0vSfi09p3uT
Sayt4OWLd2vqcZgGUf8+15ycjLovP7SanGiQtuOxcmxnA+W1WbX8XX6MDkyfGF7LB7TiFnAy2Adw
qigydKgbsYB1uD3XxsfodnhFp0L/KGMH127iIh+Rk4NvLufhg3g6B7a07j+MAN/vHJTUR+A0xBZn
X35EJX8RY5jVH1DIxpXR2/Ih0iyc4tkhYVMYEJDwwo0qJmI2r4UGi2iMP+Y2XXSisSSJpgiLeXtk
kbXtU+xyJg4ju7+2bTxcG17r3ejLHYAzzsosQJsqyKFaZp5zYa9NRCl40GapvbQpb9lgr3uXZ1mF
Sbru0nFYVZqRIjxmLVHQDpCmkMB+IyzC3dE21i6Q8Z2ua80OV6s//D4jxdwgzVLryPvo87Trk6hF
0qpy1zUh0lWPOPx97QzeahKptU0JAa8spOnMMg0ekZwednN17dN6OnRNEl5nXgti1Wcwi69ZHIoH
Aqno13OIYLuh6fdG1El+9vODa08s2KVEW1hvQNeJZVMdcpLV+6RbQ2Zod5bvrKMONTpbt9J7d+jK
YzAb/smIZ2szVPO3ssOzW5Y4jzcDO4oqeAMcvOnkkEB84fcfziB+p9oXvBQXbIg/QBoBrY1OEabF
0SrMCLTiaoltNbe7JIEyJEIoK/g3PiD7ezWXv+4oI3Dl5p1cZGI2WiUdFm4B8YGAwLroQmfdBbm3
0vOSRCTLQ4vvy9NQBQTVnXzXdFa1GkqCGuVi956WkbtqyCxvm7hyN5i89SfLcd1LIlBPrdIZ3EJD
uMyw+UMt2EIjPJGcC6sGpGudJ611tr2DawncjhqfIc/hmd1r/VgfjCm9Cq0J71p+qth9V3/a3tyt
HbKMh163znGcEEKePGOLO2m5LyORre3ktXGN+iGaRnNFRO0b/95kmAcxnRBA6Kceo5sm0u5R7uyu
oztqq4J0/QXVV2Q1cN3sAj04xS18vpIwT9rKB6LdgBs6gD+lDOxD4VTh3jMMZEwR1lxV0N91I71C
b9zxlRgxrSbbmIJKPEWhX6zz3L9kOrvASMtWva9jmdGEW8udMIBvtVMblK9CuN65aLUfcuSDGh3D
uthVXWybKf2rscDvSHT7Nmn3UHYyOWf9MK60ZEL9OxjuW9Z9D+o5XiP/Q9d5LTeOa2v4iVjFHG4l
UdFJku2e7htWR+YEgvHpz0d49vbUnHNuUAQI0TJFIqz1B7c8l7odhTM+jLtkgCndR9G5GpsS0Xvt
tz3Z4wXlN+swYYSe9pOz7RKek77BZQLVeiigFoHReapP/jyMkHTq9sEejSddsKWygIpYKKybWoYV
BuzCMCndi5iC6YwHodgYYugOkGzDdEJFwm+T5Vg6RQe0snmVXX3VkF7Y+j1pR6/rvhpJYW4tYdi8
YQUvX4BmUT/BkkOnxY/bJ3eNifYovIXjil+COj+j1TxsmyBNznCUdLJXy7eus8DKsSzY8VIg8Dgz
Ki/TlOzcPviK2bi9kd5ArEPux6kQl6lzUQWR09MEyLBigN0XfvzuIbQTToHZbDP8ZJYpdtkMD9wg
VBH3LvaSIe7173U5TbuWkFlYCBDlRQqasNbip6U0m4dqSpewi5iiShdReS8Kir2WYZItywxziSg9
EIMrzvlSnVzddC+s8TGndeTRxgnCMgzt0PAibaL5pQDAMZZZcu3Yz8YOiWYkC5nz4ZXItmPHquOt
4pns7Borng5l4xq7DIDNJvG3npM9Y3TrsLzp8N0BIblzvPyaBskFsU8RykDiLGCX+h4TUOe4eHoA
47dFdBPL2Y055OUe5fZw6d16n5J53sQady6a9bDzfLGBrlzsERVkJImSOJSZ/Gqs9hxt3413oyQs
hD0PVEoz2ehBEG2l5RJ7irIJ53Fx56fyV5eM74Q/C0T1ml08WzuvACMTE5QDre+JcCxEtptMzB8t
lP/fU+Iz8Fy3GthAQO1SbAeWFPvWwRCoRQkCdHgtb20BhcsiERiQ88clPN0Wkz1vdFbSdm8U6/jz
A5mF8ZJkBebh7bIddCN6TDrrq4u9+2YZmnPW58kJnTF7Y2vAuWqyGY138dhlQj29DJa+MxbC4W1r
6Ix7EdS5CJxS3p0lNkAI7hcboPvtJnId/aBj+3AeWkd8FM4CCsKuy2GHhsA1CvJlD0dz2mLEW7KQ
1dipT2UGECBoT0Y29udpTIazOvosYtfuzzheErHpeTMnj3A7+PbDXBX+gR+3OVuF3pxd4l17ueBE
O+XLOWmZGLKSTVsAL2mrruZLkgF9MR1aEoy2H1yIXvgbQv1PiRGIc95W78IvCaBU9iiOS4pOLhP1
N9Mv5jNiI4i5Wn0VDuidbmrXKJGhcaoNN8E+DVoxEF44TPNSnZlFKjZBUxQ6ff3upqACJN6TXJ9Q
S+egAGTXWy2tETKd/eisCpavrEPT/Mkh7L6PNF2clx5p1mJ0DoLh8CwwxUBrgWXpphX1KyaFPztZ
9R/3Sh2p25QujsFKJVpwEwIefojwiWBHyz5DHflrdWLHwe+9E0018aUp3Ckaz278BqmpYaALjb62
2F2QlQ28DGXouDK2nd7mJykXEu7LDjfxq6EFWVhN/GMk3xyjWZUgWMF3XRRtGaTWL9Dix9A95RrD
RZJxPp8jhOH1CDGnoj2OCBdjBhX5G1ShRwkvUWOxBgx2ss7qGyDmQV7YW95I2zVnJoZVlHo9RAyt
YfsbWXg3AqJEKgT692tdBWytRpt4TecbZ4AO5jmBY75tPHhs7Q9/KX4Qd/G5s9HEk2s6Prtj6pU5
bPDGS9Cc5rdqzKk+i7VQVVXYiHnwmP9/p6MGp9vP3pj/dfsZy2UfJLTRjNt2cL+yOenxNylMN3Q1
G4GRKj/izRqQ1KFD3MjzggnIBhfbjQgE+MzEa4HcUQwg/vbzryRCbh1/EEOTD4hCp6dCK9ON+9w3
6Jr16XCtouYhZxw4V6VVbIum/D6XCAJqSPVv8DXRzov53JUBupSL5odeLjDEcBPSCXG23HDPqBi7
lxIn1PjqkRWLynvqDW9C963DsIYJdMcpz1McbCYhzMtsLDso/MHo3XvBOxwMPnjJsn4NFA3SI4QY
Q6QcxpNWuzmvDvZDyZwiSuNpHasm4owB4g3tUJxRfdKPiJGyrIKMdeHWnNCC0ZzNQtZ5o02AtHzL
3ORBbN8nZ1M1TX4O6uUXP7a3nQGtnuwRsXffzOQuJUVmjjJ4GpPFOhBUbmCNbTO2EDtHdPWzXkJq
HNhGbZMCZaa+iOtnJyPjXNf4BfbVAaL9ggUNILShTqONNSXGVu9IHS/5X6D+xSWqMGKK0NbYddrS
PuQIZ1gGdhgNw+zem4R/KiTcjUBjp7w4i/w55cnBW+RhACxz97ykPvAKVMeIOPp7XWEfX2Xa9371
nLF9YwAxmhRPms6+pwuGsCnS5HuMly6RpG3tTfbXATseN0q932VCPI15waw097mIWL5UcdZuhD4f
W7tzfxCZ94kFMEZ5uuyPBEtupAbhuPQtRCuiJbs67vKTqZHT9Ep7OfZRsBwWUgc7UJrWbtFkF7J8
3NXNmB30do134J/TVURaZdK7TwD98ZVJhhu6gFcrq9OvET7NMMFJJpj3vNHrlbyCn4zlLrdu1L/K
zvirGmV7iQYIk2T7ycPUJZTnLEAHaKx2cQ7zN8nyEnJrPjNIhXIui0tbNpjMrNG7GajvaIn2GAxC
e9PnLEwCi5Bqm1i7qC9CbIziN5CCPxLpL4+2wDbU0rE7nAfcrvy+BNno1Om+EJP/VRC/FoEPtr6L
5guBzxhTMeSUBjLIR2smQl2xoeqC0dp6uWc8swOwTqJJu0MH9+ye2hLWO5nw30I/2k6Q/RIzDwwh
Fusa1EWDYkppHwNEY68WDudbqSXVz6L5jaxASo40bTaLcIM7aGOU3FMPwnC7VCyo8+WZEMOv2ZSn
ZU7kfeykf+0Rtkgr8MzzwLRQpILhSOW/C77sWeW8c3Jpxeaz/nFa9VSNqq4K1f3z059t/+cl1Gl3
idQ4H5mldkLfELVSLWVW+TisR4NF9FpXR2q+GVKdTqr+j8PP85/dVZsq/tWmrqPaZkNWO0tvpg17
u6LYAAlumFTXQ91jCUM49T+t1mCzIFjPFxqQ3dBcz6v6x0c/ymQmDag52j7Ok/asimadZkcbW8mN
qtvd/J+6lgSsIgc81WczvjmGzuvgl9YWEFF8U21N6TK6Z/Z4UG2q0OGm6+kYPXw0lW7+EjOMfX5I
jkFwsk1gPp8fqrpFkN9hw/+PtkzDqMoY9NNnGztOhJld67m2CyNM/SY+OE2MJZzWOk96Y+tPEUal
TH2T/C58470EiHw3dW06L1FShm6VuNd6Xtg+xfMGk4T6awri4pBZTX4kMQJrGXbiiFODYQbDbhAF
sZSoenTroXvANu3gM8dehDuxRFry4gRz7JCz5b9UwusOiLu8VaLwVnVIPdTYdjGsxO7jKKeMFb7+
mE/yjBhKeQlG1p4tm5sjKKoltAKcZmatRD+uXr4nnhVvudHBnYD+YyWF/hW9tWqXjG4V6ouBkVHS
s8Xsm61b5xNWqG11sEVNpkdHkMkwIcqx9N7lw6C/td4IYFTmK5uCSFJROuDh7dj6K2t+WV3fsVMG
0NjHzvsy2s2uhDt3K1JECpqp/kEsHxHatUnEZv8UYHapaqqAKBzvO6jfO9VftcnefAucQTyo2pDW
Cxmm6VHKOQCnJpNdXebjrUqiChpsOoYa2oQ31ZbWLHYBRz2pWtC37SVty9/I0PzdYZkcDzmMAQzK
eg1VlOafdHSSq7pM0CCCqGNhu/nsMPTNurwXxUm1tby3D1KLngJ8X+sZnUHYuy/GUmKVLfJ57/nx
Gp5g2FZt2Htdy4oMqmpy6mHByav+qcZ11ZSOy7zVG8M8qGo2d/VtJir+cYUq32smQCWFeVUgV+Cg
L1mTecesY3xFsuU/oNuPLh1yqLYRffls/3c/QvxYkOqWuVfX++w4GOl9IhvHzgZ1bhSc6kckA+2T
Na36OS1OE6pNFUOt149yLeJMw+rDnJf9v058djbyxcPxSH/5bFJH+L7Xj59tflb+1gPB6kekwcYX
HQ5OJinjZEr/PvpsczUJiEAEZ9VDI8P00a2K2+KomYBhpBnhPNnY0areIt9iAkFhxJphr6oGMp17
9iTwrj2nQ5w+WkE+a6xw7ZyOSXnMEly4VHVM+uY0peBMkGpi75W4b1ZQgG/DjvejapNUP5odyH05
9u7bVInxiAB8u1OdsV/Mj1I08y624coP0vXOkWBR4uZE53TNSBBJK9xXb6jYggXJu6o5pZHf1zyB
qqV+5L6i1o1KkiyvqqnuY1YTZbM8qCqIKXubT87XFp2HnTkhu+ukyNpqfaqFThD4rwZLo6NesahT
1RqpF/TXWOSozhbDxQsMhos6GYHoeP1i8lgP23G2eK+a5kVfL5pLlrsyCKoH1bHFD2kbzX3Ai+UW
G9U2MvOESYcKVcD+PkibARINU9ykJjY1N/mmFxHuXLdXcoAusrVcczl6RbdHYbUA+xmnhwq1kNd4
vDaNKPeB1ub7Ylx1L0f3TpDAIflr9GENKutNyweiU4X+BS1QZve5Kt8cY5pZ5zPKBZ5bsBa3vMuS
Qnf21uqgYWTbB9E7rlXFGxBh7H57+6BqbTOKV886MTqmobu0Bw9UED5fZgB9KzeOUxUlb91EJKto
SUlBozGPBo5U24ScwBrl87YDSJcwLex+TxhrjY35LOfRDOytCuuiMj4G5s5dWaiuPoirKsziaNna
s1WJL72ppRhbtvMzXxoZjnoiXl2wd9EsaJEZyeNt7DZQDU00BFHNqr/LaniJolZ/zWKUJkHcbIQd
RPeSuFbeslbXtZb7Mxugi9ZCHSXrGsOt7ce4iouPJmOK0rNmDbesK342rm8dO8uCKu6gDzezxL2U
bfkXa+/up28nT8NUGr8F+g150Dlslp67edmwIK/IYUsJXMJBl91EfSpe8dc4H21i33De7Kw7pQB5
fxolwnDaSxE4zs1064sw9GpfG8RpKy2rQgAsDUnv9AuLPjyc8XXaJjJINhHMrhcb/0UCAW76UyTf
9XhxD0FnrOj8ysegkRhhhWY7lic+QVsdZCy2nxgIjNXr2Gcru7BIzqqKi8AjqRfjAea9+xL1M3mo
fmzhaljTSyrslV+WdXtQwdmxa9EIcbTqaA15tc0KVxwJ+onQXmnl7MytG0t//vxCDpIExQ4QVJhp
JPpJamERbsqU4I27sc3rqMlbvDACWQy1+zgya4ykKlBfWJS+mZ7snrHLvDrs1t6GxTeusjP36hzi
osGlx5BlM7m/egbnNzvxgju6yBvXNZ23wbHm+4Ippjo3IQRHrFnfqpqO3uKtHYjcr5/Dj2G5VWYV
qho2is2tC/J9EjUO+uitdiW+f1Dn+sDRrx5a+B+1xm6vclxOtp7ryFqYx7wtlqdyLaQ+4vEgTcI1
1Jq+G/aDr7loGZnu02QaHnveudwQ0UEzQDXi2Ow+ZQ5zzDyXl9LE7VUfDc5Gs1xCO8VC46OuTqmC
BKbd1cOTqnxcqmw7PBC7mjBqOSbHccBVjsG4xqbTEQmEIZTDVLVe/wBJAJdPr7BnshbAiahO0qT3
4uvLCcu914+qOmOIZjinTv5UFsNfdp3Vp5KI19MwtH8XKGB6YZO77fZfJ0Y9mB5NvspnX2l5hoUh
mdFuAJAjLbJeJZUEgyYzQzAA64FnK/enfTJApjQKPX7mTYIk4A7L/JACr1Jtqp8/N/Gzqvqt/QLj
jijD+vnP9qXtkC8SroYuYyxYykXGLpmjBMYpRZXJCoAxFMuxaEgir22pzeiJEFAMnMOVr6VTvTVR
mzypWhDM0QqtrNjscnKUmXbQRjdjI131r7pbmY9u430BMSIBvdAD51VAnjamy1QSQY6pFPnyoKqG
BMoBGa/ASZqzzVxlp2gMQA6vVWQ8y+dlTD/+sGpynXmbiiLGiJoOTjkSYh3RRFHVdMym0LXXQLT6
W67TnOFiuDg607kwPedFQMFVNfX9ZGweC7cUL+q7lyvOa3IyDUNo+rcrsGg2cQtW1SbRFx7NavWH
Xr+bWyKDlCEEtdbU1dJoeCkaQrwklkmtOUalb7W2E2eXZAGB5LllrLZxkNNdMkOxaxRv3sQYncWx
9x0A8UVwlMAwecEHfflD3OJ9JhL6tcECbktSPrlX6LptMOWoNwP7lScQHMWxqd3oLK0lQdxcS4/k
IatjjYjns1lm7wXybL8wg0GhPZnePb/5VZW1u6ntfDobTeo++xnoG2I/6a8TifiOCD4bAyP2s6di
qjKQOHF8IUV6yKbl1V0qa4McJ/CNpnAf5dLXy6ZsDR5v3tShKJ9VoeHi+Uw01AJQ9d1D4XE75DDQ
/RGTNQKaA4AroOdw6HQ0NntYLIGcLoDll5Po2h9NV2jY4pTzq9O3PHbTixEJ891dkp/V4qOinz8O
cxPtEzf53fZl/pxixBkahaftoenr742TGSxa5d7wTfctcQ+kxIov1rKMe0tLs9DXikusBT9Zrutn
3G9/22n9o58Sm/RO6x0NEKNk2fwwaxAam0RWoMAE+SFIrPzbSJIIJ1QfKFJLstLjxc7bKdiZCeml
FiDAra4PROQzUn7JfpZVdi8k6sRkCYwv7RIHRycg8wnwvQjbBHlM2wOsNIKF77ohenC++bC+n8bK
uFm4BUJEb3E5rzB8rImIOchdEniZiPfqrM2FZz1P0zdTski61tL1j3PZI384AVAWW+KM2tHQyKvB
aWr3cOdN5EEi6/wTqIf+VBAB26Gv5O4qt9pYqFWemB6R2HTjr23pi/tiMmnTZD57JO4Bd3sJEVMK
zZ6ShynIfs6Vlj5OI9q5y9L8WaDBNNIMvsV93G0dzEivJG8N3Bqd5Bw7FVH5tPF3caVb7yA/f2CS
1PyxUcEkF/Q77XsMprzVR61uEIcYZb/REanDeSUeb3ptpC8tKBVVU0XrYNoMcZ7g2NpDFVFjgnSZ
gtV4d7who2IA+8uOYCPCzB1Z8Bi2fp9JrYawLt1QVR2EFJ/KLHhUtQF04X20IGNP7vCgmizYBwcv
ddtd5+fGPRgsCcoTANFaU02G5SD4Jov8rD6wzj4ni5mZtUt6rI1oVfts+vscAWm10+aqanVpxGHh
R9VeVSd2NuSr5VnVAtPo76lWgBDwhvmjzZwD4zQElQuSl6upgkXJnlejfFEfiH1tDvM210Ej0INV
NSbFJtmH9WraWkwjgT8N0sBJ9SDUPZ6jGhWoz0tion5GfDX/+M5lOtbbNJjvc0a4Y3YM895FHtpy
IjkXZcJMV8vsjytddKVZO928xL0V468mWKxXYprb2XKmG/OE9dpMzc8kR2hCnSNEq28RpwyOIEbt
V9eQ4LmGYAxV38oy43OLJ8NWnR11Mj16lzqHyH5hvm8Aw4i5xF+BFQRUtPSmCsRR6rDNozrM/9tm
zmm5idsA8W7XTG9zPIHyigK0v+1DkaTW3a97654vGoM+mJaTqmZa0J+MBXiI6mKMrnVnApu9Mv3o
X3WkkSdUWo/u+vE2Fnvg7hGC6HDbWq33bqrIs47Rrhunkxdn3k2ijf40ZRo0cxMAWm3HsKPLhTjP
+gkigskVLTn2NJGstqB+u5AbNIUAm/++nuj/1KUWhTD7AUaZs3aDS2fuNaPrP6qqTdpiJwzmM1XT
464+LC0Au4+qGfGppTxEADeeVRNW8qTz+kzf4owW31XbvERno+LFUDUhteEoHVHTgz+qisGdnxvA
IY8fTbAgTyPr/43lVemL5/OaS7Sz3BlHQHK7ZIqtMb6pItCTg15by5OqTRHu0zhEHGqzSPPt0q1R
YNF6G3W2TpnlC8ckdNbl2f6zzQry34GuM+kNTXc1Urhlv71+70ydflMFzxEKHgPZ6s+2yB7fBIar
Dyj66LchjrIHYbh/fXbI2aegvNF1h882f0fYf/q4aDeMCFYgI7R1Jnd+wIf+ReJb/MQcWOKJVZ4H
SBBnVcMc08X5fD0RFMnNkLY8/aNNfczp6h9CRvHOaNoSkE/lXVXhC6KEHoQAGOq0NboGSJdcjBh3
ORzVu8ii5h7lDeG1IEsPqq1MK2KVGRDzpKqb7dxGuPmkZXRSnW3L/xbXqBRbNvCfRndlWDDMhnGf
irtYmpskUPiI3itG9jkit3ay+vBCB8XrYbx4vT1wAziZAJ/akUgFKWW44q7PInvuMv+kTqomPKQN
gvddcDLmsXma7eniigTX4mW03jp7bM7BJHpQQXNcPoq4Casm1PSx2XWdJ3YGvsMAjzDQtler5GH1
Pc6GKH8obT103PZLZ0U1fPjhIWqGR2eIUWxPyEnBS/gR9dneSRA8yB12OjUrgKAx2uOUYtjjVyDY
xEkfYpgTWgKmWx/MnWQNsu1YfVTBty4zy80CEniLVwhE0ojZXGX7wMfArrfBoOvaeAYx8WYILz3E
TAgEuHUg6YCUh8G86Ataczi4WyQXYCf52qGYzHf2XQw2oBd2jaU/lX1xmjVPe2j7BnrsMPqncoAA
Z1lvWTdmbP989smgPcsh8e9L6RjnmYw28Q5JMNGqN2U1SzhTG32yejRpiNZDJ+p2QTPkG7kwR7IZ
ftSHq5F0wcsqwjdDYnDn1ob3GFsPdpfpe21ELrhO39F0fSUjtEul0exrV/qXobRmQSCAw89iHlGA
d632gmjZFxAW0ynS5bBv8HjdgNSInobqF5dJzsitWBt0n8etZ1tkbmvNeChZq5bOpF+tgiuPbblc
HARncTE2w1Jbwhp31REC6rEzRnEWfSRC3fbHXed58UPhi2WnS/NLPOEfAGKqD2M8X1p9aa4O8I9r
a9pvWpa2xxK1xgdkEsGVMKeERefJh6auiZKYI/ytJdrG7Tw8ACQ49gJBRinybSWaQ1BOwamy5haH
JwBR7mAnGyuFGyGG/ui0KyIw7o3QHvHBAiD8A6mm74xy5dEmS77lbg1b4HD9FnU2Ing8N26nAdfL
pbwYlOgkANdCS4Ide28x21subBv9R5ubM7w6W1xGgAYnbQ14WN1VraiNdVnNEoXHqCcPUiQIs1QY
nJ3SUepvZvl9cLWnooDnizjKtsiuoJf/LL7Vnsm/6cyEuUBzTT/PdWvcbBgeNo896V5XjDn4G6/d
WlWSPvRVG5/jiRVGafD+zkm9hd6Jv2Awrk9vUxKy8gY0Kbz0bcYfILRyYqhuK8Qhcecf/mpANvn4
UxEKlAmh0A+wQwfBTQyud4qHBEeIGDKNgS6nUYs1UvIFIkC1HbP0V1c2mMSm9pG5fMhBrCBvJfbc
0D+iwCJmIgxP9gFTDtk6LwRGzE0GumyH5egdg1s4Zn5n8RJb9SkRjIOZZuPuN3TbpicmIKoXNE31
h2E12FXmuZ49O6TqoXZUm8SMo9DuQeolhskORfN6xl6nC+M897eAsvZpHf/SyDygxJCiKEQo4+fg
jM27RNacSfvYVxG+Jz6cJjMmB6JP0FMDlsePcQeQZ7myI5Fb8p5tY2MDWZQbnRhkkekJf95zVgj1
boZc/DwFBNiF2c9kheMbwipMn7IFoRShFN2gLPUwgbzEjAhsFsFYAOM6HB5bErxeinjvBqv6bDv8
iv2oRKDMAt7omxgHozEF8DA6JIuH3j6E+U1vQGWSv0dIgymw37DDwDIRrkfU2dvYldS3CE3XoV73
IJR7DQMWQ9eQj0QvJo4jEguNf5/b+TYlbvdAqBEvxX5GFK2Uz7CXb0Sau42DnvwpmE1QoGbknDzX
P2vREJy1PPLPzorTabP+e+cHD03KMGt3uIPqRdseFxSWpJHgxlz7h7bvv+F9YMEJduNQa/L5ccSr
6MEjeFyvBOK4MO+F51/AP8yssldTOHP8NrFrJ7oRA1/CMdC0erzea0gUZdYSqJCxTdatcY6t39Yb
J3flAeh6DSgucADdMBnsITOfvYqklFmjuYV07L1xep8oT23s8iw7NLO0D4Nog7+K4BUuU6/L6Ofi
ih2cd+bSYIXIaD9Ta9hWThmfzSmetmardzt26sFxAHh2cMCBgjshJaVFbN56CPeeUxP00O0dK8DH
YHLGl2JEo8ijhpgMZsJ2/FqVmnv5LNqx9j6qLiv/kyugiInFeXIi1o7B6IBj9EuAnm0Q7CMMfLdJ
gPqawdC3Zcu8MfWYVzGyrcsiMtKmrD5+FZUZVnE+n/UF+SaEoq5GFv92VocoqDoP6Barh5HdGRPx
WqziOXY1GQ+6LeR1HPAcltk6clMLmlheRcpStxXFoYk9bO8Kj58RTNhJk+w/+qFg5eGk73lhonNo
1y+ONbn7qUrZf69F5D8uQQ8PTRpZ2PXXwuvyc8L24FxEXrqzaggAsLHTi+PaVzO2YG8EE08UJmAj
iCvie1k4auK6mBHBNWIwPP8InBnlUWHA3DUjDVUYWKLtrF5XIDD/W2g9+aIBbVM8X3lVEyS1ogak
xlQGkjALfg0esudrIkBbzNCMzlqL4RYciT7MAzjW8QAaa47HmR1nxGcJjTwgKH3iQa0vnT2/rE7j
UDsidzehSrPFrnLimSPvN9j8WHbhAzTzkgJeSY/05GKALgrs+gIi4zjOMFKAKz31dn/VJP5PlZ3l
O7Nvq2WrMHPJSuB3wJ+F3jhXcAoW/2kqDIOlYF8+B6TmzlnXvi/Ajd7w2gBtWH9PxrR40yu8YAL5
y68jHm4VJfDWUIFYTHY6BQ+UF/jGoypmpjAAVoG2i1RvNMBjFpWq1AB7RiAFZlFhWrteoV6MV/yh
q1OZNQzZU+/thJMBDyGlAAiuXrY1immpV7u8F+7WZsh7HA0ovQKggNYDrMo7/h6SI9FjRoD1mC/J
e4IUHOKje1wXm53nTRDcV7wRAO0dNnvtGf3fQkN9S/xhXyMvciwPYhJMk6ACcy+PDnoOSUjC4xTi
5CVf66qxviAhjyLndDPz2DkWo3ZbCAKs9Fbc3O3VeCD7pvfWMQumhGz9LsiW4JSkzlNGKm1bmMiX
Sr1C+M8CMe5efNucH4wie510dqlJGyOjmEAZXk2a2ghdm7zj7wEFev9QgIhL0e9dEt5guRr3Qzii
mP/0o2fcge36SGNrMxsBm3HaWHH1VTF0u7pwgxdYAN6zPr8uIPheLMAIbhV3+zbLvzQsDJCvxEJx
aEimqupSmCVrvqYEoKnhctz7CesnqwD+4uyquLe2bVMPR9gR9Wtvi+6IzaezVVUz9zrwxsLZJJ3W
PbJc5v+Rvbszm/jX7Grzoc6K5YLwx8uwAPa2fTd/jpFyeY47Q5AZRgrTG7widITbHhpo4FYMO0PL
kZgr+XorU8MfkQr2EpKMNS68y1SG7KKfLeIcjOK7snzuE8BieFq9YlomT+WKmWlWXF0CwuJke8/p
ihsV1qyfAEYkK5JUFbOZvmuaFYXZf5tUu+perq+dODcx9zWQ0OlwCC8oFdCzM0FOG6KNd9F+1i0W
hslr1oEUiO5TFxf7GDqvKy24ReN0R6gcdUM87z50NRRGSOGGSpsNg595KHl38m+sUR8VkCSnH7Pf
xWdwWc4Ssljlm6hD9UY7LVyyozrMFyJIsLD490ZRg/b1pYmCUKMd5hVSyFoW4NAA3Dru8HqINrlm
rHEEWmOwWCFZla+eVu1yPfau8y97GEExrzeuW6+ojj7xiS5e60uooIqqcVrKuTyqnqknuTPIIsZ/
f16uF1G9jESfN65XFjv1LXO0pknAIny2muod4k4/KIURL9hCch9PYDh/9uvvN9mpd6xQo1Y5YFXk
6v6rQ1yVY1JaGN+palm2h6TRTPxn1u9UgfuMcd04qj+pvkYQPydpOyJOMrRh0DS/1OeKKYZjvv6M
H7+walR4qSoi6+KspNHPtqkx+wNSK3gyAfr4wP6qpwHaLRnqaS6mUDfFd4UHVsUIjLoX8OuIpyI5
UrajixlR6xWM8X4XqqT3B84r0eNvA8zFMOjwukfGAWqjzLu7+u3d3H8eifvsF2ExrDtjit4eS3fS
W/W58Nj+yQTNts8fDeywCYS6i3fq51K/hjpqDJ+0rjpUT4GTmBF55X4T1EN1xtcxAH2mDtcCIgLP
hnZoDXZR6AvmC0AEYM4FO5ol/Meh+rSHIwVIZN+qzh+HSzGAhnLTo/p7U9cRo+52mcy/LJN5Vnfu
4y5BLd3UTjHv1L1WdyWXNft/aSC+smIA1G+iPqGOVNvH46DqqrAKHEO6PgGiiejj2N/UD//xaKpb
8/k0qDOCyOemBcO+U7dCfUlzENwfGdfmlgg6q1yn/SFX2xDkLj/ur115wwLwytpjCO/w1N2NtpIw
bZN9tUB0luZ8M9ehQ03bZeZ6hyVeQALjurfRoXOihNuhJ+TkVf2//vA/voM6xPYKsruZmB89P349
1GQqkCaWuVNDgJrfe+TGjy6ArOlWwOX9uLkfcIp/vDX/AFX8+w5apPHqFNbk0u2tpDKWMPOTb1pf
6uHnHWYQPJueD6X7c3DRh5cSE8u9+i5D1D4XuCPv0Wgclm1XJg9yNDVgHus4tL7W6pPq6P9tC/pm
+R/GzmtJUpzr2ldEBN6cpveV1WW6qk+InjZ477n6/0H0DPVWzPzxnSjkgEwQQtp7r7UgDvCjjRgJ
bRjvWMKwdZkGgtpD7aSDsV6Gz9TBLEY66Oq6g4LtIEZw3xjdYUgNtiXFNrU6hI/sKbjyP69rZvHR
9YkVdlKNcIUpIGUZe2N4tdUpgFHLzHKit2F6m6ZlMZJEcanLsP5MM5KhjtbWtYqOmJX4bnkSc6To
L5Llbf0wROesaB8Lpzs4lb4WI2E+BFmBvfRaVzgIxFzIhr3aw9B9XN7wZSyLOlH0plEot+2uIkhv
71vBTrTpYrCLHsvxn4egKIunJnLzMaI8Zz+1i+KnunnY5oVp/pl6kJXDwR/rRw+s3ComPCaLCXJr
TSKcpw+H6gA09VQ2qoO6Q4cCPz3rAvHEO1NFGNR6SMf60WJtwP7womKxGOVsVQOdSAlK6crmbEyx
qmOfP6ad3ex0fWQpUanyRvYybDctBDMrHLw7gSwY0kkuUh+7cuMF+YOVFB8evLiqGAfz67SUReUy
TJaxIrpkXVwfWuQHxWAUSTlN1yKnRsCX9BDMk7j74iQZ8YwDMSsMu9YFVr8WbwmodmpF9kNtZ2tv
qQGJkti3DKgGbwHVvZsCS+Fzw5pQio/YwYGGhFN8Qx+pL0FLuDs0Jltxj0UiHns4LU8gymWPPMR/
pYN6ckIt2cljf470HIIypzmISUZh1q7B7Oaw5278zJu/AFr9E1B+chQnFE9e5Jjp6wkNYwbdz7Fz
7sjL2XPMshuZTy6aZ7tUjIhlMpAV2Tpy3PL71LpXNu0A8H65i3liMZNG02cmsRNj4xrAhQSoBFzA
G3HJGitxB/pR0QXfGpATDV6UXjG2M4+ZWGwRr1vsB9s6DgTm4M/dA4+Eozgw1wmKYfPqat5FBYqX
4XNTlXkSBkt9K7VI24nzi9/lmkF/rNWHUUvrnaxrj+KpLo9W5NKm+RFqQ7DqswymfyDkfzZoy8Qh
iW+/KM8LO7anOYo0bB+I8d8qiZmCzq/T7gohu34gNK04CdROFzTFibHwO/eTZH6+4kksc8zyYPhA
/0J7fKUPTrkxAEhDi2FpKJxkvAQ2M/gGhsBtzi0TT0YMa0/G9mgQHuxm6Ib8M5mLDsuMvjzJeUBP
8/1yE5ZWkRNd/v+nYq3Wg166ivdJrBTEjxHFeS2+lEVurhwDZD9Y0ELMIBa6UmMeZDQWRRdx2XnJ
JbIobPKqzVn82n/C6ucPpfidH1YZ87F5aq8JC7jgEEQegw+9WL/iHMF0LV6TSXx+XHuD/g2uFezJ
fhsdssr35a3oPmfd6QsaEAzSePG8jhMjVazolmSpG8YEl4MCU6RCmNi0CBN/Z0nmKElR/rCWnX99
PvYgca59Bq9bS74iPH1n4qUa1/D1Zjih/rLFD9HLk2qr8lHcbLGoE7nl3i91OILgvPYAgCydxdWX
4nKsyC2PcWlYzvfp2CB9aSDqYA5jzhQTJxRuxBaJsnjzuOMR2/ipff7xY65kq0Dq5A/LSPEI55E3
fvcA2h/FcA1U2SJoenoGftNAuSFGyr9nxdHzVEVQTnWw83jzGQrigRRZtnCfMCEC4CFal4ZlDyga
RLL0E8XO/dEpZXqcf/00kmewx/LOzOuZeTCLWkdNG/wn/7x3Ijf3EtnPZXHQfNYPvT5f4PNRkoJj
ozaflRGqWTGvLKsHcey/1S1dROu8zhbZJRHPYymKnDjuP8/6YTsjeouOny71b3WfzvrpSt404SM0
VzY+iL7pFUfDGV9FMc57VfHCiwRTCuBMYERs3icz25IsdWOCJijwO/oUtUZ27iSmW3HypeuHFpF1
dY8IIVzw84gWL8vyxn96qZYXaHnRRN1ymDjiP+s+HfZvp59f1zGdwP1ZSLRfv7FRaGNZO62FxYdr
Sead7FL+YKv4t+6f6ub9xHTa+QriPJ/6zFfoIueiSN1vuXH8tZgaxB5U5JZvtJhDlqLILQuypfOn
uk9F0c9tIQxofygllAhRZgLk4+XE987yVgzhOStqRXnElM22OimSnepkT8v0TjAVsPGlLI0TjFyU
xczPWsjDomQkhj2bjlzPqMe1mB6w/kPJWsEM/AeuNk8apowNQcwuWT4CwoT8bSOepEiW6VYUxVCw
xKZ/6bMMg6Xu0xBaTtN7VYzJwgbp1cmjvmksNR7XYv8bEWCAuSjqn726C3bzGy9uypLM0+pSFrfr
P4uiYXl1RdHDkPJn+hblT2cQdWMSETuhRLxGy2Q/L6zndvF8liMrtErYvCVHA8OINllIPuwcl27i
WJGIhcFSFLlP/cQkutR9+OOi5dMhnVNI21G7EhV4L4FSoBogemAp1xQiOaYPV44iXv0kpi43iZLk
IO5MHrVpchhla1UllnEQT3h5ovO7/8GY+WGpsHQVOfHwg6zFojd3mo1cqQXpiRYG0KSocGV3o5Pj
joHNRRlu4hWd7ZRiBPSjGlZv4kX+Y9UqZW+LdDaukwrnYJomxwiKYFDigNZEUlZ4K1dL2TU8Cf4z
31jlE++wNRoIkDEhL5YPQ1W8va66Z4HZNnAABDLcNeKuiudSJkCZ1CJ7zkNwJgJPrk4PeKwh3aln
e+an2y9u6odHNG9d57su9iwiO7/mAc7J0dGHrbjL4rJLIn7AUhQ39lPdvKsTLZ/BnEtP0bz8JdX3
1bWJtN4KGUOk4rzUfW2ysN9rEAFuVRCzFIGeQUCaHdGZpNVQ8Z1pFjQ9U6vjEOapRhHaTaX3FCjJ
XpnOIUdlcs29sl6JXmOT9AdpzPWN3CYE6XVdtqoCXnWROImtr02HAE+FmKJLHNk7OfCNdAtlEILL
7Oy3WCWJGh6sY6V61QOYLHzNkMYCPE+sdZSF8iV2++cpov2LByjlC/ibcgNrXA8rB0VRl0B4lES4
J8oeFojQLOIvoWPBLKg31yGEC8EibGGn4tvfO4Y73uOi+gHe8dDqSv7apzqqWrH7Lc1ZkpfowJ9c
TyZSPKmeW2c0vjtY6/Hsuh4OB6WGHafrVl5Vll/LkZhetuT5iyrH5hpGHcKrAmi75GySBdAxJY+p
UcDfJMubAopgmKFy4rgRYixu/dSCKQkxgQ5FAT9S9lVm5rdxiIqbyIkkyTIL3rM0hVgYI7yRhd4m
L6AfcofuXcd5tq/licovkQsNORKYODaTAXhlu+zcwiyE9VoG8Km5CInKMBhu6iQjJsipO/bDVWaf
iNTAveZgbK9h/RraIbh3UwLQJbi7cvQNWk3pKKryBJFueBdh5cogPtMMvDWWd69gw77LeELvsaQo
66HvPXYQNISmQ2hVbHIvUyRFO/bgQ9c1NyVqnIdxSsqEsD2TsQW6mh5Lg68m8VrJLVTROrwz+oDY
XN+r8MK4v4YoGG9ziWgOmH8txtxyfBEYzgMsM8G68OsVvKfa1lIMfTMMVQrHG8H0maboJ9Mi1Jmw
VmWjmmpUr5CChwYDBfDc8fNLAdTuUk3JUmR87qMMG2oHtZEJNi1XT+mox9pa0TXlJJJs8P6uzNpC
Wg8OKHfHjzE2Q2rw3LoEjNpm375HXfqm4UonLhy4P++WDp6ZyESiFbIClph2/IW786ufRur7UEVE
K0CI8+z1CWHX8GA9jAq+ZGOIjHNhp+1JbcP6EMdhduMRKED+a/lL1UsMriTWr7LWPpewBl3tIHro
zKIC+iqVX8IWx5EF2eNWFEUDrtAX6NfTbdmvWoQ7VsPUPVRiRPlCYrmm4/BgU2VJwG6ZMzYfDjbS
b1Y86mdxqrLSlZvl+AfAYSh1JtCi7fjgFJvlF9Re9Nv3x2g+b6mN9UPV1NtUhtZm7SKx3HrJE0KF
I0b7rGKvbOpngBbVF7Dn7Q3T8VGUENqtvyBaBxgq6SFrmnqIOkvLPx8U2c+yDR8XqoEEagP7wWIx
ZSUQdBf409pL2WFWzmPYTkSDBZPFERrMiGg2boWqS/Uesk1lLYri9iSxPH2qLGLCpvtj9j2BLsW0
0Av3Zv97/jtxlLp7MyvBnE33D8JpIvKSwUGBnjHTdzrMKSIrksIbQbgvZTHa+hoKyQ+Volm0NIA7
Nt0DgTNE4HnwXGOr/w5/KJOSWr6VpecfWrPz4Hj3i295vhPtYeeXu1iFtakYJQuDtWSjFo498Fh5
gXdppqSL4D2xNXf/oaFtY+RkXj3XDLdAGMJz3idoGE6JyIk6nV12BigARrVQCSr0Bv+jozhk7r0c
3fSIA/5fDontjvgKWdl/Pk3dZJDcPva3XMYauP7060RvcZEhy9XqEtcTjgK3o27UIGBhpLwGU5JC
MHEVxcF1YSwM3A7wuhxiXJ+acxnm8tXSSeRQ0Dvz4WvwI3NwaGNV8fPCQRNjkKST9WoQig+zlGj9
dKgoigvXsI4eLIjA50PF1T4ckaj6tskJ0PjcMP2qIQ8BOz6OmfkWI09K5NJox+d6KOKz3QcEnCgw
bzYJfkYZb8U2ynzlSc797mKr5V+pr8hPnZnJT6pf3hom2Bu+aZAukA7y9Ws1+L+sslbPJqElr3bC
qXDm5NcYNoPXoJC+gkf2HkSjnntXNwvNu2gjUngbA6j7kk49+/I16hT9WXGD7EWJjqIL35zkSa4q
4Jc3v4yHS+sp8bWfEsj91G6lRyVZsxpXzNlE401F0QegKY4c1/4lRx3qpTa2S5BL8WvilPBoK1q9
FkWtrbqDhmrqJtcNGPFXptG0XxC9grrI6NVtAKDytWqRRZDB6+0nfOUroWD5xkxc/dAjmXnPzf6Z
EJrm3ci/j3ZlfzUkuz4leQB1kqk279VIIIVsGekdEh24dP32t2eZ9TshW+pmDFERNyv3WSH4DA7b
uiPek1zo19sRaVjwwn9XAYv80/ipTjUsomKT8ZJ3TrlFry2HYc7KnhPJME9V3AxwbrfZswpi+gvS
7yvRKBHG9kwExleQvPJVVJluhX/B7vK9KPawSRwVZ4jWoliGtn4f8dKJkjhj08lXGa43FUT02RtG
4hIyw9fOJVwxwKJLFxY2M71idA+bDbF40HpCLbst3M46iZa2dp2trnQG4w61k9Fl5oEwJnht5aJd
g/EJTqJoBbJJmELQnkXRRIgIHUjVvYjiKA3fbb75N1Ea2uTOfJ3etZD4Hrf3Dn7QSY9xUsvXwAVG
7LvIVXVpcSfQZwvtRPuYO/VLFNbymWCF7lFVa16VEFb5IrIvooOohxdxl0tlchNVItFhOQpMAAxl
oyK4mqEem5jeo+geAke7p/pjVWU7u7ELBAvLLTTm+dkcrOwcNIDlJrLg/CzJJFVT2NDMysMmdFDR
Us2gevAVCynwwXiGISx+l43C2cKbmR9EEYwOIfVq9prrPZSUWksswdRNaQd3BacfUTVpj7qyXBMo
XsTvRFEne+D41k7F9/FuGto5tSXjSfcT65pHBgEWU7d6kH8NREse+bQpV5Z1CmpE5OwpGZXYXWPB
q4jf/btu6SJyhlT/KlpV2f/b8WpNAExjhg9lP1a3XioIl85sqO+I6tL5Ev1KZfdF7zvztbJ6+IFS
NbskvmbCbFzERMR149e2sB9F116LL2WgOW9llcobuwyNa5w7CLCUJWwp8MK+AEf6IUF+tQ2ztU3Y
0EXOeansPvzeKASIGZpdPTh6450k04r2QezLT7CqlCtxemt8k3On+tHgNyKMSA/hYRy0AzbbHNbd
3Hh0TDjHed0tiC2VdBUlZQYzLhxVl5w59WLm/qZ11fBUQk7+p2HuI5rzpRYcCcHP0Phv5NGTw41o
94l7vIizhZZNpVkAJyws/TgXRbPqKFG/49UO5p6eoj4aemTsZbMDu72cwrD0s0l4+cnyDWkbK5mK
LFVnHQzifY9o3VQXRdOtnRklw31Ax2XT1nL1wtsoE/pjW99YOz/CzSP9rpxnu4tYkvaZsXt8MutM
/wEmEbJInXme0cdLm0QWIBVv3JZFUd5CtS4PulZ0p8CuDdR93RxZgsaCH4tgVSY+kJlqDi2W27rv
ode/RIEu/ZKItJwvlKQKVHGZ8XOIu+++JFlvilklsB0r45Nvwg3OEsV7AEJt75OJVFyW3PjcxqGx
xxwQP9hAgYhxrgzsZ0xkpjv670zA3wAfSj9VDx1kopNYYbMIjzxb/5XAjKw27bOHNEdVf2kbYpbh
Ka6enZo9YdMWygNxGw3hOSgsgbuyNhjXXPegqhoaVL01URrIcXIelSY5i5xllbgAoUC4NhG0LujX
fFGsznlOY+dNGULpqreOwz2Avrf04/Ikio0G81xqhc1RDVuIqRTWZccmJ9Qtq2znxQOQvio6X762
Re6+BOX4rhqeehOlcYoAt1TjQXR1FOscKIZ7FyW/9fZ1nMdf9Ex1X9wRX2JmVE+5Zlkv7r53E+s9
5FO5r3u53lt1533L1H3Zlea3nIgsJHOK8tB5XfaGzN26NQL7C/vICyIP2a10JcjzPcAbTesrq7lu
aggyPM4o605Iln4P2dHASwTxmhZov4TcoQGZmm95zcvSodJKbVOYjbHrkBS8NVPCwBg2FdrIG1EU
DThss1s1oraFZPWZYCeu7DUF0Q0Ijq6w3WU3bUpMqHjPtqRdU6sYv2AFeGvyYPg2BFOgRw2eAx4o
KPdi9S0cu+FbXwbGup/qg6n+f/vbUC4t/V3b5TyEp60rz4bw7e/zL/X/df7/7S+uqxYdyG1H3+qp
Ea47NuyPeTeUj6qlq3tzqoMuo3wUDSmb37lOdIEosnrMp7pPx/LlhM5KcvahyjdRJMaEtnSKSt4x
MpI/dTLy0U6q75ZuorEPHWdVluANvPxBSmoDwCSYr14pO29r8a5vWnhsNkmvZA8i6XWeV9a+qiul
KraqH8kXrwCIxyQlCjC0y5d6SkTR1CRA93M5KTYt2zW4Hv9uFfVLURwh6uC2O6cBAW1L1XympRwz
6Y29/ZBzu763yH/ASOa8R+CZGFR5enRcsKRqb30ZzNb5rkFAh7XQ6R4M20ZwNIJvJYvlAO8raGKA
x8cql3aa6oxfYWTo9g1nFYSnr8CyjuIafkI4X1vUxhUlbOfmNgqOrunciFc8qNy1F+JGDFQHNG2n
VnV/Uksfzu5/FHZmcR3DzwDnsvkSDSJp4ere2gRZgURvraMe6znkOrX7mFiR9AhBdLNRDw4yYtE4
wumiwR0DCbmlr1iCgIsJ+3IvFUm7Z/MHLb72u9Drb1CMdF+DECX4qKnbh6BqlYMc1snR7WP95nsq
mhhSPr7GfvyboMPkNwf7yMGfJF2HHQvp30f0ZPZa33i3Iquqx2xKNJnloZ9Blzh10NQJilQRsmHU
+U2JwcVDmSxvOydrbqK/6IbA0xbRyAEBNMhpokmTnZB5tGTb6NGDrGOLLmV8h3QIgQgDYTStkfsd
OmjlzfCaaF8ArblGCaAKrdfHi2UTWQw63jxbSRccM6iMz44eGEfMHtnJGcbulBR9f5TkID8nWoaw
j9sGl6hyoXjqLPsS5QNaryVGkqCJ3F1Y1zIKDHK5s52sB+gK6TIEUO0d/0S+jUOreXRhe4I3mNhB
ZhyigYq2fRobpH4Qd+6fAwN65EZftY2PUcrL5JcKH/Ta72XttbdtuLzhPf2K9ky7KoKhv7roUEFB
ncabYvADmLDgj+PbBODDjce/osreuuiRveG9ruC1CSas/Rg8EUv6OzDl8S8p0v7C8Au83PAwlHu2
uktqPs5up+/b6Qx2iH4HcWA5Eg89GypzgKSTEJO/MuIS1Ub/7hBrwBYw6c5wo/b3MrLUiY1/hHSt
vDrG0ECFzBvAzig/JJUCkQzkff0thK2FRXl/SHUpeHYlx7pZCmhaIQTv6y2QO8PtDm3cDW+6yd5J
UbxnO+NNUYY0gzZA7t8CAgC3Xt61B3GUGkbHUuuUU2op3QZbYnYCERSyVZ0igw0HQQ63Xs1V+gAh
ougich8qzalFVH5uWbr3ieAn5ALLeURdUdjg0HDgrRMUA29GXiPlWEvNa4OA5al35QT6Cm5JAt82
dssOpMdUhNHO2Q51hs7lVFT1AdCSbmRHUXTjUlmBTgxXiDwAkjMtNgVToqY+ek+5PuTn3okKFCzI
iWTpI3KiDqVxelcqIUpdSjTW/+G4EcKoHID6/5xbFD9c2kJH4MhKaPWhbjlEXL8P8vGUxG/V4PvP
zLnuKgst46i6YCvaVHuSHcvda50vrceUx2w5WXg3i+wgSuIgXXOe6iZxroYhHaAuGm9OUwEprNP6
a9tbxUrrLO977UnPAIqcn7qi7FKb6QAe8LWnpGpAB0h5myT8jTHjAXaQ8K8iKEM+O1X9NsndryOj
ya/Yuc8yJO5XgALFNVUKfwed6biKdLm4Lg2ilQXWn346kjxZba3l5pUQGZSbpzOIQ0THpdiavbWy
uhKf5T8X+XRqqY/AC6nua0yMKoSZ00WWE4hi3MkHnF/haWN3knVpeg8BIqRDUXyRWh8IiWrddZgc
77E5zb5KRoSB7ttzHUhfJJVi+2BhKrhaMsIloQzV/1yc6lDq7q7BlIg6QjCVLbpoeEGm1qVB9BN1
RSknO71DFUAUa1NLtwG0MJsmHDDvF+VfAcAFJ5PLd8UbgL+1+fBq5Wzay6Fyn9IxbTeEirWPahPC
hmn1yYOtQaoSQuJ2HYy2O2RE1cLgGBCzj2zV0YgdOEGmWbyz5OCWxnKxS9jr3mW4drEYYL2OjVLC
sJ4lL/w6f43N2/4amTCgGKOuf0NT9M2tYvNHbrgnGUOmBxMOuKaojFhKv2R5bULfh5EBh0bzux+c
i5um2Q+tCr9LOlZqZksC6IkaMowWNSwdqgUDSs9kTLoXt+wqOM3ZQIjW3vLzs58ABRStKRKeF7cd
q5VoDWM/QfMSTjnROtRmfCsl/Vs0nQmPR/oQl8WTaAt1G5sTREusyYOHvJalW4iSEHnPGIMHkROJ
nHjvoyoXx6VK5FBD9TchOj7zUUurbCXWPsQRtRJ1VuVDN2lX4E4hB10v/ZbryF1yrfTMPLmjSt8x
RJUKJNJTHzk5LiIX54kSK2fHbpSzDI4KzHqg7OMRqhjRIJLehjVoLU19Skkait1yjOJKP/Ixh9nu
n9N86GJYIRgycfLlbC0yHevWGvLNfF7R7MYhl/jQczQlaY0clr7RTAcg2HR6qSuBCIJg/XCgaJgv
KX6gn8juztH117lOE79gufjgRAxB12rkY+XXm3/9T0vvP+dVfiYevA3zb5jugsh9+LHTj5t/k2iZ
L9rkyUMIsStQ8b1R2/I5m7qJDq5eYuYRWdEikkHcfpHV7Qbqhu4vB4/QVWq6HasN5NT66lpFQbEu
EbDwAqBmXpV+N7JqgEOPmMZWPpq+O+4tp/lFWO6wiSFWlIMfrRohHamb6FE48IM5XXP04/pnmbjO
jjXT2YbCNCjUYKOYw0Rl6/wwJSSyw2YllUzkEM3q0OHbDjbGCnUru4xe2WceAOG96FXrrFpeO3g9
hufSLQgubl4Ur+dkwPxgxI5urVxdrBD8ZUHUEwadbYx1K9PV737WXSS8nkOGJOIABUM+OfwyCadD
BN73AI6YbaoTnQNJeSzrSLrLIVveHD2je+GeddYiyMtNVV3fApOKo+tcpyDishqzLjkuR3lY8jZJ
CeUSuqnSXTSAQftejyCuiroFyjk+VcVTFevdvWMhVFslXOgpW/JuJGQE8rKQH+K9SDkiKyjkIHtQ
NBbMDnW/6oGa6g7xhkZ8a5UeBbApGWL3sezA8SfZ2fI6g6h/kgxr8RqMWb9TM7jGRF0KA8N+RGUN
g+nfdc3IQgJKU3VfoKKX2Yb7kEwJdBRObhX32oSuKa7hxelZw9zHKQliLT/YgzWsRJEZRLuHsFEA
GKrmqqW+MvWvgVFrJ1FlS4UKL1k/IhdaZVtRJxJNdVXcRHA2ii4fGmDM04ZqvrCoNtQM/+6QpUdx
YVHn+t3KdGptUw8lHuvpR4rGIJLTs2FCQDhVGZjVb5YlbTrPDx+zfJsBCL7XihI84jP/3QeFe+wU
7QoReXzpEau6i8Qe4fqH1srYLXXx0KaIuMHMH8lSKAFpdDU0r5tTZETGHWO/MR/bBOZ2zFzUj/y6
WqepzabNjdEYGo3c3s9lFJKKXZnF+po4X9r93FDP0+I5rOyH0WF10I4FvqKi0e+OE0kPRnD2poIW
hH+S3ijfG6yWp0GPp20heB/U/wjMWPr1ESxH8cjUK05kyZmJdkVwR/CuueXZsJlH1JgHHrHG9QpW
5OohKxPvUcdI9qiG2VPuev1ZdBMJSzJ1hSxQfhBF0VeBZX1jFESOi6NEHYiKGEhCdGUP168d2XPu
cao5d3i5x5OmNd88t4QlZKpXraRFSSpcuaEN8l90gwHziOfev4oerPzucqBo52Bk/GVDUB8kzzHv
gEWtOwpixVbxbbQM+tG6iwalhtxTznHOiKJogDBFvxUxC0aUNySYY/0aV7KmrduA+TdqjcvS18d2
iphZZe1jtQh39kDEBHSW/mMOGmKDPEu01SyY0dZWXbg7zdFgDoe/5RGq5+BRryuwoVqE/aDHHmpr
MaJCk5aJSFi7jKhloeapjj2rjdxDDk9CLMSdmPpciIf/5KYi/Hpf0xotP7Q1HOLvJmkVF3Hok8gh
15zgvz7VE0qomUIYRU4knQiUnBI2tQROikqoa5u9o+Lx7kMIX7Lh2Z8Dr6Y4b5lld/kmqyNmlppd
7AR8WBLWyEAdRDkRqIdWT77qE/ComZA05fQT0CYCeWQK/JFRQOwGGyRGAXh3TyJRi7ofETgqJ/6N
f7Jq7PwIIhUOjCqF9lE0t+0IQlRkQ2hnoPyPQtwcEOfjtINlb75j9oAESQTPSGibuBDFXZybIXs5
T1aZPdwnyB2AMAO+oG+lQZOA2DW/hkb/6cIWEWfFvkf+a2MoTx66jqesad8sbus5QA5sVyv6N3/Q
nW0/RdVGnCZzzsw4yVb83+Vui5x4Aviw/K3uca8kVNLOcqNuysjTDzVCbSdTy/KjySYhKsJyJcnN
vtPNl5h/bRg9CH1AHTJPmCGglKzJbQjpR8nYhCUg5gmUlk4R19b0sEQugbRhW0ALwne3VU4VzBZe
YeLo0nKY+KK4v3y4MUCUuW+mU0GhaClrSUpc7P0Y3Arf+KEnvrTVjEvWlf2p8s1uTjQ96E+uOt25
ZPiWKGpxAvJbnJy0gHRcZFPbaZWtyArpVZETSWS5BdFODmwYU+x8Nsmx5FoBQIdFx78OrNyx0mOQ
QAQwYUSnvykS8YeXYpNoMMso6Ga6E4ZpnGIUxe3IBOZUZOsRg1eaWMNmeTJinC5FkXOUDnkrALxM
3hk8gSTaFPa3JEaj+/tGN87RFHsvxoFIgqnY4eLYjUF1EVW5ayDu4NmsRoSsQSsUDUyp5fm2WfYl
VqoS9VEtBQM2ocbmrNWo3TGC5AuQPPd04ocodGQMRCKKYQALsRJIv0uWlN0ZYch6NVZWiyqKFPZn
y842GjJdddYPKy9BWtdHn3oj2wW7GFV299h+fjpx/6zkE7Eu6xF0YzME54DSD7jOt2rSghuNrklW
+Cs4ynCUjrl/MYmFuXpus8bfXq26IbklCp+I1CmMjQPL6lku6jVTRo4LHctiXjRH6Aamre0oP4K+
Vw9jh4KQaaNJa32tyzrd6ThhiGJvWrRYKm8X1AhRogQutQn+EcIEN3xwmTTCB11VzPWgDNLWlWpk
YVp1B/c/9HTji6bHxzTPsd8hSRRU+nvRFWgWDvEO+qVgawD0y+rm4nulvOLjCDLZz7JNBSDDby4Q
vxJPEuLSlWRcr16IUQUs1RpStmDXFZNGdK0RhYuJAuf0eszVDn1ju9rkUFRUNrbGtv9dWdwYu3WQ
SuH4sXUu3hCF6wCBLTcNZXhNkSgNFMzVrQzxrYb++YBoZtH+Dl0Q2TKRVOt+NOy9C9eNlNeHWvW5
CfDQBbrJndZ9sOJVpxMX07069mS6RAiS9Vj10+LTPc0tigJ3jGUe02ivSQNAYIl4/6aT9qwoxjX+
x28snv2tPYDfzyUzgpuIMB17ZO2pg82xoUcjfJM/7qXOcIjsxx4KpAMeT/lCMC3qGTYKDHLKg85B
6YKZbzwIg23PltHaanQ4p0A9+dLv2kVbpuyv0whSQ7O+xv74y6BxnVZ8KAs22ZLl3jK1+VEksCOp
vKJrpWsRaxo6/I2+hWKOHOobDKKXLKpQwDXBiYHg3sSYEzQdUPgYyfHarCdKEbiWV71af3X5Xmxg
eV2hy4w+aIILx+ZaZuEEcEKM7ZqonAFGL+PaFNIu8Sr3cYBxfSzsv/IYVT1P9r4PrbSrbTaCndJu
pgVga2r+mVi5neH4PyV4WFdZjzax0o9vToHBAgOkIv2ykEiE10gLjpqCJc8J5UcYF+y1NsQb12+f
B8XeIYRL+IhPKJaky3hb2SFJ0Y+oUJrdWPTNZvDjfCfZr76UpisjTNxtGafYZ9p0Z5hSdhl9TtjV
WAYDRXnw+rCGmnI4NvJ3dv7+2hmsdtuUT1WEVGuJXhf2/K3p5O9K3ULPAkGSrSF6XLevRORqkB2F
/hoVz2TFalBZj/CvrhwEU1f10Cer0PIPhi7JqxbKLjPUXyESK3SCJKH5ilkfFfImDVFfsWEMlZXm
oGieQdvw1XPa765XlJA6ZT/D8W1UI8jXYv8HwbnJplJfkFB8aYmXxOsCW2p3dqBMnXwbdd/YG2xt
/dBYmMwIAjZd9TfmGyhMzPewM25Zj9M+di66SrdE6a6azOqfOT3ctqgO13l1cccGAdl02CPPa6Iu
m/qH4S+Us7FXP0dp801pEJSX6+Guh6z8m3Gi680wBCKNjqNPZ4ZOIZlsiBmG2NBjTKzLrIEQLPze
cpNWZY4osKRJx7xnkeXrSrGu99x7eRNbGPyRFDhr+a5MDPcRbcN6i2snXPeF9WL2yUZLGyYCCRra
OH5D4z7eKA4O76qsg1VVJV+JFwXkWLOH7qMAvSSiN80SIeFJJ5bI6H5bSfErZP6PUKfZq+pra8JA
VwQRuPvuaAfqz0yKfiaB+qMqNMQCS5j5ZfZQWLj3adcMOzvBWRAoxLLbMXFE/uC9KVhB+wSyv27I
nuSwuBWToSodJkfsL62ykF7o+ME+obJVq6/gvSu3vWROcOf8ofXDVZCZWEumQN3i/9F1XssNKlu3
fiKqCE26FUhIVrKc7RvKkZxDA09/Pmnt/a+qXXVuXBbGki1B95xjjhBNu0pjUyjgCFmY9+H1wqpp
RV6q7doiOdsQMVZ1Xp2KrPorDHvXNNZnl9B4TeI+dvLCF2q+hagCHhT25LXIEF29I+960swirKr9
Bgb6ejBSHHnkmPmWQhq9rvTzSjHLyQ8N5dvB2SgOR4joibEWhErpvW0F89Q+EfPGGLoQAShAYC4g
mXH5XE7qRpDqvXFiC/4wnJXE5DJTqjdXrdK70Yti5+oh9jAaMW7j+cu89LmP/wx24ct3NVmvejVf
RsvTC6vZWNF0XLDmzCyc5zryJzXLOlbYWDtVh89gpTNRE90uC0No2lYgE8V3ErLu3+ek/nCj/Mmq
h8NkwWlU5Uvc59sODk42cU2kfbfBkg1rmvEQYxwIoQ1jtDY3/aymA1da32i5P3GVN/Nt01USEHfG
Mw5/aEwDyK6IzI+5nz7Ipi5Wdq48dw5GNn2iv3dF9i2x0zOa6R192S+0XXixRrCMyW4QxdOMjNzL
1eqhHjAvT/BhGjMY1bwfj4IQsaBiDADnzwA76paAASRmat0uGoYLmUZkCDrg47K3fzvRYU3BDkvG
NlHvpcDyFwPllSIkkZdqiW1TftD78pJhzbPSFmmuhesGk+Xu3osOgz7chnbVZPb47WeQ5WfoETE5
mqSx7wnFqE7ohqHw2dim69yRdQiyAyrcm99q0R8yVb4N/FG0fq8JJAycPvMXt1X2rHyPkMvq1TDY
vPXRSSOZvjL1oE/ldqrCTbftZLnpeFtYJOj8mR1OK2Z7CfW/xArYrk8JKNW2J09N7QgWm9xDVuH1
ORgZ85RyIxPuXumEv3lOhHIGP62c2ldr6A+6298PTu6R53Cp++jDLOgbkZAR3SDzdxtNPf6k1egx
miHlQRD9uXBtMBHANr6kbGg1SUUzrR1DhWA8BII+Y+fSLVfFiejRljogUcGquF2GV6sHVF5yZ1rh
w3PO06lbNTaOgKqAcGQU0VNl5b91P7Wros+l37gDiZGIDttY3Y2q+2AbFJFzjHN2GY17o6PKrofw
Y+i575ZB31iYedvdeDRA73BOyXws7iwlZxrahFiJwp3CcvcVD0KIThEQmgF22I4Gb7LN20jkycKC
rhX+oNsugn/HWY2pLPzisSvwiBozRd3oBp4NXZs8EADfh3jbs8FRSV7cH3UahoOGERndmLl1wv5J
ETO2m+7wIXqcxmclgfcyfLSdu4lGLEW7hIxiN3P9HIigZcCRQ4z3S1Xh5qEIa0TqNRGIwKCqBYh1
ti2W0dkRMvlqJ5j3sIMPY/2j9dTGs+T2rPDXSZODUCoS5iQeiimXS5M8aCw/PuokWE3k9yxJc4iS
6o+Q0XgltIGxkvEcdg5BJeWXhnOds7SoJDQSwcLEIZ+zPA5Rs7coFqO+PI0uQ0PyRbC6OiIgeqHW
fnEYWnhmdM2K0Kfv2aQDyJxxOjkuW401+5kzXBMG2c0tAqTSDh/V5jXTG+4O6Vntop7NsZgoxvNs
JRxqMCuHtxElfyN4dr83q6tDljnh9zbJZ7OSa003JworQjMSG28Ha7hX5FTvEiW7NyIKcjJpS90s
AwNkqmkWSUEbjwEibaOzCh9A6NmKoy/8rfBOzeDsxVrDHcBFo/wB+n0mVbYLLWMiGbhnWnkqamzM
sLgXqxy27XYxo9bvcMR0Zeqli3lsBxdu6vBrKndELR8SgllLQGgMH+HeZfUaKeN9OgqxUcvmHZOF
u6FccHyurhbNH40guHpyNcT6VfxcC5tKCA6UA0iwatSIurNKsJmEgl46AaQlk2hIW3qphbjHmlGF
mJ/pgAXkKGcy2y19I4z5SVetQ5NyB8a8w5kgVIKp5K9ph6Of9zgOF+tYs4LEmj6W6Q7mzHMOI3VF
LkizLjTeJ6LETygxoI0s9OsWWqV+vkLw5quCM9+V2+bhHvKmd3tF21gEHq1cU3kUldiMGNxeF6lq
hQ8qUqgZAnVwdZcj/SNjYVOMPdaB72NsfOmWMm9CfcQsGQkpjoa0p3mOvR0Voely9VcK2gEKE2IT
Y/Qr1Ph9EuORlBl/htWXK2sC7jdxTWLdBEI0sRfU1UviqDqucrafkXK6UlyuEtvUPwFcfslQrvdj
xtRaZ3A/E1WU6doDhn2FD1UGAaWh+WpWmddfWCdgxL6uM9h3skCY+NJq07S1tdGhDkhrD6u5DveU
/i3VGuyo+72ScLVVrVh1ef2c5iVyJOsOY0x/qaifZe+S6gtIsbLyOJAkjuPauZwsKOy1+Jk197su
ltSHyFZzmQ4Xu5Tvdie/cRLdLvPsWbr2UU2JiVuyxKIX8UU4tSb+JLL0mIOotXgcM/sydA6yjLQ4
js7AAKVRGWS776nZk2hfGE9h/zAIFatuPERJECNxR7VDf4rLY26Kg9Asbt2oJ8+JOUar2uearmOs
SunHiXpP4MizPpKK6Q7lJornhzg0R7iA9oWBCgEuaYhn8/LmuA+OpUAS0a9efEU/eX2fUmBTYGJf
F/mpXvkzLrbEnK/GdmDeEAdKXR7L/BnbPJdhZ7jlmvTaOjbWU6rRiY0ap+pJuVZ0y/Ccuy7CsBPQ
D+4C2eDuAOektNeyUd+UPGfUMuhBOOG5N4WE4eXYoDX24EVj/x03UO9NY0d90ZU5BYa0VyZVJd2X
PKvZjkraxHU4J6UqcT2tGi1ehjyE3FW8EG5u2Ria5zjpz2zHbzFzynkeCk8Z8QZMXX3e2fNrJZJ8
HepBLhhIl+hQ0aBGa4scmEoMb1kZXRFqOv8w5VNzrdZjQ2BW0mogreTVKUGKiHS2sudpYvc2SfXe
1JKSY7R6xoQd4+GYkGjXdvFQ/qlDMjKyuD71UbwxCBLZuPO0rzP9K1cQ7MYpzu9Xv6Gm/4aR9MxA
vNoocFRWDXf82lVsekOXW0nK7lTOGxcX4HkGbofP1fhhFuHOViELbFAi5Ey10g7tXx6ChSTJTxXm
B9VWMDVPa5KFQpPRU9JtYww2VpCW7FVb6T/SwHYqf9YsuyRxS/uwNWVrLxP4iQubx6h/qgqrU/y6
f/Cb+aSilptGj08LlsM4+2aZRxosLgTLuY2JcL2f2E25FREclp9QYqB+j3/kW55Cl4jlhDVKI+i8
GO0XV5v2c4sZCT5zZMkb7XlsxWfJh4UlyiXJXD1QrpHLcT0fclPF9T0ph02S0Kep1P51LV+4R6GB
QKq/LofWuo3mgN9jCj5EGN/GO2KFnjNNV3wSsIIXhKThSjYh7KEfd3ptHOMVbPvJLgaqTYip5gLj
jOhqpBP7PHNpU1miQoOCl3sTki1Yb9NCr3lXLf2j0eBSFXAmAGwfKt68VSmNi5JnQIbCeBuZW2qR
HH3Sf65+Km50iE3xFC3WVssp0EVEKB+rExUATnv0sI6Od2szGBCNcRIGsLp34+hS/7Lwhkx+JMrK
KR4vuaBTs1r0NKkkFkWob3FLUMOsV+RByScMSPMNHK771B4PjBUQ+in5SeRR79MEHuTVuXU2HrXP
qHQ+7aF76VQuzMx8IfviUbdKX0TkFBIBjAs4QbLzXddytyDrgiG+7Qz1bejNL8UewZVhunUG2XWp
ChiTsv/bS2KgmBh3zXDKGnzAWQCgwV3Nm7X38Nq8Okp0WHAqxFL7kOnWAnDXfdfNtGls5SUnknhl
x4b0ZEXhrZqwGUKuFqqYoaxcpOJCXZkiv6vC/qsUSCjiYcGUEvpTOzzaudgbhdV5ujJQU5XQ71UM
qqdUUXxxzecdXG2NFJwo+rT6jot4i3HFXZvEGzUzf2KnBadqmQKSpEqUYhLoc33KLAJF2ybf1SOR
qYNar2GFf2ZaB11UJ6HbTNZpxuA57eG/hSXGweaaP2E/xGc7KSEJy0OpaPg7WVq8QvQYSuMh7JFQ
hOHfUipPOlFCk1XFT0r2gWdiaS66p0QqbCypn2a8x3yj177tod/pbvJYSSbrKAB/+vD6Zsf5x6yN
r1mJrpq0BdyvKv7nRJ7mTB6rFHpeGH1SQnwSrBqv7GrcmPX8MdRXXZ7KRq4ULozApcJ7XIdtR21+
RSqngCle7Bsz0Kya6ATA66AJ8YdrkkiRdeWhyIlTqsyHwpGCCbryvkTyoDZYSLvlUWcJF7YT9FXl
eIXE5K7s14lM3pK8Fd5fY9bfppF/hXUN11KvLgVujb1dsLhYLWlLZo893n4p5TokPx6WE1ptrd6j
M3rUlRFyOspfVBbbWWJLGJMNmqYqoN5QjlyNcM4XYfgqM1U8uCK0IKX0VK9fppSkxCTbLJG9R0H5
aYnmI1+W84jPF2M168gd8mpluLUpg++WFRxMJwr0NvVsOUA4VkiLSpcT4qU7XGuXoDGNtYm9AfuP
Rh5l7jk6d9e4qOOWTAdc9KGBT86AyTr/VG24D5MNeGODp6wMKjqu4vJo5C+DyHwCVO/buH+LR0bg
10twmYmYgliibiKLCwX9xGnJwwBE/C20+xPI7TnEKJ8uAR1a3mhrUoj2uSge+1h/LyZL0OjFlLXo
qRwXlyfRszGWyeONKhCpgDKAx/WWbuyRUO23uk+/6X6fUIH2O2zzyVReQh/dy5tZH9o6fKc8gI8R
U6KEAPUHhUFOqxG2MsxmtnYKfQvLCFgvnQ1KhiYiH1I5VHatnOg1X6cCbHcZ7A152aVfmZakp5/c
TbFgRbOIPNuW7bGsFAYEPMHayZRv+t7VjBZCJKGznRYF3WSBZSUhWdHkRHdjImkacU5gtq94dWoS
WzybwdwV2p2SM8FqUCIwibBp1JxYRZ6hBfPsNjvkccmqnclgmjSjeFDmDtN4O+uC28N/jmFDn3Jf
dnno20g4MOKvdfaqnrBxu6jIMrimP01vjkgw4ybAwrKn2WvceVfZSNIROX1Y4MiagH9qG4Oy5f/Z
LBqF6iBCkD5M7GltXpa87YKRCr2V7GFjCwCZ9I/kC38OfX5VdrH7LIrcCW10Azv8s8ns9OZc+4RH
xl7TQXdLVRGRc5y/KwOGqpVBaW9J7TcsHW4aKuwiDL+MVAweEJHjYxsgXAMTZ7Xkf7JYlpzmLpHX
ki1W9rENhy+0v2NX/x476Nszi3A4hDucmDFIB7HqXf3VzTD9Njf1rByb68sl1wmMYUGfkjjfu84L
/nnYHpYkSyylN87pYVGth6I+16kYV2kuH8uI6XPuOLu2FkCa9jnTUZPbzk87mZj4R839bOaX9Do6
cJUC2HBq90KNpNe1BneESwo8qrI78jFKv4maiRl+71NcS25rY1eOgkAdk+5ta0SxwGwCZodq4Uig
2TWeqJlh49AYtevUrM9tOr5NxTVocUrHIDSKP5ks3bHHaSMC3lZNOmUjctlgZ4P5gGGs3Vh9S2b7
6EZ/emcwk23JQ3NoOOvEKVke08dCvoRGgruQQ48WR0a0QmK9mnq8HKZq8hw3pXe2Tbliphqkiaq9
Zi6rNd6xdLdALFNBPpSW7MUA+mKN4kSP/WSpxWtXOPlaaUUC0SJ6w2MECbujB6iZVA+iB8vglXRo
EzsEcghINXhX2HM96ojVdT5j/TptXRSCIc0sCwgy5bf0vcEsbKM61ueCkr+QQJXhyHAFCxUk7kzc
ZT/RwynkLjll7niZZWkomsYnLccQUDWwfBmrGloVgJVZ/2Rpg/dLKbf5DM6s5aa708WuL/phNUcM
proF8Mm2s88BkI/dplJWJaSHLq/iXZSO1wJafzeRuKxAKyPsTqb2Xi0KBiu6+VVdR0/hRwPC4mmZ
Qu3aHzowS2iy7V2ENHCgGLmEFldlWQF2Diq6k/E0oq/z4KjUa7c0cUmfGXtY18SaoQHxS5ZBMi/j
gsEZIQvaGJcKyrvV1GbDpSEz3e+IN7oa8u/B5Y+R2Xj5AG4z4aihSWBNaql6l44Njh/sCHEjQq8Z
EvXYS3VTUFOuZhvldLKQWC7Us1sLIxDq0GxwiNwtTWqvrKxcxzqBLUvE5hBFottL8PbMgeCeZtOL
VUIyVftnpmZ8/uUC9QdENky69C6vgNXpW/GpTS2iV8YNXgy4SDRlcuht5qdNC2hfG5OCKBY/yNwt
1ktvsBnL7g2LnnVpXuvPCmncMu7MjJU0T6qX0lqMra1XsJlFNd+J7joTaqHTEL8Bh8/OWuranDxx
tBtrEXNZKFIgwO4AArnRaLMs86XI28KztTL0sFwp4XKieq1Tj8i2EgOo6y15zideIpu5hY28NT0h
xDVPoTmYIn3tLd7bUOutbZpkEJi47ZH5vLQW/3Fj8pLoiUBiIotljZGM5YyvpmtCLM6KA1af0z6q
LioQCldUuQr5VNZx1mH33bW0e7y2Vs8bgkZGps5UWTaznrXl1JWXRuNW0LgTL1wQsTqIMmBYbOAR
s3HHYxUT3oJW9lO1RP9Q6OF6TOdXQ6K6HO3xuQvRekIDaoOSIBqW6P48JQsnKX+ClCBgneirNqzB
t53hLmKGCnDo6hijRDOwuVX/4N/MWzSn96M6KIRPOyhgRofYjRJhQlPDp9VB6HTCRgYSNkuuZDPE
bo0bCdV/fRRzz3IzlfoOo5JqoawwueZErf1Mkfmp6n/jtPxgPUO4BUbhZnO/dJaKM04IDh1+Yr7F
bwvd2qg5CgpGhrjXdIhMwD0UOZ4kM2aLFJ80HtddrLy7rXDWg9YSuJZk1ZHJn73OF4d0PMFMh7GX
p2pUOvQ5iHupWOlrA4x9hIcnRuazbe9SI5zvrFBltkHrI0ooOXZUTRsFL3h4yI+9kqub1rnH44LC
UJ1fxknbLp0KKjy1z/3IRMSSvadHZedN0tUoFPOFvz46xl3/nluMyIw/fUzuHbp9mmB2xXGcoBrR
DgwTA+jYVajZty268XNEHolSEWZNuJMvO+WnrcZ3IyLXKw+P2QC3Ugw/0gHQr1MgeNiVTz2gAHlv
Lr6/pQX4YTyPIe1hinvDGoHOp3JVr8X2vJ9soguKNL0oosY935y55Ja6WlVQUXxtpOezr574XV3+
qob86keVisWSW421J7iabssq/4K7QXol7qfMe+mMdbt94D9KuariFPjFzIMYC1zIhn6mpNtCJdC5
DY37pnPTu6rj2jYaP+JNXs21Cz2QIbjWuOY67qU81c7agD3rO5MgbWP4nOfqzA6bUgUbK1Ejn2ur
Eh5IvZnTq2C3p+8gtA2C/FL/pIisaBXSR111Qy9ugF7jykz4DuAkj6rhXFooc5VvsHb5oURbpq8q
1k7iNHaM2Zap/LbtqzeLoDVqO4h1I5+Kpi5B5C7dObl+MUHfCpi0d7dDVt4QZQTyUGcW/213jaAJ
p20B/RFOrs5aSrC6o7i4+Lfj7NcN63BYa0/pkKRcB+prh72Er+m67UXG1rEs0xeL+xolsUDlBqZd
dYVctyGNTCHRQaSrdqqaXTN1T6NdL4GeGsl6bPPTBGWM2THTOaPNm4Cbh2BjZ8jwEZ6Y1TKJo4Rj
jUWlj00F6PDaaLvhNNbOQ17yhpZLvipqrT31bl+T4b1x2PSdGk+WnvEGrmPnNpwB+YEZ+3j6koOG
i7jNWD4dtBfDgllYdx91g5MLii5KoWLttva5YCLm14voPIrWdYh0cGTEimfONWhD/qbt7IfW2BNf
eJe1w7TB+BvmYnhyl+gYWfQqtGWbTK9jTyoZeIwm7zTyByhypl+WXMyjbOdeM9pLM2TAMFb0ks/M
PwX7UoSDdKvMfxP5wWloaKfENEa/L4too+QkIzSa82ebcDSL/mXqx3AlsEH27Fn17G5mfTaWHzE5
29YgJjv9sy0u0KXIv5sJba1q99R+CiFG5RztpVE/txlkip6LS++e0HHs3RaGTxTG6zBpcfEY9JXt
iu+r4oRCHHeSztUNL9Ttgw7zOmf+sh4ja+dC+blDqPisXWPGo1ph2l7xBtjip8sRW6IjqgBfN1Po
YGqT5uQlM6fWbTKK8AK5s6r5PBpMD0wRvsf3MFBYVbxQLutBh7o/tsd5yPIAWsZuHsMzcSFIX8Ai
Mm2CqmPznNE8vxal+dsu01GI4UyVim1xvM9CzuDqVCAEdZtMDFzd1+qMOcrZSmNBOdsVICfGtjH7
nTaRg15Mj8q8aMcBLpAOD3hTJduipcTtXeNXz4xhVVrdq1L1CzhXxmbA+6ajzGwgPbVOvO+ZpYG5
feqi7w8aYbFp7Mwbpe9dv1sqzxUxV0tyyXFm8CLW+qoNsFXawZlkK89UHX1//ZFbxImFk0HitPIb
mcNnJrKvvo0Xrn49kA2fi0gILyRvfWMt3UdkAEKm6VVOnzJBM8h40isn8gQWZSAMTGxN3uaxHTcQ
n1hh79I+febzf7C/2rp1/Qi8AJgW0L9z1ZUiaavM6HfqpodOt3/rvH915u6RKUTo6amCT75NcJaL
o1QT0g4I7creYY6qkBpsCSjZRB44q6FYGlp+lamzHRp7jNK+tFA6XlPCE7tOs8oeeT6dWu4Tu7Mb
Jwvzh7vZmAObO6iMqqBg4Q4t5c0Ykj/MzUqQ52YKKhVaG/L3uP0t7e6VnCnQ6LI6N2KjheycrOm4
K7vbQoy4H5dfeubATZ/Wg5NAqVNFTS4DutP6Gj+jzBDsQu3H1n8ZaDrreHGPE5Q0v9SwRoB6nTQq
nF43vpvMRVulSXysK4XUSqM4WKjVsrIpgn421TW0OZPqQnpDaQWanCLcxuqGCJbmQeeJcVjj9s/E
XUtTGqHoJN0xRnjtNj0rfDDX6W9cNVfTqX5nlAr/N6mcwgLFobylCbtmoM3yRVtidw+y4U0d2eOO
mWjryS6f4rq9NwaCILCp5s9IfFnAdXVAy9F7m0croxVqGJd7yawSXGVkBzz1LtC/Mf2baiZWE0OM
iXAnmFNB0yv1WtbnflG1fVmMG1kqkd9kFGV1t61KjboVTDgpEz69qVw78XJMChagMG7KtVr3d5FD
cHukErsA40hzlW7t5gpy5fEtn9p1O3aUAH10r2gU/bKsfiIGek1KGKUbKYmvzPqn1Tdnofbbws3n
da9R7+Z9ZoEHGYiFchxZQnnfR8ZXLfaRwapJTqDNOOzPheNQCROZ++j+kpHyCfglGueFCUowEQOH
pmVv0JTGEWXEFOlnBCvnWKrnRA6wPbRdHeXFRgMesArrftLdK5WHcrRuCFKc4brWrf7aTckTDEvK
UXyozH5EqFFap3IxHkMjfRCsKRvHHoKsXQK31u5CdnLEot5QMSAjmnKdpqCRJHamSbvSm8nwoVHy
yIkodmp4MV0Bao6WO6niYB61jd33VCWAjS6ZBatayQ9ian/CdPzJOmYV6bLSmoe8GQZuGiR/YfWm
x9ZPMpm/w1jh16/7hprXAeb3zMtmjBUaunYr/gKSZWBfly3gmXI2quUpNu2X1J62qm7smphSVen1
A/Y7yD0EHJ2BDdHsnGF1+NOEsm7Umg0Da4jRFRuzYYdV5VdbYhuYfQlDkMOW7QB1L5YNEpf31esS
un47LyKIe+3ZJYe1adz3eLgy4pP4oEiIFBDtSIEopoNZkHta6QDchfOs4uI2hNUZw6MR5tX42Ixg
MX2EGLayrSPCMQLtwvqhQMiwcpf5UA6unywmKUqcwsTkYOCTwpjV2ZhO+2CYxWfbkVWmqDZe+xDS
1PHJFcDLhouswHQeZa9RsJk+Sy4TaDwSoOGK54yATuQm2IuZRvtZqoOvwFJtSA2dEv1saTaZofgG
pmDuQx1ur1sec4HXpczMlYhLtOlIfcLGvDRGdzLbyfGYNdJ2E1q3UhrjPh+sbl3C6ZEOzMep3+sD
0+CIcUqrfOPkQNQj2OpKtjhIwkvVbT5aybw8zzX6UnsHBM/amGg1+9oSDNrwUqhAYLgiXRXpgYKw
u3MtihIKRYla5ToGxE8qwXZCjWbAAarfsPtoHG0ztOIw2DZ+KDXJkBlrNoYWdgWgOfRHWYv+qFXJ
cASAWBjrSWULfUSuOqWedkUn6odUKNkDbfX1+9uBqkP/iE8R26YV4gUZxpHmtabaBf/5MScq07gm
1rA53w5BB2AOYYr3f58klVHKOu5Ma3Pp6gdwmOYButhjrWLecTtkEO96alx1+88J17NyAkw3/LWx
/+8TAaSj0pe6srudB9l6ukwN8fXXZ719QVuyjRFUMrbmL7sd66yu92DYmdi4/PdYnjiehqnP+XYG
3l0zbJcUQNvM5FlM43++0NtdHFHKu/85LqgNsNKRDLT+e77WWLhYiANzUv307+GcaLVTBMPo9qS3
43k1Ez0Vm/f0Iptab8L7lEzPpyaEOFXVsr+7PbTcKrtmwC3rZEqHJ7eN8r3egCWWkRzYOXrnQgaC
lyO/6b3Sno5SZfG9/ercup0XQdbb3R6muZsGCBuE/88TR6E8kFUIaHZ92TbHdS7T/jn19lKOW78y
dRHH2yvJhMjGJXQiAAlOl0NTbGmnFe/2MEF5epSu/lw0Cn+Hqp6NRuseb8+j8ZtAGW1zuD2RWULq
a0o33Nx+2qemN8PpRVWTV5fbFzNv2k3WcmthlRXH3mBVeF3IovNuP4bRXF14wWTbksHMKn49p0iW
GNYVQ61/nyfr5ol+oAwAKfRN3xvJGYg93lRyyu8ZwV+ZA3V9waLO9qsoGR8yLDX9DleFx7ltLC9E
ffNE7dV6kbTylx70jfvOlK/xgp+dnZv2WzmZ5SpXhupDtPUvobLIJdvy1RnT4nuqS2SDqfFTLhDZ
c6f66ycqioKZChOOyhvVmoVjUe/DiYpm1R5Aq6DkFrjQCCuFfkA0MeXOyNlLFcTMQn4ZROyNfml+
8ta+2DD8vxKZvjtl3H6q9ARUb537rjO7XWVpPm+SOiIaxdWaC2Hy+GrmNkvQNXD5dizKaiSVi0Lx
MzbN5fYDLdJsFomwXt8e3n7QJoBDaZQrlDs81T/n1dG0tqCY+beH/fUJKlt31uPk4Kj3f69B1nMF
fZo5mimbKvaW1lY3iqHhQnw95/b8LjPBYGrM8Z8/9faDsguHoOyYad1OuT3/pKjw/MeYeX/VwGdD
kb5dxoy4SEagZ9KCiu3QmCmRoHV85DZT1r0ypY+YGCReq5n9R5ErJ92sZcSM+LI4YfzXFOYnBG/3
VVq6QwRyj2xW2jmoitvslbIy9rYunQ3N68j9X+jMxY3xTYbjm1lh5RKba9QDfEBLtlxKu7beJ0uv
vCiSy4OrJdXGtQrsdopuvIPd7wSkNodnYk0732gy9QVGYYphUnzfqNlDuej6yagLjBYMSzKaYBY4
ZHFz4sJhUBRV2SmjdQoMvBaOWSbyYGhwSclLBlxFJudjZhp9YJSwCkrB8H8QWnHUhlkPcLaJjpqr
WwE3in3IMoQAFQsud9ldCekkqJH2bw0zjS9UI5R0mm19R/kdvhLWT08fvur6aH64nZqYiwIq899T
p7H7n1MNZM4PKhnfwdibrL5D9gh7Kj2QfRbIEG9T3JaBM27HADyDsallvJbEhfp1qzL1C+Wl0DuS
ldNwWevJIi+3L8TL2p6BncTm9lC7nqeNKHEjozaDmqWN4O4ULBtXn2inJ830z+/FKaCyo4ftHUPw
n4U0P4yqQPrh+t/3tYvtDTolukFnW5GiAsdSIgZGl3AxcBX2Ie1M69sxWTnhheoejj6Om8yEOO92
zJaGL2fsmW6PZBwWJyzKtrdHtydCn+ZuU9LzoDPzHLcvpjBDgpu5h/49Bp+zZZRr6bvh/85j/uHr
WNudb4dq1ymxdGu3VUuE+pTnva/qEnYFAEq/UVLBZ0ccZLxGjYgeU1kysCy9O9tsCxABrgfBJjPv
n8dd02LAB477z5m3hxjnAzVdv/z7FLcfVGbUny1G6nhOO9jAyO6shbO6vQH3pZLzR3Bh/n8ORqal
bhUNiP/2i7cTb19uP0CHyjj4+svLUkMfz1xrF10b0CZujdMI/nOOigZaC66BH6CGHUMes7rXa4wq
zAU9TjUwcDTs8rfUK/eSRAhv3AY8/Xa8sN1H7D7UR/da7jYNshglHji/rPZVjSuUOZM2Hc5ls74d
H2I6IjnUr0xxbMyJJuJVU0aXhUnkrBZLZd/ZXE2r27f9THJpOY1YmZvK/naoTTN+env8z7e3o//+
fHQRruWF8vc/x28P/+eYqTvarmiytXTAUMm9mvexPv/ni6p2l2Tgf10EfPEits03LUV8oNZZ/cHQ
7scUtfWp2OXL/yPsvJbb1rJ1/SpdfX1QBznsOntfiDmKokRR8g3KQUbOGU9/Pky6Tdur9+oLozBm
ACmaBOYc4w+1otQb3dT0la2E/sJJNFQ/0IB/1TOF8hkMj1S1uZ96CrpMZRxccbzE1JgbJqgMaVFp
w85GZcsdQm0OKpz7X9ofh6JIPoYcUc+mUt88o5JBkGY2O/ZO2nbXtaq0yIrKlO4f5E7z1m6SsrWu
oXbZavI5d5R3/MmlM4LZ2S5VkRkMrBFAQt8siySPr61MEW2QYmUpQeH6ZLozLpAsmmtbevlWKcp4
KUMQ22SNl7zaw7AhGZl+Vjotg/XkurvEb8Ozq3vfxcuNqs3/YNFnj1aWtEfXo8rQTxOm9wGCkppW
CDYwNT19hZzklxBJ0oM4aGnfHAq9AV5r2EgcSOzSCwCSB00N9P5BjIHLOZ0C04YDp+9+hD8vIYYn
eX5Nkjhb3y8da8CCdamtF00BNaDvxw26Lc5RRGkEAc1qkb0XYViCYgGeuuns6mhREKw3FRkQ0GFy
MMsKqbwOLXXVMNWLd2ukbh30cfU5i5MrMI/uKxbNh4b16EfVmlCyUg8H+2x8yGxoAg8SG/kpHe14
8FuSHoSM7ekT3T6BJ17DU57E5TKrQGFOVfKHAGvplQjvHVEsJfggg7NsSXc/Bq9Si424hiD13jb9
wllWORDfrjerja81WxGJgxhiTONEWEzsIr3zyJfV1lPQy9ImteF1JbDU2aW3iCiokK/mwdQtxpSS
K8/imJxoaRiM4bH6lS29tL1NUZV4Vqqe8XgbzP/TUcFZwigN6wnCEBf5+Rq3+Z2blHyzeI0KSMGu
z+tuOavBYZ+9KEnP7rTlCOQSrM7PNrtq6nlECgzoDpJwMFfUUynb9r5Qw3IPl+XKnth4kaFVoTdm
nvLKQlI2BE9u8UXci04DVfs5OJB8LefgBOtWy1epBd41rjXvEriZtchbxBHUsIdHBb0T85wWqluf
mC9jDMrGyTzpY0l9zf1IW5akWlkbLwnXWgCQjfa9ofnzPIwhEIEUeCabuei51kkzNON5LF0Sp5bK
DhOSHXtzRN01vQ4fRK+lUekcasvdU55HYDQI4mNemeXRArFGCb0MvhRWsi3T0HgttdyCU+EhBzIm
wTWXSCBMA6zfZ1JLrUiq2/4X8CK3mSZ3rFk+VOqJ2hIZd6uIX7oYhhICnsFT6LroRil1Rokktlbd
YKq7kGcEcJikoaIdZnvub/VqSGTrqPP5LKwo0p6yGPu7QJasl36SLEKP96EodHtVNe44PCSTB0Nj
DcqBUmdM4hLVrakpBcF/yKfDbVxd6hneFtKPGaKnHgYckjvdxYIQcjs17gWIxOZsao3/nJtoVgQI
vS1EKA4M0C2zObOyn1hACA/dB4g2Big66UAyIN3GdRodZ9rW25lpXB46v0sWURLXr2oQfhX/1Yr2
PTA6/1vId5Vk+oDRxTTHRqpop09zYoucQhnq1euoTeWDzv3Q09uc1ImVB9VOfswpTHApUZzuoFQ5
O6UenB0lT+pbnUpBoghTbxnxbChxw6YrFV1/nrII1uZSEyzjvkgaTAp0eHy46j5U/PWoPOOjPniI
MDwYss0xnRruhzoOMAAG9foyQqRdND2O61XQa/ssVaNFYITSFZL8Y8e38JsRtCe96rQrvIWUsnj1
l6Fu0jyKpavu96fcCX4M/eOq+ijjsZ4VEWnEz2qZahfZLfMXr/0lCNrPSmuqtx7F+aXnzzm5k3er
qnQBoYxFi7N4Jfc8Y2H8UxCV9YU4jRQEAYLpkDshCpP2o4xu166Mpv2aOE3RoJXwVP29VcQow5fb
USNl7QzSNjW8HZQRfRVTKt5SlZe2oh3iO8lT0agkvY0u8jSaop+TPohRjak0xloMqESrOBWHwjao
lVlN+JCjnPFjvOgZFO9T45T+buA+f/L4aazjnsSckhTpyU2V9CTOWIW+1hRTt/f23vWUta1RuBdT
fx8L2vTH2Brt3gc0Dhpkh23vIA4GQp98jxJ9YRUJ2iV1A/dbnN7HVAPljj/HiG5TNhBraTGWCYAZ
ei8S4u+7NK1l8tPTqSqB+BJn4lB5PLuAJ/kP97ZWtYficI8jc4yWYYKOmZgMxRGlpj+uQ7qSIk1V
mdyubGpkv1yDhZM1S4deBl+Tw9VCrq91ghNCBunJk/30VMSDBUfc1ebOoCa/dqzrFgG/e2uuadac
Sqs2FxPFAWnl9FSty2mkaKg68GEmS44VPI0Ep5nrSLnxgBlC8SBCqEzZqtJQWhKhqkMZleBq7kUY
mMGcB6T6kjuqeooS/UU0dwHarbWOh1w4pMO1Uij1soWwNqJXMuRHnDTHJ4yy9ecqHW+XdmK92XVh
k6OnxCQqHsMCXSH2o9PbUmLUBDND0o4dvkpX1cWZ5K/vVp/eLcswf0klqb/e3624ZMS7TSoEmgtY
+iuhhJ7wuFjWmQcuehJLv6mjT3rq97CofJhoDhAa0Ss6xj7mzi7iWE7fYyVO1yIakmLHrRKKT6ws
nJC1LrTAIDih7dbPK/LZi76yBqBMfjJzESo4ZiyFsE5yDcoPJfJZYvRtoqX5YKcLe/L1CE6GVAUn
8GYeW4vuKcL/Yo+A/K6Revsqq7z84PSwjhznVLTRpZqaUweeTRlRTq+byL72tRbOSMQHe9FbmyGe
GEP06imgp2sdi52+k+xrCWlsmZZhvxSzVLUjHdmE4dGRYud1DPfiJW2plfcovVIBnF7KDUMKuWUq
rUQ4RMP7iO8sGlZV/lJ57kK8pFNTG1NGnK+bNlZfdVhjUWAf6lij4iHLkIsxsjrglG0dusKg9hIq
pgsuVH8ehlhHbuhndy+BYbhPGcdx4CaKxL7Bo1UzYJ347bPnN+0zRkukDmPAoa5HiOQNBjLd8Pk+
QmncSxdq8UGMx/WkWmktREsRltMFpyrudC0xpysTY4amiLNyNGNVN0P52Kfw7VkAALUvJX6tMiKZ
jWZ63/ynxm+zb3g4JeAEvclrQIdtO9Y2RP8uvBhm9cXRpPRb5KrAX8ziTVONYlGjTLgnG2ke8lEp
8EByrE+hVMzF0MKmzqd2sn0eY7zhBjngSWKU3XnMnfZBvJ4JSTFuzeKzmwNVlIqexZgUGbsKUuUi
C0z7CnDgIIbWofre2jIcRNVUeFNkdMTfkLldMbPYR/3rb4jYQ93+hixhTSX+hhLW0CVIiy/Ad9ul
W0T6MpajcQ04IJmrCHtcRNiWUTpXfVm96HX1o3d0PO2XUI7UYk3RKFnCdqZOoknhq4xP+lwe5PII
GL7bFEpUrZFNRkdUCuK5hW7e2zC0VyDQ+ne72lWxNH7UBbcJRMhDCOXMHh23PFbkM7MGwYVOSz93
SeGv0MtKkL+Lu3xPZg7LqOnsj7BB5BmbYb2esQ9gdFF0A+wIbKDdOjGPsaIt3F4K9pSN7FlM3nUh
2gtbBQsE0Tnda0a2yOoOywivYYbmBBi/OL19u0C30SwdVy1lstezLHmv62BBp6gIPVA8WTncOtvS
VxZl2aJIMHWIIaLXadVsRwEBFf2QAhVKYMu49IyDTn7zYE4HEfpxZ+5GzCVFJNrFCCWhfkTRx0KZ
Og2hvk9zuwyPI99Ilj6uNzMhwA7T9ZIj9P8ceAAmKwWchRBCt8bqYjp29Ew53b+157E1axS1+oTa
Bmzz9htq4zzDgL88ebnurj2kg1a2H6fPUUeRo5bk9pvWyTMEoJvPMqpNc2QclSPSqTigNXGw7Aup
ei1l5eKVUYekDkZZQ+pcjRAPlVCxon2TFx0eINqAav/gndhjQMZOvSdo5d1eU2vzyZgOugpu0cie
hjAwJ0Wx5gAEcwf/D6xlqUflRh1ZVtzHN1UVLOWaLZtoE9NaHxT+EDTJSoSiQw7KD2Trje19mAWS
yqqy5BHypvkUF271aLfS7D4AZRmWZuHw9X6ZSrOKVT1C6hOTREfTBP08in0XygUXEm1KnfaYXQfJ
RoRt5prLNMhBQ8h44ziecbXZ0u06BxCACKth8Bco1chrEVpRdqkpd50gU7nPMNSXVd0Y13zwILA5
Z6UP9QOlCyT4Pfk7MCx5FZY5WxrRJg5BkFZ7OFfQlhkrj5m2dMcy39Rt+g4WGOq546pzRbbDczek
xklXvzTkFiDOYFexQcYMyuvUmZVZdJb1QJ7LVIcWou3W4ebv2qAqOxEhpWicnPSLGC5aAkORNyxa
f71OGGcyqIhaWpRW20Ikrat3Dw7V7RpsLoBrF+M75Bd7VjpUpkNK/8p0AwrQe32+R657i8S9qkfl
4t7X/hb9nCducj9HinnUnLpntaNWPd0Af468vd7UNwnu/Jt5Tu+BfvS6jdcN0QFmY3QwIvfcJEO7
Ro4lOtzbxdmtregpmHUgGxh+b05L7vQPIq7G9mvsAczHn+HgJkZ2EGfiUBUDmipq3GAg9q8OV5GD
/pdYt4J1JnvJNuzwobxd5n6FtpKGhRJO2n3T9cVBXItFQfvwz3/83//5f1/7//I+slMWD16W/gO2
4ilDT6v673+ayj//kd+aN9/++58W6EbHdHRb1WQZEqmhmPR//XwOUo/Ryv9J5dp3wz53vsqhapif
ereHrzBtvdp5WdTyxQDXfRkgoHEuNmvkxZz+UTUjmOJAL97dacnsT8voZFpQQzN7cUj9bSOx1k7V
tuUBA7xWDBEHOynsWVqC9y0epKBzWKhgEhAvvTDSj+VoaLdDMipHnVvrltownzVqSfoRVH6+khSv
ebiPEx3U3DDQzAIkk/OApKiRrovU7g5GmvQHcab9PJtGoJySsowDd+qzNTm4qrKpgyZ7ygOgtK4+
/BI5qbwxfGdY/v0nbzh/fvKWrpmmbjuGZluqZtu/f/KBMYDj8wLrW4mN68FUk+zYNXJ8xN1iOoe9
XVHfmFqKhTHgTAZso0c6ZDr8aA5LB9nAonIPEsXNeaLLBoI3ffXkBFaJhAJtvWsawEnl1ofV9684
b8qvRVw2uM/4rwVw/ceAavirrL7GUd1cNEhT5wgst2i1mzo8KC4UQxHGCkWVXpMQz5/mGHAPFl5c
lZD3G+MVrEU8G6003oneNIt+uX6f/3J9SZM3XVNCtHQVXE9dt0aso2oPZJ///oN2tL980KYi8z23
dFuB8qXrv3/QjZ3aLFi99IOMSIdeDJ+f+IS9xOFDNZCygNiHWp74jO/dXYYsapWm29s4v2pgCqMj
uvX1sdyT1oEPG/GFS8yhwTRzamztCT8sTl1Xn04t9ceo3DA/2oJ1V+HlzgbNKm3R2vX4ua4fhop8
+IhBzFJO1GbTJLr9YrjKSfQn7HLImKs5TE7XPJbIG8+q1h4/u1X00pNjfuEe8McFY+AHZ9nRABrO
+hjd0tHoT61l+fumyw8iQiRwOP1ob0/4PKPA1+ap+9BqKD8Cc9Hmrn4fwtRaT29TVUkv5yPrk3UW
gvLwkQ5Bwj7oz7JbvAy9omDw1pJLsuvpb/GkN8taDI0hv8uo/68BC5m30ByCYwqH9VmzMQkKMiPB
MJXZ/+6q0/RSQwvh778aqin/9t3QLc0yTX5mpmqosqrb2h+3P2rKaKtRK37F8zQZX3XF1peVHwIL
8eJ50zbuTjI1d+e3xZMPQWYlItFeJ42F+uXUK+KQcjWw6Vxbd53OYgIVsocUHAxUFOBxZJzHaqO1
Rn8uCjM/QZ+ZIXsznEUTBd522Uroz4pQdOiq82yWjboXTZbVtfsKby8RiUPvKjkc+1BeUu91FqHq
ekvWj9YqI8kKJSDXrpk9iabJZBYM7p7XHmq0ZCfDJWjxYi1Ci61rC618peN4AibWsqkFsU/M/Zh9
othGBnW20vVy5zWIZRiJl6zCqYhMvvzHAWQmkNoYCsC9A+o2ZcxphjXNEIPT3PyiaK7JGionKdV6
TbGTJzuG+udZKXpEjPuQbaOfYAHlwDlXDJR6+Yi22klYw0RD6h/E2f0g2tDKGdkM70Vz5gIrvw+t
Mb7aQQiHJABwA10JW3pFkfSTTmr+UURN/Yhbin2BX5M8yZb/iNmAhDGW3+9kVlbArhrpVRmaYAUd
ZVF1itmeC9bw5xH88FPFfwi+P8YzNsfGc+Hj+gndpdiJtiR3VlmdDCsXY+2d5EoNnI+h3TmxaucP
91ic3cfY02gRepF59J1ooSJZjJ+4RCbLB/e89d38cn/+ijPdbwBpZniS3J7CnlP9Ms7IyJtDGBxX
yPjojwrPQtR1anWhTaE4yDWVm1TPnzKKFtuhNALroW7xuCjBzf8xLCzQNJMRnGnP8ujqu6gq/Udx
QDsqOtrDSQQjFDl3buv+a9ao4yYdu0R/ED1WYPtzhSIzptBMdfgy7WyeObAlwjOpHSpmQAZElGPV
tvei4CIicUhip1hCLSsmdkV4Fgc9B87X5NC/o9Y/pOXwrXJb7YLQmy0i8ZQPpfGXyP9XVCG3fcHj
+pe+1sWwkoVQMvdyc9xCepG34qzu+vF2JtqisUN7oIvZLTdxsbUMG8nBTHHlhWk1cMZu5zDbolWC
7gv0+Vbd2AU1VDQcEBRDC2pVSIN7bLpkxO3C8c7w74O5nvr1JTVYELpdGb73bfAR2lL41UgVvs49
zCsIOqixBgPSfFA+rchLQNrEKIUWkv3F9KvvKFDZb6mTIUuZK8kl4/4/d6HcLP7+hgpc6Pcbqq1p
yOao002Vmynd0w33l/VkZLp+2hWVdUF9WX4QK8Yubyjzwl7YisVkLyFwQZop3op1puhNgupHr6yg
ZCV673NFL1JOG+j6+dO/m3+f4Ku1R3ahVIddWqARmdaQPxNL9w6hAgZdnJkNtkvIsbZYqxe9QpE9
dADkqUE1k4Kmu+SU5WYoc3cXPUS+rBnmkqQ+6nqQX0c7GLd4jMpwBgldpLEXtgfyXoSmZ7HsL+ri
MNZKdjWMbAbGFbyQQdnPq31zrdkVZtWtal7gMp+1oUy+DjVGfHYdVM+oRhrryoOs5tWhdYFdcQ4k
s157hq+voTxv5SpL3w0JAUfW78pB19CvhTRtLJzMbF9Jw75alWp++zk0mRwixVBohsptqI3oSNbl
0tyoVeugU3Ee54gKwp/Pmh14/enOj/zvQVXD5KDVnf1FTcazyY/yC6TbD8vvzXfAUs2Dk7jj1WV9
MstNs70gMAC/zlGb5ziEMVk0Zf8kS9A0UdDUH9OUZFZnlf6RWo+86hu93pudbq1VqXe2jk01UpMy
vEe6TsYsEcecwUSf1gmyYNX0uXWEZy+RbxjGEypl3iLLcJ1KwywGUWnXLxWp6Rlghu6VG5cGgaJX
3gILwawq7ySgK+Mbf0n5lQXAgSK99WF0uLw0mb/1WKati44/p6V49zhkQ/GU5sUXGHUKDi+6DHVd
KbZU2Kd0eUeyivakry00apNu2QMDePc9Yw0V1X/pmkdc4CK25EO4Jr0zPmGlAhmtaqOvegE9FeHy
j6EAhNiYTU5xOfaWKun3HbR6ai+ekSywf/HwDTZfO2dsPqQoXDYNDGEzC9X1gO8bCjVRc04yV1tq
jdzurHCIuCF6ObhjP0d/DlpvDBnvi1GMSyUncYEsGJplAKjJoUvW7SBCqGdgVEvDx3CQDsVSSEqL
UzkJORWDbqfONB30Y7qLgl8uIwbbQY1iqpzFG1XC2bnvWOO6k2pHg7oyhBE7ecFFBQK2pKcfmv/e
jf74NeXBzKo2lZ/UYkzXAKjstS556klCBGVSYSq+VF5JapQ5qW1/b1Q5u+SJHi0bvno7Q8u7g6Sk
1hyaZz/P3FLmsRgm4Bv6Z4FyE1w9bVqliPayGZ/vTff2alSeRXQDyMVBdbvG/9omLiJeoW/jt0Sj
uG0GtjG3ZM17adqiOtYJrFEp9F9Ek2nU2ypShkesFvwX2ymTuYHQ4Up0hoadbPUQxQMRwhQtnjNz
pVtyWM0qIN1wGY5aPIL/qqUaeQ3ME5D2eQPhg3CmggRIa/fDG/uTkHqXUz0WWBI8q433y7BmaMHe
OVctsoZ1TkIe1xS2K2phs4cxhh8HESbRwP8fG+P5YJrayVUy5OiCrWy4cNNEE8zcT5rs1D/a8GmG
zociEbRrJrDKyHd//zxR1d93ybqtGzbJCVIPBj9OhXTU78+Tgm37mIUpQry1rxWkQLUh33ajvTIb
Q30qpu36iPSmY9c/oqnvHk19YmQ9Pdb730b+dZ4YSXVWu/x8hZ/zgkgqV12Zjg+o2uVoczU495nO
Xq5a49Db5oDxIS3iMMT5sJJIoT380VGZMbuAoQzGV9tO5DkQacCehnuADhue+YEjoFS6axGJg16h
ycCNopwphk/Kr63tBtaIPYBKRgXZtGyMjRrn0RoCdxto4VOQhs6jaBJnEgaH88YbEZ/62aEYIG2g
RYLAdKoFGDYVPwsWrNTZsPeOJIxWrNR49sEm7Vg/RCgoql/KsYtfAsX+GCG5XkoF/a0B/tdWcSPj
CH3en6uxV23yrHMQm/Y2llYbZ9Rc8ucoT1dRYmZXM+3CvdFghSNC4Moqdy30dso+za/DqAYzrFTN
LG+OUpxS7KBkN0dOweRn3hkZMqGYd1X6Ma4k2AdkrqCOKV22Gsbxs6HCQx8iIF2eEdiXJlfPwmM1
ac3JtDcsn7FmN9cUxXi4/nVEjIougq8K8JkuV5YjDjg7cgTJIUQnZoGuY/LKs+ybAHOo6ntTN9UJ
4Kulr10LdWdVzw1IJbFx6uJM2YZlYCFwUBlvMgRYvzeSr4oElkeM4N3L22YAV2SZFlqJOdQgP4lY
guf58NaRf6FqYBk7NQ+Ct0GbBZLd7VyxTHH9xttjlbjvZa9AihkMey1Vkx4zCp7R0KnfPUU/drIV
fSkRX0Ou33GvNhzdGYvS6GVoA2Xu8sec4sCpl6kjtQfDT4Z1X8vqdsCGeuf2RrbObNCEAGHjZVh6
wRP/Y8281QaAwV5iVkvW4ONBK4ZxnqmZtvFkaXhD9Hlm5b1zaVy3PPRU81Anp113EdLV/J5h042r
LyDc/hwmRwXEv+kORgGCq9Xo7YlhUYSsc+R859EeXXU+QkUby3cv7uJFbNqkIkIMlmMlcmde3Khf
0PGKPdn8Gsjoy49YjDyanqNuq7oMeLNqccXT8ZiYkfk1ieOPVOrKF6so8v+09DV+zzNNtypH0XRV
Qf4dmRdF/+NWVfeRYiHuO1xkI3HAG73aWsONN4UBZ7ST4WgcFe9JEOYPplQ3jy1qak+9qlxFezRG
cK7QT8xLpPbyPtqIjYgIg8r4NRS9ZlbviiB/ckY73rtK0C39soeyQ05z1pPteNeSEZRqDtvLsTe5
YRXfKzP/DE3Rvkq2Qqm/U5INrPTvdV3JO0mu0nneIM7lW+m50h31uZzafXK6UPe14VOLUChEsk6m
+CJ29KANMD1FLGUm9vti+4/MfH8IYP9uTGxoa/AAMhxMQwtXVtyysjTAkh8wsipXbQ5BaW11eETX
bov9VUpSF2PObi9i18u6vdcbzbJ20c76o0MMMXOTKWJgDaN2kdg9hRjzhK5Y9VSmevnUIMpA3so8
SWFbPfnwVvcZEqPzXFblg23VkGzlaTMky5M1ZNB/q7GcDgAtfrfs4hy6tvSWgCKYRWGpnEZrwr8h
PLW9Twce+GM6n9xtuml4+vcSRsuoDd4jqkvd2gowb0W2AqwFwuBvZRnASgSxuJJwcH/zLfO9cbHU
CgrsTB2csETz4KT2Oo5wJBWT0oHdn66W7h759voaZGtdc5M3ByD1bjD9EnUTwl4anqUxfxS1xLR0
j1ZoFC8e2jq7ToEML9q91Ht0lap40RBvTx3IuXAcl3pdswRnJb+vhu7Xw70NEny30LNSexBD7h0i
bGxsXHK8IeZpV1E6VJP4yYFstGC5IfOgnLTDsUrFFBn5GexZk22C1cpO4we61sKmOfglDAzZa2GE
hQjPDknYn9GNcWe5nVYXVIrcB9KDzZvso6aSoIv0WXWrc+3nGeScajmgVA4vj1qo4aGgqg0uGSwP
RVuEu3eoS9VfGy941toxDb8j8chydSpW9VW0hSkTPclTlNkBAgRm9CT6EiLRp01Fp5992lR0/+s8
Jyoxvu9SFR9XsJxoDkJjysiS6hPSc6rAbLPcx1NVwEBRlQZuG+e1+8A3snnGIGrDMt77bnHiu1nw
Ti4ETjgemsfYibWtrAEESELVerZL6rETgesDrWx+/RQQFLTRRjWVzrYCVgf9nWDbe6599ArWm4Ua
D+9Z4e0CJ64PlRxpK4tM3gOJT+87mPtkskbGwOM9i2rlajVRPi/sZnzUrHxYj5qabzQXgGMkxcgC
hBSQY79SdlqpBAf4bvFCxl/iiicppBre0zg0kGd0//MQWQo7w8HHvKDnTlOAwvXKVnuy/AiNWUSP
v1jdJ5bMKJlgloUdJ9osqGb0ebezMDXqUr+HY0MHqb4fZ7oy9A+1AYBaHgzz1Hb1e5k7/VsLDn1p
pTq5Rq8c3mpFn6Ni47wMcYemj50FM7nWg7cmw0ZB4+uxFqEzlmCzve6MKG8NOyR6xp494Delxeuk
BtUhRpG8I/Mp+V9To2uOOjWqZZQjSpVPKzZzjKPziCwXiLxApSBMmzigHzdHq7Z7FBG0DyhzyPna
GcSmOOqNbepZzkrPK+4MMvwu4FzNC+Ar8wHGbvep9vKnkG+HB2l5AW0o8x8QT90NWut9qUcF30Ev
0C/yeLwtDPDl4Eb96qL5ec1rZVw3SYoSxRQ6DnJcErqBu1svf1aXeubx79fp5l+efaamkSDGsdlS
HFm1/sijK0iVmINZSC9g3xB6dTEkG4qxfZS7JNpWXTk5cfnZi4ufHLexxPqW483n1fyI72MHg+rH
ANmqMBgO3A2uuB8/5Jlm3ocnMpbE4tKxhLrMbex0aQNlRtwXa3WGyr8VwypHUDWO411NxveDyvW2
b7LoU121+gxMe3oCoqCuM/Yda/Rmge7ZUxoU0cZPyRDuPBblYhLCvxFZUFPGw8q/lZhzIwleoBc+
iNK0j7PrS4TrqShGi76fEbLYf/ZN82qnsv5DJUP760YJGolm8OQyNf7p8h9VLtI3rm7mvfWiqRKa
1s0Q5dfYQLbHH6NVVyDBDSJpzNFw5bRspGpXT4dbT4pn7Uw0dnGFRNA42DMvMXq8TsaDSglzlyep
uRNn5c+zfxd2nYEg4VjjM1Pza9rozWSTk7X2M5xrFp122+wUqbD2qBIg5mQq+iVIUGOddkEfSY5w
Y2Z8E5MSKWCShTIxmhE/JuF+zs/St7WLFecs9eNHFa2Yb03XLWy14ldSYH0LviH9CBAztGDQvaEn
DVhek40zuDxjkUWBeaghWa/HPJI3kRz5B2MwsqU+Qp9xfP3Vx1JtEaMutSdFh1HalISRkrF7SROs
F2RsvD+QPgprnS9IRlaXygySICj1LnAf+jGJRHhwm8S2tfg5aVAy98MqEbUtgV7eJiGnU+6nbdPt
lVxV6l5k16REYgfxqtURToPY7gevY+19Vgxb2XdaFG7HPHRY7JJlrFzWslXfe2uRgyzAMDwYxeDc
cpAJninTfvOS47/RyZGM0omClHj7vYrb4RNwnH5Zkk9Z20ZoTc2FFmYnT4/ekJBzjxSHy01Vqde0
7t2jaBIHETpJvCTxHu7/aNcrVZ01SVcu0uEcNbCYREmUCki5F2f3g2iLvDZfR+meO5Tdsm+Tn1N0
ujGAcI29MgHELbPF28VOTcyogCaI3qGRjX3pPHtlX23UJNKu0egsKdKZzzJGxU+l3z3Hak8RDGbu
WgHZCv5Y1RZS0wfLLC/TdUf+fS5+tYo9pGtnwFNWhKI3MSFeKcPKyOvvxrQ1w/OcCq0UmjQRSqFy
KCBsnt3smzZY0r7C0eggFri+sgwsuTjc1ryqjZ0F2Xm1nZOcZjmD+vaiQ7ycSol/EUsydpkesmS+
v89DP3k2xvDXdnSk931qJM/TeAPr8Hdd3ceDZh+SWk4vUYNVn3hHQZJvWPrb805r5bU5GvwHJD4U
tboGEBr52UWqURifxg5pk28S8sOzLlKb56H381Vua+FSFArdKNGAKuu4g/CRXdPwlMvKMBXvX27r
9rHItfmo4XPB2tjaJm4j4SVWs70M6+LNqKOTN+U62zDfmsgLvXcRLFOIJsFjgd3dBmGTahV4jn6O
0xhZqVwav9U4EkTV99SVjfc0O5MMRqLv5wmEtT9afu0CZZJCp/plTFrU1jtio6+i5ACaeqoRgVkU
RYW0omSkBmgsi9623NRFNnyxUc8e2Ku7/HfOwMXVxxh51n0DCHkRo1P+3iQlGGTUkJMMpoWjALeO
WSRt+B8GJgiS5ZLU7YsYgYUQG9YgvtQ54lxAEAJkwJvi3EzJNzHCQmgtN9rhkHNPm2MnVT2W06GT
zQ63t0SZ24oPuTMyQxotU0P90QovSR8cNTUuTuLhg9A/+33qyeJ7O/XdI/hLv0Q/56Ha2/6Hh48j
W399/lumoVH5USjUKY6l/p6m0wwJKK7cDy+jg4umgoFykPTezHH0dg4w3twlQ4VK0XTmNS4bIF2N
g3lYudJDBzh+2aSuscVEpZgr5CZ2BUpcVM/ll8iKUIDkVrWC2BIuzf9P23ktN44sW/uJEAFvbumN
KJKSutXdN4h2A+89nv58KGoEDfeefWbHf/6bClRlVgGiSACVmWstF3XuGS8bjl51RsAFKs+c8hR5
rI4md9bPFIN8Tu0IZpGpJ3vQPKbhSwRg8qKYqXvgvg3zYWoZXwcqia3ESK65U0mP0dj2E94U4mtH
gpoq6q9+3VY/Er/5ZcAI9rUksoZsSDu8hlArIUERX6LB6x4zOF3BFdnZY+lY7i5UumpfsjuF3Vmi
2qFon3tVHh/iAE2vESWLoUjVZYjex8Z0yCrkPOt+ObBYanx2u0gJkXZx6x8DJHpPiZ6AntU9aoEU
p/yu8GtP1dx61QcdTmbdTLdmkTdX38xPMbVYX+MEWpwpryTXnb8cusy/WGFx7SQ/3Pd9YB7d1DBu
DY9PL/8OhQfvmR6P0CwL2j86lectGZqgcL74VCyva00ujyBg6zMpMR6lTTCsAVCi+xu5+rnk7kQJ
T2FvUCIh+WA7PoQSTWQ92S5UFEozflc8gEfZpD3oWpBu83KxyWT7FWLL9odtB9mi6MpqHY5NuAWf
piy5A3Svjgnco9T99qdnDNvSKzp/0Wgvbao7fxitdGUnvavJzq8Gy0GGJlKXda1AyZL49hbIoXPM
IOHambaErnuG8CQAqjFGv0EGEgGvDNRzbaCZm8xt2IGn9VnNbeJo6RD8aKLuYpNs/U3KiZiN5Syh
dUPgBiayA1XoB6c1/EccEvios9ZHDmFsqXZDdnmSZhZNUUAAJUXaUzsNRZJUQkII8kwg2DoBfOvy
L72dX9CXzV/arHxRSic+U8Akf8ok5XPmKdajGubVaTDKSxfq6UMOiSNbuN+h3KQPcuA9Qec77D0r
QbC8DDL9QSL27KxHtMG+diZRY0TRyo3oSoN5tnO2h6bado+NiR63h2jfV10KJ/WOxj+qTnNS6sbe
Ux6iPLipIz/4DkeFr/2Kct/bUvr4Ni6MEUFMwjWTi+g7fvVNsuBpbN3hE5mR9FzE4SfeTqrHAcDl
ktcn5QD1a/tZtrlTm3KcbAmS/OK5210Tu9VOfW/tjFj34RIwSwJ6un8VRjRfumvbW9YhH6Mf5Bjx
6BRj2DtBBJWl6AcqWm0gGGOY36ArzYksf+Y1pllrlsNjbeqamgmlh6M0+9Qb803g5MOyqyspIxWn
pcfbIbXjbJN440K3cBpF8fYptlVp6YO+73znkFbDpRhC42wn9ZbdJ6pf2i9k3njDC+sfnW60l7FG
0BOISrkpg69jye8wZKczNGH1R6c/AyfvPlWR7zwU7gj1JnyTqz5ClaYJuaUHUuPu5C5IFjk/5wtS
QfklnY4sXbkk3PSPYkgYW3gitx347qXoUtyUPEpK+YOyvWM24VzLSG73HXBRGCXpWoE3EnmLvodS
ar4EzdA9JZDdxVMvz5BVDLwWZgO5l6DNpsms9O0ojjQUCX3z+zw0u82+jpYXpDY4+/tMCxmCIYj/
gNTEPvRFFe7txnWOxC+TXaAr3qkLgmrrl1r0SCoRVtxcK86jXVog5WVwS513cXgy77IkS46pPdYH
n5//rgky+0HLBlQ9BgQ/+qKGq4u6jydoBaHj0Tv5JY+v0LdRdWCPCVQnYbhr9bLch55Tnyk3h6XO
icuvqpueZDSyf0OIvW+UtPoWlgi0mJaWQArHxpBCKnnX5k20RC88XitEUfcKMve7zpCmRwZwDht2
x+8Uw65VuTR/23nyrPAOsawIKl46dJo7yPH/0LXy0ede+NVrucLOj7ILUgbNrhzqR5uf0jZS7W6L
TuJwkS2b2ILpq6+yUf1QzST8IzVPMswlcJ345sUk9/zV8mFiK1qlehph3tgUUIQ92JCVo+MBgsKT
qgs8Sw3qpWQCCqi/4UqMf8uwXkCExjuJCaHSpoUj8DiOmnECzqisfKdTvuiQmRADsUlUOgq37E0l
A3gJfGOECEEuDoQprae06n4r1OD8gPwhYUdcmdekasKjFkAxZSft8Jg40/bFMH6ESu69OEBWd2ju
NlvT4xVJCYZrM6TeT4cyOQhMk+FpSICixDEkJGXaNq+EJ0iQ4BFML852kSVXWC/AoPXVTra8eG+N
EFUoI9hj/pfRdpBr8+zoQFOCrvAAsVKgOqgBXGZ5B8g0cNwXQ9eriwX+M8pDICuwehUTL0dfx6dg
LNQtGeR6LYq7YBHNVmYXFHtR+tWEU3EGlZiPwlo1YLMsQ3+R5Tal4BGh5RwKa6Ns46Wmt92+aVAY
HW0l/erE1m+yLv2lcEL9kmn+r2C65xoow+SthOivShwWFKW5b4N22PZtlD55aucQr2yqn6YDyy0k
E7/RKfpdyIH1qZD1Ec6b6Ks9oBCSTSr0ydQMCuhMNeSLCuGjKsFjAoXLWFr52p+06YWj45hQUIS6
s5jHcgnayNLgxjKtItxiozcv9m3t22KxqWw9qhrabnyFrQMt3ixPKTYmAEjoi/fnVosfnND5ZkWa
cwo09td+9TxqKHqqo/owVs5RT0r3YDk2yO480pYjsnyUntT9zokrFdL8eDjnUxPs0iFJN2yOg13O
TmFF7bf6asJEqJV9/wf5uREwNi8q7LZLKUYtqXaydUfsm9tl7I1oL3Cj1iXj2nMf2cmDFK7iwlQ+
maFn7dwIBQ2+8vxelfgLNTPxarQrXrhkdH1Gl+qRRDOsTYia26pDQBs894CWb9E07YKU3LMBXn4n
xuZGqew/XSpbJa4GIQ2srxVk2FX1aldIA6eWHnxuS6Sb28TQLpHjs0WlFoJy/m2ojeNDr7Up9T2x
t+vUokPGB464UmMLSITqOSHPtCigTtiLMQQfzEU7QoRD8d8FHmDrN7moFXT2tevZT57GW3Kgyt9l
SRooUs7Ggy7xIggBGHf3YQpNFFLHi2D0Bdhj/LWTfZUCAooE4eewCYD7B9lS22MzauYy6u1ybSIm
YPgBCUkvQYgh79E1R6OW/ZosQcQ7Qo/oO+7TYHVPnumdHMP04JkKJQIsUbOFdyy7Ek/LrrxLwxio
1NJqNHlr8mqv/AR1bXhCbo+XvLguP0V5Zj86kf7C9wdihWEJh3R6sRsvOlsNwZ4hvbShndyagl3c
qmhJAA+TlzCEVME/1vlP0TF9X15nVhdNJAbjJfJcdAKUut82vjZebmOyYW7V2Kb2YnIRBnYL+tmQ
HsRI3kHIJBvowNRSQ5mEYxUPTRO/HcVaHq2zlrwrCIZqoj7D53bInYjvVSy3m5gn4ak0EJ2AyxWu
KMVxT6Lha+Dsm9o6Qy44nozS5AGQhFfITVE2yLgtCtIMZezhjuaT2RsTa4YYq+3soEYA/rLQVpF+
rNCwiU2y8D2KjTK8zlkB9E13tYs8DMZSgyzw6nPV28Ea4p3E1rJQvfFiQxVKCOFMBeuqNWSdxzSV
m06uwska6qjutdHJb38NWkaitQHQ4tgEbvMgsg6VW/EuNh2BHayQZpwO56a2HsnyDpu2Ceo1YVNS
FLllLzop/upGfvTNkAjyQ+pXf+Z+ryzr0PWeqUUJ1jBUumdT5ksRRN/ZXJGAb+AcVRuDR8vUFQ1E
d1TVGg7RgYUwqb1lHtCdk7pYvWjVU6BXXriUzVgmnGSdQyeEolxG4Q+lRuRq0lGBkywfiQfokRFD
dSlpV9EUvsJrgW82G3j538bKugFp0qvFvo9L/ebXKTBL94SiYK9xNjnsbDB4KPoBIs5x4bhD9qL4
ZvXUVYh/9En2oiNz7USydJ1e1N2mUl41KlYfCBC4t66RJ5BqD124SdQ8hKKh7aV1nvkQ0ctxTC42
+wnXenYMUwD+/NYCdsx6fzXAkiGOFo9bw3HtY1RKn/0QAFiHLIXelNULjKblS0Y1Ug6V4GPuSeWL
o6Ho2iJFxx2Wrk0eeKu0hGbc2n2EZ7c7tTnlp2lo/lLGMXz1krDcBzJ0u4XjRegTke7RuyrYCWuk
93Af+3pO9QpWVzJWRFwkSJ90+YnnB2UsDPdWmz7EPkgBk43m0ZJGCgZbQ9sZWgWO1pXNTwZ5zl1C
ARPa45n5KSGUsKMSX14R18cK8+42z3i8S5FlEGLxS3QslHgt5qpO621zJW/Wt7kNRWc87YnzTc68
4VXIEVAZL6zo3gcbHRTrrUuZFg8siAE2wjntYvKbPUI5wln2kMco4Rre3ub2PZo8JLS3wllraxWS
U9u9WWOzQlsBXVm09LhmOUAOtmhJCYk/IRoh8ibDGm0hBd8ZltOeW2+wNlAn5g92dKT6JHhBubpV
5O5FUqz2JSn7zz4Y5VOmp/2uaHUq97W+O6PPs4eIwzlamhSYt7Fa+Q6XYP54G2oBDj3qJJtdCG3Q
BmPHTKG5f4CcoTuLNdISqC/752Brp/0yQUCSV7zAgq8ljI+e1ytPidL/TAlOfc9zX11Q5WGcE9cI
d0FvH+p6TC6NEX1q5Mh7NZ0UqJeOJmEI1u61jGDcJdY+bISV4gGYI4vYOQhrppfPSZW1Fy+wtc/N
96pIvJ3qAzTMO0jMYXhAL1Uq4PUOSXJChjQOByeHVQfJHOvPQ7gfh4MO0YW6/ODw4VBPFBjUB8IH
nvHkDp332eTPIyFLGW/veJ81vm1XN84OoicZnX4OIdkTvXBMs0c0u36KXskf/aBZAVpDPaRdY1k0
R7snRydWDesRoCaVKasQFcvz4MpvjS7tLanzzvMwL/z5IXa9T8JpHoedQVn7A5niO0PmhTIU4aAF
ZmfhQjyCvY5pI6L35+nclg2jUSrKpyiyNkFXD1/t0XRXY01R86Ck8klWCXdRO72yQ/bI/lD60Fn7
2aNoihjVPnEELZbNzzvlGW6Vb2PIJP5pzRKoi1oAJcJ5NgjneLJ2jeR9sMaApUhhdxVRCWKvt1Wr
CkbqCqKssIE+nwDLMKaQ3QZvDYj89BBPjTiaDbPfbLjz+wcu8/IjBfERFLWceJ4nurPPfKZ/4HK3
1Dz3b6/yb882X8Hscrd8BUHq2+X/7ZnmZWaXu2Vml//u8/jbZf7zmcQ08Xko7VBsGj94EkPzZczd
vz3F37rMhruP/L9fav4z7pb6d1d65/LvznY39n94pX+71H++UtujZkhztWyZD5P+SzD9DEXzH/of
TKSimIUu19usWx85wey2yq1/m/Bh2r89gxgUS32c9fdXNJ919pHJO48IyP71ev5vzs9mhq13p4e8
nc9nvK19/zl8HP1//btvZ/yXz6QGA2EUHYpb73/tfFV3Y3P3/kL/doowfLj0eQlhiaeT3o0Jwz8Y
+wcu//1S1NQ3sLlAmqeHQ/XY9L61LqmIR8KDLhpW1WOvpxWVO3Sp0YIbs7DdlWRXGdrLcDkCmXJ4
o5zMwrEfPGriKF6BhqQuD2pW9/pKmD00xxDRPVHzC4JODLWjEx8Lh7fAXM1VBFvhh9JJKqHUVCxJ
M1B6SXD6aBBwPXY9rGcLGOrJhyNz83Zo9GOEytw0KhrVeps4D91mTx4uOgnSsqzi76iwSXs4xI1l
miTRlpwU8Sg5yZ6oytzpRVo/araZPklEXx4Mp74Im/Aq+OVCj1z2K2XyEG4q3CELn2DLQbhA9cgr
UsqrKasKhzjPqOHSQ4oFp5MIwz88OwynF8tQXYKo/+bMzuA9tKr7w0s1InATZH+kEos6sAmuL/qI
2PnAmJ0382zQ311MXcIl63GBYfw2TcwVjfBz3lcxEGbcZDrgXSSbKUAsQ7IA4lA0RAmtEOgMprm5
OUW2jVZ7PWw/zKHy9E/3D6Og9RGK6zUZhb/KT9lr6uYj4uRwJE5HcRUv2hYu07txXoiCFe+nfIfu
JvS1/9BG3mZeQ3iIJmd7u2iQVdrOY+LIj612Bwzy9924WCSv7GOZj+ZBGMWQFXebRB4mWqDOoGaS
PKExNVoJf5pZOrdxYRTj4mhuKK8zj6I7tkEKlmhaxSaZ4pbh21wxrUJYdRVoJUpFSdJvKAGA3DIc
VWdhIrF+YR5BEogRJb61lFATtjP7Tehk9aXz5PpSKrl1sFr7RQzN4/U4vkAqZLPXwFU0CeXIG1P3
EC+dZoqx2znESvOgOI9tecPtPMIg5+MXOIEquDmB6Yojf/Cvb3jdO+iuSa19vrjZbscCsyvQu349
UO1Qr5wCVWtyuAe51rQYLrgiqQ5SgYp8sXAlufzLcY3IlbwU7m5dtv2xVqASgCABftRQe8NOR1KD
mqw8wajnRsurfmMQzRdDH1zukdfC7oU2cOwPrprkdmK6AGIXDtTRbhN8I3qXU2QMULqKbfPoT0UR
kOPL35JMQnukAOLw7uGbioIWT4dS3P6u6CdKKD7fiEFr9LMH8K8GAZAVSp5vtUGVAV2g6ZE5mmJ7
/FKeArKoxzn6ZylZsjPjul2IsXyE8ZUtRfxUkw27+VFq0SENW1cro8qrKxLkySaoy3DlGyFEGFQK
ppSDoNrTuU55zbuhhEOeMWUaawB1+8uKGO2tL8x36/RyeIaj1Nu3ZtU9tGCfH5xuIuIR/dD1taOt
IvuCIuLqZiD4RD1AbzU/fK0OSNyr7VKWvHw1r9Ck4dtad2MIcmlHV328GzblQNpKKto07w+PD8+V
29MGNNG4JIagfHjCiAfLf3gi3R4ynRvIS4+iJ/S8a2vpSmRMEyiqoevI0DMqI9IrNPH70UC5fbWY
+8LcdtFtxt246LKDbrdU/n+pusaGFFlnv4tyHpLreiCd5iZ1q7eu7tWLhjKRB2EU47e5LWicpTeW
43qeRlTdXbV5oSx1Qe2B9g+ktFSnr1RdCwKKgBWox63qqzbAU3GoUwup9DBlYxpUxT4c42IfabEt
P3UGsQMZUs+l8Cknx0hAFYaJ+rUh63ZU+0cxZPvIEPAy2knuslLkZOlAlbMYe2vc8ZhTzoBZ1bM4
QipvpY5IwczjqsGvIFGNrRhyZIpqF0qfG1uU3DsgfsyfG8J6/CVUfa8CyZkyA5M50NEEUt7PJsaq
6ZR9huT7dLb5AvwS3in0lm9n+zCexsg1olsDglXdj3FQbIlTw+PeJIhFS0gTqLAZ+U3S/bBh1VuW
gPoviM69+QaaNd75dtaXktPEhf9oegopgKaSferaK8JJqbfTILHvbubCDIhIUunwNpYBrMr6It6I
GbfJYh3o/gnqFT5ckNNaZUYd5UqsaPb+TrjcT5nWBlobHMUMYYWAfBWrltWb8FRP/PMV6h/868xf
JiqNuRIV330zhNfDqOJzUUbVoVd9JJvAubwI37Bv733ldjRI01D6IKkQe1oKjySBGajUVgIME9Gd
AAUyamU3q0AbCKtlU+ggrGJu1pCHfCNycVlnqZMnR4nNVgEP60TgC+qn5q6wFlCQ3KxJlh+DUqeg
qVK2ISUe0P3A9Q9RCQie6Wg2zGP+ZKWCQ9ki84fw6OQnmq623gxgN36NZPjGriOJOk8Qp7hbSZxi
mMSChUE4z+eOp4ui+qo6FZQ1aZaO+MlAOV5g9uFXcFBOPchfPT4AkoWBvqYAX/laGApFVvnwPGQd
+DwpismEe5DOpLJF8lN2T148yk9KwBd2mi5WTeu03PfEe//Zqi66TkovSZaFNGyyNzobYWy3BZlN
fRYyWVL7EKiB9wp73d4riPbXdji+ZEW27GtF+gx+LntUofdEnRUvQIu8O5uoswirAy0jfwpLCqtY
ElRe9yCsgS5/WDJFKlWcya6zX6QUECZ3kVPWVat5kqWo3je2b24SAvafpTF4FM/h2SOm8HOfB5ax
8SsDzkW9lWAwgzmr2Ir35BEBoaOOTv3duzKgSt7AR1nWjkb4Zn0bE5agKj9Yhp7Hz+L2qk7CZ4cO
CWpGcC2g1AaLjl4dUDeTusf3LklR7ySaMbX2gKPzkyk51Kr1drarFDt4Eo1DgUceUYsnenBbqMgB
1Eet1SsUr4ek3yZN13KTZcLI7//Jgqd7WQeBss1CMELLoZYPed1YJ+EyqG73aNrjdp6gwiu84w4K
ql5MAMqMWqVRBDef23nH6JxnmX9bRFPK6uwPJD7FVViU4e+cwjUWwlc0VE3HK2qbuo0+LT9KNvxN
euQ9S/FKDuX2OWuq7hkdeHUZdIa/E2M9FbcPVEX9gmK8exZDRaZDFZTIJ2sa6qhOR5jJ5C1y6uZs
+hBj+yJswl2HcHzpJEB2atnVD0PifoU7pDs6SOIcB7enCl0ciobbuyTVx9nh3gsliLepwkd03az2
ioXoy3xz16qBAL2YOPskWTigQv4+W5iNcnhb7LaE6OeJ9SJ3pbe9czErmSeq53zyjVI/OI2jH+xW
CqgdHGUORTP3hV14CrMVQyZ68xR9c/a8mYQrCYkB8W14RoSTWEMczac0R0/Slv/2bMKTPaq/8KFw
26Jp158tU4pWiDJEa9FtHZ+xVuvPEHWhOgcHxebO4HYxDLZhvL8fz/qDnycKEtslKtJikd5+Voe8
e/RUr6Y4KbE2DjvLqykn5cItx24vuqKJGhsGyDZ8EL0C/ZRrY/SrNPL9czb1HN3zrgAz5ykFLByn
Bmpyd4Alduk0NSwDTvJdAf4dLOF4GfmJqNCviunTiXvd7zZVkFCnVJSQi9XdtbRk/xkgAHWV7rNo
tNCsqSAy3EM8jdkVharjCGucsJKtb86ppx4K3XmboLaUMCAJw4+cIaBoydoa23wj/Km9TR/azPpj
9gcaSHmXWV2FQ9EWw9Jr/WEnumOdNxSjmcFSdCU71p7S/HMSxW9ngwe8IHxpWnsNfUyqbjKNoI09
8S2qAZUjObywK6mKs5MYC1Dh6dnK/9nX9xpAuZMYcKdJwkt0RaMFZkgdTeat7gxzFxZmfeMbSA+V
nzXFzk89KplXUMUkm+B1WxoUPq7qrho3ZOH9ZxcN1qsc2As4zJN/sYq5euMshG+s2d6zmA+4/36+
8PB1/l93Z3g/vzDOa1AUvCEvX50dIwAf4MPhFUE+7C5MwDsnW6rXIDM8iASM7mdZh94hnGqsF8K7
MQPURX2tv4im1kr9lLvVWi3r4ZKagDyS0IX8dfoLo6H96lZG+XDr2aTRKgmhlkh8HO9WcXXJv7HG
hMQ+zG2muajS+M8pdPc7ctVIujbIhZZRXh4oF4RbigLYp95fxsGU8J9GMjl0Dmaf/iFMN6dJ8Sku
7GA9z/EQRV8Mrfe2jjDI8f/PdeZz9//79TTtKC9RFSvWRWyg5VCp2xZ2z33tarxvxW2rPQwFy/Dq
FWsPsamFhx4IcDoZxFAnrDcf4V4AylkrtQOWZJoiPMXaoiv1o0yJgAfhUx0Vw1oMCvPtjMK9B4S0
BnyFjJcdoMwr7qP5QJ3PIte1YdeM9VrW0UhcEtTQDwECcZRuc8+vPR55D6LviPu7sBPLGex1XtT1
7u29xu2DPVE+6ZEfiHe2m9hGV6CGpPV9TJ4MZlCCzCnV23gK845+O0yy8UurGvlezBezxASFr8+K
bwq0KNN8YejaxH4w1UFClqAHzwHVNbUSxcP4znx91xUGMTaMBgLII9Da/91XLBwH3nfLhBGtNJ9z
SLyX4kinaOV2lE5jeSwZz+LoH/jZlo2uOKSjvh2v77ixRFeljFdKAwpm3zmzxHjpt94HHq2Y0oIY
1YQIivOTYnn5K1jjha4n1Dj3ukYBc/isTcMIg0TIvBASFV2jAHoPR5JEAfOYvaoKQXiiQNZJWHmj
v62BJKN+CS3/2QOs9EoT8bNFNtZxCOohVSVvs9x6qlyz3H/ooq22b1F1pE6jcm5WD7Kya2jqxoNg
vETL42oMWnMUJJjuRHNZBVKwlotAXd1YMPvQjB7QirlNELNEY2vxbaroifm9EYVri1KaVW4XqLOW
zbDNlEC75gCt1k1OnEw3DCRxpjFXgvs8z8zq5iIMAwugIuSkh1wdfjceguOEhrWrXKYHOfTlk9LU
NlpTrwNYsWs9mYamlk6K2e9qzXKCJbfQ4RBJ6h83Tx2wFtXperYU55wvJvYaCkIoi8mpYT+K8bh2
JmXWsdrelpovRpjFBYZWfLuQebnsVXEia5+GyAwH045RqMjZgdTuKPUHtzXr0olBZRipuxX7ReFO
zTeeg4rS0bTBnJeYDfPYvPY4LTPyO0Xwpv9MCO0VQKX0UmcDyrKNnu/qpIxRHIGzjMLHn3916AP7
4pYeYRlBBTTI4GQ0iLwEGaDsm9rKLJKPXX3qCmdhFc5zV1jv5mYm5ek1NdZLQeydRNQD9a79hfpW
xT14Sp2DXQDQGZc5DOCC7pvYrnYS3lWPmFWpdces/iPODP3gQ/F0BEnKv6qQcgh2pC6DR3katTWS
SoSEhHWYXMSRaMoKkNTNct83g1o7mO3PHNltcNGTn1hO9AkiNUCh4VsePDNbeFGbAIOm0UbFl3Z9
QcB+5DmybA0Ilf+IYz1Bxy/NCX0GSXKsqIhaoiSDrMM0qbJjZx00TcC7VWpJ+qnIZVDr3QACcCIj
nrqwRg1nx3cbf2khJyOshtyW17GW4xMAvFd2ndmXJpmEurPAfW0aypGUNhte3SIwFlCyp6+uFduL
LPOcz41foaNigNltNBBNpA2cg2JNAtcTY4Mehu6tqwiqhxzeOWEV3dkqnP/p3Dj2gqXVsSWvJ/Sn
1lAeo5WISQWBY53Mie2E9BlV7AM5w2PnFWsx1lNyOaLeMpmnKUmbIUcwraAD6Fo7ilqu7VLKd9Cn
2OsI2O5XNQo/V0AMrnJbqGcUF+KFGEdmXl8lyP3tnamoF/gzr2bKF3cs6gMfQLWiXCv6CrqtWlSe
4z5SCzg+5VJ9FeOemhTIKOsGgTFOElT1ptEpJ6rh2XwNvml+2P/qRs9dZNzWrm1ej7sAwt+drCfe
E9tBaujNFMX0b2oN/4nwhN5suJohtDBvb9bwTYJ8Sgd/BYVFDAYqJmpUThKYYhCoQbweBis+UY1n
ndMCjQTJM3iavR95KaFSMRa8H83W21HYZ6cmhRwr8Myrz9vrnu+i9igaQOz6oxG68taMtWySO/po
EF00T695nth74Tt7+BqxM9Og5hR9vSfI/dJnpYzDtStT9p9VAMdCKc+XRmvFP+s+XI760H/zEA1c
jyXiILNHNaVI/qOH4ImKEVNNAn/4pnsSgI8Uqs0t7DYJvyJJ9s/utAOpfMdaGbApo+Rb+0RixebE
mrYhwu4ieE91oHF04AxtEDbCIKxObPOjQaJskPISUMi0p/kwbVqbHHB/rMpTHUTJT7Ul4KsVTv40
UJiIAqKkbvoxlz4Twbp5aIB+FskA8ZAZAolKyQ8rmlQ9QWD+ndSzcoRZt36CR3F49Kx+p6Vc9lLO
hmwD+3m3Er6i0eT4OxR2yAtM04smGMFUwtHPpvTC5nLZjoizURCnr+rB6r/UFXG4TCM6Mlb18AkF
vZWAQEOPyna48fWVQDnbqqUsbNOE4B3KeWS2W+k5cIdh7dlSZoKUgRZXNL4pywfJmBpqzRPuIhxS
W6urQAqaHwn3RjIFk0W4T5j2vztMvQGSF+Cw4F6Lob8G0/0asi+DHA66ydxyqzr9Pbp1ijajN0Dg
SjNSd3scEayI7cHaiSFN8/hs71zSUOuP8eDrixEWjtU8d/YTR15UbcP3pe7cIvssOUqCPheUK2q4
qhNjhdhwejHymI2mHiHpqKJxU6kBO005BjjfyOPe0MsfXZ44G7WVx6VgmI/6pLqKsdppx+VMPf+3
Y/I0F4Qf0NTZR6wVl1W3bGAAX4nE40wQfUtbfshj+k1qbtyu+ySyljfzjTv6X49v6U1d0wAJiyWb
rDE3bdZ8soMV5JcLQ+3jUze0rb+OJKCeUNffd6MJZYzeRvIAu/tW9N5d6+k+Jm5m7+NiRdET48Lj
3V+Mo6tand/9xSmFq/PNLCBgyifWatFkuWuuq7YcEYb7c0wcTfyZJzVzoLEVPoYNLyF4/bd5td0B
ChKeXVR4p76LrDWKex995hVriNe2ZKN+mW1hHorCeLx9HqIL6xWwaD6A+S8iy3ZzE0O2kDh+n3rr
CsvdGBHf766HBpqC0NK6qrmzCXaBvNJ+UVDfnj1Ki6lhhZJ/IiuvvCJBvweeUOElJlleC/vCZP3X
SXUVnd5SJUqgoD6vp8Dd8mg4lbqXDYsoN3u0NOh7I3n+diCVKMakaeyjI6jrNXerSX4DizATE1bI
LBJ/o/Zag3go/K2TedtL6aBdRDPWrbWyOsTI5rESeB0pRNlbJClShAl65asO5vyzaIhWUyNREvNO
excGRyVzzr4ZaY9l/004fBhuWmUDnW2yFGPzGsTkqHuqLOu2hjCYqeKcVI9XzelUzfv5qAKKN+Oo
o7jwVwPvHD9JvbboKXMdwlg4/AxyveHL56g7GJSghJlo1SA1LK+amoGztvRzlUKyVkzN5CCGhINo
QuvjkHCdJlKsbNwm/nWtefm/rjVk9RcnCJWDrfoLyzSqJ9GESqZvPcVtEF/jZXFZZ5AiqaOj7xs5
rp/aNnEubeJPMaoxXnZep29dGe9bn8AVufhUefO2gONcMrYy997z+cQMeVpfjA1671x61he9Jlde
g8R/Fbq2fcfrXhFp/l50BXTHGS1UU2F7FBieJHQQU1KOoiOcfJjpwTLqLwGCfjegD97uNmqpmioN
wGDLxqZYWqn45YgZYi4I5LdTzUtNp7II4p6EG0p8/tUtwflNa8ggrx46TpM4U2YLGWcUpXyKLKjT
v/hJi+5KPBzFkGhyWJ221hipkDnidlNPDPGTjWY4RpJVHIpeD61io2StuRNbiUg84sShaOBwdFc1
AlsLsU0RY2JbIo7msXnG3ZhYQCfrt5DtrFn7AEApGYIW7ANpGGBRa1/KMUoME50YcNc3wrBsKNeG
oUKR2fpqspHAT27KKUE6RnmyAWYQbYopmzpbB0/92StU0JDSC5bglKz1XZm86AprTsrxZp2r4UU5
PVla/zb3znBbarJGI99kx+Fh54AiyjPjMxLszdJVYPS3W8X47DbqNxfWpbMwNrW6gCRPfSkStD0G
1d+KYT+x1ZPWgcPt1cD83GdytU/RIV8Jq+FV0tpzQvJo0wlcq3g7wW3J3ro7AcnEDycI7MreQGVK
1Sswl/rB8KMlXcIuopsYFPQNirqMo/YgDan90LhDsKqMAFligByjCv9pY0j6plMzE1KLLPrUS+VV
OFBAaUF24WnneeYI0OhHobAJdlz9SzwmxqY2PL5WBqz1qJ7CDxPwtWunYpe5EWNpT5Q3dNLtPO78
D2tf1hw3rjT7ixhBAlxfe9+1tBZbLwx7xkNw3wmCv/4mirJa9vicEzfie2EQVQW0LLdIoCorM27k
pgZQEnmuGM03v06loUFgSj0Xfbrlp7nqMYnxZXL6qKkWvdanoItb9khU0W2TAILV6cvNTTY1RZCT
lkgEkeP3JeZ1IEq5HJGFXnHWuFBU+3mR/dAehgrQpQ9TBDTSiY8g2lv9vEXL4TC1n2LKLh63aRd8
J+0acCWzc2PMOjezdI2r9YTIXudbCiIL3ZGmEKSG2Bl7m5s5sngGTjsUWX9Z9NN6N/svi0YQeRuK
Nva9JUPnlD5T0AHECX13O47p23xE0Xa6++38gUbhL4M7AU+rI4AvY5s4GZEt1sNbrKdXq0X8Np+A
yDufZ4ZargBw8o8Jz2ukdIrm2mZo4DONCc0oee2BR7j2npSLznQQ1vyTdpX/bOH5iRyeFZ6mpGmO
jAMImQ4ev+J3LhfC6My/je4OauzhDz3Hqdn7nNAywhOkRJvjlJYQ7ZJqqfISp2JktN86PJ8XA0hc
7pp2AJ2HGeH0JfLprfXA/QC+SLXMWnA5elKVK1RUkjtAj8e96ytjyyB39+BbQY2TD/qweAC6Zf3x
Kpb349CyL79NsrrGANuqXT50DXgPfMW8vS0DlUN1AhtI9Ac13iZ1Cv6SNuMlU372V8pTdFJi9/YI
fs0GPaaIEIbJXxo5XCh/9qeIjzX+YwSa2CDvhS7gld+nz+ClgHCxhkH0axPVrRdHtQ0awMQTASpK
YbqHERxbM8whrzignlDD2PAR7FU9+Ha3FS8GqBna7EBIiKSI50VpfreiRRXQkrQoYSjQ2OnNi/YW
ZMESiJYAWoxtiulJSPTWxQnaBjiBQLFqHqKHvn0g3lgLJuROwLCiTWTXpiYxixMt8bEOmRIHvMeJ
YeHXDPp+F6BHNF6B5CM6TS5L71rHb5e9EMVfvT6nd0HwpqB+vcpw0JojnM4cFgIgnQBIu43bJmig
+singg6gvSurzILDMxaK8qc3owMe7MVgGTi60GwUbeoFA+eDfiFH7qocJ6TXVJ7fQRvZQp81+N76
OhkBqPq3o3ENnCW0I0JGbZ6RDgG+xdoRJZV9Yhw8xOcRqaq8bM32+p7fkdzLNyMK1KexssAANijz
W5e+JlECDqJBmMs4UJDYBL7phAb2W0AxxOsmM4DnMxJ/q7p+45idd3RV6HgrpEvSTQEiRaCMrHh2
xwbzjjH+PaAfStNNhta7fcbQxE7/MsCs1xzo/9d+BNPHzQ5unLWdpeL1D/GutrM4KIFsbMFFVoLe
I0sb/JXqnCSNTT9qFigbOzv9TlgGlTUubDfvIHZZ89cWlZemQxISyYGLaPpqQSybyk9BaWWA75CG
tmv/90m1ZQOcV6gzklQl6G/1xQBPJeCF0M/opp827UiE7UIRRgL2ZEJJC+zGleXXpwSylA9CX4rR
WbdVCXZ3PaILAP923GLTqS0BZOLvetSKaQQOR/BxANl3NsPoeDMlY5Mf5WB+JRNd3D4o977Junlm
GzdiXzTOD0j09Edwf0LGqB/T4ehEZb8EEbqDGpOskG/XRvJQJN3N4TS2o/xHkZkm8DLpeMKRyVrX
0yAXhLW0JLpvsC+Hh8YUQ3d0AUsaeAvS080M+l4AOKu+f5/QtBX6ZyfzLmUepIyMLvDwTDYYfnN9
E65VHfmrJOXqqR0E8qhO8MBMYLnEWIE91LWMIzknaZpoqCzrLXl936l3eSjCJXl9vGrOrvK+obNY
PTnggr5CDqBsmqZflo1xV0twi1Fk6aA7u1ZQFKR1WIM/ndaRak1e1vaQZUe/K9gw8RMBx5HcJ6w6
0LIUASQkCPuM+pFGcQEiShw56xOthpxVDxL7WoFGyy1PsQ0haccacAybBHsO0cyKgkcMmqhYmjuJ
L/Keg0b3jK5sPJqbqHqqQY6xMGUdfy/xSwuR8IkgF9SuzCgZd31UAHChU6c4TkMdNRY1WPEwzFkp
+AJohvSMlxL4WiobzTaG7a2SLrGWWZj/Eig8iACEdb4xizpeCK1DZ+gSXKhF6jLkgIJh7C5kIqfb
gsDGDGwJUVREkMPtQeRE88l2W8RyemB08/5CdrM1JCRpoJmFfn3r1PR1satE+BBOhg3qL6K0inIG
IisLHKlTmPyV410OchXtEW2AW2jBpBu3KQB80kZwNyOcbudQUFdC6q5HWSpowlUQvIqyU3e3FIAy
bLQFhLGxo8QBOeLWHtcgUW5WeMDye3JkrEXNu7ReQZCRHbyyLPDgC9jWzvvgUnXQNcidGIIK4TQt
zcZLXjvplwtvysNvtV9fpERCfjFObxUOfPitlh06SIb6R2rnL45Mi7fewH8t+pfVM84DOUQvs/ah
H0okBGwHwuxinHYq8vpDbQbyGKNA9vsnl6P9+ZMd/cmGqC6VKpFnKbM3FO0/f/LQpy9JlZvLpLCH
uykuNiAxAxv3ZBtbu1TGNy7xPQ/6lF1BB+KvQfEfnNDzPxxQR7e2XCbmfQpCs6XX1tUXp+1fNWgb
8/8BtREqnVP6zbAM8zUavHTF8Ed/H2WhsUX/dnKI06Q9jx3U051gKp88EYIwWtjWdwhpvP8YFn4M
I4yi7z1HEvC3H0NNwb9+jNj2y19+jAYbmzPHPnnZj/h7riXkK1CEyJ9ABVs+8A6PFT2yAxMXYPkK
SNRfyITdVrsKWt5vaUjTxQSsEg07Ps7T0dfttUs9FY0B6DEHKbI32fFq4MK5hqWVP+CoBWBC51yh
J+Bch0gnYSCCdCRbE0Ua9au5rkByfAXCKH9ww/fpkARDPTF2kE2we/PUd/b7pdV3KeDvrjEAXapH
bjxMyK1kHIlT7QE5D1R7oBhsgqVyRYINtoXsAkog0wlssNDUM/8icwvpwQNFkU4NRRWTUqeqNh+w
bwmXcVWBD1NJuzkNmkGFLqwbIJ0JJal9DPrH/c0BaQREmx/RamzWZRfuuhInZ4782Z6Kd1kK7isw
TPggQwXOmrzgvA72VOnL2dQvIUGwQI98uJ6BA5MUYgEZYX9bxlbDV+jzKS+WNkJTwd+aHprglb7Q
HXkZWNwWnfbWHbAzvezKfQGSsLtJ8CdGLLV6pFzziShsyadHN5+OND8if503/lyl4g1HIxlgYaF0
1DrtwKFEW8B5N0jGMa6gE6I3i1Qqp8scbXccXb6osN8ugYK6sKqw+5XC3SW2wQFSiNUbgF2rKgvS
VxU3FVr9YCdu2jQOwGRRZ7PdV5phzA/Vm7bf4i1m/8D2TeIZhtzLqBnb6dKlDN0iso+RboPt5o10
XO51E8AOdFosslxcIgsvrq6T6LTQZZ4gCKPVyHN2oOqOV95Pk2pff4uSXqJri4cMp/8HA/9pPXdR
uPBjz175hUCBs9ZnfN6OD7XCfymVNQaGMxuV16Bl6z1ktsmvYNlZG3jfQDPF6U9GhvMaKdWwzMJ2
jgk0EWkdG8i+FICmi/ZI3g5S5Qq0FY9RJGxag8wDpEVPIscatCRHHgx4pDRf5KJMoWDVi2ul6hr0
OwAq1TwW1xLE/SBr8ZfTCPbZZc0HaBqGobepbffdm+JYTVPJ9Kf5OoKcHhrs1g40aSAC23hdpf8p
7Uxg7pV2fcI/pZ05y01HNCfyTroyTl5UxxGs6+Y3L/010VB47PPcPwXT3xqeaulJHovYG5eFGxhP
RqT+dadG9m6TH3e/xRlJZCzGthm3bZHyoxh9kO7oLy1wEI+qGtXVGTp+rHoFVXL95WxA981xevlk
py9z+DNeJuACnYZSuua6cj0kiEBicpxawY6KdS6klBO+INvN8achcglQsaZ5NzcvJnfVCYhW/+aw
9PoZ3rirzueQ+DIscUeXvMye0L/qAfH400R34HULluCUz9Yl6WWSsUpa0Ka4PijQfo2OBcDumfv9
ZuYqim+fkHvl+yd4DrBbmjUuWLJIZGuacQt2jfwayXxvGGDZRPdSsqjzMdlARRlHIM9n+24y64up
S7WGyIOj2QNioCu9eNO2jy1klSGzUEO3VUeQI2/tvYUesnkS2ov7VQtxM2VN4QVypN3CyILqa1eh
HOmwXBzzcKheoUc22xsFlSIIEtnrOm3qrxX2qpZVlo+8CMFWlCsgjbV90NPRARXdpteQXL1Gbv8C
kYtyBe299CpNpFvojmxS25S20d3/TZxRIr1QmKAuH0dhLQM+gW5fP9Gc7TSo7ovNhDoqE5hlsqZZ
bi1HiSdKJTj0K9b9BBLsACI8BgjyNk2bWFsSupg8fnGs0nxM8zG9j1v2N5kpyo99c1vYtvqio8zA
2/IceJjSsK/Ya6Kb2cFDAPV450q2UojViCbHB+5AnyRxQAXrAXW9pQiaYCukO7UA7JVsesLggr11
zgP4LIoB4kvXYO0Wr4BLN/twaNha6NSXB7vTOZ/tJY5Fbzr+T3Y5ZVCfrcOFGEV/SQvpb1I2lOuy
EPkzaAz5DrqUwVKEXf4sRYOmZS/yFkaAYTKFSEponSMKtjj4fIZcXsiZVsn0mIKELMLWSUJna5VH
JXtivYwfpNfJ3ZC6vok0nNsdKrwss4W0onBv863ltO3wNzmMEnRXx5yN3WEOh2wf9GYgQgX0VA0W
lqkaL3Zc9q/dyh1t+WoabQfBqTGDmgmGUdVrhkkDMrB6CFXSCuIKaGWhYT5CwSxy5BWV6eDB790z
mfHbBUNRBJB7lTZY0ocKWg4hmB15PUu9QaW+26QZzne31y2yI5laxMiQQAvg02uY3ra3l284rnVT
76cA8glSYIFzgszL/K6miQw56BhkSCcb7O44Q1pQUddVtrwfu8d4CjddL6I7MvWmD71j0fxNPjLd
Jt1sv07qxqk+Wr38m+L/fyfFVACkT+lbH3lSb7wLkghQj6qVvP6umuhoJNhtXouwK5+KNPzH0ruu
2mvihY/N5Bl0gnweur8OyXsLRsaqPd+GMkXHmZVF9Sow9qGtO4tH7k/3GEXUZzz8ccS9oljIzK0f
AQlhSycX7MFnltpAVro5gQhuOMgWYjmB57d3yC/zlQHAxPNUQ0hDlXXz3a/FvrWAt12UgHODpABC
oTn/DuUd8cVlHlumKLfNSw6Gpn30ivcl5QTAUi+d9yXRUn6K8N2Nu1Z+MUo2gJoRdwo9eAvoHMgv
RYvPpDupbX+MK/kEmtgAhKXLscvFhrTBQqRVzq4HiosaxMlrGjZ9A6FwKHKSUhhphlU5884fdpIW
c5HAwMs4TbAXPPsFZIMXuLFDvH8WkOqYbz67/kuMCcDPYZhivol63q/E5IX7OAjUFw9y1r0sq5fW
KpNzBoboxQhdjy8UFkPpcQ+OYOhs2t6iYkOwS1IWbgWaFVdoTLbXsazwf11lU7/iZQbdDxqrzu5B
K2Lb6xGiQtAFdac1N70tsEx/h46K9sRbD9BVd0d3H/abieyTY83xXMNEyOTouxF2vFWjPdnJRM7/
af9tfXzHP/08v65PP2dAiI6PtSVzNgG62jaW4UIt/OMygMhWsf6uL1LwvtfSR+miSL433AvTNbDt
yP80PUhG9IQ5hk8JhF4SD6owCZ7S/17qZvlYbp6egNLXHXMohGs1BLt09LeorZaB5WcbspF2Qg/m
04vMzAUfGHix8SrldmTtURo1Z9yY9DN74bR+f/bAMv8c1/z9BZxU72EzjEyHBV3Zn8Ea4j6nP8Om
bvzXar+G0fQyjPD/5uLbzyccjKHAdNdVDjTpee09xG1sPwDtKdE/jC96aZ6yDswWFNnavNu5LvfB
lchwKNHxzRSD6lA04LqlGGU47qJpgaZjqLHMMfoTwL7sfPoEczWHZzKcTqCNuKdoWnYM8Nzic3HI
bMfD6AG1YodGvsugg/liVihJhF4YnWkIqr9tk3fx1YAi3TVXfKV0j2uacXb2q7Zc0HCaLL4DGbM5
e7NRAAgzFsWOvLSkgODGmYZ6SZWBk4+WLECvk/VRd3aiELQoRoBkhVgyypvoS9vkgIlDDu5EuZQ+
qiZo4sXRhoZWKuSRmdAsGmpRPEWoG13tbE6lUEBTg/L5Nr1ta3MZeP3a6jhUCqMkeBhrtKqxSOV/
VXIA7YTXAWjcD2B/+HeE9LtjM+JV/1sEkFNIi+uSxx/W8HB+X40xhz489iw5WwOJg5SKy21cJ027
PyTGhoj0Z9vsB6k+SPbrBiywTmFYW6e2UZVgYDVFOa0+eTREyWQeEsKGMDVCOrPphqn5mERoHYr6
MNGIQj8mMrQjnESEVuqElXd9lh4hP+hdAQ32rh5jL2jjas4gifUgWV77a+S3xzU5O88Izgopq047
yVQU2aX0MgZWWsxOYydZo6W+2dB032wtnESb7/NsPQlSGlvA++N7Mpn+gE0ViJ+39BOMg98fBfSA
F+SlNRhqcIXJhgcyycpAB5H00h39CFDXrg8Oc00AQH7+RGD2geqX8UiWzsyh+jR9D5N42FMCrgVB
7naq+2pO4MmYdxe8aB/ISV8yVGMh+p6IB/qCibRD28ev09u8qlbCZaBvLlJ/H+M9AOyuv++COn9y
WFI85dgn8TEd76Ka4zvuMHvpMNHuyAmE9LTjIEpY0oSP6Xhe5SBxVd7ad8vkwvmVQBMML6EVIL0T
2HfAd5/WKCo3coy/gwb3m9tD3wdEI8E+F1Bj9LLMesNE8tNEVRn+ykkAmilWhpmwvaMh+JZRqx3K
4paGXrQPqAs7i7Bqso0P1gIJGaQvfRpzsJ1mqGDoymKnpVy0Hcha9sn+azxqhmcWNKLfo3V5BIQ1
BVJBZ/5+ywFWXlwteYyCxs3xKVnYUCbQk2DVLGI8w4ehBJeGDB+g4hU+uBaqLNgeB9sBMrYP4AhA
zt9F65f0gxNFsDCx7sf+26QcJ1lmgXA1ffiP0JNusnQ0O3Cjl6RYWoOWdOoGmn36E+qBIXnbQ707
HND0pk92eC65kPGLuj0NG2auBFhhn2OcPLBt+XcYvSoGBwraQd79MazWqxGQ+SNMn2Pm1chOH2r0
dnv7UFqtH8CoPKQSwAkIk227KU2P0AXLjrll2FsFFMKdkCVg7KXlX/sQqeuaOeVXFouvsZDVjzqB
3l3qjWLBR0CgG1H+6IP6qzJE8TWviwTSOKl3VQx/zJUhsjsIVLx/Sm2Nnz/FteNkjTpYA/rjt5qb
76wxUJqWR2C2iCPmkxnakDOtzJ9sNElTcPiRBYmNwF9nyL1dIRJTHhxUZyDM49hXskXtl07aw6O0
8DoIHMgONxO4sG7xkL4CpLE1sUttrOZhvrwO3QTR0tK+d9ToHrjerLrAbmysVCUoY0/tHYrto7P4
zTiLx5OR68hkbR/G1vf/LlPzZILl5HbjudZsCX7e/BJTJoF6ibv6jfbItFumjbIaIDbfhuae7DLw
7wT3gX3Ipq99BNmBW3qX0sDabjOIndtutKHOAyVfqghKFZCKsFYx6oyQnEumCw9bc0kBTvCSdrW9
FAWa1Zs2ypbtZEabKXbsiwHE7XyxAiZOQWuvhzxEeoscFCIht7Qs8Ee2IduA/r+V6cQRhOn69m6Q
oAvpnHTclEWL319dGkhAtuqATaP6AvZcDxKVjnHo9ZCxTR2M3msF8pqj40O9T2jtaCufvGXfgsJ/
8owCTFjVj0px403f+Gn1fmOBHzdtIQjiWKguFlZmvdR+161E39p30oK2QNrE+QEFAzA6hFOwrhhU
ERIrLJZZBfKdyJ4afANx1/tAewPIg7FpoeiXjKa1/s8xFEiXJAHbidDRt8XoTuTfiqILcNziJzpy
DqWY7pkxnUiGLE2Yutc+OmGSr2H4tujD6Yfvv80DHwpY7kf7rYEswwLER+IqeOhvlA+MjQSN4Zkl
Qbzu69Z6KY3+W16O4Q8WgwcPu7q/QPfMF6OeZLCfkwC+Hc9o6EnArGmYL9M4zpMgqzpPakoktAA3
McIhPca1YyyzSSZL5JzSYxSOIGknTxcm6v2WXFNqIoHi5NOBjyigFbqtsjTQCB5bEF6HFlh8CkIw
aBh52zwadlIty6oVbyqXd56DXq/FIL8Nrd/9QMvUP8J3/Bcv4+Bh9kf7LvXMFLpPrTjgN1udU8XZ
urV978qS9jUOo+2k60d0kaUKgK0R6BunccZRLk6d8WBRBepTzIdb+EIdaNSZUJzvVDBtCRJUjtAp
Hxpk9GaEkIYPgZLlz7bWBQMFiVJTMMWNH3MJdUTrUdx/XA/cXtHZT7sT+DfQnmJ6xuqWYRls8wks
6cDc6CRNYQMUWDouqMo0OlpfaFIIbaf1zTYlwcUy3mocuw+xH1Q4JZvGiN9htJqHo8zdOyXzBJ27
cYB0AYiTYn0hB5jswgV3CrH9FI3d8qpR2XC+BTueJvZOq+unMAi5x+vRyRtwgb+CICY4t2Xl8EWH
fMA+4OFrxVh4US3OLSvA7zcuB/nYHIKeq2mRxKGBp4vKV8ATQdTg9nwaWVaB4HpND6aO7Lbq7UuR
dflK6mDyhBkqcAuzBUAwaefg3x5+tHrOuAWyRbSla7ZDV9MjRqxAXybdmkR8eHORUVqJDVQfsBl6
CmngfYoTg1WKFQU6sYX2IF55fM9sOdvmFbiqdg1k2myxyKscchOWZd/H6VTvnLjL9gV31N0EIUho
xCX11xFyj54RGT98We/cknlvnZePS5qUu0m9k5kF5pGgV3ccS86TctM90xPBLrodckTuPCkEru0+
SNSaQaFvkesOAVd3KtClGuslklbBmdvSAq5GH+3BtSFAf4XWAxAyvsfh1ATmkraqgTdHymfxMdks
Y7mFPhrkjVHOuQNmeLzLU1mfmQuF+pblLsR3wKNixo06lIH5QCNXm+gOvCXZrnd1e4KeSouQozCi
dGNWgN95YVO8rxJkWbdiPTKpseWH8bqwcdAcUwZCwttHobaEnwYImh2tNqpkFyZJe2lBqrD2fRmv
6S+q1H9WZlxcTVmxE42aMOjORd2D9w8+ugS1KdcuEBfrpAzebehcfQhLw5//FtFVW5yrid9RPP0p
gjy+XUdC1uvbQjJs7zlki8+0DpLDoN9QXoIkEyhVKs1/ZaXxP61MvHtngHh3G4K1nuyt63hLq7HY
sYmK8ZklYtsp3/qaSQtK1kWjthSWooSeWTjYN9PADv9p2YkZ1cKVoOGiZfNQFgdOsMDG6PkOXYPh
OnembkMsZDRMkFv/NBR6SJRlZlOH65s3lEhKmMU/EV4LzwM0hQ5tin8lDW2BbHnp+mhE0N7E0RyR
ogIuUQ/NBNjDVtP00xAlg/icVl06DyMlzXNUGT/mlVDxuCRR8Y1GUes4l6EzX7xpmp67ou3uDOiI
kU9YXNw3WXAh3wjk4n2jODgD8Ilg1KgfsMHahSBYeY6NyQCmSG3Ilw/MenRBGEjzeqdvrqqLl+Sr
pih+cvN/KnzztjIB1r0Pi+Eq8yIFLVc2HF1N7gTYMN8lzK6gpQO+qDkE3TQ1d5wHGiVFxoABjK0N
DQdrLC9FGlxoRJMKbNAXSBAMRxrSkp7fP3hp8qQ07Uk2NOmjobO2RSXsLTYYA+RuRLUf0bt/oRAU
ZcQFGhT724Qub80tGgGAoNCL0KXP43ZeJMrrYc8BXV6AYSJAKbtyF0kdAM1c2baxYIYjILLVBiu7
n8L7KivDe3RLZrsY8kYLk2Jqhja7ouov5KULBatDEUTu/RyUNni4NPgOzOumAZiSTCeNdrdJt88q
9MdYCShsg7RwVmi4AoYkiEx2dPDL+dgL5DIGWpvGn97+Y6yyde8hCV515jbps2HnolvoGgnnb5FM
+V+FGaBy4JXPOejS/hSQNt5zoMpqDsCLd9hVCocuvUKGw9KjBx6ZRexC076woursZQZ/Ze1mCvP4
tarH+jLGEXDa2twXUmxTAMc3KEbx19uk9yF26wkyWdNUHuc348gC/I3EokR7H+SRPl36EIA3MSio
/MLR6Hcr3UHm3bvgwBPzMViRJWAM+5y0LLdhVkANz7EDyLpm7dppWfLc5tgKxl3U/V0iV2Uw2/6n
RRmr8lTy1emQ1MiAz8ZJu8fxENvvg1U1aLbT00OI3czTJ99snlHyGNZJht1+o7EQrsZHtI2N16XX
X2jkmWBTmLq0XVrKAr5De3tfvnujCO3ytVMCMaWnfswP/LHYmAEYTGNQWCMXgEb4QfeoZBy0KvgD
uaJu74MrCmeBwWPmWy+fyB+C223FeDAdaWKmJ3bU3DKNT3UWq4On2yrqzi8ujr6jYeSG+DsNh5M1
QWsbLBzgZ6xLeaIwipiMqNx2Pchi9wAf9UvfyWtUPJUx9waEWVIuYsuU99bgVxdgXwygWVE6dWVV
4vtZaXHSnzN4lAYPIAQEh3lm/+W1fnukl1PfxMEFMmjbTuBNv2xYNGzApNesbls9PcGVWXckkwRN
38b0OUDSSI+2iTu+hVm1B/GO8cNyrBOES6evLZgFlh76/e/Am2XsnN4cdmgvBWpTT/Ic9C0mZr2f
RlHeTaFdLFJViHOmu1LTGPBoCUmgefRhd1qnaFe5zA8FB5fijWQGsFDo+hi9B3ZVsziQI8PXa11m
Nmr8LISSa2+qcw2GtNf+n0pa/WvExggcuWBFC+qAv7bg/9oklhw3FATW1vc5zK3tV+svO8p2si7i
h77m4spyDmB8ZoK+qknia9aWzQlPnK/knISozqCoPhejm524SrMVlHEhsKiHQY834IJu6RIaCR5h
2qPGFB4Pwp1aqMddk3FwvgMSlz3YyqsvGfCji24IzC+iGY1VWbNiT8MUFQuoY8rn1NJHMOBsFwLM
MF/CpB6BrTD9vSf85IiuU3eJ7dCiT9v2ZcojcTYNFYBAFzAACMl2K6P0o0Ophzqs1WFmVIsz8pXQ
RIsaFMOAwlqBykYcaPgRZunVABYDNxqBCqbmOzo7wLBVld8CFzl1nTFPzEYCadX7lzEoyhM64tzV
RwRKEmgBSKRcujoi7EApTxHQJCq/RfX7GhRhQHEOXETgSMYDyXzsUExbTzV6QMayth7RSm89Zm2w
aZClvKOIPE44EAfBuEB2Cjy7XuJOCzxt1J6CbY7G7FY1wFxhKs1o9JpIRzZru5RTvqxcYzMOzlcG
Ta19CjqmRaeZYZwprI40hEgNf3b69n0YjSrexGhVXo116+6qAoJhdFZ38a/etaWMV3SQJy8N6bR+
C7Y7GR6R1EkWVNXq7A5UwUkxbOLGNwBSzvtDa3P/aAK1NVfH0hCUXCMqrDSB7FQ6a9QYbxUwQPNK
twm/r4lMEVQJV6nAtodlALqJfEjvgxRvtHHyHuqwgAkYguPI/LebaUhcSCLYuVxGXdYnS0/k7Sox
unQzj6to0pzlMd/PYyvEy7cuiwstUeZueq/GHudDPRl4u3n9DC22IKkbD1l8zCOZnrDbeb9MfgKw
z+9jUVZgXm+OZKcZXRhw0KiaRDXDL54Gm09DCMFgD72UPDTYgmyOduC/v1wWAEWtbzQgdIc0Osqo
QNqJOL9OjnKexhYwGRXf9aCceyILN6Y96CP6+1abBm7Wi6TqvSNFFKhIrJoWSmiN0bjYUaFVsq3B
IUVTBaRkD2jGChY0REusdfkfn+Txur+PAXFpUIUP+sxBp/RU58dOX+KRY9wrkQMzNOVHuiN3afcj
yIn5CN7GjzkRhZOfIqupAp/P77fkN5qhXkNKK97aWZSuSDd8n+vusArfkxVrTHnuAcA/O1mWrjKT
8ePolj/aMO1PluzfL1Fi9yeyuT749Rw7O5Jz0hE92BqQR/sIIc+IDjpQOoNXLTcebmWqafDE0VT1
1/ajs9xGmYFMVKaii9GBolJH0YhCaeIkunniXNH6udZt+V/XIvvHJ97WYj8/kVZmRcGP6MXG4xMP
ozpF5y0heP2PIY477Dnp8Fi5ebGd+DwkLwriImPN2XYMeR5ZG+7xajt0LAFih2zzrQ+Ayj6xrAPZ
6FK4FfqZ9QVtBiApfRUdThDg7Wo99WwAfu8nxmvV1eX3gvuvPr4I30EFPd8ATzrf/OIyw9F7gVTG
QbsLPfN/LPF/HgMJMHR5gb977fSOc6pH114Q0UMuMrFpoFM7s0NwD8ouVWU6lw7/5BfmP8UT469/
mhT6rJnZIf49aUwq/hpxOz7JAs2XfW6M93TpYi+DVubyZpmQiLt3Y70hT4UWfTU1m2VRWVsrxhnV
lZb6NDXrl0ZYl+G85GCBq8McdVJCf4LO6d3XobC2aQgiWLLZqFAums4rQA1aVOsBTKT70GuzF2VM
26JmALVqu8nT4GaXUflu98DYtq+Br3txSpwhP+y3+F/tZY3+NapezYUvXb0C5SU0mdVcLKtBW3vq
g+bpVj/LBlZvB8cfl7f6mUQJE1nY2N/cimK9HX3NIns8kmm2i2UZoqOMam6TEaYnwaun20f3eOBs
61qo5W2ZJhw+L00OZWXz0rSQCSrn+95ly8lCh2DrTkgMZoCkXLLKdZdG0+boAxjDy+zBE0rt0dfy
nGsbxTUshIIiECRbWmGeSwt8rCLB7oOGJr3oxwXb03mlm+m2Zh2nW7xvvCM5gQN7TJysPw1o41+N
uYcdt97IzDsPvPgqZaM0q00+eKZ3ZaZA1aWHtF1xigi1NhmmR7K5PggOAAq/I+ccptd1UQrf3GwF
++e2rKH8z8vSpMBAMiuRbYpzFLZBtOwARmty0qX7WDZscVRQFXZVY2c4+6rDzo72M34EHAQNaT9D
Q9cfJBqRUJq4DcmLXjb8vaQnP8KpZ0AH8TYcp29BhyNR5JnDCYTi2OPR2NNGuqNLHBaQiE2bLU0N
wbKO14aeQuPbCmEJgn8+NI+/2eeVP32IyoJ44fmF3Pw/yr6sOW4dyfqv3PDzsAdcAJAT0/1Q+y6V
FtvyC0OybO7gCm6//jvM0nXJvu7b3zgcDCKRQC0qkkBmnnMQ4mi3vQzuLadlXySEWD2fR18zHbfz
qo/dEySAmwNoPAAnHHLv2SyP5MChSjzPJTjly74ojgo6IgvqEGsbGlMvUHYuF6LsoqMXBtkpHFF7
gNRW9FVYD21hjs82QOkL6Niqadnsr5EiRuyhhnAnnrnDl4w59SxK7OBWKeGcqANbAGArpg4DELtL
R2GAf9m3gKPoy500wwG0RVMJVF93d2TrGo4qu6Ed7kpEBld2YHQ3fhpaN2bFzvW0qI2RSqJW1xjh
ygBjPhSBAWgJpLR2iKpsCdRyBbpQE+rOfAfy80sn+ZOdDgNSSzseic2v9mlasEMbu9xsNu/8f+Bn
ktEI9wDkXDp/GQ70LvLHrLu8vSvehtxQEqn2Y5Gur9NaqKk/xm43L426PwqBhE6Pmvyb1sfjGkCz
6K5OPJT95lBs6CtPzU3HLD7JugKMr6vSL66LKoCuU1+9BORJSujv2lGLJMkk9EPvkAyKsUtJ63nh
2f53pM5Qxp0mL330Coxe+ehoPSxD3BoPJVP53kR2dTW6DhaVIB+YBZnbfLWtYG6MafYdHNwfNR+c
T57RI7iPyPtJGIxtoYpqrCX2ZOdYue28a5j5ZXDabSfM9DuT404PXvkFRZsQ6AL7odT1LOza8Z5Z
Kl77TpnsSlknN44bBgvTa7svqKRfD0WSfmND+Fmn8fCx7foBu09THTxTOwdc2flStjL/JDXCgZOr
3YzbSLrhvqwiPi+CWIMCm9f7yDXH+6Y278HTwb9AoxlqTr7THKAfVtyBpu2F7PgwiMq0ZXdUoK07
V3WIQurIXRgewHUgwAxORqaiY2mG2OzbdvtS8aWII/UVxTWQyZocrFoMa2Aow2VsJeoW4Bd1m/sA
eCHgUCBez7NbE9pr7qzI8I7H9IZMwHAZyEx3nh3OeiPfBEYTr7qp6AN/auNsuWk0Q9i429nTc+/S
4QMtMPr5LbVC4efHzAqP10Fpjqf+EEYg8fwxkULCeIGLKV4ZVCKCBfXbxOQjQ7OeZW71lcjexomP
s0j0sG+ymeIT5duF+O1yJB86vGsXfTDua9S6atPdQcJmxgVYPPLUPl1qFkZIYyA4EK+oxiFQVn0E
QOMjdZJJhObRsts3/xoV7kiTBXxvVC6fEx2Fk1ef88gx7ywEzQ6/sbelem+PreYzT+s3/xIFQHNi
r8Dv5rPnx9ZdHwBNdYlkKb+t3/hdkQQ5SAFuUKpJIKhaBv6FpmrAPeE7t/hi8scWkkybBhDuVTPY
5ucRN95Ay/AFjzDQp9SJcRg0H2+gUu2CKAOA5Gkkcrr5Yz+NrHMEhgJRXEaSA/cBAqORNioqbnQM
0XH550h6TSZRokgjeeiyzzWKj8gBKz1gL4JlFlTOHSrE4xX+GN6hSyLwDUO8emPXdoG8QGhDLVwz
6FHboFe1reQrpItWQyHHAJjEcAmOLvNr7ABZiIrZ+CMfWbfwrM66ybvAWLdj2+xE2QwH5NkhPi7z
8q7EbR7wvFY9YRnx4Cco7p2Fd6OuwBhWyGJSFXGeaoOp+e/e26jtv7y3oGDv3ltkGBDZnbBfBN0K
+zqb13bY7C7grKmJgv5mR7Cv2jLugCOpt0WXJN0MkVVQyFG4zq1kubQjMAZcjAJp26Xbh8YMaWyF
XWsjVz3EzOZh7+NbJ2OdR3hGB/wwTipe/XRQmslVHUDsXBb92u6l2hkoCTl2QvdHOqODjnMwlPlC
LK4dZem/RDXzZ1kl+5UdB/bWlUV45w4TpG0A1S8qTw6AeBafyGNwbAv5TfsR6J9uDj32YNfjVmJf
0/rvYvyXU3Ia4UQpABlHfNX1Ibb9YKMbENzl0gUGxU+X5VRWXNt1MzMbVAa2KAt6EBwl0k4yfiY3
n4HmlBcFInAt9hpR1DSnZnJrA2D5puG/c+tx5a8VShEhYyX1Y5Vla0C5kdfDlbeyeDius6nZpcU8
hm7Ip0SVbJdYArLjxsieGO+/DbHn3iLR3N+ATRuI9cnfNj0xr7VE5mqaNtNqTf5DLN+mzRE33owZ
kO2g1gbD7spFzdgc2cVoS1tbahYsjreXje/UC8RG9K6JWGa0jUuGTHQJdKlLhatBxNuZabZ86SmP
HThVu+Ih0YoV4Bm3b68IdZp90CBOk45WcwDIBPQSGYiqDxDo9K1VUABUnsu+W1E/HQwZPceisNa9
sjQwLDhEKmiPeV3mgPKnHAwyruhnZIzy+s3HFlrPi7pG9nfypg4tgx78l1BaSAokb6G1ro+681FM
CH0pkMpBorFLUM2P1D1OsfJqVmB8a2YuQpP9jIzV1ENnLipltnkpb672wrRA/XHp1fbCLFBo2GNl
wPEY39d0oeESCo9N4uCao9PQvS/sNIbCGeLmdECOKu0Q0v2z3YBfSIHXnyzvRlJ7TCITmuVzmus6
BkJCCMVPByuT9tLpU5GeQA/WrBi4wE+F6dtHph/NqdyLDmSmszHs7LmIB7WMsFKR2IP47mEMsjm5
JGQbPFVBvyd0ltcZqog9YncSgqbP1WpmQJVs500HOgsS3igwKQgYsZ/zlmRtxspB+e7kxaUDpfN6
2JAPmRye/zmapry2yYeaeZ5xZ37tEabMF6aAoGTVIWHUqejtECMaWQEvj3bauyUIh4JvF1tKPeTO
K5mv2sz4ThHId0HKJIqg8hOCPL1BNfsBe8f30cxfgps02OXBoxEZH1EFbR8tA/yAnR0OUIof4mM5
pArcS9o4A4RmzcsmtBDjSYMZGCPVax8kSxQpKtR+RBCu4X74TcflSx6I5nM1IG9viJDdYcHjgnuy
Zvg75skWD60WLDgV0PwyWQo8XHE9cIXvIu6Gw+XUsLWxMyusqVRSAkk09dBBdKjMGkCL12M32EQW
QHugw3hC4eUZYp3VvTsW3gFgwWpOdkODfDGvwvIm8e3x1uM91i/TgBBcAcgY5XzvAF/84OaQ0+2Y
egzysZr1YOQ70GHojOzApsPVRk3d6XrOU2uVjygI71R9rEWQP3qogr2rXX/OrCpEXcuiEip95H2T
PyLyivLGQt+RY5CnJ1RJuTfUquLqtVflcJkEenWgVU1DXIfTnPm0ocWNqNtSMx35uEAtkLOmZuMW
SA8iwL2i5hD5NXZjlbuwpxcFV2i0RXbDnlMvMvHGrsxBb0G9rmijY9NghUq9rLeqG4QMztSJpWs0
K/jANplh2CPYlpMKgIxq12BxgFBSlvhH/Lb8I50ZXfEZfNndxjJzPs6s0m8RgB/ABG9m2BhmUGae
zugQQBVg50c4XJu/87sOoxHkQsOuzf/7VNeX/GWqX97B9TV+8aMOWXd625r3fgiRZQMqIfmMTq8H
EH/wRW4X/QxCCen+2iEjUNKXefbnEGpfu91pxmuTzn59gbRBRtKUYDn8+2nC8scbo1ehd3IxXl+V
jKIqnXwmHPM86gh7t+lNXIdQ8+JCpzSkKOJPUN4st4Yd5bcNpCE5UkEHNTF20qEYOKpADL+YD5b9
ZuvoLE5WBkSNjsN0BaA2WterSifASvwYSyPyGNVyvbSOV/vIgN0eU9yJ6FWvHQPodTrRJSflhliZ
67AVy6SIvPnlFX9MjCgVgNvg8O7otVOtsEsuzXhxmYoGh/oplV14c5kq1WaxDCOjvLh4hneyQUK0
BsOE3gnN9O5yJtP27ew3NnLpXUemuLAxjg7qx9nVJqZprrNSx9VWgiV0Hju44kHv5t0VrQQ3VQgm
dWr6PPHutAUJ7S6xbsLJo4S82iZseDunztJxvbsc8Zas7NjxMqjTUAoEiAeRL5SIKl2rG9e2T6BJ
KV+LkZ8MwYpXR8tTKHGiYHH9uD7IKAU3k8f8raz6RypIpzL0YKpFRyTgYr+ayIPsWTneAGU+YwM2
BCmPb0Gg55zjKJYn3JCW1KKDMYLNObWb13YIEmT6GlTkFV5Zz13hg8VAZsG+Sp1pP1+Kp+bHWRKb
bzY6a1NHPIXhkM5YnsmnS2+wZqZ3n2idnDnnyRm81+JQN+OeTBCHSM4NCvFvfNzLoJrXB3Nya9tz
CDKmW/KiQ1PVm8TOuyO1+ihOzpXKP+VSgUljmplMfQ3OCmFYwfZqa3O7mrsxS9bkQh2pzgC6yAHi
IRvNGZaQEw0aJ1lcXzWQ2l4nPRior/MFdmptpdmjXst08YbjfHT3jmjONIw+EuoiSsicFu9mN0vQ
8MaXt3D9CAl2lB3Yv05Xk/Kr296T4eH6zrT0o5kJmkRgUvGFkW8tKn9mGEK++1Sl5aOM1AJdFbnQ
wRvBAVKbtXn5VDSpbD2I7mWZnl9fljXK3Rgl6tavn7StWmPH3O7z9YtDgBS8/zrdXt9dr7h3kwdP
NNflb+j1xRR1HW4uzbFwdmDY6CYwTbeVFkQSjDzrn+O6ebDSLHmIIdm4k4yhQneyQ8/ONvLmNGId
juJPt141oDLaulnhPGoQ3ZETE5Y5bwSrjpHNjYXB82ymIcB33/bmx64Z1LGbWqLwxhVqRcCcXHrm
fSX66tYF6VXjJuY9mVoT1F5BFkR7svVtUGyyKGfzywBuBfe9ufK1NsHEiRI9rKvbeEuTgxM32SEq
Ys6oSQM8/FgMYfZnMrUjQolp31Zrmhxok+wQ2+obddLbNSJzjxRucHN59cbuUG0WiSVN5sqkOzGn
OJE/Hbw4fs4TaR6o1WN5uPal1YJOBB9oNPrgjEqVBXWSKYdE5syp/H5HzWQs7I2MEKwjF3oLHZBx
bLwngyGh8eKVI9vQGwCtB9sFusdWEnuqLvrEIrs9j47Ut8XYvfqd532GtPuwhCLgsAl6NENtLEC6
hRrN2PMORZVBgQ8I6s/gKXRAiZs1+6KNULpmnS/mFgp8uizBF4IYzfxtxw0Ktc2lTu9am58g9bFv
VTF7V6hnxzXExE37zsDbLgL/E+WvA6ZedK3zhwJJto2uIfGDKK33MDlQahtrwBen/mIgyPkScxRA
Jp3zPbHTmyYdrCcdNwP0QC11FnbUrt3S6nd+KRLEKRIG1kCnf0gGKOMqCHR+nYZDo9T5HmG4zBAM
xk/UX/l2ip9GygBJmHDkkWuA2cJMAD5Lw/4jNCrA5Qz71a2b0OepJ5FGREDt4iaAvSc3oCPeZhsm
t+tsUfzVJ6IDSB4PoPkGvMOYZcNrJkNUl3rWJ8gOlyhKNLNN3TfJx7J1DrIwwxfgedJ5gfLok5YW
O+bmgNSaPUQvP0Z2KcQoaGQuApRt2zZbGHGMBFGg0o90pgKRXM6639h+5xcwk+G+WaTv8myGsIc9
mME277J6lxwbH+4NPootpdcuvRJZsiU3SsBMfuToyJlmSct6Q/Y+TmdqRGL3VLRFsRagH/hkZcWF
z0qkrrlMbLfaogoJ4rxpfuGzwloa9rgBgbblGR8nfxdxMqDUUKbASUDcKjprOdXOz0PhgQe7DJN/
0+7msZ75kfb3XgLZEZTKJPkpGzkSLma3oA7kCfNTBA1BexGP/QI1VP7+6uYPPFwNQSrnvQM0Z4dC
jb3O2vYh7Cy1BEtZv7o0RxCxOaLCW7Jk+6A7cwSBa3qgTjp0EoRhAHWdqUWz9Yn5Nptjdm+zBbYR
rFqtGkS8XCuZEWcW5IcOnWtWJ2rVLK03sZdVc2rSAUFeEHMG9ckpPRRsTh41CMTmziQlQrbfzHHx
mAb8PMfvXsUuof1atOCeDAenuDcSc0/cDD7USTcJsFbLfroooNEXTbHo7qaEaPe90417BvHXJW6O
ch/WQThv3NE51Eluf2SgS7/Q1mmV78BCWSwCVM19Jjc/LZ2DyYK1a+UtQPXiha6YuoZwRYmYxblh
rNk3QesuWJBELzo75qXtfWkT0K6OzRjtWJaq+2kg9VdJDg0dC+VCdpSIbZJiHlFb4jVAwCcMm+4F
2dJu3jpeeJu4pgkx1xEso3Y+QkQ5efPlUGTRkGNUCxPJ0xYMveD+cNiipzMbW9VOaRfhApxdeqcz
O3zmTQ8VdxcwoekAUkwdrGsU9K554yApq3EnarCMAL+/HNce7jPnUiK1PvGlXf4YYTMsaoGgK/0t
07CNz1CWmzS4brnH+JcUXLsQU+y+WGPP5jqJO2jpBd2mEa2xYch03nSAhM+Rlxufyr4/EIe2p8De
GeXdF1amkIME/sLo4uxBAXoP6DbOgqqAbChuyQ9GrN9s1146U4zVy05VYAZycKMERCPb0Vv2RZoe
RFk9X97x9FFEAbIv8shCvYFiQfzoZcUhzw3vIQbh0w53lOkq7IYvkz1leFpYYejshARVys/2EYmM
WW7W5Qa3v/6IBX9/HLnooA/t5OvEKqJZyXqIEFCPDKNx1pQ8XOfdAF0zAzoIrjcFtabm1SaTdNig
tq06t9OhBrE+shewUZM6rra8lvWq9K12TlVuVO+GPfBZOsLfUn3b1W7IeFwz1A7PUqJpvSpbeXZ1
Rm6tXiqNu0dgmNaNSrixjKazQAxvZ2T7XS8KS0Gfg1rJdYxfz85F6mBVj7J4rCr1aiPK+BqV9QqB
uO6LmfnJAvVTw0m7LiJ7Zl6vVCrF3FKjMfPdzDy4xIhAgWJqc0TksM4JdmSig5yiyHSGNAW0XIsR
QrQoXl3FUgOtPAHuqIiLbCAAgP6NLY4I5OQnb7r9Km09WVCW28QOxy25MPpk6zADT4kygQZ6WwcO
xHTM+NXHVeFagj8XXhgvTM6zk5cwdx+Oeb3stdLAegMvDjXPV6fOvg952zy4YdSsfT/PtkHGoZQ2
TUYeow3F9ajmzwjtxwtfjmohmTtsQCFINep08JQql77k1pKaHcB7d+LNwbH5WmQZysWH5n5UPqD9
SZRtkdMAwBAKD2cog7zZSnk0/HirQrH8nWaFb+NRO3WOUypeqpAtULLYGfeIruFb6KKgWBD2P0Hq
aoNcr4VHmKzOIFKsziGCMRcbNakD1e3Nxp4bEgQIrdNaj4CBtzvHKiZuahfhwwrSENemAIEivlf7
GNsBKqRd4c2TiWEcUq0fRV0F95I36aEdEn9OjN7iT7vO7fSQ25M8EyLwS3D5phAlLGa4bM0X8G1o
1Pxb6a3UYgDXC/4QKY/ae+ZWIByabrVD+ObbhmA0ti0d3oUmyKu1j0QW9objF4dBmafXwyfIxbzZ
qRADHJkXO/mPKvaXgTECY9A0ycbponCFJAfyeu6I+yJy5WC3ASgkSdONmWTNZ/IIm8hZxxDnm2Gx
lc0v1PONwfr1b9tEPI98GVAy3PU2lgA1XChqqJ/RV6qr903qRcS/29L3X0bdX3p/GXt1bqepStfQ
6zEYd92ApCuk0Mt9jwjASlWmfa9QEgaZYzW+5v5N0Xf+N3ssv9vcdR91amJnGfT+AVXg1WWMzgpj
qQYgleh6Y4NTrWMjzBF7mtZAelrwdNMh9UZ7ztjzFTN9xVUXIJPYZiXEfRwgrzuR1RAoHvQbEvvq
B00GrM3b7NFhNcPvtKvATZPZq5SjuDhKyuIIELxaouyp/FhJ8ytBGw3xFbet5PU6hkVjuDB8/qQF
/piEWkOFcbm6Nr26L1eQRw5XqQyCAx8AveL9J6p+z/MW0nShP5xcx+0OlsZGJip987lOLg52f896
c4ZsQYkKEVwSOVaYCAs7xYFkaLKpyacm9dotsJ3Ui72i9Ui9vxubiBCZi0yBQNVQJywTsK6EAK1V
9u6+1AxLzcneVQKEAUPzVGo3t7/rRLp30KNdgOE2yM5hMAEYdHQAUzd3vipgiBeg1XBujAKqf4Mh
k8cgzasllKTGIyBf6U4UiViPRW7f2nHB5y0X4VNrqbsszZ3vAPajvtHTr2H553AZapRvtIkFIn88
K8CP4CEU42UH3rQ+qgf6j3T5k91ylFjLorqoD3mDld0C271XCsJIV0GirAibNdchyHBHCBJdO8zC
geCHcQsGGzBRFajaR3BlVvKo21OzGfK3JkEP8XR43zv83KTemAEe9m/H5iNqdEqVLUBte+C1VFtv
WmChGhGKbG6ZhUdq02Fy8fNRbeNERgcTi0/iM4h1983neXgrut65Y2NyIjIEW3X2GmWj8Yq8hmz8
BpRecIu17cWLzNZgw6tP4TWtXH/MBf6Ki5eqC7HSbm0vEaFEgXBfsU+RDW44XNf+WYU1+Lhx8z8C
I4MclN+GCLp09nFEqTjEEWv7rsnrZp6bqv8ce/Zz68nkm1U2GD7loXhaYqvEklfhQWi1DziDIFuA
azqowY3SDUiTtGZ09E3jOTV857KgbBMzO+Rx+EzLNNoguEC5zly7TXa0WPMc/AYBhi+WxOZFvF66
99OjUeFRMTF/kb3pNaAdk93p3PnVleyQ6UzxYPDKGQh7xzVAM9knCXlxZbrhS+YDBi3BxXaK07A7
uQBQo9SgCV9iSANwBu4NS0b++ueRiRmNtyqzPymsbI6gYFJHrHrVETuQeMN746NrR9HejqNVYGXl
fZrG7a1IJApaOiiD9oi5zCufsQ31Gi1vDkHgfrn0skG81gB/7LE4wq5FOAYkLxEhI186gLhuxTtl
3FArKj2x+PDHf//rf7/2/xN8y29RRhrk6g+ls9s8Uk39zw+CffijuJi3r//84Hiu7XLugMOCe2Af
EcJF/9fnOyTB4W3+V9iAbwxqRNa9U+f1fWMtIECQvcbKD4BNC0qEbj1nY3sTqwKQ9HdNMgCGq7V8
Reoc6XP1tTUWl31s0IXJHoiVdUIrrI7zdoNSM56exBhma5d45SCX6szCoYzWF5XBJGp+agNHfApR
CHNdZsQJjxfIxmQQCAEzER2CxH9vI+cySxcMv/Ed5IlRPTsduMr6oz0d+ripVjluemBk+rM3rfRn
kOlnG94yrNh5JirUI7ntxYXGkjNNADUFNvv7r96x/vrVC+EI/LI4Rw5aOD9/9aDHy42uluK+6aJh
gyRwgKopc1xmjlE+VQmSJtNyohuBgy5dp7olDwHME6DaDGViv/eqlG/sstB9N0/HJpoNu9cQKzZ2
nNfhUxpV1iK2k+4oIYm5LwvwZAzITX0cQfqMr1e8Tq7gn0aN9+TKfCiNBOlwoMvMrIYbHcb2znEs
3HMBaZD/4Xfp2b9+OQ5D1BffjoPSEMEF//nL6dykdFE6r+4vi3RRcODyc+cjMhT5GYqy7RlQ/Ue6
HUa1MlZ0y6Pm5IVyLXUeCmgVW6H3jBiwXgqeKbCm4cYUqhpiDZw3ny1dHeW0RsRD8U7FLP/EjQKS
QUUH1yF39rW8DY28ukWh/QoJe36fT2z6JbhtQXeQ+HuygTIsWTcF+B+plwZUUb/iEy8/omZQra0i
B7g9O5sjOBVvR6nA2u8rQB57H5wZdpdU89oHijBs7qFdz+9/8XXM21pYWxfKHb8s7UlhztLc202d
JD83tgHQSR2CHlj+soPpRN+qzssemumASGFR8RgEYGhkkWhnLaCHu8wr1IOlzWplmGO+pF4a3XXp
ZXQO8t6bS7zRKSy2tJwmeUcu3zZyuiubzYo6SouF/+EX4Xg//SI4Y66J/xyK2RIwZGlPl9O7OxXu
LNYAKpngnuMRBfk41p86E/TKhDOMyo+mV1vPtAhzjLY/BNzvT0boYYlmVJCCjJMjScBeVGJJPPYi
D0unlVcUxayZ1N4iFAFCe6eMIS6TlHsaRB3U/Le2y2QBS/x1XbuoshlsN93IbjT3zHHNPZ05fWKX
MxUNqLZCoohtHDfeXrv/4nMxOJVe/4d7z8+3/enLBAGUcJhwPQtEdJ74+ctMwoqZacb8O9nXA1Kx
mTczgV+4tSLDQ9F3Zi7b1FNPOeNLWuuSR1WFQOl1TgeGWxDPIo1YuMAet8WmRp5hus9W09313QEg
o2OrId4GBzJD4wNBJzNEOC0Y1bxKTNC7Wiw7m14SzSjYQh0sM946kJ2JECUArbvhaDWPiwJcNr6X
ngXqXP7+W/HkX35itiMZl6YFyl3m2L98K1hROYFqUnHHIJd7tCfBDFCbJChhk+CtIk7UQMTxoi/O
kRjTxTvq5RyCBkSXTDbw5wEY64JKnqiVfTmgDq4XzaKuYgNc3Fk9p1LAnIOeA1LIwZ5PFYNxsJa6
kJ+uXrVAdZpkkG7sptBQ4ccgxYiMYENNPdk6FwilcLD/YiO/Ygo1XZwnP7INtYultmM8VRO990wG
o3OP2zB0RawgBlOXKLfUE5XQ2PIryHBR7ztvz6lrCOQ63iHU1vQTGL7g51SsYqseN4qjUGWys7wX
uEcgqAjWFOz4Qdjvohifu7O29vp7awKQFAAiI3WLndLUmvq6AQpKaYOwHCTCwkCBdL4z/S3EvYuT
biLQzI+Nv3cz+TlVurkjU45H1yJFDmNFTeowU0ComPn8978Ri//l0vGgt+GZEBfwuINd+NT/7j40
eAyPu8Eu78LQnKLO6lNcV9GL6lB06PeC3SLzE6E8DwXA4NcLXwowYiC/7z8VSCutoJsKlgwpooef
R3pVy7CBGQ5eZkTAuIKLRXRxhZgU6Gqp6UbjMiz0eN+GEqwigVpFk7BekRv5ETSxKDWdmthhNBtX
Tiw3UzOrQD5aurzfUBNAo7cpqQkp5GWEUrOla+NXToigyLfqZTSK5h30GmhxrIyq6gIcQqBq3KYO
oG4X6DXPQCQBJTDzAr2G2lx+49v8HfS6CPp6qbtMX16CXmcAMAd131YinyxL6rOwvOAmaYF/7QHi
ebK1BaVwxrIDKhTkgxmUWz8szCewijQr3FP9NbnFMfjPC+S6usZFvVOLHQTZhdM8X6e1gxER4Gk4
TVvoPEAovjjU2hlRNwrpxqFswwdwrjuoz0G0rpL1dqiREQCsQM7BfhG9YvmkZtlY+o9JO1oL3+jT
G4Xa0I3OW2tLM/EGGcDrTB3Lgjuv6AFOhk5W6/dzC6JxCE4Dm+xOB7LzqhmWNbf13BTjm406yK/H
KJsx+zKHG60hYlXfuAEiKMrR2RcQwO9IGbKJmz3vR+8JRYxiHsshBH4C8qmyqcxNHyFgb1q2jXfg
Zl/cqN7VvnoEmCG5YbgdngdsjKB5AYFrnrcPyHMFkLML8oc8G2vIBBTtmpqiTPW2blE4Tk2IMNu3
dc1WsbbzMyLs5iJnqbyzyjy9YaVcm0Mv78jUR36z8C1/XNmTzXLKGsodF3e/S9XJKtSWgrUQDQK7
YSq2FDAKKUM22Zpeoja6ZQCEY7HkgrrtyVDmOao4gnp5vbX9qvzeWsmzHY8uMK+1P8c23bktTbte
O2ltoB5oBF0DUJyrItL53e/mSZNtnxXlGgGLdlm2kMRTUXFXTGgUlEFCJXkCoigjh2hjnSpcUrDR
gUM4gHzFiLuUG5XIyffDZzfPF+OQD49xAoCGWwoTuRbs2LG6dQDQyPEgncgNeVosACzqd13VVMjA
dW2XHOs4L+e1ybwz+EnDte0WERRn8uGQWIjOoyRR3gsLiQKRh+4LMFXLNAuc74H29m2DjAwNRzmA
d3aCMFqjoGlc/f2d0P71aYlVg8NshgeDME0T95Sfb4QIQ5WN1RstBONNhFg7H+klggyAburWC7W5
AVUYIiJka6EdFTbtw9iIEoI3YMkXsjDPcauwHujK7GuOXyWKy5xPVw/U8AdIVPvRRk4UK8SzokGy
iv1P6y2JVEUHID+iM0g4Qhh3HtR1dllH2Kg+nmtnSE46bKxb6mDIgNz+/ddg/rounb4GzrBumP4J
QTvsd88D2feo83aZPr3VtEtvQpLikmdQPgaJF8IAtjWCL/N60aeBvXB6u/z1ZkAjihRF/nT1hwX4
7JApi+d//5Yd85d1jjRd03Xxl3Nx83D+svME0tSE0GAUny4L+tGXFZjQg+gLYsLpFJQH206yLj2f
rf800zO+MlFK9VdzAN7Gi5nZOvoCqY2rdx03csGjUoGjaUlhzkx60aPFweWSp8shrEEcjJTHQiVm
eGcE5dsZhBCcRacB81CB6SyG6ezqpyCR9x+247R/uEZCOJ7p2AY72FjYwnMY2j//nLth7KNq5Mlm
8AH14nMboiztCKltiYUmAkjyrhs7COpOgJNOJ7coeqs+Xj18wxmRH7L6WRf4UG20AGWI+h5STiEI
plM8c4ACzcN7zrJy10291KRDgETwIPrgEDoMWlU/xquOJ8AJm+YL6/Z//xuwpujCzx8XF68rwRLi
WFICk/XzxwXUIhuQyQo2FwyXXcwvERnE9r2jFSgkLsGhUk2HZAxq8IDD3g4KmDYQVM8SARbHQLcg
5mMSYevAstcDuJxD7BcA3X3XvvYTJsytLr/m//4phlVTTOtrXgxVFITNL81/4UmE//87jfnh8/OI
fx2jrxWe5d+bv/Vaf8tPz9m3+lenn2bGq7+9u8Vz8/xTY6mwAh3O+ls13H2rddr8GYubPP9/O//4
RrMAyfjtnx+eX7NIoWodMYKvzYe3ril2Zzouw2/0R7RveoW37ukj/PPDNk0jhdvmbwZ9e66bf34w
XPkPx5tIvfDbxy7wwx/dN7J75j84Q9AFZuThTGwTP/wBFssmRMTQmrpgx21D4h04eCoANjd12eIf
npDSxRBh0Ywf/vz0b5HIy5/t95FJ7po/x4BwBZqWtD1sVj0kIbDcnh5A7+6skYicOAXCd+fox//H
1Xktt64tS/aLEAFvXmFpRUoURUkvCBkueO/x9T2oe7pPd0fsrSVLAhPTVGVlZXaVhRQd3XL20q2p
A6Ws7ZyxUGVXTxYMKIxW9VpR7zyTTcZXs+RXn+t/a9MjVRW3jSPAS/GiUHRQLj0v3VjsiBGsYOgx
6SblXWq1OJgyaWqRDBCMoj21YO1NdGZT+omUybjMDe1swkzDqkb/wdStpl0VqmSTSIZnbVgca5bj
oEBi2dcb2obbdpk2ORJNvtLl6Ki/4zjSbGnFhc8iH+YcOlnZ5oE0pTdrsZBCN6PFZevPXAoyjReJ
+ZfQytiwxwlSWLWmHbo0fzMXOkVFZYuLjOzPpHzIhlASXaL3iaL0gOrxUpbtWUYoGa8+62AYgExh
P2EznsdOqijoIs7TbkJw9dCLnXKG+xk+YZZhr+FYORr1viDizM6stL2JM9bUFXoWdgmXLFBqdbEH
TUm2cQLbxUg9mrSap78P/QOeahosCkl+7IXRyGXMeAap2mQFPWi4PJMEUqQBB+aQwUjlRbW09Enj
/TqK+RDbp30NsG4ny+QhZB96lq7Rp1xHna2iv2GjIjd6NKJxg6uENv0CLrU82vwmj+jON8y8CvRq
PqkzDL6c7EE1shkJx9FAAkFgK6+QTBkFujRSNVgzAbnjVLF29HmECFW3smp4dd29Foh8ZHhX7DFZ
pomsTXM/1kvEsqYqpFXyZEq7v7x1FbsBJ+w88VQNI8WqADfuV5MnCAlPS4tbgimSCWXGrSL0jwTj
XQylfTZ16rMwaaWNpmVhj1WonPWHnFlpmJ+hhrxDqQiOPOT1PrGMxKP5QGRGpsMO14EZIk2du4R/
3TGrUrtXdOB6Gsv6OUH4aOj/Izz2JzTGrWlLnF/GJD9kdWfnXVu5WKdRSUBoIezwBw8LTAea1RZM
WOJTCPW1MZONmeD9iMkMcKs8UGIYaTgzKEjizAZ8kaT2nGXNETLfi6G3DlWW/mSiNikpMrqbmUKP
JxbO8oCeWi9Mr2iVRE90h26FLNPsXKnM76zE06Gkxa3WSQK6enFjq4i8xHCVRt6ONArcdTM+lqH0
jba75oWhlNqQPsZT00pnoaGZqyrnxV3FgQZksbYcyrWhCxwYTbq1K4vkWeqilLMYD5axl37MAkBU
QOocmlh4rOZ8I1hWS+PksLiKlRQO1LA12s+dU6l4G08hNei6SCsH69MMVtegONAh/GzRtYMpZY8O
xdhEd6mCopdBvSucCcfYCbRiXeUfrc1e2S8F3xJL/rpFOWqpzVsKl5nHGWZOjOCgmcarrTbrjf6L
Eugsat2lrs4i0sZWqTTuXNFWUWWCTY5Fv99iGEFU1LtZ9pplcqWk8MM5ceiz5rlnwinWydPqZbqO
Ff4MawsFQ+i4RR0uHv3vEMOV2jWk6Rtm2RtlHAkFin6jNZD4Q7XCi0QAqInnpnuKhBbVQUxR8l1c
i8xtmCpTplM3qUCvyTTa+AOm0ezfdYQl6Pz4LYUis6mfqGc6uk/5XE8ImzTvC6QILzfHhNbOrPLp
PMcdvYpne0RYyY+H1EMpej2LZf6vQfW00eHXYW1eNFVlN2vomrCWExzd91nTpttBib/zGdGjWM2+
27zZYlw12nI//aMgmbhiVv30eQ0NmFobO++8G9g18SrDLGds1MzBgTgYqGI6ZYFVMMoCdAxJqh2F
lyLK/42PRt9WXTSUBqitrwD+5boGwtScc+s1Nqlyxtp6s1Q6OOo8dJdW3jTMt6VDfrLG5CFvPss5
OXd52DuRDjqnCxYMpLWzQC6HzyJckl2darapyYujjHlpw3zmqJLxwDUiB1E5w1HjVaT4tuvXhYZv
4OGWTpB7PEXnPCY1lBfxSe81FvKs7NPCPMrGvI3RLnDURQnSWJNdJOshmNSwFw2sGlE+UG5ymH/m
eZg4RrT81olIe/fysQCi+M2ovEfU/Qjzkhty9U9xjEqn9F6LU+Y1bSS7nbrETpGIvd0kBo3QendL
qnQfDiEd2tHDFVKE7qZ0K7yk8R89nk2Ip5EShs8a2CpqoAKs1H/VGlcOpQdzU/dpdbK6yPD0fN3h
r2vYlfku53p6qOBWYFutWT7qkQoqV9NJtJ6QjTYdXU7GEzITSCW1v4hrYBaapq3X815gbx7Z9+jA
vflKkuQ4SngFSchGuOwtV4SBLjIu2m6Y9ndVa/cm2OuTYiD7B9QUafC659WrS3Zu+r3DfSysGyiF
kSvLmLXmQA1o0PAz1kedFeMWHXSkWv892FzqYM52nKjXRqZNKoMYVlgPFKgYW8d6T0X1ZSGROQ4x
kfG4VLtFSC5sPSY0J/iUTeZOnBt9Pu9La70uRiUTPIACLfoJzsCXJoxvuggxWVHvJieQL+eZN2mR
o9LOnsjLRzMpgltnS+sKsrTNQaLtTpGwV7QqVMVuxkMHFiWPyCsb7LEXQ/54GGo+cXk10gWLSyUY
9QMaVw1FnLcJ5tA2DQKZPQ3LVWVh4IXp9FHxy1Jdt0I8cRarg6/ziJdCJpQB2rHaqdzMXeUSLe01
JK5p1qC1Qcm3VrMM9pDQ/xjq6CyE2ouYJQ4G8+pPMz+DgOnuSsMmdBFNtROiqKjT4v1gSC2ezMYB
gBMma0vb/mlZVdxVIhr/keb/llPpDsdoP9egKDiDK1Ls1UnMxgNHNG6Kb9mCw6/RyNyW33KvYQ1B
doZKcCIFpSF7msqUHUyEFvAG0q5jvujeYKVOSR9NSS2Lie5nxB9rVhyNttylU4tBDOA2EqcWvAqp
iY6yWf3Kjb6FjbmTe2lnYvcxaPVNWkyFAmO7F2mAtxvs3pPEr0WSx1FUxmAlTt8npfldDv/6uBsC
FKQBE6f2wUSufuZwt2Q/ygBfITMh6ETGe1eGxy7SfnX8llx0Fe4oqEJ1E4491T27SucCURHAPlMJ
XUVkxOKMva/WNpMmRA9/a4rFiN4KofGZlPW+VB5CAUOPEjYsQzOzTIdRqhzDoodNWZ2O0I8J68jj
92rhCq+vz0YbfUdjf9VTYWc+4kqxUXblr4pcEe3rpLZd4Tdxcprh9nBPrR8ZHKToVjtSJ2yRWHEr
AfNj5IaS4l2oM7ybh0NRhp5gbqpxoSXHg82IMTRcba3LL0aKyKEUidce1NCGiMuPCvF1WNptY8Kc
pkMF3YEbGAsaoVYabszZrGz0izZ0DatcskYlsLcCyUpp+rHwkG7QSnYSMgG7rnTiW5O2nrKcHKrK
t7wVrOBB+W8s9WfOxqBX5U8r649YDX8bsfmiSSt1Okl3Qmw12mjVqC6o27GGsdxVCCZkFzkTJlvR
tVc4MeTOKfjm2B3lh1lrn/P4R73dlGq5bTM2OjUpFz/JKQQonINFnU4ebHkKXl0UMGUocJWPQ0ZM
290g6M0ublAnsv8+1cwBMuBc5DaMk3ZnRkLzn5/8fZ0gp+bCoUQE9vGHfx/+fiAz9nCy/883//uT
/37PkGM/lJZk8/cX//3+//X2f9/8u7D/73cwadxDpiyDjLYByfv7PU7Y7j+fsu93/7nOvx81mrRB
1gyYsgt3WjVcKiOr4S9xS38fJEv8z2f//Z5edf/394ZWiXdoDWthuHjWYH4Vf+/x91vq//ur//M9
dScSp5ImmyXSqlm1Gx4f1mIANU3ol9NCUcjwEuObf7/z9wFAvtrNeotYiv6KRQto4//79//9Ek4T
0oG9ETsN4Gtu//cnUqWDiDFCVZeUuxkSMY+UtkGpRBfp73vGOGcOCsyKkwGO+93SPc9K1qyIktbV
Li5mRJT+Ph0EBMLwqiiGoJnig3Ds1CdOq1WDYLWHy256KUzo3g49TuqdmTrzx/SsXFAQPeEiTm/B
nsglsrtrESDgXN/WGxGpnNrVT2mTOrJbuOsueZXQ40W5yjzoQpDqO4MsyEns5J6eLFBCe71Rhaox
JXw1z8q82j8Kyq6V3yIZQDzs5C69PWONe4c/3Fm/5CpDZsuVU3zSnJWg3m8Lxib5grElFp5YBHpQ
SJho0OIe9D+l5mRokS+03brV+DmHSGbZMUeLq3x3xxCxb6cLlBtbiU3VKB/szqHU9la/ImyHyAgk
3cLtE1vOXeGCTuvAkXbMA7P3pVdV3aG/OEuzq3qo1j0VkXPOT+Z5ZbdobGgbgy9K9ACSzMYnnIFe
ot6vXoTKbnN6DW3tUMJgXWEFy/L7WtqzCOt9oSp05KNk2KZgd/fR5OQafJOXGecteY++S4IiwIiy
EzZ0P5Cy0hHUUyNDUsgWe5MEc6Mg6lYR1g2iTQMIFdbXcOTD/JKKV+Hr3FV+H7rrRkMiaJ9fik82
6PxMK+gGrZRLeWmeY0ewNR/PRFKzaGPY9HChd2cXX5b/blinxZnryAkRFhfCXe4Xg2vpu16ELRHb
cDJjQlAVJ8TEBWNOv1S73LTe8q6eau+HxDQ6WMd+cpf30nSEz9zODpFsa883alin3E7QELNRD0VO
2VYVl/TQzkPn3FDj35juOXNGvm2r9eNjlbrYq5/DX2wObdPtN+pH+GputcgO9HNy1Lf6b/nNvxNz
rb3R7/WdXKUmCH+Fwe9vqH0zVcNz5K32ahN+MQDKxuqYV3ghhjupsHX3Lp7LW+HoZ05FXHn0reAh
5k0y6iaf4cePdTXP5lkcPS1zCm9WtyF9BZWbyeginQGRaLszfPomcztQB4rhduRV1+aeffaC44vI
4rqf1dMpenlHzExy6ZbYG5ItnYzKztH/0zb67CAHhgaoKtM44IIaO7m9BtLLktrJNTxoT3fl5QV/
QcG595Abv+veRpUkPSWewLtLznB9Td2BLtU9khSktCw8RDqD/IPmsIK1hABUiU2XY3nZSHKEl8Vz
eVq8/lCf6C5aN9l1oo0T2nPQBOjVz4xUdYScsBcSf1tde8CkT2l1//d3ATT8aFeY3ggEXb4MFSuA
ikzqokZoR7t1dZsrr5uekOq8w+ZlLjv9Bl24cnJnp37DLmnBoPMNJzmHI2xx1h8m288xPcw+GvOo
FdnJ03BsT/2lV9hClpN5nKkJJG/JZt42Tuzf1W27QQcnt9ykdw3vf2bKPXMCy8nJUW1jcdvbD86j
G8ExX8F8OL/L3u5SLqVwsD5bVDc7Ck+hi7HEjCgrWxDLmYfJLNsLMCh3j8Hs7luJHyOj7mWhZZen
Gt5mtDXAOHZRsRd32o9Q2LOTbdfnurBDvGRYyZu52SZP8TmyQSSd6jjb0ScgSeqst8SLbBxnPxMv
2zWgQzvynOqZgImRqwLIMGPx7GOJYHzTAJh54nHdxvHer3QfCl3x9FnVZ/l5+FcODqPSCv7g4OGj
YxZceK3FqFWW03x1T8kLlkYDq9ed2k/5l1YxUXoj0gXKakYvCR4+W65USw4LudaDeT0IuMyrX+Ov
1rllf2x6X51dy/5cXXF1zH+JeEoV+5viI003qis8abTXXEN3viFrYEJNw9cOk1F4aTZIVG/HJzjW
1C1qt7hXQSs4xFbK93Qvte0qU8in+mgnHq1OMIbdKmBUvGinMZuuKA4+T8FonBiddd84FC9UG89q
7FAgmjly6Simn5PGozoTQ1o5qONHdaSH+to56Xs2uiWOYhjB2MWOVRg51Wzn64E1kqAr+oKAW4BK
EQpOO9U89LInvKTgNZIfo/9HX1bkoPBaeTOPfrrjE2CnjxPjgjm2duQIbJx5n7sRm8MUbatPlG8y
jS8ZgyaInhMOen/+XohUaa2jNs3xV83O49kD1VRfxW61541ka+IviuoZE+UY+yNtIMy9unOE4a0I
xvDx2BNCPATyAC7z108UyhC7f84vmFSdXrhE8d5euOHHTWNDjD7iNok3rLdtCq992/lT5K5P/QZj
gL//o2m7fke2tI88v7vOopsY9uqCsz65Bsajz+gkXqtrFIGMbMKJnkL74S9e0T/nzXqQ/4jDYJv3
VT1pBLtB6nMFGc1+6Jc1Xleh4sSRhPdLik0LjabX4s7JwDZyG/B4ExzO84kS7Il5zvEW7hpb9EQv
2jCt0l/zn975mkyqyRmFo6vdsVaagAPK5yTlBmcbXtc3dHDEnT3pW74jU8N2nls/BkxI2QnB59C2
Si+95a/aKdltVQ4iH1t7XJp3fEQyL3BpikidcLV1A+ser0cdL3xGrvKuDRAdutqrjKcazY9RfItf
rZ7NMlifslcS7+/+Jl5ZqHd6PNjVd8oeZ0W3cdg82TMaO8Z+/dvYT6udRbYf7YcvfVdvWQbv0Vf4
KeyVbbPH0dAFADCd0eeI3VXdmbY2UPn8LH9F+4RABwTECQ3vb2Ny2Zzc2UDA2snfzgiF2QB0jWy3
1vjEw+muphQwhM7iPR6iwpGh2qn7+pimSC6DGtn13lRsHPfYHTufMlu/bPOvkhCNvS5ibLrATF1W
vnmu9wJ7IUmDIAFWEA6t1WdJDKfu+CiiYVmc1THfwzt1hczBs0IPD2PvyIpPQ7gxXAwzqKdLDPSb
xIiEiNuIR6unW41eisTHNMExnHtgIrC82bvY/tjEnhfLsjFVqAqvhy/orzxy3NVbe/hsT7GfWud6
Y3hB6INmuaHf27rDLH9BORHSkTc9z6dwwvH2m77m4qcRXts8cuZf5LptnFaOwh53iF1cOkLSQS0/
S0O9Q//eE97StXrSHeYyetxfUdph1z4HwqY3vnKTyTFsoU8gwRmur/QVeOIWITiOK2Cq2bgAcWrh
odRs1cuEQCh/5Nd2QTwCLo8vNyM6JzLY9zHcWOOn6oIkxMwUth1pk/vlKXVX2O/f7G2cJwTSj/4N
tjaW/8CTK55Lk2frE64014zjdwYY2xKosvBO7DyxPcW74d44zXVF9M3BFZighBCUgLoe2TxeOtXV
Xhr9AB5farsF0djR+1n3Y0g5xjZVHDvoQAzGzsmAkuWrwtLmuPJ01pjbl8+Iy+KYc1nrTe2rd/WO
CU7n6PcJtghhxEd9Yp0bt8zrtyK+N1sQE9l0Fq5ntUFX7OJFom96cuLeAyRu+x1QCfZCFnEuEHTk
6gt7hUO7ZsIuxopH1sfRL+joEe/I016jFgESVHlpuZVZrUgl4MAIpLLmxzbxhZcwfYpmh2LFp/Ee
qq6pPs2jz/CNv9ju/c94sPflHCmZp3LNAWdCXW0Z7fwkkHggibqtL4QuwI8iLXCqTfmvHh3l8Sw9
lv+QvWW7NPVZz2jPUHji7H1Vp41Gp5ZJRKwfl53oQf6u10OVned95aTx44n1za7I97F4F9RDiqdb
6X4mIspznkhYJHthECd2ZnNOr+9p4QxPkO+v1eRNsi9WL5gmNFkw0NQ6uOIVFwjq3QNXgNIi6iX6
Uekui/AWzh9m4uBWyeaSp3bx2Ys2EeGtB2EmBI8hLTnyy3qaE9vyDcunqYYAYwmi4USAuu4RgGTO
ayeARmM3cAqIhBgpUsZOcwwfo8dUqq45PfGvFHV2S2Ob01b77jgJpnPuoy9eZcwfWx5cEjNpA0u3
LZ71eDfXdJm80jxUshvgkAGL9RG+KOxmsJKR5euq79bCkgt5KrIt5TxIJ8IZzse+3rHZTXfzPs1u
BySLwsXiW0bQ4CU3AElVr/A12ZF8GsQaBNpqT2VoThRpozFIDfY2VHWhbtMStsvajYFIV+QW8GmH
f+QJE/vsBSxERQejtGUR2xz8JJ1JA/x2S+jYdZBnfmh5i3Cgc3lWPdQcyyg4PabfxjqVVMOsgHJM
VrjaD3wRmmGNDRaf0q5OD8tiP4IwzhHNpdKzPCNskcfIkns0W2Ihh0mRjR8uMowvRRa5AwmJ0EBB
HB1iRP5L8+eeYuaVB7B+Ew0mtqDvMFYmgMjOsGWWwX1YHwqUS/Yx+6D6ZRrnVvTR6eTIlmSnVr+n
T/Qgre9acAhHkjunkqw5dzncKJW3DBvxrHk6xa+DGnGWE8TO8EhKb7mz2eCFDRI8odrZ2ZSOxTxQ
k81CvCxcNb8v/Nja6LVd3lrJK+Jf3LiJ3R1ofWm1TeZXLpo9Jzdtpd5FYCEcRQRM7HVr/ozz0PjK
8cD5ZPcn1o25Uyhh+yeJH2/jBjzcJ+7oL+iIsKPD3H6KvrKv/vBZbyv7s/5VNvPtZyUT+7AEp/+t
kXAkTyMpTb4SNqblyEO4GcQ0TNE3YAH6lc/kspvkiCMXxDEwdpBZ0rsv4ZJG7nyBSGt9Ke54wjUp
/SHsMhyFY8w4vNZ+Lbg5omxXc9t+jzf20tJtnhPmnsQkntugG0mNqCZRRSZK5WN5Ko7Zjhuy+4u2
eYAHQTv5j4MX1P07FXy2GzK9bFdiILmZXubfoXUIaRKoqBH9FrqNPhVBUYxVSvc5MytrjLN9CwIP
OdS8Ul5w2V0ZUFAJvoLOpm4T85BRzz3HLqrYj4MEtnNj805k7kFzZRurnoeABZdxfQ2tVuxZh/LC
4mVF5j61cvAC9vSZPciWCZ+mTUzPuz1vpUOcPmbZck+8+rfg/Ket3DNCt9g12SORdZp/4lV6Zrnz
LgVJwxmfwew3q+zinjwXz8a+CgyP8E4//l1PNJ7SH9FbD5bPsVcdCfLrepOfwuFUph+rsetkn5uK
7JSXK1wzfaqAEAiLHwXT4aoQUFm39J2c3PCl0dY28h2ASfjOvLD4MWp3eJY9Ih02yBL5avTyaXM5
M7X6E5mqdCO81J3+A4EZFbjAP9Gz+rMaAVzjXZJhbWKviU97vEhEy+AkFKQc6QfgKIGALnqA1VT0
85DEBQMF04fAyzabfOofXe2zaiL2P8HOjgRNmvV6x5Yh8uQrerIk7aPiVdhwfFSB5JqBUSHsRYXY
U7JTi61t8Q+1thtv3k+I+4KkEwA/aCFp74mji2+u+IrjLMZnHNXaoT9HGHy8TE+4l8hQ5mObaBZ2
bBVuxA8d7EM/m6yvOxNoGwbcg+x0icOWNTiQqUc3+2oPNNzXr2hFCD/I+aWKU0BcGL3It8548Syq
E4K8NG500Ev/1vxowXSYXuN9eMM9jwOTpHOyJ/iPph0/I2XpXFrjVomuVDlfM65mNnCiXfhutbgj
IYSL4zVqZ63ftHb2Ff4bL5V1qJhe9QaYK0suEwaSustKrPTXxHKNHtT+UI/v0xfnGW/zWQQasVD/
cav/FT3FD/AmcjZV+Fd3FFWd7DO/vFaOEh26Z6KR4ROrjqFyZHnfA7yijF5tYFwAM/bEsQ/G4H1B
2R6dFnvSXOja4l3ZB9YLsfm+8MgwqYu6CBgHqDh8pD4PUsyeoqdl2g6yv8j7jIrueoAqIvskExzP
5YVYoPiUl+DVoBrGTG0cEBAADJAe9mk7AX32H2DHPW2D3M/d7rhkAd8V5b3AHJq3AgWN7iiuYM1e
inhMx+QujGsdepN6xiCmvoH51gZsGHsmDn3Y772Z/WluX3jqR5EC8LDPRm71ZLVEAvl3xUHQgMGl
UW3X/LZxEJd3ELpS3+EhEJa+tn7zH4jMgzb7+AeL9n2haPZUXy3jee72+iMO1ZPzaCubutq8Zo1j
xr954Y7CnvdACmMIwn/liVn/AzZiqcG86Ub0sr02dNnQDuT4D3zE1sdN6Ce0Z7ihywt1LwY9FZAe
ya5wm/gApyOEx239RsRLtgRgWe+E0Nky0H1sN1f43Boaybf+xj8PxG2j3ayXpnypQJxDzcE7T9iQ
eD0x73uClWCUHLK328j2syLGFLO60hOZhll+idNoc1SZJTfgzjm9tS5vA3xN1sZijtnVCX8Tv92k
foodgOZa0xsv9k1ymTlMjG44ReTrALr4eqa4eHsknzfhiWOoctlUabzRKfwQRNV0tG8KUJtAzp6S
zG1Hf948BuSTK+omNlIKYajFPLJoTkTYYQkYhun97YDFke32Qq5eXwqyGj19mr8ZrfFGrMW2Fj+2
q/gx+9j0iEvDj+Ea/5C6EBeD5bJBJj7bkrGR0z2Jxf4O7Tv8SNQLIWYK6EdNqKP++M3uNr8XUjDy
O4jyrfuJotOxXkiUATVYWk9E7fm2i44LimPTRuKUvkn0KnxLFLEdpQaaCSU/C7ak9vacwBUJcLMc
b+LESnuGUmFYdvoqUqbMsLo+dSgHw/cPksZJwQqxR6GGc5yuqrfsmsYmrvZZZMo3AiTb4gDg0YDW
EICaH0T3Obiw5ID+kwoRUkhgVsQIOs/gLSJXhNXhEYygvS+lp+FKEFvY3b/cwtwdCqkD5K7upsnT
QjAYwhKYESktiaBK90m7leRQyhVPxu27cAETZcsIMCoEUuKyeEAqDpv3CDjnn8qh2CwBFQnk/Amr
pjRgRCGmZKRI2Y4kKfxYpiNd3KfM42z7YNjE9IZvHXMNZeIv7M+AuwTxe7bNj+Qzi7ZsDVxNcZ2/
eSW2lYekkmhzwk/DCQPI+VUnqXXMyjerg/KtynuZDe4T9u5TQjMFiONbmJIkeOExzfCtD3ixvLuw
a8mMDLnFRdmMl+KNSrK2HGhEf4uZhPx+HR1qJvV3FjnWZd6zkAGrYYI9mUcmOEgTTh9eVYMo0qGz
Ye+i7Qqwh0T9kY7A3Zg8fDJSi5JSIOIT1SJ7F1BqoxhK/pq98rsAOw3BRebJms9z52mMGsUlbwYS
Iq1u4GKdkYfhE/5uQvnUnTcVvz24E8PUBryUVW4jwFHtRnXG3JbWRyX862HHLOEDhkt2YO2z/lla
PgRj/GWInDtlX2g3ga2faxZCt2yDJdrkbTCLy2PyJI/Mgy2b1BryCxQJZmVJ7dfjOagOHSArTUiN
F6P3yEnAVLkQmKiRowBWVBuunmvllflEkZjP4Ok83QaAtHmMDffbK1fekJ2M8ajZUvBxlX3kzBB4
K2UPNJHPSbmqqzg7qvSaarmjjhsK6xXLO/6t518GdZg++HPe55GuuAx0T3pe2sqeYeWOuK+acGfk
ibiCsuGSJOr1lMD48Qq95lHPMcYzZyEjznjR8c8YpaJr0u1EfmVzMYYJpQGwh7y45ikCUX4+zPlG
YpZnzr1Q2FTiO3edAzY22RuwP19w+SDr/SMc0fiRDG7NTsnJR0otIexDNVODRA+qySzhmXGvZINh
9ogceaic84yqzEUDaEg2L8j48SrcAE+9Hx3uirnVEjKHSMA7XCOPiF2BqRRq7HDPQnfJXUqUaGg5
3NFP7MNPGKuNKPxTge2PZrSRwNDwxcoCoMrB9B6T1vR06Z25wpdArjJuSSyiv3fmHaweCXNHJa2G
6WZzZ8xJ0pNawVTXY6/mQrnXBUYQfpBIvNZbhp+35+AvL8u6Y1j5eyrjjweKZFTjce9p4vIYuR0m
veJxVSwifsKv8DimYKZTOHncNncrzw6XlncuQ8cQcI2JhnWUu9YuL8ed80dcL5Pg8ZBqaJsuOu6U
kHiA5KC2ED/KN+LSHcIdyUaUc/YQJQG0OObgLsfpkzdGqei4CmRMPu/L7fDf2l14QR2YR3vi8YAL
Z2TNqopC0olVoalblnyh7HttO1AV0ERbpQgsuvDfeIi82GNhJPRoBY3mDg3Fuldjr5L/mD4PlgXC
e/CLPHbukNtUbe5o1IPmOZI3AnvD6q3FcwNN8lE/gAZK9OuOj6XsSNamwJg89GequpYrverYNZUA
jIAJF+Y8bx7CehagcnqLcU57HKDdyjhzPxNTiXhwY6wHHgO/a60PACWEmAL8LD+m1IP6CuJOuMNc
hdZ5ne4aRoCazShzFfwejwGHHB4DLXhE3K1xjGFMKlf+IBYPk3WgXsf84FHOyDEXQSMFvBM19zgn
4N6lAkudIqC1nx6rzyDt46q47PVAYYNlkdVOP+yZZP15eKFAGqFlyFqkKfaVTjtQj7pHypqwBZZO
QInNBMz2o/IhtieWAVfHOsbmnMhxHvwu9UTLqVFwQiHmZbVcthNreB77jxSaWFdhOLwt1COUNlH2
Td3uZITivXj1lzKoxC2lcUvxYIxlkhdpvqjdeMZc5hi+svaM7sKX3O6DwYX8N3KIhG7SxhjtVnCl
kXlLmesxsNHegqIjeyRPMBzXevs3/HbhgeCUis2cNLGymhG+fIwwe6mAcVcCompnpUsuTLsdMpHm
27yF68ad0X3GI2EtMj5aF7DgUN1nCbZn9Q0Mj9HoaA3PNhIm9dS1i4shu7LgMWBlt0EEjEfHQFG1
VnB7Wv0cwicDyw7E1zhDPRKp0qu57hSauJOVO8ZUwkpcfkwOFmSHIaTtg8n9cn88V6ZlSN1OfeCT
U763vpvnkHsicWIyJjsGljSPS+L+H4QgA3IRklpeCJhvR9UjN4Ufmai7triuK4Kf9mMSjECZzsjz
nB3Qcy0MVFBOsjKbygUSnLMVGC2Qmk0DjD1ZjROwezoNNlAyXKCXRH9nMVr7+AeWavHymK+CwyuP
5vbhSl1+kj0wyUhwyYFVsrZqesVXRZ0P4hx6jXAT4Xj+LTtT9fXxMdIKI6DYoHzFM2cmoYXSQYVz
a+ZYuU20oGtgVHiPAdexVcWwzNHeYnIH9nLoXVQYYU+5C4ti2Y/KM5T+5hWcDSaHZe4lAWO0EoTo
2cjDgGXwWD8q6mDwC90a+t25HXbVcPhf7J3HdtxIm6ZvZU7vow4CHovZpHckRVKiKG5wSFGC9wi4
q+8HYFWlfnX909P73uDAJdIBEZ95DTv4q6vqXFckFXjhAT5e97f+E7+opt+A7Iqp3COQFW4LxhAd
s7uDbcF/ONTu23xfG/f8lxRaNRqitD2raN1SqAf0ItIdTxYa9QAuqeQyAuWUSYFzZai+OfAJ3BPj
sK57jP6k+NUtZFCqip639umRdwfL3GftJgm2DM+FeeI25Fsgj0wCjbajzQNaI+e+tl9Id6v46IW3
bQAAfBdoPDzbFnHu4MCTBiITPYaifxXfQawwjJk/qpPwDoP7kBVbBKwswhvvGUG8stmAQZzvJBix
2hp7B3xHtBtPbBp+nulsBLd09gLkI8LzmG+s7hmZwLnrRSkhROqeGGGd1ifGKp2SE7xboMkGhb21
+UoZwaNNsy+rAzcmfwW3LIh/SlI5rs94qa0tan0EWQ6+uus8+MJk5BZr7naaeL175hBD+xxzhMfm
Xryx7YZHLhWEnxHds8oj/xozeY6mr3sSyUNKz2ycvwVnFuV63rQ3pWJ03efhOQRs7awGtOiIpHnu
BdjPb1REeHun2fDkcWU6Tszb0Mi5gM7dSNN/nAeQec5OqaQdGUkAKE/RJs933DbKuuexBJzuN08V
A32zK7uTzqWmbRttm/Y7Nzw9EN+459FtIwa7DTdUGD8MfCHADjwVotlMuC9qe4lSAM/l1PGHgYFR
Z8M6QMsW406jdB5sSnHPv9On27LDqfRAIYefW+T3PhEXA8syGPGwlp/Sb9wzPFJ8MkaiCX1NPsEy
nDMYMXLwFwXaHpcj/jRGngzQir1mfuQ0hsvmFUAIAxTzHfaZnK72PXkz8XK6zsCsZchp3TGMqeim
dsEZE5ujO7smbODNeFfmPoplbPIbEpzxtCARqGPWjUKcR9l+bjLwt/KqLICYA2b8xpNMdlBy4qFf
5eaTAEtmvc3xHpciBEn2DCHphJWkC0A4TqgOd9z9Ac6d6sgzQz0tNV4fwATQkiES49s73xnkP1Eb
JVknX52nb5AnlD9BFqVra4YZtA2ovyNIC4rJTM41FSafiBz+qJDuzh28DDipaeYrZBIYCbyIqlBl
FyejwjWKO5dtUed0izrLjrk8A2xVTc1J1RXyZEFMhGT3t5ObxjCFWudkYZIWGHG3yRKQnGOvRfvS
Nu+jcjBOEmnIk1dJYGTxbG1hZkcIay9xC40ia0f9lAjuKa1Kjji00egWkFoiu863ok76k685HQxG
P8hWva7zJPUGWjEag/jgUTirbdmfxjq5KyOc4hGGnHZNb37BAAO9VL9xIFYMjFytaWzRDqhMl0Qq
0AtmK784OZP1XmfBK2ZSTFfoUhzCKUPxcRsT1yAAlh8TQNOrvvVS3Mnl4+Aaxc6eX7m8HP+zcecn
7t2yq06MjCBHw3iHE7IsGWH0ExHNtKBcH9pT1tjtqcevfu+q7hLpYCqTvxd6MAHEXLbb0AEhqpfu
WlY8uLVZVqcgCf9aGM3esgqmkn6sCDe0h+sJsR1/x25NbY08pwk0L+puTGHD/r29rHUNt1+WZ6gn
gKKMHAsU47KaagWroijjfZ5PZ1GB7BRJPW4Gc6hhPzk8IzilARDzcZtYPq0rQITWVdKmwOxYXXZ+
vHB+NchOjlx3lhhndzU5WNtQ66kdkJDLOy+LeP5nkuXjLKvLTqusviJsRu3KgK0UZFpFXslMV84/
7LLAe0sBGv2XfcuBZR9KogcjtqO94fSXzEnlDmXaCqhLVW77mEQuDDDJS6qnWtObVVyFzqalv6EH
Tb/ROsta6zYoc++iYtfeWqlT7BtRfumpzEyAxRAeobwdUxnIh58NmiJkfv5bYCUpEUF1QgKn3faY
v2+MCUxbTAktdjoABF0e3OUCoAyOa6R+M5EubKh5lm5MSI7BX+aA48etbZWMyl2Jsf9UtkzInWat
VZ6WYJpHUqL0th5mNqGLKUbTudPBG9y3rHmsLQqCVi3zzxqtkIh0XYuyfhe4Vby39JJGCEUSs7bv
R11+qvDT3RuIHiHL6K/agfBkBHO4t2os6T0IWqQE1OcQ1zLCNMZhjCkNr82HBlxlSdUK6VD/pszU
0eqQjJYGTbi62viDomvokmt5SMw1aU8dqjS3HuS+bTbwSwfjrslbjKFUDmDPuSQBwlYjXiuDEkzQ
AWEQSo3boKSZjsM03XomIbiHzpquQohHFlmhoCszpSVSy27Gj4rgd99RH/Ww4yt7ECGZJMPIiuip
0NojePrI7mnQxuTPhYMflJzAIKETEbkUCJE18GkTqZeu4Eerq96k8vpkeOQOOdp7a82ziaSGTZfB
aBte4AcqoJkdiH9cX43wuRp9QWIZBmtH4UmVFvGbRwXIkol1GAzB5JUSPIb4aUpFscr26UdN1HaQ
N+3BtMUBlCaFXGilP+pz1gUV4uhSQgTqBYPWAXnk3Q1ez1PTCWevhf23QvGJhUgABQr3otrBwopi
rRwVnnK8SgnsAXuWYfLNaYlGNevNiz3rgn2puc4siKblrERjkxmCY1ZHoY9nFXbDBpvc/OwZHUQJ
nCo7xyo2qZzDe1kgrdvn6Q10MGQxuktTd8ZNrpf3U69ASNHohYIynaVjPVe6AZSgE/sSbQQeIBd9
mz2mbcF9n981kPu/RnMJEcGl3nDP2YD0ZlS06IlYq8Qvi7MlEH1zrP6QVO2LjZLVru8rsCqzrHQl
nHslI+a9aIw2aeBG801EnoMVKNUc5z3H+mI19XDbYtN8r3B8RufZ2LU28Yjo8nyNFiFghqzJjyrS
zqEjrWMPkjae8BcvnB7yXqy+JZGgCzS1yS6WzL+j+e4ETn/oa4h90D5u0cTUT0YynbAwI/of/VfL
sKFzINfXdAHmzZ+zytl1pvQudVld4NO0Z3gr59SXP42xgUBTUjhjCqDXACCptfDJkfFexB2iTDCP
MlmdtOkB7ce55lzrpxxwBDS/o9s5oNj0kSSpxO6hTu3mBENKrTXfeteyIttnhb33Jb5ERt186ev8
pbdTKG1K7icDpUfudJi6noZPQ6pfnHB8c7GI2uhRiC8klLceikolm/1A/G16B2HIQx+VUJptqDa5
B9ajnvroHDOPeG0XbSYfsndPVjyDFoGBOBUM2MpyjkIRb1l6oe30wDllZcfE4vgjVjdhtYY0fJSa
mI69kY8YD4UHJGvP3CLZW+rrN24OeL0thi8yI49T0Nzsns5a31A2DOtvZjOgy9aK8xQB0xAzQbLE
B2hnuM2XUUuHo4EgT8VfQ8kR9HcQeutRGT+snvwGxhWCJx5RkZTj7UB/tw9iEqEIP1vLNL7Wnmyo
fOCfWUcGMWFBIarGVxLz53Jllwl4s7objoW0wQ2GdJFRNvSlsSkMaDpaZT+O8F9PY2D2+8j3Qmy/
8vw0EcjYaXFRUWncqyr+7Euv2jEYJ0c9/oK/nXbb+uXFQzborNPPspNI/9yi1nAwgGI1tZDn3nkZ
Ru99GFV0wGPl5xhmSGUb4ZdiE0A5PRbui4gmDNvL4sbHsHAfQzqGPaC9pjNEQvPpZ7llfdHKMrqg
5PGU24gja3QyxlTeSDExbOKxtxOJE25lVj5xl67LSpQ3dtaSnnc9cbNnpduoEXQBA+vRFPUWRSB7
C6X0R4zUdNzoBnDaLF1PJWFn0UftBd8p4AC0XSqTNhA2OPZZ+d3nFh2yYwBDh8bDXCKBOxzUcXQT
JbP3bvazcST8APndh6QOCbTvjw3+DFvL1r+2uDduQ9Ma9n1X2rsMta7KQna8N3UbKVbSI6c2d5mW
PsnOAKPRjPcCHVTI2B2Km8ibeUiTQHzEB1kfDGJbhhaFOvqu13R10cvsU99P34aivauzhhpBMhiH
CZt7MyqDfRuFHTXoHtHLsbmLcUFIZbEXehatsjZwNriP5pQ6RyAuwoAZrftHfehSUgtRn1pkODEZ
pKiALA/eCSK868fhIrrkVsS2t3WmDBYEAX1VVhUzKth5GVNBiUX+nsfFNo2tLfG7+eprcJ+52R9y
U1Iqd9wjQnDNIQuAddgh3qyj9yChIQd57dEycXMA3BtRNPGh7Jovni0Z2gVVRWmTbE2B+z2aiDYL
VwGVsalT1Xh02RolzSR3rGPbb0dvh9EWNbUOqEkbgjQtWmpzLiZmlibV3nQKUOZxdwPrETPhnxD3
V4rf4rWcnqu6c9fY3qNL0vH9bRgv0+RFN2N456JMBnLp22gOgFlHsgH9PE7xGWGT4VKLQQM3/B5Y
NoF5ULdPoXjoLfDoiddUOz/u3qPR9B/R7UfHLkJkHuGLmyDovgeN4+/F0bDKQ4VlPETAgTLAVByr
jJAemeNzWGfmvZU032Xb7WudcAP9Vkw83Ok58gFioKQclOPIY/ziNM3WDKZ2a8mOdrP0mYIQg5bD
zWhE4QXVG5L02Nj10qNB6JDkkIa3hUXCi8b1eiiKEKqk862OvGOvq29MOA/27OBSzIoSJUZA7bAt
fd+6lNgNDnJqYZvPNSateBy8qDjG4OCQnuJL6hB8LQr0hmfSHmwM+M92ta2rixXp050TqeoGYQLK
+iMBCxUCN+yarRzKO0O29iXxaL0OEHGSMIZJGk8+Y1Py5hZ+fKl9BTooTva2bVFyHSwUHnqtOKAa
G+obciTrLAfR7JxRfjXs5G5SvX0j0/oJ2jrzpAt6M4aQrusMOcNIcW/MvU8I0MRnhCJANelY6mLZ
vvO1vtzY8p6KWZsisRi1VYZMQH6Tm01MBbylVmeX1jYNmlPcddVTA2xxV9JfR93hwbZryhcmYmc1
TvNkgnTpK5lTGq5NtPbS4rGNEaBsLAh3MLowZNP1o+l5n5oKMxoVoztF8E3lzGm6z6Sm5b6Bhg0c
mM3MTdttmlgvowfcLTTrcw/JmKKlfKnN6i4rDOy1p6ldzw+PjfQvySM/rmWbMyaXkFRku9wexp3Z
1micR4QRs45gqupNX1AH8WPzBfu0Zmtk2o+szunZa30GJKQOz1F1cDwe0lIPGMYMbnCfdm3aK3n0
u8xdG0UG341hMu9hWsySQVu/+WxoqXtTdVR2C704FNFMQwDwmUtLngd/utW0Th50xCEO5NNGP81R
AdD1JNB2gzkBZwQQRkJ9kkmd3KvIi/chXnZYPtj1oSicCPz8aFw0P9nLrLOpmkX+GuvYo91DP3Id
RdKHGgK8vC5kvkqoSfnJypSTQXiyd40U4UJ9DJ5cqwNvmuRwxwr5HDwjvNWuY4L6je1MyaXxKKdU
fc6cp2v+7egkM1+A9olvpV80jbqIbUr5qXQhw5qENiszyFBxalyY8gZaEKYT7IABxvvSn/JD2BZn
eIw/qtGJTt5URFROmhdll8cJ611KDmm/mwp58muQ257T5KeaMloe8GU1F5c3gz+3mRiftYnE0EIJ
tXc1YGQj2AyB5PwOGf1nIaKRqbfziFni+liPwNHJIig5RaD+2wnDdvgvTXsr9C64cbX4Tjd78Zl0
12Du/D7VTYXw77mzIyo2Lr1GJR6K3Dn6OYmCo+hqaj7Td9rSRc+dW5IhpLeM730S2uCaI20Vm1lO
22ECv9U+I1v4RNnBIn1yGeWs5lA4dQWBwisvvjJ6GhLpMSG5PyHfz9hShaeGTr+oNX+fVEkHJ5K/
E0rzXkwZmlK9NWehGqqFiNNXSUDPUBE65ynIUGnAPpF9dkTC0vhk9t2xozyCoxGSzaMA2u5V1S33
J8NpbEz4ceIBRJxGuG2Ldx1mwdmV0fMQMa1qIU8jdwsPNCEs9KEh39Wy2DXAXhvJMDragb0qA9Pl
hPpbYfTGFoXLF623apqKEY8osm3Yrj/LSPsSxrQKp462vOv1PvB/Wv3+OE40qKuXMKrkFvtompRg
zZsS+H9Y0f0Iw460K0tuh8h4RGqx26Mw79D3mFbuWx8Av8aYBKiGsDOChzrd1uF9Oo1P0zRCIfMo
AKsiu82b5gtmBweRBsFjan1tuu77EHuAaENSyZIyB+JqUbnSqd3qjXZqhgx2CAgSWQzgFdxT5yY3
YX0xpPZST0gyZIZ3dlAbWHmW7YK97R4aL+vuE63/YfTQSFwLVgi29sjdOknyaEXps90/lUVhvaMS
m0fJfTbU1VHh3YMJwDA3nekENR7l1sS8GZiQtlSjfnaV1x1aj14eujUdM/3k7VFQSqgsgmhEv+VV
THQWpN1vuxHumQDDt5XJVwasbqdiH6RkzviOXeD3qEjfSwcp7wA9jlr66pKDpeyYVZ3JffcaTW7t
WRokaqenV+XK4VZTYutl/EjoVhT7yvDBAWzrNNI/ybo7OElGTtO3u5wRfK3kcOm6wDjqgUHAH95M
WdFRS3BoXZTTYUBdYz2MI7QDhXBEZB8zfa65zMTEvqaIMbYlBXFVbUKE2on7yjs4vrQuKp5dbICf
c8/7YWSi2MWqectt/nE9wjVpnOw7I8X+cYqdXSOIihxyu9KFSmMK2IAqr6DoAxgfTJRAPHhb/Os8
Pma4aQYHrEeCBPnQhToDNlQBkYz+beeV7xFtyrbNflp+H4CQh4NaA2BmpPE97VVkwIlkMKFSmtJH
jmjGCdOmS1O/5RIWlO/uxqYqjrWJJCrMeerfXfhVNc0zMnfTXWp98jKYxokS6R7NjxzsIqJKQhAx
49C39riGSJv7NqnDXdg36kOh708ptX+RCPtbxO1/hd7+73/ohjQQO//3Qm+3P/r/c/NjiL4Xv0q9
/fmyP6XepGb8sejpG1SK7Vn5+z/+UntDQ/QPtCAdc1Z1M1EEvKq9Gc78IkTeeBVBgqsjOPeX2pv8
w9A9iYqM9BxNR43uf6L2hk85Ym6/6BFqnqeZ0nItk1KEjbLyb7LKVWymE1aSAC1pCwaV7TPGIQay
T9LhQoG0S/EVogpMZoUEgO01lMYA7AqRze2XBkpGaH03s1BsDetS9PVwakK7/1gYZoSLp+6aNObH
l0zq1ckoRYW7WEVpfFnNXa9jGJ/3Kj+vP44vmyiGoh6X0LWi9FKcCn0oaNtVn6pM9TsEOFAKmRey
adASWFZLj35/lL27RZefvNmXfVk4f68tmyozgu0oRUgDDZv2adYIWPzREY3GvmxZbSeosXkGHbYV
VX5S48RiVhS4bi5rnoTE448TLF20DKgR02+ZRQuuC0uZ4V6Z1jmZK+HDXJ1fFtG82QtL7KaouSy7
St8aAFvT4qqWEn+XhxT6bfJImjZF8YAiH7XozkDDxezMEtXledVReg849MFChoTftBmrUzX3F5bF
son7dL6VkfhZC1f15yCi/Dg1TrcZLREPZwfpkzT06Sr5M8Sme2+z8RN2IKhXTWD9mKVu2lDd1bEW
MEphzUrnAQRHkq9qNZt+Dd1nP4z3EvHOg3SzzyoEZF6G9W1PmXQ/OmB8yjj4RK2nauvzlCf1nBHU
+GoGBeBU+erDsXIMXCPr3iQLSqgeiGSiatej32Lo1J6b4ni1rI/t6gvyfpU/Uac0n5b/L6Cws0sa
ekF00Yre3kgbYR10dVBt900w3IVm/2iJ8rZIy6sT9zP25vMa4hd/rl33GWVPK+S6vZxz3by+btmn
efjJrqq029ZopR6u5/03l/n98HLZQA9BCCyrH8cTetp0la7vaS0f7rp9fb//+b669BCAyJnGltcu
i6zG9P26ed3XpVgaCpSiCme37L3+LB8/wXX7t8PL5pCDEtFUAyB4/t3DXpb7GkWSRbojmp+vZZHP
T8+yljQhicd1e9lZ5zHEuOU1y5GPk66vNKNpP7bogoR6C4H+Hy77277r21MX4P1+O7xsXs+5fpq8
pbwk6AFullOWA/903vV6AoXoXY0Z8XXX9aXXfdfvdt2XNDrUCDqTH19Xt50vRZ0HaCfQ3xUFi7Ip
am1LSFWcal2oaY6u/mVVd+f+7xhQlpFyp9tVA5VJBnJtC2LP5RrXq/22uVwrcZJ47iPyZnMVFVLD
/OYj+S8GmunH+/3T65Z9Hy9errN8kI8rXLeXteXM3/aRWoNhqLXi2Pdhdyr9F3PbZzRBW7srT5GX
DtrHdpTadLmXQ7+sWiN92xQZt3T1+6FSHTIjomfJoB4582CBMD6lniiHozWP+d18pF6mhF9OCpZT
l2PaPHFcT102FVktGZt1G6u0OqXzwrXc8mPRyIgRmoqh2k2oziwHlvOWNasZCtACf79kefF183qZ
noLQxwVDzfJWXg6VDcPE7pTlVXda1paFVXhz/Quzj18OtAACo2QsVgo9xRMj9K+Lf9rXJsyRdYDI
Eb/JsMyD85o+P6fLvmSan5vlSCAHMMcdsi9t4qFWYpvqNLquuyMyv/395I/XLXvF8qgj4omNRUrL
ICN+WBaqgwmRlUG3Xjro9jy5LYul1b6sLQdkMmszlcVXrR5oWIqwOS0L3dF6NFRjnaDbC56H+adC
N482WWMIGtkz9NptID5KY6Rmw+BkKYa/pft8XSz7EMl70/JhRnrp02lw/OnUzYuceu4eE1ZYAWV7
SmZAwLIWtz5CL0V5pNdrnfp5IRFI3dvKRncp67W13+mId5nTQ+3DnhrjAnWJ+d9f/t9x/pNTf+KG
WXbSG2PVivkz0vOUBmC5fEMHI0hms0ZmFtGq5ZdYfhjfdA+mzJ29P2nmCXdJ87SshVb95xqIgmKb
KOjEWZaP0xo1zvKkTyaRBhFgcUKAlu2wQBLf1OKNO1bNQR8aHBjNqX/khypOliGsFYbBztqyagOu
To1IQJQJSEyhhomFUAU1l8g7pRlZIe7psMJdR6wwn8UXT4AinqM67EyI3pI5kFu22+vOZXs5sixI
ZDmzpAZA4WzAs2nZvh7/5aTlIss2orC0uvX25uN9JiJD0HMQ2SdhPLqUPHaDaCcaPA7DyRVSMcDI
8GkCH2Ds2zKwjvp8fFkYc+S1rDUGJdzVsr288npOKzCjXv12+vWc2oZQrU+aTzMcyallMamIMXVZ
5S4DsVHO4e4/HqeCQsO7mOUI/vWc5ez/j33LKR/vsrwEF8/3wAvq7fXtlrXrV+2GHh7/CCZw+VLL
r3X9ur9tLl8Uyr813bfzLHRdyHkSum4G8wzizzOKbP2dUSOb4S9TC2rizGbXE5e1wUmZ166vuR7+
uGyUGvnht51OM/+qv73tcs6/3WfPwu9GChFXC8CV1dzpy6INai71++qynQv550m/H26sGYfz74//
ctHfT/1l+2P1l2sPOsRcSyCas1z6vxxfTp2iojg28v2X9/jn1X9+p+uHTkb5eaQrvfvlEyyr11N+
ucRy5PftZecvL/84/svHMWBVNzIDJ07//bpI/97MinhrIth3WA5e91/PdUzNR24gfbnu8s1WP+lW
mhnrZXU5olJXfrxFMZIhZkA7iVxPy4JObH2a5kUSm1TCl9Vl53IYM0Sy4euZy1qIye4Gh0CEm66H
bRx9URuZL/zL5fQ8a056X5YaUGZWl+Mf77Rsx/X0eaJdtGuUggp2ffmy9ss1rx9pufpymL/7Qcgc
7bVsECgE6E/Ls3J9IpZNM7Blfvh4LuwuRmn4epaWlc7Gp+qHTBpTfN/VpMPhEgHhKZmdrgsAgiFM
JAULd6hMpiIPMGhctH8uBEY9hDLzdjYlFliIedX7USsrOg3enM+m8zNjzuHZMIdz181s2MXxCa/j
fD8KhV+OG74Q+1BBGA2B7jkqd8p895nI06LaD0kRIMnwGGRFDVC6e3bg2p6jZpS7Vpov4Wh6NBV4
hhMuU3hnrzVQfJq/3ZK+XxdLhj9FdUhTkGlGqDw+a0rf1ElAgBsmxsk2mMzt1lknVBjJDoGZmvaX
lO9iWcO5MdudphGEce/IOgORa6NhIaxNDJDxmrsupYilwpAtzTjbDKjTdvK0VKH+t2D33zszuP/P
gt0xf49ec5zHPowe/nRzmF/zlzGD+YfjmYbl4NIHZNV2qbv96c3gun9onuaYeLa6lvVx6C9vBvmH
Y1GM04AvSexiXTw9/qrWOX84HMDzz/Cw/LOc/1G1jpbvf7EPkYZ0uZxnGViIIIn8r94MSm9CzLMH
gSfDdjLVPrWNmVkcZXf+GCYrHCTWKR2/2yamaWvHgDzNkdrOKOEvmLG+wecaWyYk5UItClaipZGu
+nSfAVcDkfLaNhlC5on+hkvQuDFxeqpt3Tx1SfRaOWEIZCuE7kz351wUoAEJ7iCAZ1APexsiEAX1
7VTAasAtqzm2w3OrUDvWEL4qldGdxz44Ra5eb5Ks8lfgIdXKyIqLl+bUrcfu0o1egtALtNvU1W7w
/9EhQsA0rqr4bSSjXwsT7QM8iFdI2II2atWDqH10Zcxm5UR0M/0MTqwaKdgbhrv2dTWitYFuuOW8
FGIId2OGPEZZp2cAZCtOQTQr6PcigHesOol0VrOta9Lp2MzfLdvC1Ctbg5Att9gJ/+wArcoduOj0
rArgXRTqvQ0Fmy0qzA6jVRyTTVf1yg9MfuIBnkUnQV0hDJKCiNv6FiKCRZkdte41VN6PBOWESncu
WQpHO5d3WpDq+4py/mT21ZNV5ZuyTA44nYQIjg7trRmrS606JOyi8FNWm7DaCvMtMEN8uzByBcho
V4ci0B7FYxZK2qcNEvJGVq7qNlcnN2RC0XPv1vMH7b5SP+P2ztP14GuPnO8m6xG1wcP3u8Kn59Qz
dgEbp8/hRdOtiQBqNjkPYwQcf8xM+65K7xNE1Z1OxrDlUpoQE7JRDcLHx6wVD8LIcbgvsKmuKGZ1
E1Qmz4KqE4s+2EdO9lB0qPOEUk7QnUCUxOiXb6Rj3DcunG9kyelrlel3v/DSU+yUe0SrtZXse5TR
HdEcSCW+ROgZe3lt3IchwiKqyxD5xZiP5isfOofF0jwVQ2EfdURlAAjJjVH0zdF3wIDpdnmRQ731
GkqewqgULogWDMixP49aH9yChfO2yh8Vimf2Y58U5Vf6WSOCUG4aqE2J6zp4B+aIjtwNBmTabqYQ
ah6dc9CRIwx31R9aET0lZfHYTGUObBYtOb1pdiJ1kB7SLPtgY7W+lkle7WhZaZaJVoEhqIplJhok
4XRrWy9Obw6fFSRWz6fdNQX6eIwFzXkltM2oiz0WeAijFNWdAyZzPeSIIKoMrgqeQxdZJDu0nS00
X9N+gx9eeIm05hV3QZpKI3pLOFs5nnrRY3A6I0QsN0IJJmnLB+EG1iWt7p0+dm+TGFIlPrrJanZq
3nTOjySI4mOfdRt/Ag0gaV9sRBu8CdQ3kmYM9x6+yRhO3IaGGPf5UB90/m/4yyEjDQLdhgWIQgOz
m5PzJSW6pBLOhCFjG3iJCUC2H4GJKvvTmGto85mFtcI9xN5hhNm3UCtwlXmOx+ocKxf5Koh8yp2+
U3szkay1b4K4hN08lFCng/ZeWepHogXeWugtFK5oRHhdDCjGAYlpwTunuOw8VDcY3l7MFhHRLlcI
oRsB6vYXXW9uA4krQDDetlUX0KgH1Juh+On4UBoL3Cmccm7344i7BUd76Nr4Rhh4Ahh2idJyp05S
Q7qvlCT1ItOcteovkrvjOOTDARUKNIwCG3Bqjpxs7ozrzqVbr7D4wOXlxkwZ2iPPEKsWBEonjQet
dL5Z6P+Dlc/Ovfia6ipCWTb5KkzgXvQTu/WI/Tt4DExOPFy8WwNjmgSxNW8AGa61OWOEjUiU5j2H
/WBtc4k01aR37p6e8mtQ6bddFNIRTgqMbkoHkpklNmGCNm0f/ZBF0d97Xo7jweR+zjrh70zRuo8F
WhkBGPS9UQSf/Ek9DBEqT4GNgr6s2/7kMY5L+qloSsQ0U0FAee7PQEYQAHX1pWxnrFb0w22Hdm9n
oJp7q9rGYrDwzFPPU4ZewWQ/k3jc4GT4AGrsodWqd9OlrhB1Wbtzevfip0x50aja0zjcSa3ZYWUM
76UcaMqLsoPnPCCnqfbBpAH5Bb9card9E5V3Sjpf8lBON65sRmi4sKuM6luumUBgpbgYiSd2STG9
DlVc7icZ/jCmgnaY8xNoA1q53jEXYwVjyTiOpdzmsVT3joHlGMg5w4+nB9NnDNUTf6twJuNXiMdD
PeFmUzURup29dRd7I/7dDgJqWooU41TjUtKAhwpMtR6Qzwvw2NGFpt3ZFJKMwQLflSrQfkqUUECn
6tK406tv5vEpKZMnm0LXrVda2HMAWbTKoXzIBnrbiUtiZTIaAE0HIR1YN3WV3/d6iE5EQ3NaAStd
5bVIUUUvf5Rerl3qRGf0j3QfaAPCjLVNboS0h5vp8Q3kFUSBXV3tLUV6hHE6VCW/2dmWMa6l7xVn
Q+vfJgPQelyJJ8Out8r03jpwmtu2cq29E+vA53G8RIYm/yQs+yQD5tvIm96TTr3FxPaoUVCfqdp8
PDMoneKA5E3PwnPuWo9j7A0b4WvwwIGgr9UkkUpuq89aQohDkx2pYSpRpYQIN0C52VBr+lyVs2Rd
m34qM+ZCMTYz90FD1FF+DjEwXXsjw1lbDvFNPZtO2MI+DnUGfSwOx3VJTwkAJCrgg/ypUxTbu6V9
47TaIQAHuRlhRuDDU66SjAm6OniTHA+JEYAWLG2iL0Nz9jEWXqsgTFCmbF0IIjmo+/G5qbHGaW0a
l1GQ3FiQHzLipzMInU8BAETKQ5152+KVcHQ6/dWvgJbbjnJuMOIMV2Yj5N5yIK5qZvtOfWq4VGCH
N2S60CH5JvHnovJKKMX1+wBzYVfI4ottVi9taYCmb5hGAtOwty2A5qJNHyPMLzeMhhTEXGh72Veg
NSaSAZhWjClqPR018UEbGLNLUktdTG9Rg7mIjPPburAg4lsIzcjIfNJbqQN//k/2zjS3dW1br11J
B/jAugiCB4QSRdWSJVu29YewvW3Wdc3WZ1A39/jci5ekAwEO9pFkleTiWnPN+c3xQZ1MVp1V3Yqz
6Alubqb0HOJVsASdq67MBnp11CVO6wMXFfPpK+hRastEeoDsWvpvocAVRsoMX7ALLeLSLUagPumE
82jb1ARxFRNb7NOOmEBBGRFmWuG44EIhawdzYZLAkOVCAdSmEzHGATeXQ0JiiWg3nRb2Cz2TmWlF
aNuYrq/zKbqZSimeovQQCNY1jBtEpmHToWgcSTqQQZ7qXRqZ07YZQ9gwEz1xAyoQC80QE/2AfwKN
a/3KTMwV9UzIaEIkryp6UkCUEAWyR940dNltGu8Q5GlxjFUR9RKpv5Eo39ZS6g6Ripvazgs09rSC
SMdUdpUNWtOGzCTtpMxpKGPeLVuyyJ69KGYMH7g5zLrJEiYV/ZOt9xyqwXPoofoZu6qjiSKmw85U
q9xpcohz5lx3exTftJws9erfKofE2BKllouCQT1IR5WqRRkzmfLayPHp4KL4E6KF19SB3W0/gPWd
/5yFjbgiQ34qWxKjrCJUnudb/9Xd/+qxoZMNxNg0tT5em1RJRec+Se3/47s8nueV0uxTPLQJSAeB
Osdfn6nFKVXx3/sNMfwyMBP6RX//8rebv1/K15XJLs2KPoe/3k3ATcf2/VxGPzYndX+f/fucf/vR
v0+RfHDLFGxhm+D+O+JC6/z+8R+/4PHauADOlyqC9Y8PfjxGgY8WSiM2aepEVWChPy+bXFk/XBKM
SoGA9fhDPo+Ax606QXRLg+T4tz/QWzUtjHmUJSquY1LTzErXR/nOmut51ZxBfvzjRRlmATG+eAln
dZ7q/vbP4zFLGQKk57Fspxml4KZN1n+rAiUwiJoAFXdtyAkJ9awMVkmavMjzCQ1SRuijimalQ7p9
lMoet/7tMZXChRh1LaoB4padXGqZiwcdiaKECFAr4MfO9YFHdlrWZtMGsWL3G8x1nQDUYheGUPty
6kWPd//9Z5zzVzkC1O3vY7mOWJZ+UfSz5AHxFs622FULMPfifTgXJH4f77rBWo25DAKQAkxrFOy4
kaNRN52FJoF+CaQMaJimYj7l+yX1sMdfFAMjBbmr1o8v/G+Z+d+78jhSEVR3jOj9o093/gZJ3cAb
n/stfzstf7sxA6wMbTMAh/EoglVzf+mjafRx9x+PMe6AfNhuvDmPq2l7pthzJhtFQ8NWUFevomW7
CVLlOrhUTr+K95ltHF6HbWb7m3FVLin2uB3eSMa6bxeRtjpP29d+5aKmtnXKfQ7lqDHaW54DBcu7
ul28TfeJuXC9a+VoTziQrPZ4gC2AoOJwa7vTtl7S+eq8zx+2Z3KGFXyOq+VrZC72Mwn+NTOWr6aw
0k/jFw+0Sz4QMOhVI82R/5HAEcdXLmw33b961yYhfQDivgVovsBFY0MU/MR3g93Fh7u8N2P7B3kr
4D5pS2F4Scddv0RAnlfLwrqSlgTTQs0X9Wu76N/C8qBmJw4LzcL1dM61Lw7PCO5zmjaW9oYEaqBN
55RZPTg0KB3ytqyxwnJooBQF0rUYYjrWeCqns47gF9L5tEHWT5Bz5LO9Q9L4TkKk3p/7FadEAmRH
h0q0T+I1neHdD2YP5CwMzDyChQgUscdux433renyNfBGqEbkvDbwRBYFOk75WROCZmXRWrbpO9zg
rqWuimmDQ8AQkCGwm9RRTwHd7v2OvoE0B2hNaxn6rYPJhvkL6b1Mh1PPdngt3TvP4VGtWBQ98CaS
ntce+USJ/V69DZOVkR0J/ucPG44SUvTEzt8mdcX8EbcLPh0bLkFfhhvdh3RkK8lSPE2sawf6TqwQ
chnhRrvIRken1wuBKQJ782qeyo1pnhLvzIrl8D/1NXdkDMAX8tOcU0Vanyynxo1v47gIb8oJmhCV
zkWBHPmSHWRp0R2CrcAvBUlvA2QE1U7LrvkpQl4HS4HC2w0+xXMCp7pfdt9lsMjuHJ10vHkXZkXb
kmFGfrTOtAqeO2rii/FzXT+LK2dgZt0Db60Ozaxm/S5yKCqbdKFA5k4+s/QQ9bQnxTdaWyv6j+Ly
IF5aG0eFpWhbPx4uHkuN8zUtjsUhgLp4zF6SYi9sfvC4px33vdsMEG3ltQHOe6MxYxQexO+BEd0F
dGp6jZMqypIQR0u2ys/wo/DN7XwffTAEWvRiorFBYL2MnPaKrQrmcovqJkUbs3GpcxSA6WgiuenF
kzV3nxfPUur65VOdvfPyprKxE+F4qCcc8vA+5KxL7LFx56D7NcHJ8MR45JS1i9dpK365/LF9I1dy
l6I1dm9s3hNMBh0GUjKtsx8LEg+8gotUoDE48dnYEZokBX84/QUQOa6bYkEKUS0ODC4/WAbG/JG0
M0zmNZsOwY0fx1tyQQScWKO+NDBkwQtjzqPAu8HmBg8Yukg6e+bxaWxVYAHsVIF2tuso/whAHpv2
g5FcVxtZWlrCPvAPDMoET0tk5OqKB3Gy4svszHqbPI7SjEA2X8ri2Sq+WuUPXYugdHDe2+TVRgQi
RWKrWvGWYbQXqk8kSipvoJlXpVql8r4juO/wk8okV+rHtdR+KN65UwgBYfSVT/EIlXW4l9m7KNLM
mp/l4mBeJ2lbQuUQOCN9ksOLfpUy8BHRpmMvjk0ObxHkf15hN+Q3+pL8ikBsybVHLpAaO9dkvDJt
znurLPCq+TIlGy1QtWmns3U3T5xhGf+Xltn2I1yYp8Y+hsEF6d0XV7Au2UxPXCZMC321punBWKfW
qVedD+UJ1gnUF7qY7XiP4E5yucXpMNxu2znz3M0c+85Q4jNcadt+Ma8ObIpmGTOzbvajccfhq+yz
G3mmEYH+Av4Fv9S3Pgp8Yq7Cd0Wi7s6lgspi/BJXhQNqrVqrMTH5ka6aq34CJfWYmsLWVUgYpI6y
ZRDyTYbt+AYr+cgxIO9GFsOd1LdWWuq+453GVS/b/jMzZ7jnxOGqw9Ey2he+gsqTNWPROTQAvpnD
alwlIx/O7MNUOnCttXRosSx6a2krufPKofpL7D0WuPGlTnZjskSTPQ9UsnwR3Rn8BsM1w72O4Sor
KaNeeFEbN/sR7jmLu7Dq0DEQn+PRo0sgypx0g4EJr0+j+7t6FZAQYxL1xaFrl3yLUVpyJXE5zm8f
vZJJYdrVwg3EAK5g/spU/fh4JXUFY5HvjWLxYdwxMbWFF+MJHMkbjLa78cTyx3k0XA5Q8NF/ccOl
ObCaVxGQHXRYIeZnHWZhFznR80qoAs+xpa3w0gWcKcaGkp0LmRFJzyOE2tX0NHFGGVp8V+Dki3TP
xp7hUOGoMGwBf7iEkvFm/skL8euDkcdyYSxADGzLPeuXeeIsWU9c9RMrcb2aFngdPqW8H+uB+2rc
2YbtC9446HHRWDIpKK54Eg7Ci7TlJPHfa3QbFl8cBP06w+Ow9WUh4Yhzk9/Pz2Lws4R22/k61XaF
MxfYbemJ5UXTl1p+S27yldOY71mevatxABtMnzRzlGtFTFkcK+PA6qc9cZUB1fQxYQqyncz5W8g+
VcY1nzi5LGUA72C8ub3FmGGwsCfllUyV5FlXzKL12zsvJkZJGdJWumOq9DcZSuA9J57JJ7kxDUpb
rjzqJXt+GXPAG4u7dqAL3Vbu/Br6k1hDObLYTThYKfNRxv29qvchC+qdf8h4jnBplv4zwz7djL5D
l7zAgC4czgv0QwxdPzJtV7NObhpHhes2D1ZqPnwBw+UIp9VSAbg+v2qYBykGsgyz5IevxeLPR7AV
n9ZttS68c/3FZe0ZLmcF+0mW7JGWSeBQzKsHcE7hhihK2PPKEase8zqPUtVJJFdmoO8VES8GgAbH
gWBBXUHC/yEXbxLt+RfKyMgyp+FK/iAg8dq+zH27zKnlnVos9dP+zCHI9+E5GkH5uy2AB0yroEpl
uJ5u5pw+o76B44b2B6wLoFmDFo32IFzoRcfciEOswZq3EFJHh45cSVDXPA+hndrpuyQI1xPUrnTT
GCuKWlTmi/pcQc7RnwvKBwnysEhaaIcP88om3YZXwNQwzJOcDIt60WNwbLycx/Itw1wMS8H7bBUj
kg1Y+JDyYwECLjraptkgCNvPB1/KHiHaKuyvr0lKZnFF2FQ4LKtmt4MFIe319MQUZZCW6L+GLW52
VjgnAQpc6KJ3ltOet+lDQGzRjJXbYxHseKvcOhT5TTtgtgwLOaEgIrmet8qyozU4ajcPAzM/FGBj
+aQXv5bwXjwGEDjGM5G52LtyfggYrkTEKv4kIhxuJn8iV87PxT/g+q3QQ5t+m+z1byytxkvEjpIB
7DsK1ym+FKeSmGYeYPuSeYRY/4sxO3cn2tw30vVgLfszbdr1ezcicFs0mi2JbqKt8CVuN+IGfiGT
ebuOVJoVV6yBYCkC89hw92kwj5K4iHu7s5a64riuyyTXVBfhpYKWrTr5G/MVI2AA6kROe1i11iEl
HPKXYXFQwyUuXW5OEzKzANMKfcskwLC11uE4ztHKsBDh1rmK6Ajic9/t+MLsOBhbbgAKhf0Oy+vs
wCYXtvkMp4C8I0E6K0bdrqUj9pPEBglxCoFwzwK1UA7DCJprme7rr6H+wSlMF56o7tEzC+BB28rP
0r1cclEiw8N2ArvqakcLj0lozIQMKg1KjEeWPRGHc0lGGv7O2vi08Giv1eC9lCHwf/j4ubGVCa1r
giaiucUuL/TZouLteZmqHYfC3KR3rDsGY6vOYgMnaO2gWeDKhUwwPoVPgkNsifpxEa0JbCuHAdgg
FkzDvUhAohzq94bLHYtCc0HU2lz09axDBCoGZdMujiA2v7jkUN9wEUfQKUTeWwMly/VImYFAzgIt
tiHzNcCVJt80ko+HDUt26Kv5YZkydlbmwAsScE63ObmB6jbxIY+WvrBOpEV66A8kHyl21k9iuJhS
TAjtckulhepJsBJJIBK6pMICq1Wxo+HQAb2AUo2SWE+6Vt9A8W577FGGikLt0VTO4nspzEMI4TBn
s2v/mFZgn0sB+OkqxWKRB4IzLPCsvfVUujW0QG8wrABpDcpBKPF33I7svG95b2vHMVvBuVOZ+fFo
G94GDRZis6iXYguU7pvGZXt8b7UFWvYIghR/oXqEM222ErHha5+a4ET3FwV1fgq4oiJb+0TP+tLI
HV1c0dX4fLEW9So4PgITmV0bfH9sH+mwu1iam377L+OZBc9CMhnuVBHbyeecHrzYX3fkBVh1U9AA
bbaPFMIQF3OCPz5J+kuLS9suYxnElwI7PwuLtWdvzaYbOGYbKPky15OtGBnYBTQ9xZ4n7VKTGFaX
ETDDhisJln9d3g3mn/KOFzvnmp1TgOkIMaxtVQvt4j3RPqn8oX00vaHKppsGsHQF//hKb2xmaxer
9e3iE7hGl22K0u0pRuIog15yyTQm3b29dWlKaZHP0uvK6dYR/QHKndOsdpvQNeW91zC/DFvmH4YC
jo+EqgKGxOvS2GvNsaLQXu3G7inUzn7/PCVvaufkwegGwbvCFyCja4NtTtUSrhKig70Ei/qUfE3K
sn3K3vt7mbCVn63KmCV3AOOW4X5cQlG2tvWeVRnHtK6xq0/+H5ySk/zSnCnEQCKEL0syWu9OWEsh
e/DUJRD9gfkicoRDKmOs55Rk2hAefDBj1Lhs4QgOupsUbQ1EwIHgvUdI5I7bufWWLgLvPq2GvbYP
mN3wFvQlZkJagwkPPkz34K+nZ5jWPXvLIHN8jki3Acrj63fUCyAhQUZvaVgmVma/t5iCD7hBZ5EE
4bLY0PZyt1bI/TnvWF+VN99cmgf9hSSLI5MaFg8q0nGmKkbtawPhGJAWlXYSd9RRrRVN6QX7q3Ww
kohRwA8LdpWA8pid+HY+Ab11Ena7Md1QxtCf/B1mbi9yuy6ByLsAjDQScydmU/U9Pgw7YLnKGjq3
soYbeUEYh61VwHQGlsfGyPokLcl4MyvEPG3Y5xm1zg8MuTA3zRbVW7YBLBwBbS9dcfZLdedm123h
qvt2Q/Nveb56R0i0e+MkkFKwjVPu5DtxtIcrgADBCYhC5X36M7C9wyFvOTyHDjQvKCLTm/7u39sX
emnFYItJGVDHNbPPgZOFrwHuF5jmlbM9R/EqXTDPzDErOObyLjedCr8FTJfxEMHgAJI8JIxwRWmr
F9YVnfs+wZabH4Aiz3MinEjm/GOB5dbGcOq36JVZFIuKyvFdgCCNsgkj5u9djm+YMbsNtuW9CJ/1
cMlVLF1K9TwWs/HppG5M6Yeoy6zWxAhiBWQJoiSb/xSvpgpS+jtbJ5Y/IgShmzcxaY7oowKnSkl4
/n+O+4hAULSM9qYDw8bxYVRvwFLHzJm7YLAT8ip8F3+T4v5owrACkL1o9/2bgQSBmNZ8Tfd4U2om
TMXRrV7RKOQYUCSQG7DwLIQdxSx2VZR0KLWZCIMg0dntk2oux4NsIeFd5PSI67YIzrXZZC3K8hl5
2UtcrdEL4SY79PEtBls5OoT6hWNY2MY+keoXN9m8Z0dJ4oR8CM4qwopshnAYVx+MAhmLGFYBl7LN
GN1pXUsWAIyOwbr/Q+mPXRPadIO6ie2/JB17TwNbBMxZkVjY4a014Amv1UOOCcM8e/svOG8wX62G
t/gnfG0/aXjLSb8vpS+N7MnSWmOd68FBHfH42sfjHbo+fFwFxQTzOK5q/BxsjJ58zPps5jjUBUQc
e6lcUhanACXXe9IBMmmUwCntZEOZCX0Q6QMUQEQIzPIoOjDdid6KKyz02sUuT1ubG4L861RC1gdv
O4NkVl7xkT9hfALFUo93syfAtLSOwQm/AKSeyavJWtXTXg7ZzPb+RJnkxJvUbPe1oikLDmOG9cM2
fKeFmEyRMu9eglsnuYgfNazHLlCBQO2OVvle3EipfjXRE5GW4KbquW2Wvnq00G/XpITBuebTmqkj
3lqd7eHt0G36o/RqYkhh45DK9h7bDQ5od21e9feAWZSSOL6I4O+gng9rPzrHSEoTnCjZuX9zBNgF
/qRHOf/WMF5o1L1yGYgnXgwcAbtD/CGz78WgliFC2z1WfunCqxyKBDnl5dfis/jMv6yDtq3Y2ZPX
OCEXQC2glNeEC7rFh8YeHEKV72hu+yHaPuP6sWN0hGtYDaarnYbiySe/sG22ovTj7RsccovXwpmj
spP3nClrv8FVb/btkAa4F953WYP01ufJgCUpwT9HfjHDxv5ubFybp7WPZ1VqOLLhCA4OvWzR59PC
ltHtPmnJxDOCHY+yDii67YZ1sx7QIizm44jVLUaZhLcH64gDA25M+TE23mCOmysMJmgJtxFvXC/W
0b9Trwow/RTfxSs5ttsHBSB9nm1vwSshFA3/+D8ssMEtceeFg4d/BrYNTPsdTlFg4ciLnxRm8ti2
SH5i5Cmzjwcjr70OfxD15nflkr94G3wAjFfEvM+MxO8yOne0zZfRTfW3xuVZFfhtX+UCQ2HbmP0X
QZoKx3gL5YsVmaHgnXHRwwHG7TBbmS1tkCzapzhYYwEni2+4byz0LcEZ2Y1Yfmp6bx33m8Z6NnJh
3wj+2Z+Lpz6IOzLL883+YeBd0VSFRBMueJ8rGBfgrvmQLI+tYCDw6ih99FSAHo9ZZbgr0PHQ5Uwj
UzD3NSGRICEjV6Qko6nHge+vv6Tzrd+7qg+wLhKfGzED7jxX5x6vf/zzeGqjojRn1tcC1JYl88C/
vj6WK2nj99tQpLOzmX3iH//4893HY7SeEKIHpvZhoRlydLbDMwDw96n/9srHH7TZiP33KTldRask
rq+aZiL+Q9hMoXYNQazcPv7xH0b3j5saBXvJedykAbqWHANaIDYNeBz99fTur6/5+5jlz11Xv/cf
z0mTKoQB7K/+7fHfu/+4FaQB0Nf5XX//EquBgkKGpen3D6bS8CGP+3lPXCYVhbV8vORvH//42ShC
cXwQRi6r2ieA5JpOC6tzUEaR/JpzuGE2rroC5mNVppuoK9eaZgQrKvuiKyvlwU+peYURuatJeaal
jHi0v9aQ99uC7V+sqBsB7M4SCINdYbvUNCztemBeQl8AttfgDy/fLaNxxwwdZSOSRhPgaLfYUipV
v1AoWVgC9n6BOvN0BRVSsVxnIJ1gsYeR6XapJJEx7tRVB+FHrJAVxJ5hrRUNmWwQvyZ9hO1BDbhr
rNDgic/FQ+sTd9CW1eFFsaQZPhJdwZztUo/wTCydrBuXkYTvDTJ4ldgSx7woffN94hSyHD2bN820
NkI9ECpihhP0CS6UVch+JTxBclmpEk4WiuKfpw8QBlujhUyqRcJWTauXIhQ+RH16yjS8Af3PvlOo
BWXsm5lwLPk0VaB90KjgY55rMg4QzcFoAVXQVL7zPKh3yEXpCMvOSM2gxVQF9OgYdSQ7AKqvrCLY
WPg+Yr1CJaEDmlI4BMmx94zvsRlgbBXyH5QkB9E33vwYCasMsmCIvyRp6/fJV9ZXYJAyLLXqoEa/
2v4EmflJGTnbtaLSgfmfArwmQ2zt1hN9JSSh2E43MjLdJns1xohauQQEd9wiJtmkKXWWydsPoXwB
kHkeYSaGfYU6KtuOMRWhCps6sVmlWIhXvU4sxnTvVagaVfmltdzOfNYBjkAoxXJTm1zgDjufnGej
3TlMnzWiP8lKTpIcfapEW8lgDfYk4ZimLvqCrEfKMVMi6buIWnwmRY9ig0q0xxqPc0rLERt1Y98Y
UI6ESoMcPuFoTP8DD1Ors0oFqvjwVPqF+jXFlIs87QKl+S0tKvKgVks2VUnQGWXfkg/AKmiFXV/n
AILzDFSn4Q4paTANZ0hTnevUBJZRJIxAVqI/ebpQZUNc+mn/UpisrmOjzbjreth0Mb7k6IGWtYZn
pVAVNuy+4hjW4vtUYP1Qyqaw7BT2k6l8G1qJZqV0ugMXY0qRJbQydbVEBiAs0Qa+s9en+oQNRoLy
MsSP0VLUb0aSI0nNzevNj2bUTx5V6clAqjGJw8swdLsugSmg4wpldqm/lMTDaPhXI6DpR1KwJrNI
fyi9fBluVUpCJ7E6eRNRyyzkBhOEUH1RWhNfZU3+KL9Exfop47TbxDmHayg7FtlxJ2uSt+pL3twa
Rxavzts1GhBUoRygpmtbCXomfX4rFL7eEfHrzoqab6m35KXH5iEp9BfU5BVCTNS3Y+kfpk770DPk
C0NOHE1FbEqtEmg22HFjzP9EoExHT2lPsZibOMQeET+fpDIm/qhA+am+9+MpfbTv2zdNYporxWGr
JbruSArV7WCU4J9XFgZ06U8FEqyxelZx03yqvJogIyMg737UerqidsaQ3mdb6Hl4KkV5tNNh1IUt
u4tU7nFcQ9FLxZpiR2LiM1XcEinFVkebjoUg3AKuTY6u9hbqFj48AhmZUNyY/kitEq+Vto3uYy+9
dgHyL7lqfFcU2DGHgUZzwqiQHoIL6s2OrjVOiaaE6xoUZ2UUj2mQEKn2/jn/7qrij9dQ5wGZMaVb
JZjEZamG2AgbwHplb9HqQE/lDvMnQ5PnkJCKizdCDzNbTCCofmoCaU/4G/gPJKDLkEueg6S8a0X9
Umb9kWN+nCp5XRLQDm1E1VQQX32TpFdsPXsAkdIJHEJRnEMVyr2QsTBUxiTaXhr+qMOVFlVMEBWd
5og8OMuqEiMNTsjIi3iuAHexZRSmC0GjYUjWRTwMYthZXfIl5Ca+klPzo+qkt8oEDwA1/oxnzFKj
BJ8mNIgN0mCoHR5bfubvpMTGo4jBcTInjUZzrdvwpwHRdpYg+leTj1pdteAzzqsgsod8lZpdSHqw
haRbl2/xUOAB2GQn5ayQCREKFCzpt5bK8uKPrlIuKIP3pPnUg4lLXYTamY8iphXA2hDqb+X0SfAq
zIbL+oi6elaVklCX8pGdjVfhpYo7qNekNyFoPzVZwRgJv2MN/wEjVSuwy0mCL22GZ+rYv4T6BMqX
2iSyT9n2EM4V1D0LeJc9hvMJ+ILBAJKcq5SBQYT0ORnzoiEJYqLtHYr8rGTUvpDi4k/m9aD6rdEO
VexKcw+Ph0Gu0VRrdIiLROxixqhtGxIhVfwsTvJXDu0ur+GBBIvBJ1lbaERPCeISgxZ5Oxp1ba9E
ZNIbdp8BGTEnT2F1dl7SbTIVXl1fLxRlK7R7Q4GGoIiUGXzPQmsyJGswKN7BJ+VopYg+DWX8shKy
U2JNyihNSdF2JPRj85i2ubcMutbi21InybJhJNKRSLQX2aWt8T/vVGwP9JoUgClvRQ/KmhQOwzL0
oNpVEta46ASdui2+pFhf//+WsqwJm/H/1VJmadL/DQH1P6v4I6s/6n9pKXu85p8dZdZ/6KpG24wM
vlOmW1L7q6PMUv9DB7mk00BlEIZrFr1e/7ujTNH/QxNN2E6SpSgaDChe9c+OMnhSEi1otJP9Ew31
n//ja/jv/nf+Lyiv3/v/LWtT5F1ZU8O0kmR+z98BUJLE24mKqBmSRF8baMt/7Sgrw1JWC7lVN1pi
QqVMVYv1vN4FoXZLVJDqrUwBqNfVL2VaGdD2FEnf6HiRoGuFOQILY+3r49XU0/faInbXJxODvrxk
VRL8F0tSDjni5I0ytYMjKyH4g5BCsX9oxXFwIhn1deRZOF+0xqsPds21hAgOcL0sCOu2jY/3jmZM
BySc0YB5IZz3RBo1mvqV2Ak9FC+x9ImXhReRhRGzsEMIiP9IYzDhs8wzh+bGT9wp+rVG+dvLKoFi
REZX82ggachztgmyJ2vElngQSbnL6OoknKF0URcdYwzOambJm0R0qji9b6oieCmKSd+ZpTli8dXj
7j6px9TMpzOYJWkZ1yxE9RMErGYPP5Z9uIFVcJ7H1jpPKCzETN95FJ4neKxhT508l6PhpOUnS8LR
EM5p5FgixlWyqqP8Sj1cudr8O9OMb4/+Ares8jdah1J2slTOCPTHaUL6mGcgnxOMW45Sx8KZ46Jg
eeTyqhpsOZsUOVKQ3o+3PpWvqaAryywNXq2pjEjAxSqCajr2dKWpVlP/4yXDqanYoUeQ6EsxFl21
C9jQA2VeVGm6jttQ3elzMqoUrRPNlDUKILJr2FsAvJBevTwGdJ6JeMzEHhuDcAW6Bq6v1q3SEhyf
anUidTrtoM22JSVWQRawxJwaaRHQBDMkIJtgAZAVBXxJSIIZrjkGlFo167nQqK6VVYVlZg8fWy+i
9dRj6iTGF3a/G6Mu7pXZhnaZWtPRE8gT1Y1IloQtzYb8+FH2YY9FsYp7XEDpSszupbC2ysJ/qSPX
yLCS8rOvCEpwGwwXLEgzc4zWbZZS+tKGe2DmZKd0JvtUZW8pSqe+RSupF9K60c03dmztKqm6GF29
9EcowxerdjyreK4SE/V2Ai9NkYwPdYjeVXMM8QPk7JZa/mGAVrL9HqsezwTcHAoCEh1fPqT5iKfA
5Hk70jYxi6Ejx9gnGw1qYdqu38Ui/J7kKl3KOTGnUlB1pzmEZieW1QLw/dzOQFciX9f/6GQoFrF3
FiJaMax0fIsUeS2nlCHkZtmXc3qt9q2LgT2NInxrUyBe6kH76sIE58/MX0dZ/ccLUG3EyRhwQOWn
ujevSQCf80YvZLHK+Na0Y1FPFRPqIfRw4Z7C4k6C3AqXglGiX46jXaf2zUKJ8nzpBV+xVLfY65nM
HxgBlbJyVyMwpZ3Xsx219JVUEChIcb6sNKqAyJ/Z0V2gdHeuPmGb17XhLWijZaaTdB+4oAM5uRWi
+p4DVw+qBtIZqd2iIbB1+rw/8JvyPj5IoXmJuOIa05wJy0evMiKb9FC2oPWPYmOHaDfpKzyAaG4z
hU2XGE+qYNEYDr20bKmjqo+mQYnkLVtlYC5fctcTwKfpuQQPhG4gfPaFoFv6cn/wrYg0dcY+KC3Z
1Ukd6rQ+638E3ENsISnf0c4H8KcdRaiirSmod/IfFASrakO1Qx96xA+BvqX5c6E0YbsOB6oJbBx/
vDY2bTkZvJ1/MQsPCZdXCldV3hqy8SfJIpPERqRCZME1R2sg3tMp6ohkALDS6DapB9Y5q+C0WDSK
zWpn1gCGuWrio9FV2iKcjPc+Gy/DQNDPRdlvCh+tSO8ph8gU8Jcoq5pwnbC2Gw6+3GiLsbCw155w
3jaC/LFnhVpOiyhzWThQcB7u/QgeWNTIbQnGp4ofk1b9iTWMyP0YBYJBq2ReJ+mqCmTJ5awN1pSg
ZIhOZPcSqEoUWHSf7VLqRcLaxHVPqkVrEwENRPsNYZrmRLsahHDfoJrRmX3WcVLSU/InHzDeIilI
mcI8yyEWKFMiiksrpjpRJgYmmy36Fh1Dtha1itzkeJXEQreKPGT/2rIrKDCIIza00ETwfwopYUj6
1kgp5ox6nbi08i9G2sPIuhwC05edSQywsyITthoUvMEa7IIlOr0Z0NgESwH84qQP/FVTUjvVMpwU
ZFwwgxpzMg/NwdDpOq6g9GrnJI/HoEpWcioLH4OUyOshy1liaUZwLIL2bijew9Aw91bfHIcyL6Ed
DG9Cm4iboX2juXu2ixKp92bCIhBJBRcBMa1GeIgH3qnyfXXHZMCknCnUAuTe1Tx0MbXOjGfZeTVg
ZTVWFjQJQGeJot3M3L+VumA4ZYfZYaTN22oN/7TIwxYlHE1Ixu0x0WHo9gldPL1Orkz2448i7F+i
vJpuk7muVctctgoqAUwaQPmvMxCvayCR6qrJqLBhkG2OdJUDjz9l3ZQgXtj6CgoNNTMOOuoEv9XD
rWcqALD5B5cLnCzofhok69bpwUtomSsfTju7T1dUFUpYRbev6LNaSq3PmZ1IrMlsxnFIQ3IKvM/t
cBLTO/T8rECdQ/N1abK86B6edsXEE4sJGV4Xp+xlZseO8RpnKP0avqPARIKmI8TRucPoWWiqA5RD
O4m98WlM9Tu9ABNjEv/rULJ2mt8vh5xtZyWijqm4kOlsdKWipcM70gHDpc2+1lDNgGgvMi9c9mH5
MabAguVdRvMyBXX1x1IKRv64oqWnfglKrOzg1GCOgQ11j2ExxG+RFCWV16lLDtKuztBapRraBm9S
1hJNUBuccfCt44CGrbUWJ+/bal7TCBs9Uo544vQxvG2a7oYk3UhxTxnRGM/aqR0ZeLFU3iGWUzP4
X+ydx3LrWrZl/6XahQp406gODD0pR9kOQtKR4L3H19cAlC918758L6r6FecEAqQoigbY2HutOcfE
yi0N1M0MBjP6luWMdhIxdJdEW5kDbvC7mrFF/ag5EdG4dC89QQXEKmDn7lLdnV8MsX2bCjUDRW7e
Fszejmk2NZthVIOjliyKY6KD8cczAxqSaywIFkYWrtq4xlCOQ1w4xHyAhk/b3wga31Wy5gWqk4jO
ozwb0gjLN7gCwkZEktFLIkQ+nrRtAamLVem7mmSofhbfTQ45nfEItXITkaRgiET0qNYdkYeEXqbM
BCN1ep4ihXypph3tfKYcLVYN4fHiiKsxbyY7aCkcEeaBMJEcAT80CXjFge9Y1bifiTbwYrIVUPL4
xMHDKi5m+iGzxdjFLJBqkrkfFb71ZBI4RBXEV32muFYfdacSgJbbalLm1iH9UFaUu84iezFTyp6E
jfA9TcLBSYoa6jvKO7UaPaNQWHoaessRyQGa5v4zxgN97q792NOtbAbxnBoexE5ybEifQFgpv2ik
uxD8qJFG12BIXeZciRC502DyUcekZo3+oRFiUi8pMWsp6DxTP5WKgRdc5xI4iQg55pCZRR2ixZRQ
s8Sagh6+Q1Lil57go4MZaJoo7cRLqsR7Ap7ABtb3YaQEjkZLmdwD+kF8CXVDYpCkPDddO+2lGDN3
nPupJyo6UwlyC4S+MkiABnKdttpWsyga6XyZ1G9I2piwRe11ldL7/JIyd9n2cdwStlv3Z2M23qSs
+iB2rnKBJ35Ec0d9yG9ooZo5lWNQpzExlFOHZXxiyeFkcv8tNUQwBnlTAChlUJ4GQ8cRGC7TNpXp
JlNNXx1JWx6Uy/A9KOX7FOqbqlAQguCUjVICUsJOeanMfNclLVKRuD2UadQwuJkbpojmoSosp0VN
Wscl0vbSQMZOf7jvOtEdwvneqFjfpxkVT8WAuUZ2dtKXNGzLClN+q8KLJ8GOVUdFjhb1I0yiyX1T
MLyDdn0gngZNWLs4P1qm4Dh43yMcxTmTleVqGBBHTyGItvCoo4nM98Yf0wg8TewkGi455wmgDnMQ
93raH4vszxxagq31aHHApoB8t8QrATVaBGGiQJgfFc0ncyW079QvliiRQu08C9a5loiGBxwVx8yI
qVIOJEIyAjTDegHFHBMwQgHymPW+2HBY+9niO2XZ4hrRdAomcY+5Wj93gMKcYfA/Z30oCOpdgkhy
Bed1Rkx1s8FbS/iuj7he2SRhb2AEV0jMDUMmX2l7oyID0mYCS2qtpT9UCMeEE3BfK/JN2Gka4p32
2STixk76+C1DtGPEQnlWqOHTxNd7yox57zbAc4nYsO66Cbd/aHWo7loOD3N4FTsQBUo97+pS+U6V
9KGvGEp16WyGeAV6q9epoloEUYg3QUM8GF0i1W9OwPtYxtSK6Q2yvu+n+gSSeC8kZC2alfIUGAgK
qm4otnoKAoNrKCx8Esv6oy7fEH/EpVAkriqn7hbUxEtN9FQDTfhUiq3YMpXNmx4vRZKVXsGBvFHh
+9YE1BGC9REP6G6oBRBdXHCF0xTmJCx2JK9bIC+yGBzQIrGYb6fwYIK8QA5GzZtJLddzCaVSyETM
SQJK602V2VVODVrNiELgcvptmsYlbAwitkJrW6D5xTFgvUaq/CyJfvtgGcK9mAPii8tdqhJoGgeP
Rs43l0Q+eXYs2fOJtUl1r5as5q25XxyMvg63ZbJxv75LCZwF0nbIxSZejzV27gIMAPFQJFfLICkp
ski66NSrYIWIKOppM2GZ7sRrDGukGUe0ql1dbKAUQ3iKaApnM6lvZoXRCJDvBFfeCyLtQ2i0xzIm
/7KRXyxtCQ+Ja657TKMURNwY/rxhwH8nlcjmq0R3+1Q/JAkVSAgbNPnwnigJdOi+eG0bwXeKSOw3
8vA2RGFxLBgKotw0t3EoP5jjEl6qlleVBDBRjrxIR3dTI31sTMPtZ0SWxE6PGnkLVtCElLI/8yDE
N1chJCvS8yxgfud6iUPdEuo3gjVRIoobtZ6rrUnlBaXJgNxLkTFHdyfSBybqzpzDIdV/iddod/Ii
8kHVQAmC6NzmNk/ehnZKT/LQ0Awd4oshDn+6/FseLIv4J4LYxK4jfj4hqnUYNFiPFeGhak5o2IA/
GpV1rkPKzALEy01xMfTBv/Npp4bGuNgZcXlUEoznju5dNHqs3gQvE5B7QP26T/3a34HadrKWVaVZ
iSxPJ4gqU6e7RdqeWlUjFhWqgNuE+cYwxas8VMbeVObnDEeVkPhOFjO4FL50TjJsVi0zHj2GVNMP
AtfRgESP2iwv/jIvCXzWTUqanyVNQJdqThLjqfhU9tZjrXCm6e2TDkF1o+jy51AQXAEjqZzU6jSY
zByAGYdnnaqWJgfnrMyuvcgQFaGaEHvks0EWP4whcX15SFnGiVNyJJAZsBabzm1Faailts3hJMr3
+RyhdxIxKYRgL+J8eMeWOjQxicGK8kKIhnNurfYB7tN1VkyiixsGsAi1+GqHbTq+65/d9Xac/Uk6
s9gLURvvSDXyCAjhsrNsaDxudc657XprjU0laQfZuOrfyhiWpsxApB3m1gETLzpjfN19JCL9JQqy
yVSCaxavrDaZ0czRxO6QmtuW2ts2lCJGsqTbrYtJs1Yx1wYjxXIdeWlIp3yqhu9cIRktlBbRmxze
Nob81AFCcEuzz3cKyzupR2oEbFz7HIRbPdS6jyEt91VKL6tvtPzYsEeIrl5T4hjILY9A+ACgWhpu
+LvboP7UDZJshJmChdYxokmaxydNmzBDgSXJyc1yutqhRdCP8CAaoWqL4nCr+MaZzCXmkFPSuVFQ
7sW2owgkRSzpxJ3StNO9LxSo1BqvF9P2XtCqT4YirLKKflbN7JAM6Zs+DAhChcEtBBExXXCRjWNN
F5EwxGQ7Rx3QzhDXKn69rDQzL7QwsIviW4S5mjdBaFucmg25n/I9KUikIxsl1qviKIl4a2KQGFlM
xwky2ckv4THoQqJu61Ky8NFA6mn1V6uUX0oru69KkC9MED+70SIwpjhGBRmvqk6eV1wFuMN7oAlK
umi3S594KCQ/QyTedlZ9lia0fEZhSNRn4X/kUmmXdHaMScR4nuYPM2nycXlHxx4tUtsCqDH6lwzB
DF2PwB5IyD0MQ7dPoxj9t7KpcY3+ZL+SKOZvgzQ5Uk64qIp8miah2mg9oIDBohc7dmHn/juO6C+D
VAt9VETkyThrGu8wZr1HC/mzzFL5oM/BTcOhtF1v+VX22GTmR9RTNUFPQmJ1iobi1zuuiqbMIIN0
M+30QxGB90PjtXjecfhSlQGDgXDnRVms8Igk8P2vhviemBi3UXVGquWVC+NMGODM2m82JBi6y33t
Su43htDcRoGyDfrkrVDnuzpmyv+LcM4SQgzt39ukBiLN0sP9+hLXzbRSYH/OZ3mnUk7fF6yMWiW2
NhUW3cW4H68e/n7UjU3t1+egkWNS3pdiDqtNmBPm83oy/tOGTtQdONbFQS8FAdqpn13+tpJEFEgD
M+uOFX8kFTAErO9YM0im5WDhc1hv56FVbwx5uteU7oN+OemilE+Ghm9X62qMDhWaRLUbhwMKBaZT
rMdACPOKWIyheFKtdj/A19iu9vi/mewLKMIEprNuqpeXuL70WklfKq5WC064oVXa0dft1R39lnaX
+4VnGgy/YTcwbZSR2zc+RhL0KdRHswxCwrjougTQRZsqt+7pVID1nlQEdkUPiGxRnmeWVe7CeKYs
BSFgAp25VfQGuU4Ui0cx8nHl12TD9iN0JGsJrxYD9LhtDfwlW8HX4ZL5sP6dOSDGTEtnAHQLVtsQ
jOagCbijhUZGna/qokNxcSp3ywxjHX8TKPUHK28uqBeWr7Ck5E/fnHJYiCwqZvMbEr0ecSIhDogb
UAGs0RAEGnu+Kaa7Fbn7u5H1iQGzBM1MXFVx6MqFIbLGL1v8MpJeBORrmjJAD9/JG0gTcacw0Ys8
1Gz7clqC1krtKws6+ZCl2sWkUrARp64/rBvFgCmitZzyhkHsjVJWJjkUClDa2KqpG/kNMkCirqoW
a37DVJ3FFbSelGSqMY6OIxc2FxSF/MM7/hscIYwEbKpB6/6kla9AhJVJvW7m5dD47PSOq+yaQg7r
STl0+qOYxy2uRb5veVHb/XwjVHNMWfgUeo2loB59VIM1nVjqzSd4nY2tBXG9DcT5cYTbSFs6u5kE
UzmLy6aKwk1Hfu6GYOInUWNJN5rTP34m1dCNY93cG2MBLc2XCZwSRM9EtudmVCROukmlK4307fqA
fBhhWeiL9ZafSdlwanT/eyA4E8qesFXrYSKUHreBPAQ9qoGs7rcKJxp07Ty79Kqy61Or2TVUQ6W+
xpci+Fp4rjRqENrYWd6QLO+qKEm87x+oLVDBrZkkycuLFmt6XKUwIyFkonEOR5al4FmJJlLnDwvI
HYleHdIh9dg3qH3m7NxZKeWLXMrP/vRddFJ40uWGGhIFN3sOpwRjfLwzoXxtFvSTPQyTurhCZOnM
kCmf+7pDbGnSUAAmfgphdOy6SkDY1WNHZYmF4ER4rYjUbLqYKmeRHU0/N3Hc1n5Ft1y7Ey1MNNKI
q2mi2qOJ6UtXzYOnlVAB4BN9RnV2myXALMgiibddxRxbhNdRIrjRo5OkyeWxs0I+zKnUXF1qYpYn
ITJeZUIHLMo43H43xijrtmLOSM79k9wb+iY0rTsKt+Sn9lOVHjOceQisWuYgqHK6iEud2Rb4+2X5
YDaCzFSIPbCaniBBUhDFNDsqs5n+bAyIW8CRmJx1xtdIdp0bahkqBKLpiymQD5KqSId1r1purnu/
PwibUj6Mfi47CR1TZ/2BGKIblktoYL+PW59lfbAqRU8N9fVNJQr6oVdlMjKLuMEbvexahiTsJnKs
UkEbDiQUr/f+buqhMH5+Ka9xdBRaljhSrzBFw1xGqrdom/MCNKFOfgh80TyMopxsECLuauJ/U2aE
U8PBOVRiYPd1+0FxReUJpMQBEUd8W3gsoVmNVqmQOH3ge2F4DMDwI8dT9yWj6jAxbGYCRoIqHXTH
CJLhKKEkUeMBBVnGZFLyhz16M8NpBYQsGqOArWjo8UOR0xuBUpt+UV1xwBu9KAV0GMVsN13RXKOE
NW5iWs9DYvpOqoBQ46yi3Npdcj/8k5YqkjqD+GxlKGm91Z7ckLO51DAJg07fpOEcI0PREippvV6b
QEnTz1HEfKPwkaV182kZ9LzN1rNG5RpbL6DScSVqaow8eHrkki3bhoWoDNnTcnI+GHCMbVOPFzYn
6+zMyGzixaswgtAHOIJiBmyZzvTGIntOGyT+ChaJXFmwawopQyEZcU3Jp6BRbsvjW7MJD5Dwlg5b
eO2ztygD7BeIN8qENdUUs5sCkpxbZv6j3y4ne+GJ0EMZB8u9hMgEhSCTBVIRpNhA2mrk2P4oa0s1
6iXf7w+mnKJHZ16wzPoVpfw2hJLml7HTEX4rE75D2eBSOiMT4soAB0u+SYXxQB//diyI842XIHV6
bFZ6bWmccmBxxiDCHfIrMrQlhikJnLngCGCk3FrWqNssHSoHkN7NzJP1VBdhSfIZgcRpyoKKMXLx
2hMb9WgwKAaoGGUsE3M5XbJEprF/BZ6DvEiRb2cGQM5gf1FC9Y5c4UQUZxGPnP/aSotVo/IKxMCj
OfL5RO8lnQDIY+RBVpe0oJsj3AoySUv0SXQrvat8F+yRZLd+ftEXYU5k7MPR+tNDSKl8sNBhH70j
3PDGzutKhXDo6M43zQRmhuJZBbi8UlKOAgY6FNJ2BkNtgDRAlmhn9luJkh/MMNIWS09T5ROFwIKl
qnge/H7bDcC18K7ShThRPlfl8ZJ+E0S5ixq+Va3+HEtYhnnqJkNwbOTgqdalB0k/+Yb2p1Yu8HYp
hMksSIcFpNAl+2q04uMk6KOr6QquhV6Rjpzt0nHdWzedEpDbazKWZmH8Vs4IqyaDyWWizpB05exZ
1sgKi/UUH48VhnTWQztbhgB6DhXneCduzSa+6+DimczeVmg5kvnmoNcWbpf1dtMYsxsVzLoHubXs
ZMSXEVNh7Aa1Yg3HyDsEifIaMvew03aCu8NcTVnWmdQq+DJbqqWktLCRiRQilAaXmCA3tRcFBpEj
sUuAFMliAXhw0tTwYem5SUGBacK6MQzjDtlpvSnbhai1pnhNplLOQIY/9FmM0UqyiDFm0Gt9X+5M
38BhWPqLnABjruqjSF9/ON4QQ5sugeDlQVo24zpDy8QeaSGlZicjZ82Vo5yMVM6VPJQX9zxBWUbO
OZxI9XgQdDjDGg06G5UDckxyXBmCLacPtQFM4bx4VEY8U9ESjxIsm4wlz0F8U5b5djsLD2bOO8mF
5ZK3PqjOaBiE+pKKHdcksgGJYrGG62jdHcGlgjr0pARbc2MGzyg7eTtZtAQdaMs7XsnpHR8NNmhU
GeBrle44Bkz25C6jFL/MUNeEMYJOWM/83iasdg9LFxTEmkzy++fj5YXQ2KPTzdgiAkvPEqJAdcCS
Pylz631r3ty6EeTiVHDqMz+yxgNTFWM3kmPup/OrojaorYf8Seul6Mi1AKpGSpGJyFWadAVQ27zr
XkR4m3hOl2ahDDhsSXehFNgdAgPW2xRheGl0iavRsoH+ddADYdwSLSIe1o0WGp6JlWnXru+wmYvc
TZnyUAmIZacNBMpYZHlvolJ5TAWGRehBI74rY8FM1SLjdNcT/RnF3YG1F8uNCHhJ0zCissud6ZIX
M7TWw/8X6/3fiPUUVZfJUPyvAxsf2/fwr0q9f/zCP6R6P3mMIolEos5EUVnY68NX0/7v/yHQtPpf
KL5klH0i/WlRNf4p1VNl9Hiyrpu6iOLZklT0df8h1TNIcRQXbZ1kaIYpydr/S1SjrJnKv0r18Fgg
BxQVVWRMlkHK82bLz/f7KA+Q9kn/s6gKyseTOZ31Jb+QFjunnaGZBCj87sIJZc1O+5CspHX37w9Q
060C3KHbDA0Tfqcw5lvE1zj9rQKojcFYpQ+00gttYPKk0oKpom0+CbfEPg67ujNPdS2wlidliFnv
/D0WQnRLiFCN6RnnfDMm8aaoBX1ZYoS2PgYGnRF52sZGcMnmoTsMYfwaCvNLyHwDUfYQ7UqVJXvC
xV/OOvpUiMpwy0rNNq30xIVzjBsdZi59gOWtmpmVFzfrLuxDc35Yd9VspktlzgWwL5+1XSiUGCnX
H0VLqtLPR/GXp1l/9JdPaX3UeqdIkTRqZiyQcdgjAlyGQimhDfSy7vrg8jeqGl7XMXK9a92sAY84
p8rDv7sP3dN/XCv+ctlQ13DH9TfXX1p//ffmet/vn8nX6816+z/t/vd//fcFrnuY5rT9FNXjnvG5
PIhrLs+y1y+b9b7fHzQrBfRfHxdo5YIT+9df+X2a9VfWm0SvhY4YpaLz7x4safpM5Xp5mr8848+9
669rgcHfWXcjCKEzKdfrjb+9pt+/tz7X3/7UejNcDgpBVunn/PP9lCNrVHu9Tf6lDLQXCeVPDmD+
mwY40J9g4rDMGdZwPj0jmQtq8Xa96+eBv8GA60N+nmPd/XnQUpL4vfmXH/8k+nWLifBnd33U355u
vflf/3j9E395lcFSmQmtiJkYyQrk0ix5J8ny+tdHVoHADMRCK+jWrYRAdr1dLMWx9UHrw9ebsxDG
h+F+vXe94/eZZn2pnq230+Xp173f38xh2rKEXJ5zvdNcwoo6JqB2HQo3a7xrK+UIwbSS4Nef3TX+
NftnRuyI7NItNYv64RJRiGZJcdEIq+4g4GtP1LtM0zTWL8wn/WV6mROjakzwO41WmHYzvpUS4HYC
OANk58+utDYv+DQTsMOQO7V1d703bI2jGgfhdr21btZfXB/3e/MvT7neuf54feDv7633+TLNsSIm
16IKqAcg6Sg+qCggnfTJQO0K5SDmKVV8zUBCkLZLxM0/UgKVNQewWMdzfblXympkwgXrmLWwOlhk
6qqGr+9ypMbw5i6zWl0LLZ1cUKNMcVfCKX6FOmswaS3AUnN53+ve72a9L9exZBQohX54pXOtIBFj
psrAXivPalwhyDUkfRfWFbVsyPGshNiggSW4YJauUTZCEKWeKBJG618tXbtrIr9z1uomSzBEWEMV
MROi9ZTRPVVb3oXcd7Ezjcl8iJlxMlU1pcKh7979xKGVS2XbqCtrG1jdpo2qYS91T5rSvytmJ22y
JqiOUd6VR9Kz0TJaLVcIUQEsJM0PPpgjvezEXVXNlIuR6VCBpQy77jU0pXbGAjdfxmhzyfrRdIxO
a410bYU15VIoXXd/74xgSCtIMTZrSXHd/NZ8f++rJ0HaoJ2//FSZ17MJ/TWqYgkYXDrhq9NF8SAE
N7Q0ha1e68DcV5/vlDXEcAZ0IwQR7kfd3cpWP/wciMryzf0efuveel+VgkY0ejV1U0M8Cky/t+Zy
FpSTwnte11e/t9e9Su7GJbyqnnYmiE7B6EfQ8ciSqdyi/MxzMM/Rejs0+dFY+Xwrg9w7uWpQpGh8
otax/syIfAdBcsRZHQ8/uy0LvK6R9+E8A88lYjCokX8EpahjIuMEXNqJCeHKP5uq26sDLmS9i5H3
1415aJSZdriZ4xpYV2EjsC7XCGA8uuHo0fws6byNzGh20nRHNWR6EEGfhfvmYXwzwy2xCNQPWVnN
T+lO+C5CKAYuhjIRE1HnJH8iki1uo35bBi9dxnO5tUg3+cX7VMoLmgaVZMMQ+IfXj7LjGX1E8cfT
Avxtxm6hC86XQLyFKFGpfzr/vc+Wp47BP1kOEoB0dNunIURW4Ynhe6acUATlKYubY2fuUhJa0SZA
sypewmmfzV+y7MUaSQchLraNFuyRhYiCg453SJze7DeD+qgv3Y29ohz74Nn40smP1B41yys6r5Z2
NVkI+lOobKsUlgG1bTubjir4xfBci/tS3Jm127ReASQy3M6zPUNoKJVtw8cJFqBhwEFsnUZnSKkd
tl+KorMjfINatg3g69gG69GVZpoA9BhvaN9k+QaXNq6mybzP0+3QPWf4Nbvgtmz/6P22PphHAycn
xKx+S7QX9DZjBA+7R9TjmOaO+M82o4dxT1kJgYYvXgJWWChAATWYO+V9CGYQuVuWY2Wyl5NT1uz7
iqjmSwgVCYcln69yjRRK6XZ2OwVo1Zmj4gCz228wj+JL/WQKVCF3yjflJIn52o10xsMtpDtf83Qc
78gArC0Ftf4pPo4Uym8CBBuP7TlykdwErYNBoaA70SLi34/AMMN9Ftta/YUzeU6PQXGmdCNFu8Lf
6PPJlD/imXnkYa7h+sCGse4QChc6JJZtOB9qA3rFMY4O/cx5oSyaaTtOvhHMqs054Dg6ltbyeS+e
EEwPvDfK3985PRTNZQwTOEzHEDEnBurF8a/227k8at+cs6r2J6S6DRtWdk16+N9FfZcne4oUirh8
YHxOAlAcvz1wdFKWq0ySYnCW0V1w0C7xZO0bXH2cktFIZQsTm7NQ97CZxeeo83IId6pjmEexhXrn
iqfyXqPPq16J35nFHQXjZp+1O792x2ZjFMd09uhz1O3JwASCHBudBBon9TTDQ/HAJD+GtR3vCNFJ
tTuEkQPmkb4H2bSZ4s245W0GqI60dNdR24H0QNf/K37TBV7qaA8N6lH8fvdDdqIaj7hDcFXhVczP
kXETvWj0/GEz9ugYmIE72aulHBpOhWCbSbdlHdtidD/T4ZqhpnHW1vFejFbuLLEDiBKNiXKOOwxH
sG09kD/JrpMD+xT5AUHjgwZvGNcfLezlAD+QdO2AqaYu/Y7MWkiM+h94SNYjnC/NUy5YHShewuYs
LNtHg+57iwPjNcFrSerDBJZrU2ZblkXFiwAcjYETOozuirQ5oG5DIiNCDwwGcDkOZgOyh3IEw7Zb
YMrthus4IBYkDTbdkABNONXe1I0EWym8vn1k4QRijU7Hi4a6sNsZqdfuunv5j6+AHdjx0kCAlL5q
ow0gtILX5DeIgU6yYqMtgsEDyKTRHBUennVM0UF5vrgp5IccVzA+RYZiaTj1w4kuT/jRRReMpl23
F95Tvq6KTsBE/lB06UGBUdnGd/iYP2fn6hDeoLry2hld52YG0lK9KcoN+VsdpmnKUJrkLTFC1VZB
mTyeBPVc414ACVI+okGvTM8QjlRZeywPNA3uaCVLKoHq9MGg1O7aW+sZdYz1WTwZx1TdjTvVqx9y
subVfXA3HyHGYaMYny067TTUcndAXo4+hHN5oeiICioBL4K801u7JuVa5/iRY6FpnumI2RVn36kU
rviyuvmqzodpuhtYlDbvlnhqay4MThjTbeBLdni4Fm+C2plmVL0P1y68TvPBNMF4tjSOD13qGfo2
7x6C+HuYXnuV5UMz21H4TMXO7tuzHNzAenZEbogbBZRquk3Ne7ydabVL/JM+7npGluhQii4K8IHA
KuHYJFs+oYRLoWnDgMFSkWOFCxHmoe4E9Igtzu7/mO+8ypvwBY8Wz54cWdCECgUwG0loeNUdQGxY
pZDCINNCPEm4MCrBbeoqlQcUp/2AMFVsw3qLDuaKUXbhsMiOAAbGcDjVPwmCgYAzufpt4tV79U6B
h7vBgXOcbhH1KG/+DvxdoTlAbhTbAFsGdLFkOHgKrmCqxAfjMuA5s8kH42QIn8FF+v7OagAyqbfm
n3IXnIPzV/0MMEi7xK2N4r32HYKNUFM9ckPwBAdu6H0DdtrfZWC38N84lH032v2n/VV63SdhNO4+
FG35VrnkO/l2YlBgAvAIDYkzJn+On4E7SaDqnrX73ndgbWUqzW7Pv+rlwjAK0zMPRWLa9Hu9hWQG
Lc+/9Q2vlx8h+pjxtoXg5i8MRER0weiELq1oeDrw04LBg4RItRwBPei1ZlveRLQC0Bhtg+ae5RJZ
Oz4ZtviIvQgWb+/Q0sR2ADCzzy/zQUF0LLkfll0BBaKn2Mkb6Xmvdu7w5iOePk1esDNIVb4In+IT
tI8ezfp7wGlAtsGdtsvuxMfgkJytmEuCjS7Wjy90lYvHYhvzqrbRnfkK64efSc+Q2CDSzR8Gr9rD
fYP4Kiz2sHgCiPpM2xzug43nRnfNIjS2wYDgneYMo0zE6ulRupK60j/IT80F1ummv9VOWJb72wR0
j4LHwt5gY1b50KDdKafm0t/iZ9q+CVhvTvOpuihI+5xgB+PnZIXemdOb6Cg0+vBTAZ5el/Ds3t7M
TBCm/IFHgD62WemctE342u41dIXvk2ce/MNb847x5kIbA4rxltnHiervKZTteUOKkJM4gpe6lk26
lh2f0QbaPMQtzunGAosX37Z73XTKa3Ipr8JLdD+63Xt8tez4atjid/U0eOUelDlgLbt9DZ5BO2mu
dVVihniGAJdtBiTQlTZcNZ4ZyTh0+ISxo6HpYoKIJwNIJsqoW1K+T2bolPvkIuw0F4ThFTO8i/pi
a93mTrQxXqldC62LorB25lfCoxzsJQ4jFLhTTDGvgrKjmcfF5TXjXW2DLZOSfXrkcHiKr+1p+E4u
MGRO1Tv8u4LK14v4/ZJdonsYat/ha/4n24l8Eowx2lE7dmfoA8BRGD8fujMt5k33Jj5Gd4jsUTdx
WHFSRfZV/MphqjvgJ6ZHOOKjfbU+ujcamXCZjtVdtjPf1cf6dbowEDJAqu/1a/wJs+QSBy6032Ny
lB91p7+t7tTHxCMt1oa0c2brzO7CiPooF7AZebcO2lH6Hid6ig44pZfloNsJzyP4lspGaskIV72h
4e7OOAS4c7SzO2mX33BJPFRfHKvFI6SH/XyMN83jDGaLsey5wKV/5uqUfK3Hffsc39Bc4f/IWeSO
x4zvK3axebb6AR0MiL4SfkOOTd+OvpBSw0QksoyrG9Aa6biEzPHRqAjCQeoBe7VBZ40f80f8gLw3
Thyfun+/kUTyNrfQDluI7Y/CB24LiWFU24x7vJ2cLbcA53bjfuQLmS7jn/oVaSR6PaA/dn4dmJJ/
ojNFdfAk3MywG4MdjqcOhk8D7O9pUF6SrbgP9tEe4SyN/Wozw0sXzsq5LSLPuM++JqZ2jRtaf5LJ
qWgyYha2xtvk2UTya23Cu+le3Bo386mb7pJzfWRKoY0J54r4CqIQDqd/+xXdodekEYcLDJbcwFT5
EIOSnZ/HdQBcRwkSMxlUKoThj8VXgM/E5p1rHwC++I95j2ZHxGXwY4BW7KhPcP7ccS+xVHtvbzDh
fhCRKwjOcG/BQHtnr34NX7RTf4PBlVc9nwLSSO9pnhEeyffePxjP4mN9k5RgT7bZ3TI/eJM+qjde
ImKiSHOrr346zc9cEPuPBcOBzGXB0i4DG1OE4QyfwUX0CXDEng6T99HvmOHRhLxXLqYb2OgVndAJ
vPqGsZTL5BtKGGQ5zWNKC9pOb4Yzn2uyEx1wLMcOA9aNfAAVYTMFcqQ3cQ8gSj9ZnolT3AYXC5nC
q9x8NzLc6FvrRtyKl2LXtq52DZ7pNroT9Sq6xZy8we4jdGn8bQH0+7vxTj/1dsEFL77hdYN9lhgk
RWfcsBp7rrjifBh/5td2cLQ/0qt2Y3LthoZzgXd31PftMWwc616OvcHwsJJzSZNvmQ5Sh+GgfRx3
CsNzvR+c2hWO0oMJio0ZKs+8vcWmcc+cYvgyl3cfHHB8bJHufNG+mnfZrnEqR9rFm/ghukvutGO+
Ge43NRmWi7uIsxVOj/wIQqa545z1n6gt8gWqX5iA8sgTn6b36b28ra/JfXZpTzmjoPFp3YRX40G6
qcGW7v0D1KSLeSd6kCdfP2ji3o/HntMZXij/UCKEgw03RH+S31OC4zy0E0O6qxpEjI7wsmjg8HUw
hXIA4r6Y4ZkrjfjU+KdFAXKPQPQALWBrUd7ds164izfShWkmR60MoQCgKeN0MezHK76HvTVDEYFc
CUzoS8SobQZ3iT7xLc6ta1zbKyJ42J4cR3Acr8W99cyL+Ai2TPCxCyAaW6qtPRMrnQQv1kasj9ay
m7AUItcMonXzc1+DKdxEObQWnVZh67onLSWqde+nGmVK3aYY4jtWIZRx1aWcvG7WStTvzXUvwLaF
lExRnbUUtb4eRIKHLrRKdzCkh2SYx30YwKT1h3KvwH+RWujX0sBcsI+OjfAGCIlsxH5DS8Wrejna
TSI4U5OzegCgFwnDTjKSArlTgM2wCrd1GrAAXjYsXXTER/tVrLeKVNe95v+wd17LcStbtv0i7IBN
AK8sX/RFkTIvCEqi4IGESZj8+h4A9w7qqM+50X2f+0FQVbG8AVauNeeYndPCYB8XL5ZE+7N09ddQ
KRpAqGvXk3lvphwFmOILoj1PVYIvKA3oYAbPcdCWO401ZA/24FLrJVe2cljw6ox50uw0D61LbzAV
dBys5SJs08M5SYh77ef8u9WD8NK2SZgDFbWcYgZU07QU5eVmyovbWQrKoEbUZ7paTATMjMROL09D
hB4yPUy6vrMdhx1uY9zTqD22MQnCyBSJqogxM3j152lAlKTyGTZ2mDJB8ZfxyHpS4a3C/IFW/zfR
79rXXVu+/jqhG5sGZFtcHnDlN4y52czL/M4Gj/9+dr1MGio9thiH42rGiKMW2UPfeO15WDbr2XWD
Mj3YDCMrsLUPum4AMzX2bj0pouixV+WwX/uy771aWzOStpuU7ZgIJM2yQCiyqD2mpVO+6j7WUx5a
ivfL/t3Z9XrrzXIDYAENpPkbrhIa3d1bbnZv5hSQWeizA8gVP1WT40xvoXHvUdGF7V3RS17XR7p9
YzkTZG19V0YnWAvZ1lYOeyKXrrhcpjhTx2RvPYW461pXSQ72YHqoTQHlNFrghWWjsEtZMLNU01r7
lSOobUlIHV11JNjixbcDdXo/t/4hNHHdpIvI4bcL19u9n19PDkAUKl8i86Pn6rHDt5eEPgwI9I87
z0uYja2n14vXTbXktK0x9x9nP/7aEDMDVKw4rFf7uPz9XhzVoiH8+JMYq8dA+T3wTp9EGDMlDGk2
vds0ZAqKOWTGZU9nM5pcwdtLOx3vXE3oF3TN0JrAI3jtoQ7d08ff1lOx5FqBXtLh1hs4ounM3fqn
ddPYBh8a8dcY6eUAw2y51/VGdK8Rs1rrGHF5PLR0XPP9rj4ufT+/3mC96Xqnmb/k0K0nP+7v/Zrr
hR83/7jN+93/efXJi6t92w5Pf9xkfcDRx9c+wsTcfNzNx/X+fGa/nf+3z+zjoRuPyDwbKdX7Tda7
/O3Z//bq3k+ut4w+3uPfHun95HqF9xcYKtaZOP/c949jfSb/8T1ZH9nvIBS8X/u3R/54nX+8mPWx
/tsz+HgI/U337jNjuq/dMs+olp2/XnTy6+aPy/44+++uwgyAvtYfd2OtQ6uPq6+nPq6z3m3dCFZg
H9f5+PO/u+zPh1nv4o+7fb8OIqBLz7xtj+GsQtCbsMuKs7k+NF0GS5UDuVqOt+tf/zjrrxNO9s/V
+xWDdYq6Xv395Hr9ml4TYmh1+Hd3sV5j3XzczfujfDyb/3i7P57Yf7yb9Xofj7Te38dl0zIF+z/t
0f9Ee2QJNzD/X9qj67eqVz/y+Xf90d83+gcVZv0V+iEdn9AXnkAs9I/6KAj/8sC2IEpyPOG6noPE
6B9QWPiXhRSIOHEs8MJGwvShPhJ/IVUKHTRLriVMZBP/G/WRY/+r9sgNbNMSfFlRIKFzsm1e7O/a
I0c4SUuFGp9HsF1VAQYhbyTxamIyTrWMbqMwPkPqas+F734qJcF7OqiSozk9pkaBDGCcTlXfLj3j
DCKmTxBgEdYTBCpa42IEYO4yPt32ErNaMZGynmdPudF7O5xe9C3oxRURox/G39QCzfjW2vvUUvr1
t4/kbzzav+DQYBb+t9fJOwV8jYBG27VMO/jX1zl13ozSOxCnqMXLAy1/P6V5CToZseUqT8S3hAUo
xMOwahRjCxljXAfMUJpuO+S6OFaW+VJFDvtJU2K1pFeoc4wvGeaYRKBFDh11VqH1LHp4athYnirD
/I5fyn1YN8Q4YzUNJxN8VLR3yaKa7PGUGuW+8GWz6SumR4Rdl/jgNRp5o6hPszZgA+my2c2YbK/M
yB4ZkOcxz919zXHoEOo4h0TftJ8CI7HOYtmE7BfOJaGqZmWe103XjyZE29o/aePx4+LQZ7aiy7iC
ZEF3D+ciyy2bhuWySdKeGAw4dpt8EVqtm1VX5VBnTmltwf7qU/oDoqTujpyvwE18+22oEzIXXQbE
SBv6MyqzL7WZhjss0f05UbxnVegT071MzSUKkEMlwru0XjgNkwq8s6ManFL4rX5YbjnDnn8s8ik/
a6x3pOMUF6AF0VnWJfl9qBx22LRYMyxndQ875GOzXmZIDCkuE1+J3PeQOt3DtFyr4+vXIWQmoSBh
hlDMVD7FstC0yaDxLa5Mn2OOSesjA00R8NAUg3deTwFms87d59xohj1Kc4ByXtRTuBcbatajXEUh
87JKicJ5OHf8HBC20PsM0lRsXEczU+qbVztXzEyamHfEYrA/O9Yj6m0LwJC9L4sYO7fw2ys7GeRu
3UhhksoS1+n1YHjpNd6HaU+68Mt60bqJ44k/lph7Q895BFRkQEhSyjivGxn8smqIfEW1NOXdb5hu
hlPNHMjjSwVOlspYa++cSE0+4ehZJNEQJNrq69QJ1W5onOu2bpfsWhpkqf0tEJARunw3wR5iZkSt
bJi8DJlCKq4dMnYMDrhyFNmplzTWipQoOsmcqNLZuR2uV4l2vCJThoCAri58CUVW7qMqM8/Yoa76
UotTB13luppjsXdCwFtZ6xAhUKjN9KBKK4X+n98WqkwPTRijJ2iCIyJPNOpk6PgZ6FEDwS6O7ZCH
TgURzPnUzwejL24K02iJQSJD0WjhXFTRN7UsMnUUwBWFJn9YVeXOskSbzJhZVUNWTD3VjygPawB8
NBcS9PU7UX/m9v6Jj8s+azGhgfIW12JTwPgHSdMnnouVk59oOUBWMGug03azDxQhWS4Qmkh01znC
z60t+5c27V+FLhh7q+OkAwzZsA+rZY2jxqSAaN08wUkYrj3yX/Cj7o2xem5KHWylpPXb9S59KjRU
sBrQOJDdJQr5FXWLA2GqOvt4ygj0SwhsNhy6fLxFfItD4OjANHh91UvVi3LPklmfhvhHjWvx3Cyb
giyf0ZxPuaclQ01AP+uOkgNmc3Tx6UYNueYMZh87MuyR6+Qt2DfSYUscIAUd3i6Bt9LXMxCcAOZb
P00ew0K0XI4s7o3Omc91YDunMH5OFrsfzpVr0ee/QhxCTIfOKo8MggKGt6w296NmeR/Y2U1njcne
KMIvie9uKsuy9mZcvDj1WJ8SXBC4N0HHBv7Cl0xAJqQGS6dMvPadg7V/MW8kjcGIoMk/jTEKh8Z5
rmwm4nMA0Es1d7VqyOAIorfZf3Lj6huY22YnScBdvuZzgd4vRf4jCP6uTFPsMJDpcxy6TDcqn/DD
RTPVteKLITBTYOTYZT6e1n4GeD50MIdVgl4d8Llti26Ps/clWnyR7CcuvvPSWbjmUbt3+7BmFcsX
4jKgIrFtEhG1TYYIT2YnK0Qtva0Q5pvVKWxJXUtyqGeR6W91o7w7C22HW1rWNqsgNs1kufLhjF7u
sfrHPKU8tSsMR4DF0/amnWEh+23POIqvV+VcislllCLM2zJxvrqEK9L76lL5JmbodYFhbeMuE9t2
ak6hVXm3glC2GXXvpuuVBCsDllJyC2fu/TvLMZKdkxY9QafoQe22ZYRhdjuQ+SAgoP5eRblN8s8c
fp+yep8CeXjEbctgDRb6NvSGe+nH146JqwWs8h5Hym4VyWKjrY6dXR1hgIzQFo5ZSWaMFUZkBGFy
rNPmMzATJiJhzGiXBOY2pXxJhva73zLBo7mDs3EyCO4zsn6XFoM+5YY4ZjGWYWdk/mTWCd1lZaEQ
0bdTO5IO1ZDcSnhx5wzInmU37TTgqsLTxSHqsSLEIf7/ImzGTaiY+mk0jvVsPPspWAINQ/FRgL4o
wkzc1aV9ttF4BOTyGuJHFMX8L8kd6GCYeoLrWz0kMARL83HBN6l8QlPi2d3Gx1+k/AC0MjG0qUll
Nl6AGjNEgrLJeC96GIXdPAnJqNNXYF4K4EGB2+5ah5RIdmV7p6/vsUaWzxX5znb+WYQh1Z7AZp3a
ntgNbfug67nZ1vk50YO5MLRutcyW7iL95EkRw9EWB0OBL1DDN6/3XtICvwUoa8ZmKV9Ly82NLYwa
QMuhPtQxadapGnd1z8ePM9khrEIoTNsUhWYIg33u8puGiu1zUd97ySUie+F+jIOvTcVUutOl2tGM
zetxj8nnSwHzceNWRrtTneMe7DlgHBb4XzI7JDlWLTahUlgPc1fYD2UyHgBzfUnSMjhIOX5qxizb
4kj8VbBUrWdEpXmA1ZWQd9LGG7Wda8DUheUBAvArccokTr/ulwHc6Voh5sETC0fEI99DASeqmBXp
1K1fa/qfV0DsYUKJLDxO8HiuPICNMBE6RhnGog6J5LmNY2Q1YcMh5JNrl9jGZXljTc1tYPPGpBmU
J92dgtFCqBOC7Tbj8dtMitcYzKD5ylMwKeyEyiA9uuN76untIKR/7WP7J1/gZxfQhex09cVlgBpJ
ksyEW9/2heVe4RqqyEMLaADlzrwL/US8+uRkkHwHTKO23XNlo11o82baqHq+kX7EaDzFlqho35Qe
G0O25TJua3r1pW7L70HIwDOgds+6n3zoT7UzPBKJkiBKLh+WwLgCb9UeZgFOVBpXWOOeu7XOizMy
WK3tNFckKIfzdwhADKLy5FB5zr5p6InE7qOviZiofOtYVqbFtHoxEEzhfRyhoNHODvZZxoIBt6df
gX2CQPDGcN9qYvGop0BsVWXfGsF4G4i83dd9G8BfZCIcKXIpAmqp/AuoOrBw2avoSU/CLnqC7rfv
ecrbXLgJLu3uwaojBghj7G2LQAHFkaY6RAaJVlFzVad2SuGQpMS6g++x2/pzP/+cK4WcpxJ3cxO2
h6GyE5z3zbNtTy/T5H+pZPRU2+A5wp5EIDiLe1+X7TGcXmRFnOuEes+Zo0MK+anKQPDny6C3PeFJ
BOTlVLQhQcUhIGaeiPH6anRxdVDogxTq+z1WZeZC1mSi4+rvBhkfYz7lfRUU1T4HvR434U5FNKo9
r6OxWbw0jbzzHXcXxQQtmVaMMHBIb1zgQ5upsqtry9WbJAzeavU6dvYzxxvURPhmhad+SXs4NXri
+5qOArWcJmxXG798VYB4KkmzGEvG3aTRh3V8beSPmjL70lGO1U4rmBnpi2WnlwwH25UAuYBx+oeu
vkpFuHoaUQYNNhGVFKbYBi4JMz6jMJ/LCKMIo5GTaRcxn0b2uTGJlRUDQ/M40KcqIwJoBumV9GW7
V2DfFyHNnMR8tpa+5rgvH6P8Du9aExNeIaTzfbTySyuACpaYhg/SSzHFB/Pey8WD3bsjCKiG/XDj
2OxSKqYH0Jaa+DRlVXPUAvny6BssnJp8OjRSgUf0EEJFVpZt/HEEdJOiemxCxE04XPHXN1vHtGqa
zwMKwLCBnIlGbDIpJOMge26K+tGBt3RqrYcxpx5vec1e6/gHwJgkvKE6ELV3bRCMopthE8XLqsob
GIZA7YtEStpeR/wMlD4gLJgoNbQvmXRf/Dq+n5h3RTXJmyVFDKzBSzuV7t6s2RcCUC52YRF+cx1p
33Y4dfWI7rRmSlYU99XUvNhljOMb/P+mjfFZs74pOGK+KdzmToiGv4pCIn0Zb8ueCBzTRf8TGpck
Mtv91MzBAT9siVwMDnfbup/yZnlL2ReKIN10EdCvEPioXxHZkOfk2hqVuK8NJ91MBTUx/KC7QBWE
d6oW0lVqv8YVzXnHsu8hNVK25dY1AJHnQiwshOAH+vVHH4MpfVX2Em5hF6hffmQWIswh9b56LvIN
MylzCiuQ00svu6LeBWadero6qoIET4iFjURTVLii3rM2Q/HhDnfsHBlQ0T60yFhM+7uiYt5szHJj
TL/UnH4FezJexbb1EtKiZuLPOG78IXvwRrgVSDNhODliPoa1vNn1WVpfR+NSlFiuizGq+KG65CYs
0b4hOXQUS8S6qONtrU4KChm5QgxCQ3Z/tuVc+yo7WfWvsejmT4ZBzWHaFknPJyfuqbhL0TKuq394
kTfuGGs+YDt16AB4O6tD25t4S1ixFgcxaXCQ7N9n8O9bGQH9aiF/o8cioCLN4LnbxBMnJqLNKLRy
RKoItYOcEt5fvMYO4zMojPmh75P+MEwTWrKwfTRE/Fw5aQAohKCCPL/ISr45grA31iKECtk7wGX+
/G2YOjxfmc+PfvxWqOApbRcmYX5nZxAy2gINiFOH0cYQ33wqeJNp51U1+UgXI+NL0WkgsywcCr/a
uG3zxB1TNmXswLogxxKKqicnydOaWuSuAUVeX+fJvu8nAZnta1qM1amMSf6ZDVC+IqxY6lJDxzci
9/1dFc1o4ez4TrGW22SjZGpa1FuZEMOTZWIDKwlGW9MnG5e9uzGwuBQFKjQjHgl7osL2QiiHtgiy
bT0hF9dafjJjBs6itHdY4kjDS0BXFZG+W/6VpwKgHWoMRC5JJfN9732lg8jXFQ5xPwMIVBQks9KI
3pIvtYEAIjQQ6QZNgPKe6TMCfzrcORUDPwfKAlSuBYoWWfr8/Jc3krSWz8HNIDVvho/6Bx7axrOB
LZk5Sdteh8Sd1uOVEdrfXM10NMoLnMi1PIcjCVOyCH8VSf4kiVJKijeDXkADgueKgSVhFq734Jkh
srcBOYzwNCPd0jxR279ktQ/MKnoOHTFjHydymSJy4wDBQYgWPRoNB7KJ4A6PZdGGX/h9o4OfkZEi
HbqEgEyRxJyjuabcGCtU9BkIuypnmp4aWFhcuIIEl5r2UG86Go8cHH+kVhrhdUHw5/rwu7vcZi3P
cSKepukYCd63aETglpOsE3VRtFm4JvTdGlbkchpRYghvr5VDclaGTm/0EhRYXbiTDrmboZDfQ5sX
bCTpJVp+kfHQkasts+skUs5hjhLaJzYHpOxFxu5LARXjAJ3rRo7Gj3HsOMb239IEJ7z0j3U/QMZ2
4cHesg8ZlPFEmA9pT2n5aY7vpXB3U9kj9x5CrjYebRXdtVNEw27cR0CTvuU59eseNfb4i9IiMZqL
l6FYCbwJZlujF7KvedUwMN12hsM65Lod9X52eAOp8p8nqzp3i3EzWNiXBb+rDKvXVRvjGenZieqI
PV3KSqBoiJIK6tmCk/GLumq4q8L50uA9O4I/zs+QlbaNwVi6BV0T1je2SzVPvNl0DC397DTTU9Sl
933gmttEJG/SdQ+iRkkyzt7FK5oXN3EfM1Q7nnqpPfe+MxcDGfI9agp/Kq5dP38ChoVRnqo/Ke0L
SffEpdW7CtP7Nor96xA/B2PTsiKP0y6irxGrGwbotKqmaw8edpqQxdSOrFpgB1055QmV8jE0+ntz
+a059VvTVp9rn7WEnlhxDf0PXcP4zSwbD5MtHnrVyd0Q9p9aYh4j68kQLtK/2vgFLu42iIOU7yKu
B749C8G15MjbTj9yLY++9tFOWsgeWqDehom6skMhDqLxOwUbMDb04aqLvzQCzIBKfRbRCj3ZkD50
KNEy8cse0M/U5GlLK35NnPAhYsWZ1vJeVO4vwyif6uU1G2P/LAjaLtXC9TVTXOkWBgo+qY2fuUz7
i/rcVAGRrOB2knE/uP1Py51OBe/inTRvpzi1Tw4MQmjXyaZqgwigW2jtfXNCHmqIfQHVez/hq6f6
OrMCKSYvuZo1Dss5pYWYBYioqSQbWA8eBho77Qe6+r1xio3wKWWt4DTAaHX2YkQWwaGUHFeYylh0
RMNGlOTFTy3aK9nJfUwMxX1cyc3glwLkLgSePmo2QTpvJnSoqElI7chRtExly99VDxBWW1+JKsrh
YOXNIZfVuQbscUxtsOQTsOmI9DCEf3yguR5/lD3SzkHlu6AGJCJH1uaixExTpxnVq8ma7g4gxUsO
wT1FG0+sGRBX9yXwqGiMAezjJIu7JidbyzH090JOxm7ma3SVDqD6LJYS+2CQV2nauPtQ55+7bIHI
dJcmKhzyzZLiaTLP7IjEruggpi/dpyO5Tt9gojyHbQ2slPQvl1p3YzwWIrm1JKiNuWoBCvXDhLC0
/dkncIvd1LUO9TwlV42T+7cRRT61ln6dynA6wapw71zNF4HsEuKrXH0djvHWwJV5K3GA9S3pRPbM
MWQxAfYBYsmcJYbqMRM4pn+opSA12SEFIdLWfGyPRTn1d6nu6aVZEE8VTDTAo0dzdG9tlcuDVfxy
krrcAqqHzjrTqOwpLXndDk1bwimUnJDkzrSbQ+3aZEV8sk0VbbVbEP1ggBUuh+xhNsKIFcj0aQRf
sa2t1GNOpHcR848d+zgkiBW3k+O4jSu0m1oMcjtl4bQtA+8ptMvkGg4f0v3sTBDEfE2VzO5rVu6h
89vv+Bd/StoyZ7/yzmh2HooKLC54LLmXkekdfCHGXZT531uv2XV+EL1AnL/zY/V9ovdz3dSYQpiL
dftpNK7wIy7RdYNid49COAARAUUs2wg0T2c68a9ZTrz4YJPFzcIRBFlQvoEkL3aRQ1fKDlgRuNEC
/pHFY2dY7q3I6c/Rvt7nmYXIgG9vPxXyMsKyv5oEgdFDM96ZRvISVUZ6DuT02mdNcwMVn7o3lnLr
ToCifLTUjgH2ORnn0zwtzUpXbUzryukxuplgU64ILcFYk2GJAYF7nzZ+dajsjIg0y5+Oym8o9xPy
L0a8k0RKzJe5vjcG4DWZKdVjWpk7s7VPHCaarWeekgr/WtX+akFh3vDh/RybTC4iHoYZocHMzrjx
TWRmfvDFYSZy6HJKfN9o9K3qvOfRdsjCkXeVY29dFs5k1x9Mk3FCGeeg+WtGTQGsq/M0tPxC7wHP
9aCPUHsyOMWlRkcUlyiaaLP56av5QqDQBY7Yba/FF5OjR+6qL7kxeYdm5BNlhs9Ke+oPIn1r+tJ9
lLZ6Zrkc4Sj+BXj3qpgygqxlimWHJf1kwv+LDVXv5hSdjaHVxa3jB1pH44FdIcjtnsTdwYj2ng4+
RSHgGLuuR5JS0rc0r449aySCAjnEj3n9AgiYhhc/SSvsXuEnB4dlWrhNx8nbpWZIeF79yeqrnlhD
2cG+4fDnkOAN/Z4VCvZnPeKLYFU3MARDgxml6WfJlGAfz59jnV+jHIogIvlfgalfuixBEezgHirm
aDcq8iapIFRAbRhXuKLSqnnMHBN0Qloux4lhiWOYTxiA/J4+ZgFScSMDeMEwOM9+nic7gA5gcazk
dhrno+fFwS6QHYm/ROruCj8KtiTEHevcA6yz0CqL8W60Nb/J5s47G26ItSBqWr6CrDnhed3I25yx
xKVz/avQpwUultVkkk9bTWgl4Ew/2JRJ9+YaPM8EUno9ZOTRmxiILLqhQ6B/AB66ylWQHJ2ovq7C
5os7OvgqI/orpVi4wAQHOV2CJ1E8eONcM1xyyfuxMsEgz0Jum1OVJxW2K2ej49q78jHYliaJirVV
7nxmdpZC2A3D9C7S5Q8WV8mBTIm9L8LXSdoO05nappWoCE5Ps5PfvhXjgIw1hTANVoQUVcMlYDl6
aEvHvTGb6gIsGmPKDKiGn959EKpv8UQMYzebGzCEn5tyeK2TMbnJmXZvw4xpp13ne4d3ayB8hbmH
pLnTm1Ct2vo+Z9m8Q0V2CLAZbx3ISIMDQJ8YO2wiQF358KZPvvctT/RdWrrFnvEbWknPBTecEEZY
NXufYCkchZ44xiVjaQequjHF5C5rglkKWT8pI32RoJhDl7QsGovFdpDsBEraM5la+vYaY33RJe4+
jxjXi6nKt19rWtWfk8Hl1h0eVnMId6kqIYGYcrzue5fsiCXedhQc6cdmF+X1TWmNEFvByZ+SprGA
Jo0Xsl3EKf/UF7neZQ1UkRGOX8SXZN+biWJHZdiPMyG3Yg6f8wJLL8IWe9uYGIEM5Dy2jf6VI98P
ygZ0/QFSf9t3HvMm6rYp7ear1KICkUPNEs4vL0T/Utx7YbMZNfpzxmJg0er8Z+xiXKp649IXvc/7
4scPfl6Mu2AAL11kHgvTR1264l6nEpqE9i9eydEgxEPssiBkp602A0lx2PdtEmop1KeJ5NrItuPP
eX/fql8RtfmjtqvwroPb/C5xRfQw52QuKlvxdXusfdIlQQmQn0Bbboyd7l6Z1vdynvG05cY9xCG1
oeK/MSwOz0PRJ7eNzGG1VVvTJdukBYtixYV9GCvrviryQ2v7NwViaBifb3nyOvrEw5v8mqTbQOqT
AFBq9xiP1IDKGl1MuLgD2dNS/Gelf7ASb0eicbjtiYHauqgDrwPT2qvPmZa/MLNTIvfFpmidr6FX
Vz8dUZ5hIKq5rW+zBCjcCNXO11ZzaA12LxJhrcYDJY0p2WvPZ1EUUXoDXOKdCvgBAFBGQbMxtAlx
vYaX3GJggMh0ATqKMmKKrmJvImekQydBtsR3f8aZ0Q/43WSmb3Ojow0/h/k+nbGkijjZZ1N5o1QO
jo+FA+ONidTZ2DgVUiEbxWuglJffqOlLW3XdyaQ2gj2IqUsk5g0RIvGmhD9N/ryCYu0G/TUxxaRD
jLjX/RkdtdG757HUj2LM5y2K3O9UG8ZV277CHQYOOC5ToQpDiElSFevuRR9N3hY8ya07W+Wjs9Q3
okfP0bXpTo6Zfydol0fz4r4gtPd+ihD5GkN/aNwlHAzYufyRIUXd+S3BS1mE32EJiLSWqEig0mef
7MjRZRLMw3d7WRUXjIkPesiHe2XQpHB9Ps6s0d8ZV976XpG9aYDgrPE4mMW7OeFVUOB0l3lObkxJ
Rh8J2t+zDhGACvKTQCV+57mKYx/hViwZrV2WO3uTVtEtR40rZm39vcDfZGiLn3Te3LYpj0kCmejM
YEuTgMw+W9UPdkLrxE8NZ1c0QXocInlk6s7Q2KarXU1RSZ8Hn7dVfQ2zivS8JcsFY0fWZzfFZOVP
vnkGAFLcrBvDyMobz1/cvohWE8l3oUPDQRHbMZXMiy3xqMzQFxxXCykbdBoMftUF9bUmJNcmH2rv
S/EtrX1mt4l2HqBJsNdkrohqgElE15jX/eR9ifsK9yqxX1kS31deVn4uCz7rnuF7JQhoi3sPHcky
6bSYV9mDsJ/hXTrzfcuIkFxaCq45DHL2zNibaJqQVE3kSJg2nxw1+7tOhsaWTl2pwrPR0fQKPPvQ
AO/bjEON7XQ0wGYO+IL9HLsPbHFn6ueNV0/3ggCHQ94Zex06466hDKSIe5sqzdySPuaoSL9yQqYH
QsYdkmiv3klLR7tkpkBp6RC51gj7MdWHEC50bA/ZHWLHS26SUxjpwaBMDmnc9S7NL9Gj7pmGcZ8u
k0MorZ2Eta6EfQq7qLlbN6YPaSL1doPnpCdXgo+tHQiecmI3S08O03KYtZ8TKioxD9XBjOjiNLhY
VRVEd8rsnIepUPZNAvUud2i5OkPC+jTqxyvidcjUccIbp2QpUFXtQzyQWD7B+BbUTlPPBGSOj0FV
4axETzDH+hos00vcgFW3kzTGp4kCHgjna+C5za4sJOFFJBdvo5nQZnvMPtcMNmdyPBZfxM00sWOq
ZXMyXjIX7YY0UNXTdx7BMnJwt52IH5kekkNh4abqZPQQT1Te8Ygv2QoHfQHDHmws7dzEKvefwlL/
IMpB2e6LdChrJda7So6EjKnyJusDOMd8Pk4eHlJRAtFM/YeYNUJrB80udMoGW3+Bu3CSvwB6//Qb
M4AEKwi09lt356UzWMXS5Sega3nQfJtq2/telCFCmzKji4n8zDT8m65FilLFZCrk4muVpnSX+vBW
lTp+woZmZRWmicxlz1g8N1Y33iH+srN6Z3sxWdQOK7oK/gCqYlwlxTKGXdCbxMLLpVlIVgYZ6NOm
K7OjtPnQO1YLV8XAQC1tuYmKg709iX2v4wfFgIz23YxVvmuQB1awGTiK3RGwPrPa7K5jbe8jmoVX
yhxAcCT0UGTfQlkklhpTzcGYfZLT1MQzdem+lfOJMSDDasoDg8nuvq0vcRrpfZim7tGsAAgac/VV
BJ8ci9GQOeQ3KOWZ1yxAD/rqYXbynKr8Bm+e1TY9oJBYAJb80anPmMZYIQKHlsQ4SYTahWAK1krd
iW4LfIFs5D2zvfNYh7TiGUewRlbUt+Z8r5MCu2nxWHcVKyUIEAlyvkPoOnS4x25gCsqiV6D3C4iE
F1awKTJz3lpF/1XkgXGETL2NVGrcNx653JHHfleXtM3MQOxqV4KDFaO/CaR+dKclX86JUGHWg3Gl
vI7STYfXpUohptLynmSWHtLe/RnOrO2LsDoOY20dKrc9QzCaz1llveRWVuxZwM/ncNmsp1xTzede
JABatTl0VxMZU/TWu+2KJFs3qxoDaQJRLoU5MYRO0Bi1TraA9VEpvRMz27SmYE1YT6EOq/oGKAKh
RR9ETZYl8txNDbl5RvDMU2fkm/GJnsOpovVpdQ/Jcm69KKYd3QzheMwWaVvqIhwqfGLuCs2Qin0G
jfi831N17nQdbtkpd2dgVwxlFiNNknn47keHFd+CPKfDDaBk2bwUPS86WNRnlYFFuFX9PhsE1v/l
ojAERf1/Wur/iZbaRl6Ljvk/cxzv3r63r12OuBdRdcpC5ifJxu83+ltLHXp/LcMx13NJtDE9d7m/
f1iOpvsXacccGkEy+uwJUPj+raZ2yVamHIH/iMbZDVyHP/3NcnTN/4162rJ9HvD3mGXYjR4cSNcJ
fcYlHk/tX3XFhaMMk0HAcFPRaZ1YPjdkNqxOBkKfynd3xXr2//OyeEF9hUH6j8XiP95N6ybGvo5r
xb4SYR946dWZuHos1huBnKcL5qfuLMtTGxWPUUGMSBGCsSW/HQwFWhugep+S8aUOavtUaeymg4NF
I7Csr0T5nLgveZWhwjxzEP7MoconDkqSjOi+8oOsdrUmsDWFvS7UcDATdlrOoP+LvTNZjhvZsu2/
1LiQht4dZVYTRk8GW5FqcgKTRAl93+Pr33Jn3qTEq1K+mtcEQkSI0QIO93P2XvtAHvIj7cWP9UDM
VquEyYbz1KNzKLpmuPNqSSxSJSN8PNVyGZbjdZ6O7+FGnfK89cEe0CPsg9S7rFFb2ggz93FIIG5d
mTurZSpsLpFJsvV7EfifadyTWBXOCO0Ak9RKxOiZk7nJbONT4YONKwjxPQ0OF9/BecZASOIyHWxe
hzIM2HN3ZiVgQggKDAknq3IZfKUYbs0qRO+b4EBG17dxlxTgr9V5W8g5qaR8lmFm7uvyvZ1Gxw6h
xAkCJFEAsbulPfguM1PKokMwIIQjCBXuQizx09YOUxR+qJ2AoeWG5II6kzzO5ZhtcQcnF7VnePty
Km9KggLoA8+7ktkvzE4ie6dgP0o6cC4lf1ZU0RnE5fsgKgIo6Uwbxvax9P3nPgIz4FJou14S3P5T
ld+1McZOBri1KCeUYcGHMbXerSgMIO/UVE+L+7WWRN+hgoTeiT0tImu1HagkBq1Qjc/uNGfGtUyd
k0Nl/MIJHOKEmwU9P8dBYrl/El+SbbGgAln239PCrYAT0eVxzbYn3A0pRSwoLxDwawiiZ0uLpF7z
3ClvANMPanlIxwjk3WSEzcx1uWvM4PPoW3z4OmZisADPrgk/sMyv1TjC4fI+GyKmMWAWVNlI114Q
M53lCBHI5YREYMRMd8hpsKpOSl0EyFAkOG5pxc0OZ+ntOrNSK7zhSjhUEoveOQ0JOtJxktUu8qv3
Jb2i44C3cI/YYdrXuXHyC2fXNQWRgQ0xuKv3MC8WdA1Kp3ZO9pDjkdPhUB2um7bY+GIi/mdgTTlU
NDcK30xVefamiFYEEUzsLB9GHm813lqN+JIjsYoRpFUuVj+qCg8p9HvTNJZN7J2GsvZ3vrcQUuN+
LoGk02JSM257ISnWO3XL+pyOc7hz+nsXTPrGIAgSWa+8J/AT2UlOnQhegwXeIB8/IZpuj162UhLo
y88SxDYiTpdsF+eJ4GH61RO/FfldrBz7KwONplW/U+PrhVzcgB8NY8RYXqN5RO88+BtJjZzmlGse
WMnVV32YfPez4oHhcbcixDywlq52ZKPT3Pf7zYQO9mLauYPzaJf1Y5uVIUggD6Ew1/qXjUCzUbgf
ElpG2zSx79LWv6fNFJArHzc0sGn0WIM0L337wIo4oWYzHiYXJj+mmas1CQZ0Ky6eVs4Jkc4Z6ZCQ
fMrhOnWoOBXD15SzyzXWPQOA41kPBhoeB5JcYVsu2pKdsyYfAJWTAdLDPUlpd1F+yEkzzVvoFExS
h73nTCio0mk5p0QG8VmeodG7104x38xJyKFhN8ehcTdRP9+x8kYzFnXiKApULiJ7Wgy6/GQBOtsk
8K4jIb8wtZ/OrXecZZYezbATNGnlQ5VIYPg5wIepETtvWBNy/W6JWIOCwCxlF2USAoIHattdu+U+
GafyFmX2xgQSR0GSRgXJ5MF4WdDT3kTGslyYBampaNTRv7EMQey87yStYWv9Vhfe0R+H6UA4RLmz
XawCpJl3w3W7UD9oUZ+7GXGhS5hv4sK7A/s/WJgkkHGwpJ4GwAeZV9w4bfJgURRDBUQk7dB6W9bC
XwaX3unKOp3kaPiMOaVtVXVAhSJhpYTbcDSiy7xa24veKagTICiyjMWHkFaAehuAzcVEKq9xv3UG
19ks2I3UqTWvw3TOPeQGWfqsZAghuvt2pa7F/Jpwj8r41kzjRwYk7kWaHAzWuYqr57qabrkYnImO
I0UnZtCN3fw+IAdsF1XnALvgtp2+JzYLx7Jov9HMxh0UTlwq++9LuAyXHakMad/VxxGEYoWObt/7
/fd07ueNISXlSOGeE6/+WMLHygRRH1SYaPTiBmNsy2fiU+X3taeBXBL8MGVjpLpnaJkplhAhysKD
sJUh925NYfg3Dv5M6JpxdR271pdpth/aZTn3mFhO8biU5zHc9xHL/ICsdKt3LfKMnZG07YChNlnu
CGN5akx0eGFK+dNLgYmsvr1fQhoeiFFJQA0Jr6PBgpRUhtPWybwZ2e5MomzxLUhKZv0NvDdha0Lk
VQDGdFfKGWBFZh7C1vkcot90B547EqgEgwJKmJucK/qv57VL7pfivSQg9JILkHDXZiPMHD7R4n/3
8lnspcMae7RHwuOhRvSeeOApDw3G+008meldYqIxsOxI1cyN8ziQ8FgHEMtoXx3dTDEe7AP/mVxy
RGZXsn+YamYZFRrisQ6AL+UBWEHOJxIiaWUn1XgzLAFVLsv6xmpiF7h2vZn8+mPReMlmTMvvwWht
SNRtDj1Tus3qUZoO+ug4dh364GKcrpYE7FUrIM20I4GZNkJTixjCrLPyrWw6Gt0MbFGBKiGqaI5l
tBDJC6bXByswG++YRyIUnuNEFeAW4HcAGbpkOvZy/hz24Qz5kqBNQrS/RZcYzMWxKynFVqvxyU5Z
zc2dGJBaSmzguUsltkWTUVtOv21mt9rkWfPFytUUT4L3M/zsbJjFVdXJ26W3p83qFFDfIuq/dMm3
VA4CKmXrYYmAATpzcVh6AgMRQiHMyiirSrfemgtYjtwhMYLvj/qjbL4NAwOG41SSOFdEdoxltFUW
K75pPPpRYwN1zHUMqFqiQIoc13AcS+oUPqJec6Y1MTrFN7E42XlOIDih6ZmS55JfssHnwPyqmE4C
VMJ+ymmxyDlczji9gUt5WDY8w+Y0QsO1NNhsppUrax2JXZpmNuoV5inTijFk6Zq9aZYUBSfiM3oa
IpVHEZ6lbU0aV9zvSdKgEpHGD2XdZmcPfeW+Ij7qwvWHa44B5iA5UlcToFZEjbEux2fRZc9ran7p
WvEujGdE7i4FgmwY/mziVe4WZV9r05Jsd67vO89bngxE70e/LGaIeM5jsE5geZHWoIm+8MLx2QVe
afRxsWVQhxmXs2npP3ENm3Y+WkGiYb7afeTdBiLZFYFDRxOUXVHI+h5iWxJ6J9nAPHPLttxHgbym
T1htU4sLOf21cevIElmVg52sE/OeCnNDap5ot3mTGFf5gso3n4pbgurJhxcESOFbK5DWMKePVmN8
pJ96S53wJsvj6Gg5LmAQpb8qua6ZIdoFpc/tcT/cpJXvEvQC8Uy8eBAL0Hc19MW4aiC1xsxsHD92
NmkJKtMiF+xsptG4H7PmmxlkzVWXOs2V3hvs6dbxTOtkG7i3KzHB2xTTwmzBczZRNX0wlsI4UHQ/
ux5Ol1hwYntJf1xSZCUTl00qB3l5SM3R2DFJv5mLzDkJqabtIjBgJDKVsyv8MUYUXi/Y97bpWHv7
SQnb3CU8cqE4t53or/JwSY5duNJ9GqH3oEC6mExxOYserujcrMTtiYd8pIMWJG6GBqMx3xfSuUst
dzNbS49tKYp3dip2iwXmCPHglZZFNKG8LhhIBqs6d9Vq3s2kTjsWZffB8T/1CUgwkzzfYzZXj023
yquibt6hLNyuZimOdvFAQZ3CvrkmuwZX6F51N3YBReVDQpQBnftQ7CeJzW7wCcIkJXYTsrLYw39B
F2RaH3p7NzJzo2ReqNYtwP0SsXU4EVwumZySj8M8QW3wW/61eXOfzPKvYDTAj5mCIoocuSySTYtR
zmjpo+t7TWyXRcV4VtflfOnP4XSJ2hlfwuvtsSCa0Eej5AQ08S7GYmnwVUTfU8TWHLTKbKU3FYpN
kgqJJIwa53PSO+CkS1eZnxp8u0FQaB8UTt2X23groxodid8BCbFwaaqYKQx5iacqiQSl6Af0JkGX
bYzRcBzcOR6vGMi9o0dXSczFRD0rwqdVaDC/3h0LeuGD1X34FZpnwhj5Au5ZsPo0LlFdQxealD2R
/foqZ0A/h96YDOwsQMTh9a6XF2hhvVojflQNn9bIn9AwKYbp3dc7AxdyrW0uB40BMhW3gblWuGz0
bhtE6ymyzkWlcOgaRkRC1b92Q8WdRuA37xd47TonkoUHLUloCT6kKmOfqeSSYAhVND3OORRLlrnB
X9Gz4kcxjgy+7i+rkPqpQM+6jZVJWm8M9YX556zxYhuFMDNGvIL7zE75ldRPpffmwlmtHa0yh6v2
peYIYe5kYqbg4LXpUUh0Z/FxYATf6XRKTdSp6mGtjsruE4UBkGeF0IkVTCfTdnV9WyN1mJ/gYCab
cVbBQBqho/fclmAhj5AzOp0E5qiN3stbFdNlz580aCc0t31fwHBWllx98Om9hHgsDtC5XDZUSQEP
msoXzlzH2ukPzo+kDsQay4dwoFGpT9yrQ20IKNkfpwL7Zmr5hzeZj7ULrWaCDzOhEj7oGMh1hV8X
sAxFLv7k6QiJF6a5TqpQ6Ch9s3Trdjc7w7MnzX4fLP19o/naqYqsTPGuMZ3Vu2qzxIRZZ0FhXWhg
VKBxFp1GYPy90TdXA2GohxKwPNMTUPh2FmLmOqCOLkLKsBw4BkuGXRwWH+PYx3Xdqk+gP5X+LPPD
UFnZJa0Cyr/LS5ClKu0yTNQg4cvy4A/+pSYV6QzNNgny9ijdlKHEfvDcCeXkoKLiUiJoWQewyThR
tm2VWsBMFahEbTin/9qjKcVx/XpbPwxQgDuDMSPXc2GN/Pff+WgNab2r2/1gF+3HN8+2dkhFOxM7
0cxn0yyil123CXJGcaS2+s50VGm/bcI4//o/sXbiFlYbvaf/4zhzHaZ6g9/A5JCw02FXe35x1LfM
gING7wVOC+m3Fzt9q80ote3MCF/1tBJ0WBtlsk2rkWRfprMvf+GpvTc3fQvgpM+ogmWMIKjXp3ec
ziBVAR2g/m711xpIQUlcfdV6o/P5Xm+++S9xtXrHsWRE91RqAWUmDsPKCs2dEbX+UVDwZJntEkYX
M3jOFhZIU6fQdirSU8CVAp2kdpvFhvac+nuwhdXijSepCFShHpwCdXhJvUsZt8HHyjUB67+hf00N
N/lhVzNfZMtKGpnUAVgDgySXcLZVULrHjHw+TStw/FHuasP8wKWvvnx9+/qmzoXRe3oT182ndcLc
Z6vxCEMmwWAMWTQy/r4dTgvJZwNtK/1x1EbvlYyfs6KpUSZut7ZnokL/+0GvA3FfU4PaThFEgW6h
9qfGF06guD3q3VmZsqlp44pTg29hz5wDak/fnKOWFahOlerzz2DUxtPotgOJjmxw6vmMTWp3sowb
uutvD0J1TPrRABhL0bU86m971B53PxzfepdivI8hBWiqvlk7cUZzE4+N+quXA10f2WZvYaQynP0P
B7/+P6+v0Vi1uSmLOsbPx+smsQozwsSBW83FuaDfoP6TzldRPqQcI2s0pxU/oeL0pDrQRJ3ksdp7
czNRDziALP6vI/PSQXlc6m///R+fn4ukxAzUt8nX/qfmCjwawqj+547M3bey7JZ8/FwmP3dlXv7w
r66McP9AC0DCvHQtx5Re8JqwJc0/8DFYFg/bPuwJCy7Lv7oy9h/c5UsSah04Io73A+Mm+ENYnu0L
S1ovLZv/XZfGJMfrxy6NS7HFdRxhmbaL7s+Xb7s0hYOduDaXI1Lbd1M6Kalx+s5dFshh8Hs7GKqR
oYRT5rq3TR/NAUWqfUG7tytz7xg0In+oEcx2LHrWHr1UsEIP92lBgmyJmA3NCLD9HNV2Jbr7KUCD
Wxg9muUY5ZGM3U18LkbEcG2oisxIIQsninaRMz/ME0udwPpQhoDwQnLHLypXlTJyvEvS4aTO4/7S
vWlyRIbVl7Qdk1ObVaDKO7DNU4D2PY58LG/YhbIS8G3XUKFz0UweFuGWG4AYHwIHWC3xsANzEkw+
dNrTq6Hrn1j8JmlbI2UbD3GfjsfIFp9wtrQHCxr20kXfp84/dI6lRCMNWu86OLsVUuoMwQvugPwy
JzqYfu6UHIqRMKhGiaa7OSELoURZG4Flp7Htwm0drAUIZKaCMebsJOz2i7Mk34lnonTmGE++GJsd
a2vaJAu2qDGXJ6gZoHl9uMIIgeH1yvSUuN115lxPcy+Q/EanklxOYl+wTCP7h/HsCklzgsqfCIbm
BBmSDkeQJTdLjEI7DQLkIuN1Ern9leV/6WLM5zjCr5kwimufxBT0D0rLiGgeKx3RHabf2NtxFqgz
O3vn+vgXxNL0m6VWGGhc3zD6XMny2yNdPE0+uBCgLuKZHIYqosKW4MKkZlNQchHdo7/WVyOWnGNQ
y2MMuF16KEiN/mtoVZ9bumYUMv3bIRCsyFU9SvgLUYzmQMpD11+vOW0HrIGIoqgGcd2zbwJQ7HPl
fsKbj5g4qs9zHdRXBlkRAZHAFNNx9kyrBHRuLI/hQAmmQ4eaZlNwtSDBo+JIgy2SAsJN+ITtnE5F
hQ+uA1W0W3LnYl/2qCqMDCG57ZMsLSMwSHikx2OBfxDPZAW3WkxoruNnnIfbNsHjVRQdiaeCHldJ
2TVzu002I7poKdvgJnUeekl33hCnFDtJy5ToXHYULcNprvemn1tn/qTZkP0D5DznixNGT6nHRTQy
4vKj6jmc1npsWbWLP3t8DFCoqDuBYiV9sUFDvvbmx5kL9makq8xSork2RfM8lYRcpHP3LvCpV0Vd
+GeBhr0wy3drbHHElcm1K0mGmKhallnm054xza01Oh+DNn/XrWa3taNlVaZU2qYGHzWvO/wY/nX1
OVlRreCDhINjv6PJxvyunO7pHu5Ni+K/b1OAIjX4kCfhYzQZ32RC4TKbAWTSJTpZqX0QTfZu8WlG
Fb3ZURkqvxctUDyqEJt4DR2OlxCXGEVSK2rPnoTBLFvLId6dcWspO2KvTSSv8/olSafLqgQaWTIg
7XJbfGlEdaD90dw6QfDYWi0aIBdjilCI86Dor/rsKcja8xSaB7dGcUi1trjP/rTm8TljVngB8qHf
LkwK4sQ0LiY03zu66vMFzTtCaNY1/Rg2VLMj3E0VbPq13qPlAp5sM0P23atQjqTT9rNF7kM2bZfG
/eLgz720mnhfziOZBQIVekje696zAxqWTPoskdDzzCyxN91kIikZTDhu7qSxzO2QRAMBLiMGZu++
daLxpp7j4mh7DEaWy9x3pWZDqTZaDtiugvIpt7vgVBXNoQ6usqEhAGHG8Mn44AUHuGj2sUW8TqOm
QIbTfPQk+uQpd5pDVVIqNp0PVU6hDnZLQutviY+TA7DAs7z2iG3z/ZiM4XYiF4sIjHTa0RddmlJs
5t7r3q9o5sypf+xpS+AlldTPVoaLFdsKqceQDhwy6W1oB6O9nyoKXHVEOG6VLk91Tm86Eb18+Lii
drrIwmHdrfK0jD3Na+HhG8+2YsajtwBGIQX60klz81zi6nCdy2nK0pt1wRoy0G1DfJ/429772qjh
OhgcXAqASSjOfzUCRIvUjg6GXXD8tqa9o/eHUTyj/00EreFj2BHeMxyZBzQX0L9DsmdaYdG/oG1J
ofHL2qNlGpLyQ7/rE5uUWIESOUIx7TAL7kNfnsKjGMwvmEKaXe/EB2N1qbnX1jECqnYRhASPxGrN
Se/sAq0oWJbvjV++BzZk08QF30wbabNaPVBnSQV28Ex8zEF+Ha7Zg10tHAq9HWzoFLxTQlTPDWlj
NISmGCXnMRORw2j6LgFSSHg7J92uAwZ/qiSLQ8p6g7upJgidaqxDe/OmH8P7pgXKVtgEVAccRLUP
S9X61MQ5i21cAfsohvEA0efUm9NyGdtWv/MQck65fGdWFnHAFB9o7aNWm83xtEpp751acCnO0YSF
W8n+JiHfkZwcQJQZEw8/jO5bC4AB1WI3ru9n+EtVyiEHToL+Wpj8OVLTuY4M6NlDxkfxhnLT5jTC
mpmiW+DcEJl5NEj7pISIVWsNBD9zL3G/TNNXUDwp/JeDnYafo0U8BahQL5ym3UVeMbOyx1fRLF8z
Q0ZbygcJPw/hZAGkvij7OgXiNPhETTTeh2SRJLEj3h7a9x2QpCnr7yx3+hCN67JNm+7WSM8MCuHG
EsFV76e3IW8Qlp1BP+jacCFTGfhLQS/4pwQ0CE1jEkoYCzYDnneubTDeQizMzDYOOcnFyXjySIm7
wGakOs3dF5ohRYLwIPNjwMnybNUN0xE32g+ILc7062/RAbyH0QzFZpbXUc/B1TvONZZ68phmPGpm
ap+iClzXgIamZXTbiEocEqt7CgLcNM6SPdsAxPYsxG6p8z+taUv+tZVBNfDAt82C4iPwMA7unYwj
Aivqmt99YL7S5FuI0A9lEj+VTfNsjP4+K8oZGBP1nmBowVY8ImQiIx1JfWgupFdNeJpijj4XQAlg
9pq5Ve20eHI9CHjIt/GapeOlKUvo2IgnjlzZo101gWjVm6n3cJHmRQXfAIr1xWSgXAmb/KQT/FpV
b33d6Pt0+VXfxwHAlNOHlpEqol/+90Yjq1vyUU9GtF9UMVMXkGjsUEvStzk589PYJ6QkqGBGVfJa
R3hMg8q1DpXCL63fFRm+2DFpjYtSrWE7VSrUG11U1Hv6Aa+e/K3+IIZe8uviUqCqAbpeufTlqXOJ
idX360BDvac3+n90Q0NkDVPs17v0nn6Ol+d8fTqrDrlK1ktWn9Lmy5r6zmU1vovwYp18YWeHGvxA
HMGg2RRh4oIe5z+IlaV+IsOTQIeWvaQoSh07+fISunIxINuYuWa9aBZateRvC/g5FNfZ/UHIoCpp
b+4z1DO8uS9Mum3RAVR/c//rTRkSh5ema8e4xUAe6wqtqsL9UIpDF7pu9G1XeO/zGjqkLk+//qyp
qtTmr3XCfFYYav24P0/vC5UbXur7TBFVIBeC7esf6703T9hm4HB8EaND/btIqfd06c9W9T99M+nw
LbaEJl7ot6CfKtPHmH7Cl90o9D/YWeXvdMVbFy31XgbYDRtSD8iEJsCzLn4jy7e26zSptHrld1tU
MZzKCgXwDtuOSPEDvPxsUdTw1y/7+rtPfUZzIKDh1ixnjnJdC9cZlXqPJhXVbLWZ+uusRlVgvyDk
Zzj3L7saLI+I/OA1JBq2ov+gTyO9ESLlV6jVGVV6/QI5hEWNVQfeZlWFP+TGsOTIbLzUN/UeFDQi
1EcaSRt9OxjTjJVovwtL4R+duvpkBHK4qhJcXzP3LDRn77gbEELdPno0/NFg7Ox++bNrwgPZrvOD
1Z1d1FAPMvEOXht+bMM2vxTGRO+IqfQ+6xsiK0SIap+wcqrKj8Sre/tMFvelQ2Ad3O30EFcLl8vB
ydR4yWLOTxZUfmrmYavWhAcPPx6YoOHYTI/d6n+1LSulv+UjIaDhY63CufRS86YZQD8FiSPJm0Jx
bc3MIqLMOMkOKEbnd9kVxTea/GNY3NjYKw+NvzJ3wZNLD8LPLkOBJJ/u763pEb3hmfbVMI+fRrsE
3ACTdhtHbbdLcwx7TbRkl6DUv3OGP+LPqk9twLoMZEp8HEwz3xfDsJD2vo3LvrvrO5MBzPejE1QX
9zqALBVwVbiIozEhHYAZodVCoAGeXxXHzO4Bf4GiZ0ZBHblQo/KkjrlFw6717uudb/6PfhTK7V9/
ov9f1fmf2hbNBUK8a/0Y0djoLfXuOkrSIWb7TvO8V0ldUiO/9c2XDcsSuIwZ1/kBuXXKcobO1dr4
QENoFc9ga4IBXAPm6UtjDO5mc4UgoZ6omziO9V6rgPtZS3SEP9+9PhaWZbOFzDJd6PsatcQ3F/9K
/+Gg/vr1KV5vlp23XNjYaLcdfRDYcmGcH5eo26FBKxFbFxSD9e7rJpdpd5j86ZTm6E9cDzbGrE4F
DnbOEZVzzBJUUcO47/WB15u+DkVty6g+DCUd2r//X5Qtn+0uNRlI/vWnMAdcmllc82v1fenvBWhQ
gn7MvaoTk+mB67tncP5yL9QvpX8HgEU8oH+vCD7SstG7tipZm473wSJCYtOahn2pNyj9nEs7jkFB
tCtxDQp2Oyh0TutF9uWU1vZRMnHy1NjCvLy61HuBKji/uc+1sQXYk02aYOVCzFWttlJdfoMpmGi/
ZO1VI/wk3dGmrlQ71YDDUidMIqflmn4LA5US4eu9sSiWQ25MYI7om7l+TZbRaB9ZuJKNw6mBQDEB
Ma/fwaoHxEq9N/0G28m1L5Bwxlv96rO/ePuqdlB5qRQLaJUnOf65pCoBfliA7Zn2IVSXN9tP2r0r
5b2jPqsuibdpFvVX+vacz1DOujBIdylIipz0tQIqHaJIOqkkmMvsGxjjvyjsaQ9J7qj55mZhtHhE
FM0drdalZsnqTddnIFgFX7elDjb9x/qBQbcGcn39SPV2yNplC9kLza56iZf/parNr6+oX0s/8D/e
98KVf30GvffKYP/Vs+r/8vr2Xp86bThZQ0zgF51I34e6Ev76nzG0Mwt5ee+vfxPn2KJXy9693vXy
XwybVqfv9ch16N9ertrtMALSRehyq7sd1UI5fuDSyxKfU1m3OyhexdURDzcDg7qzWuenqe9jwDip
f1wneByqD4nAPNm6LYotUx8y+sjVx8nrZhbEU4aJvUdwh9F0uk8dOmBS5OMlWsaF1haNzrUsSoVu
hqTWq+tw/ZIeo15avwmTyIfJ9su9RGwQJU5xBJzXgXSgFSUlmjWpMMB8BM2ZxiaVnGK3TcXGmML0
pLsoyWLdYakJEkS6LAosOl76OUwIJASirF5/aK2ccYk2UtIX39s+bi7+z+rx/2P1sCwadb9rLOzz
qk2ef+op/PU3/6Lmm3+YjiXBlFFS+YmaL/7wHdv3MN4oLr4jAOr/i5pvKZ8HBEqfGv1f7pC/fB62
+4dnO34AEscXuhXxv+ko2KpfUOVLVJXKk8Ks33coqLiWh+0QUKDqavxIzScu3Vwl/uAjTlN0dzSE
WQdX6RUG5dt+HqmT5DHE8cLIzkmI6G2wyWWsGoJs6jtqbfGVPQw3Rk80oqxbCp103snStfF6RmgN
h7IjxWW87jy41q1ZNocgHuX2h+/7F0z8N8YV5kjUuGiv2KbENENB9OeP0JBgj1cRTIbJT4XGN9ln
QGMujBBJTWmTEL5CCKEg/SzAj/3Da1sqVeCH7+/lxQPpmSaNGX6SNy/ewkawrEKdgBQDqRMSfQ1J
FvUbhUtrYkmrkFi1QY2i3IQOrtPff/Zfvj4/GxgyWky+6/g/f/jVmuGTuG5/KGR357gTlosJn1dX
4ggREbl1QIeTaQudq9tJj1C3f3j9N8eP/vwo2UyXw9t2PPnm889jP2S5x5fveSDl0nZ8iFpErs7i
WSjAyOp0nD7aCpl8bUeF/F1gMxTuQZqAsBw4oHVr/MNX8ut35LhCnVyIi998I/0ch6FT9/3BqFxi
t9M53pWW25z/4YNzcr754T2b00VI6dJ6lOLNy3SRdLqxCQfit2BiLrJKd+3sw09DWp35fXSJHCa8
WTuaC/ZoHYfJmO5E286bHGDNuXZIQM9n3yeR25WH37839Z3/fEx6TKmk6kYqq9hbJ5eH9deJrX7A
l/oswohMZSP+ivHrYlnCxwQbDRU7hLC/f9F//9o927YD23MlcR6MWj8fiCF5GJN0qgHRoudhd0bR
WOMSf0lv+Tr/V/St+sW5/qtv3XbtAGmHGcBsVI9//fxA8bP77/+w/tOU8HgtwrkOXYTPZpV8jLbC
dZw7ZMb//gP96lv88aXe/MC+a0YN+Q3DQapO3pCP22hIn2tALHjYkT0vDqDJeLn+/as6bxq8nFCe
LQUudgePIQfwmwEZhoEPaokT2hYIMGKjL49BgYM/oRm11pB0RoIJkYnCxJoee+HiGG/GI0NDgL2b
tPsx95zdlBoH6o72MQN2w/u29yMakq0cRgxjc3ZukBBfjEMA+t5IQCGRWm6ENrAraoplG33vLH9l
ZX7XSoUZzSj8WYudnOVFHvX31mD86aIwP/7DJ1df6JvD1iFczbQQwwma8OoI++G3laDfbNRS/SG3
e0hmc3Lv9CXgrohPZcTjfW8CKQRgsRNj8NjlIOLQut5N5SjglHgwact3JDs0NCOpuQ8CrbOscAAs
KezgBHfCyMFij+DAuxblfu5VN/jxj7RewOzSJltt5+zZbno9d1+TAgBfJCfzGH5cfCLOVYvPsNMP
v//IqAd+9Zm5dqnBCsOnvjz/8JnTIPez1cv7A1FpYEeG9Qoc1be5wh3WTRRwq2yzDpIgUs+bj+XC
12F439H835g9QMs1Nc5R9Vxm/Guan2yYTNu2tmh9K3WiU5HO61l7f/DQ5fT+ntqneEQTeQzML6kh
4ycAaePFBPQYFeqAnYXRrEfBunFDk1ZdX1wVQcfk2+AxNyXVdJT3QVVjeTxbrFFcqt/Y/cW13aN0
Lolrn6/SFcybEwsbBiOywGG8j+rpSY5XwK9JmsfMzRrwnWl6T9LL37WphyTBN2q0sIDeR4oWFcEE
GWSq1oUuvSpTUWVDHhvc5H1CF8BCY9PPrP2jJzrVdwRL3LZYOfMEdLlcpq9LTcvZqMtlZ0UNAdzD
BZz0S1veCfp/hXEc6+HRNT18W0Z/G03JVda5JEbUT01CIv3i0i+uxvzSNfEApiutqsUjQj4fjQfc
CwG6rK9x632tRHvnuY9+1eFxabw/bcsnkt39CMEP3C4su8KioxIKsKS95EnacXgC8Qx6w2sTOpm1
AzkXa0zZ9rd5vPzDUfXvA5f0PGatDMVM74R4M4LM4E4G3Pb9YXD7fV3MBzlmxsZK5sdwhusXIRsP
c4r0vz+Wf/mqHlddXMRCXQh+PnuDlqMDdiCXXfN950z3Q5V/H1r/Zl6Np9bNPmSB//H3r/iLuY/0
BFcCZDkBdui3iU9dFIylkQ/MvVxyxJUue5nTd63Rd7v2syfGdReYV2YPsbD21rvfv/i/n7gUQJEC
mWQLmI7jvxmsosEbUwU2ORii+lgT9pQutnECQGuAFLMvzf4ojGdjEsU/fM0WqqY3oyQv7Pp0daWD
1OjtrwvyyyhwK/XY9KBqc4btsHuS1B4tMyTM5HPBmmHjjSyac1haHYPnhVPmn/3xfeoN1j+9m3+/
6vNukHJK2xOW4NL186+ekUpi+XXQHeaZWRAhYGRe1NkuiDDGFXLhzJw666aDqEe6AhiwMITKLdMd
uQaPlW8jGM7N7e9/GftXPw3zYcuT5JFZFsb4n64jTVO5azKK7mDjpN8gONnVvku2ZjK+r6Pl+9gp
4nsDl8Py7YjrXv6hcKqHRYTKvWt9ymYruqBbQKaRNBZsMcQPCL9OL/hdt70ZPSJ2uO4psgF7tsbD
PJGEFBbXzRp/j3Fs71Arh//wNetpzc+XRukFkKJZEToBa7U3c5HINQwjjJ3ugOksOJT0NocbS4TF
rhwHLspWVmH3SprN6ChgWj5nx7XDyZ176sQvWK2Bp/1sr0xd/LFEy4I+oK7BGgUQgtfC2Yopz/cm
DhqgGCHGYVc+mnaFltcH+ju7SCja4BzgGjl6FR84ck+Rw2V1zvMjRkzCBDDc/P5XdK1fHOesjKk6
CgcygaMe/+HKGFptUCwoGf4fYee13DbSdt0rQhVyA6fMFJOobJ+gJEsCGjk2wtX/C5yqf77X45o5
YVG0LckMjSfsvfYW9xbhB9EuYh0rImjkU2UcVYtDz4lsonK0dNnl+bAoou9YaisnouBXna3tKM/J
RwkGFxmu2ePUshF7KCByfVy8ZQOQ5XhuZltCBtr0g7SF55pR1B2MzWaNcp/6x7VWWVlbC5M4pYVj
ltaSpeOdF/bhugww00ZyfJ8ajI5pYtcgsRswe3rz2Bfu578/G7eq7x9vgP/zbPz2OevbtLfDYmy2
YWcQS5aONaMgOCRAY/tVyapjzbmA+Y/lkGug0EC3Zy6FcJ5V3F7+/Xdx/nTSU4BzkeYUMsTvR583
KhsIctdsWQbPTmVvPNiEsHQBfLvKGPGKooYpZRcglwo5EFLjkkH4vgi/3Pt2Omc21ceggH3rlD4W
PbCnwsc+ird2wntHjUM+wXKwkw8HeDSSmeKdhDJFvJJdLoLK9Vh62E9826faw30PBQuRgSpwUXvJ
DKKR32kOWioQ5qVFbLhxMvctKyH/exBx8CgGwzaZ98EWMFCTI8qzPJxruudvBh9Bo9RfLTt4N0Tx
zG6Na3vpr0VbvXZICa0qkkdJ5JZdh58eNoq7/3hu//mmd3UdLgg1MBbCefL0f9/0c2eQ4Gxttp6d
vIdBW6wgyTEZBBr1H43UHw5Jl1bDBt1PgrDQ5xf5/3y8mjRx87pgOV2G+Xdc4ufHUsbRee9hngN0
N/OMbAgRuf307//FP5S8zMJMzzd923aF/nvjXAVhx7KOJC8zd9adihvYbIO9T9rml2kJUBtesBJm
1yJHStyFA3tunY108gF1/TKZUfbC+8Q2J7dTOYD0iup4DVc0cI3oP47dP7zRXd1GvGtZFBc0tv/7
HLWhrMwg1pstcDkf0zre0/hd6en9oDlLFhXfjUCH9+9Pz61o+e2TzsTP9D3DZDTn/n5F9ZWG7lTy
6TJUd9YtfcXZvxKC6HFXHEMvAOzkgpzWfGvHlOHBDLy92eRqxWQdCUhh3w9WzRoR8PIGWD1iGjk+
SQBpuKP+owT6Z7/GC+lw6RS8LjbyvP99emQHMBbPNlsvr2hXeOUIk09Aa+BQkUv8td///sz88R1L
i+T5BuM2Jn3/++Ncn50LMMNma+WnvjVPts1PNcmq4XC2Finv3yVYP0Ko/usN+8+O3HMNpqS8XXlB
oO787w+OGyMsDBulZDa1r2BZr4agOwwikSwRRV9oVwBW0n8m+M7wCiBai51mFSnwgD1+wqWXNS7g
UuR+HvmPk1v+x6XS+OdQhF9Q0DzqfJg95/dTox87Z0IEzCcKmganCvkdNmqzpGxO9I1fkaQ6Vra3
cU36NTE+lna4CuyphMJoTkzI4GCPPIX//nLZf3q9qJB5pehugQv9dpa1oQpMeGb1diQZfaNnY7TX
cmdP+kXMFpTitWl9H1N/qG9CpYdo7sp9aTJE7GIvux8zGM+OfLSG4auLo/6xM8IreN/mHIIx1Cxi
HLzoPHHSHCsfzIgbOHhHKTTPOdcFPzZOrWfkC+lHPtFfXCZyRQknWf2uI9dXr011yks6BEA03Xbf
tO07ePi3CTXwXrNi8WJW4edUkRGijAgUaTScUmOOTKun8liUiNOpAf79CfvD8+X5rutyGAtqaeO3
93ekgYt3crfaqtBZAu2I1509wZTOAQwVnfMko+7qavV33P/nEPsPtZbPVUf4OsYCz/t9iC1BAIF4
ERWpKqnYxXpn76QWBFszAEXmFa6x7+v6TuG1vUsD5puWVRGyOVr/caD84Rmgl3Js3Z23Ef+4MpC1
MrWlZ4PDl1AnCWZExqnrsFbyYiki433wgOyMRX6MbbP5j7frn5pJfjjTXJoYwSz/t0+5SXJwXHT8
8FaM4ELDaGt62BTKEG1eWJmYPaHnh9O0j1VIlAh2539/+f9wyvhQ73zbNVzDdvzfXn4qpbz1I6fa
Ek1P2Ji/twIABQ00+DgzVwhb/+t/PEsnObl+u9ZQU+ro6H3hWZzj/3uyeQk86HACbpuqzP8oTNLR
EEe79wNDm41s68cUYtOKZBb/SXOwkBRd8GmJKDqIYc6GGwL/PtbegctF6y4bw0UvJeaN3kLnbrYE
XFb2Iiw6bdmiqVqlAn+ER25LOdaEsuq4FrRkEC8NIyYiDMpHM0pfm1Hhw2jq+L0d/I2FB/DaIKCf
CQ0OV0Cdtjcf5HPelv1akm23Yz9qvSa2/aFc0LC9OeR80jvkk8b8jWwjeE+Eto3V0kAL/8A0R3uy
kRsGCP5fpJ/Ee8ZfwSmQJK0Uha3dO7qqr5MZ4OHsrSuLjeq5/QYP0SHKVO6rZ710kxF/Keb6dY8h
oJNPgg7iWvSOduprrBWk7tJze1HgP8QwqxdhOB5IzLmfptF4aXIDDSi5U28BDpytJQpGROBpLrmf
vlDJdPuaHKDzYOoHp+yMu7b1f9IEJafSGOKjN2HY4AqZv+DJfNLrsFvh8fZx3bTjj4i6LRvb4d0u
gPZ3lOSrdkIRkegpKaTIOR5jKX6ZUTn90hPjSq7ajzaT2iYHcHIaRSdP3dB+luMcJ9f16cReuujW
WYkJJrTnjXeRz4LYlGhdOCBo34yMQAipBvItZqNxUVLVd+lrq8Xd1pi/uj0kQEosp8AmL0cX8syV
XZ7bomjvgHjc3R4yvNK5awFiprnsj/F8U+i2+uve7bEA0nqjapLlBm8Dstc5Mnp0j7d7f9/0GcFk
Zc9MznPKbDOiPkfCX5CJ1o/yFNoDs05inNchEO9DNOhaQRRRS0yCqH8ObkH3MgXtnQRFc3e7N2VZ
uia6Q1/AtJkuWlFPly5ZAHmuLrdH2PyNF4kvCCVMsitq99jmgXP/901FPqWkVjmLrIlWTkPOWs74
fdeMaGuFWdrPQ2IRmyCybd9206LtA3TVCS3Vna+ql5FXYBMJEa4JdAweba/YGGNuvGpRURyambei
USbrZQnxuzS0h6GorioV7akgOPjeqJkd+7LdBuiBV07oYNyIEhznDSFpty8zSvzTOKUYQoZ9rbRM
Q5GX9PeUCXU/Agcm6Ku7b9Dp6/HBRMtxrVLfWRAGg4YW9TISJCLGYt2NrzbE+ysDJoVKSU6raXQZ
v7sqIvVUqkNA+OaytYT/QtJUui2LUqzb3AxeoDwTFWi3GbWVt20I9XoZbUggYDWmU64F04uZZDDC
DP+a6XX9kv1M5wftJkr3Q4etB2X6lvyG6hlH/fjoYipB2189V2NNxmkS5szIrXjtFh0rOlriC/Gl
Fo4F7lG6zpqwhfAaiZW0pUaKR6s+imoi1rBKflopGBTcrEDVotTl/W0v7DYozmrIwiXrtXrrGBF4
iBJJOjNKIPWeWEQOQJA4twygFcD6NXXfFWWz9if+274K/GcV5e5KHzyxtRJ+MEHk5NoafXnSRnM6
DCW2M/Ng1ADl2Z4H11apmbtvv8GyOhgggy8uERRnAC9E0JresNLqrD01KEfRQkWfkYsLwiSJhRmE
XgFRhGUO7IcnNG+zR3JIr8ScuD+y2MvXjSqHPfGxzZszvMDJzl4sCa2g1BgcE0W4DbLK+9FFd5U5
uj/Z/w5k6UztjgzM5M0Bkt3Mj7uYztZp2QK2Apa2sOD9PLs2kDezNsddh562RDvzko/yJwdJ+hNk
PH89eYzNor73jMR9ieINqv3sZej67mp58hSNL6DdjSev9ouLlw3PYVcHz46cknPcar9uX6W2lKe8
IXkwCwpz1ROmunWYvV65yKC9coNHf74ZWxsvdTTZh5QVKMocs95ZOV6gieHSrjSN8RmFO+48WVrs
24rxObWdOSBC/8DNmC2rIm4euyEyTsAqHupGNY/tfEMeUboYyHxehmGCS045jJ2x76E+BfNdzV/G
XRs/yrxcub3+089qBZZyELve9d8GK0/o11w+iybUcXIXdkaYyI/mixe63ymt77j4ePZ94Ar6caBj
aeOcWcsROT8k3tarWtYUfY3TKlQuxB+P+PhWRqtBhuMl9KrxcrunIgqZIoEsM2nxZhws9nlDk9wP
eJovbvriV2G4yRSaUmWF5kFXlnEoTSY2ohLTytVc88415giSysftN2YCwRse/DI6i1EUh9BIyoON
pHjdNLG/7aEEdImDzKkxm6spsfdYgy0OlemVB1xUvEvFFF1uF7vC5k+juKfRD/TpfLtx2BsYia9v
YcmHR9uv1l5omHsgMu+TbA8uoZiQ274KTf1yA4NrDnM2/gMHH8NShwd9Q0cNWkoM2LPb8GBg3l85
c1xOXmR35jjtatqIhWPLNQrSrWWVn5J8vyQJAHenI6Qg+aWNZA+WA2Cm3oawYPNbUPeR9bcuhLeb
Zu2VCgjujprXFshJYNafsTraXMdpYDBM2T+UdB90jahqxl9XyvlVPiBJEVg5F6NywlVFDall9tHr
2ldzbO+nft4ql5dUEFsUdWyWAhslCbYfkbx6ZrCzJ+eXaYJSaqBlmXeEqnGsad9wcM6j6X1O7UBa
JbZ7OEAUrcLr8dUYeKvacskqFFhOWKi16CaY9oBkaIbiO6OYXrrRvUc1OiExJD+rnvbWmF4VJPWO
likteyJC7XwRD8bGyqdtI4mLUuaWkIuVk7JyFOMXHee1tNivjgKAYlbaTCAzPEjEEEAE479V5tTK
enJQLTEtbvkMTh+aWOw8xPD9l12DmXYWSa8s8GF4mHWUtt4vz0jxyEmoeVPaXnM/eHDHCbwNXMpt
E1OZQACbh4wE3DGNqwrvksadt56mvl3mfrZvG9TM4BLYTWoXkgVmW+PGKSZjpdcj/yHL+JmX+plR
CT5Qb5vr5kpM9J5+M31GPTwXCBV7PFTGkmuSWlYa8roaYfNm1KqTCf50hSIE2ntp3eu1Zi0aIgiW
iiiD1HwzO+88YrBaK4e3agKbnciDuFlXUXXuhZZv9MGoN6yq1CKAibIKC/PsaPQReQ0NulEmflaX
I8EWX1pLSlThWd9abunEyxTAmib/nKjpqjf+HHThmLPYe22bGnTXHKRbAsCKPCBw62FEAo8i2209
kl8BmuAkojllNYpwoVnhtuoJuzPkM1nW7cIhWIpJIEkYiyLMiWLssi8vjr+tpoBFMaEs7agsSPGu
MQTxGtuqeXGV9RM4AgID7D7Og32RGsvo0Fecdf1Aehmyc2lqPMGljoDBIZsnbg++tymSBgZb36Un
FYSbyXTfUXGEC/g2CRQzkFFVp7jsGu4KIjnJEmN7tMDCrmJ9eCNCBZB/31/qUgGaZPO5ANFx6Aqu
S6US6CRlvQWFvrBCfdrD4/2VcwGMy1Fe27G+qJgAxU5GAu1vORxwhQ6H271G6qsadfkeI8aJcY6N
+zIsD+VgFQcpaHOZMzpGWR5Sz9aQgkQHP0cEXemiXhN8ma8KnZmxF+cryEr1wevCGpVBE6pl4TCC
vz3YzVywsg2P1tB7W3Y31cHQaiaKYC1XN16YSX+Ds7gv4f/p3UnMP7ACb3wQUCUOmTE4fEq9RTHU
DMYL21vefvcoG/KNJeJfrAbkIQ4HeXDp3Re5JIhPkSbBcQVSONWT5uBUsY28b5Z91MO0VtI7F0my
M8NaWzdB9qFCELUiTCpSzTpi0ecnIYlZLkAicdiiaN0hcsS4g3iyjVi2Z4PZ7zMPq//ANXOhzYRx
r3ahwruAWjy/240lspG+Bx9lCZOcvfmGveBGNKa/qzUHN2IGAqB14I5VGaGeKdHvy6r28oN0tNda
C/pNM391e4gW/ChzkhmmOjvIosrJYYnygzdMPzGgk07SISxjEEXQvEtIKAFmLW6a+VmumqZYGeWU
H/j18v0En1hAqyQDgAt/pKcHoqjSQzLfM/qIlKuo3SV59+Yp4HB8FdzdbopJtBsCdl7ylBw6vcZ5
fns8Tn2Oyttd2C1rxnRiV+VjeBjJoTrc7vnRBAbZpQvq7Q2OMOIXSrUVdWUTflRXr1HZDJu/vtQw
hh54S3VL23KwQ0Z0eYjAU03Gh9vNqDnyMBQEzYfZXw97Ld793I1rXPIlWdmtbTX0GmBUMYhod3WV
fACKCtYsM7w7q1Mp57g6k9Iw3EWiIQJuC6LaY4em92w8ua4ZgrcPKHmIvrzi2Etlgu03sNdmbwt8
y9pKerp3SplYndIBIk/s6+WmAjzIhzxBsNGIGpfp1+QZwYEhX71Okxqefr6P3UrfkOxLc215d0Tn
Tcs+8SAPsHvQKnpVgit+9Z0Gn7/lYB11/3M0283gRcM6CXCv9C3GUZ+cFtxCCN69m578L+wTMfbN
4eamcm+P/kWIUrMa/vbozYHlVEa8tgJGFdporCddx0pzI7FEucGHYjbD6G7nYV2+PXy7uX372z1s
jPYy9hPvrz/96+f8dXv7p8Rv5sus0+rlXw/e/lF5+3X//nZlTQ4hSR3gbv7/7zbcfvnb37Fuv4kz
pq+OOUEtn3+lv/9iFEQYygb7tTCVpOae/zTRnF1DeCqSOHyKfzsWUxPv4t9f3u7dHvvt7yHlSDdd
lz/fHr/d9DdWz9//FtyvsyH84XJ7aMKasa6z4qNpc1plL8Ac7wt7dfvy75spppEupjmc6naXM71D
ET84Ky/FumhQi0dV4yz9vgqAY1VHpWsEpqGJXJWT02DrirPtkBko6gfhEVLGLnCIR3uJOO57iHEq
DyGmfZm5v7gQlQudw3mb1NGecJVpheHKum9HA6B2kA8nF7i5xOK6yTKGM3XjG5ACSCHrEViZSf9F
7IO+nQjWXrgekGRnpWE5WEr9w6N1uUSMOuizHzMBW2nO8uAgh9o6EbScgaLX58AxN0m/GhKtase8
IlhB9jnIFBBs8Fowscc7PGkbfRI/fXHvGDp+qOojGMKUkOCqW8OjpfsP2uc0pqXr6n4mIsMiKfAC
1JO71X3nMSdCc0F4y47W6n4arY301UheahAseoYnltEe0zqdw4h1zFSo/SxAH+BFhoXVswSWBEnU
Kq/njNIalGz1IR97VV0lwPZFaQFi8MN7qxjuCUv5bm1nnWVwq7l+fillBGBVaDw80KyqsTFokX7h
xGwRBhQWNHYMi5ixMBGrqZBamlJNrY2i8I6ZVf4Yukun5w9BUvVbIMUeaDhAyUIVHyqPo3XiVZ9l
2D1pLfD1Tu9nd/mAMSZ6B/2vZbXglZ1liR3JKXVUr7OKRK4i9w9hjTZBUhsZea9BNv9y88AASfIc
Id96CA3KmVIGRw19ysEgW1IVqJEs/ej7bblO/FguZYcHhLSkHCSDNLg8n+Pys7DDYd3QAm8Mh+D4
xCnS5SQNd6F0JbY+/rxFluiLWWO/NJqKi32dMNYykrOm1VDzg+kLjSMJuDZuIbsGfUkUNjoy1V8t
hGcyK181uBsHYXcDuw4choZdFadUljtH2aRZJXLH6OlF41c4OIw+FmWgWAMG3rCeMOFvChEHu8Ys
3+lu1YodTrENhaku5BXoHSVfrrGWLzswItCqQAez3kSQXrFRhLvAlJPenRFYtq6ZDvAH8omGZtxK
1kSkHjpEz6orOiafyoTaAKnBwa3dZ2USZpaMi1GD+Ez+CLGF2p7A4XQpsabvMzcvj7kk8g9iFnUw
fjsrsMicZ5KIKir6ATCNK/xkyRUWmvrYMh/ChA/VkhjbZelgrfN67w00O2E2HwnZDxfcn3FQA5tw
zHMXMmFoBk3uEr046wbqD+WQ6t5EERnno8o2rtP4W7SvPhG+9s8+JXewsUEJRZJ6v2OBS1sBhEG+
WgPiUpl3Djg6GqeooEitw5wMuIroGC1tmH7IciUKIlunMR/Jle3uHRN6Al64BbbpeN91DSkATc+7
JgWXm8P2SD3znJqshRPdprR3XWcZFBzMqU5gHe9DjfQvjWeHvo6Jfjp956yStUL+0Iryu+sHG5Aj
xCQqeXebuci1MiAkoeNnfIz49z7RUGvNiH5FMtgMOdmglNzFKpK+OJHBSHC1JfGu5sg5HSIoVsz9
juicvFWJYJtLJ+hUux4IxS2KaRu3klwDs/+U+N2vnIAIYVTXLepq6O5kElebsVcJAN3M3Wt0cwaK
70NG7x66VXEwFAWYpZsvtgZPMcPXsi+MjlTiSfN3owoOVRcTduvH0WM7WJ+BcyrKM/ZFOHsKbzp1
RHw/FYZ/igqc6hP5QEad8dGeP0U9Ycz7ajAuAiSfgn6YsaMUW9cakWVSKJ+q+aZfxpHNaC5vxV0r
fHurVRBh/DI5/XVjcja2lv8dVBEFFkuIte7DIqHfZJa6FVV0LHJkKo6MwSC5a8EKkOEg6RBOn3SH
BuH8gYZyWBFbhVchDIAoWLlkuM5JNVeT5tapw71fM1kxJdFusA29BQTzdS7Ezh1zbVPLat+Cn1oM
+bttxHCSrVKyJo/M1UujcqKpEWEx2gqWXeRB5CjqEJkrpzUZdwyG/H5n6937mE/RXgSK75UttcBv
1lxXzDWPrr1SluuyI1vaa3CF6aJNyQ0ncTuP5MaVYfOrz9QvUydZPqHYyXU8kfWQw590xy9C5vej
a21HuOXMQr3FUGvlEZXzVlHB3sMnXxCaWS86pJsLs7NQ19TTmzRDexODSZna+BQFLDVCYrm27HI0
3m4YPbKu2IVMvTYor+rxqQk4ZUF+OWvWzT8YNpIcHPlod8il04bJZJvj14c82fq1uc1bkzOq45Pp
8z0tjsdLxdM3RhfKVLIqOj3EmE8kYTYTdZr4mZE35iMfTo918Sey4mNHpIzUodOLEiJwWDRUDL63
7rO5x5rzofxUg8PUDfdRc2hH8kVMMqQTKsAw1WowPOUvmfi86WyVnIakeUsqCOUjw5dN0amNw9Rs
TZ0cEmSOMK4eS8LLEgOKPV1IEcol+JvkIFimr1MO7VUY2iQy1OpORQOEbyb1+EI7eWl8Li6WejCm
EP3cnBVazpYYVUpjPf7A0pE9KBZIqxgG2lLkeQ4iQVObwkbA5rWb44BGfK/C5LM3wnJpGZBh+Eyw
4EmtD0KxiHjtid22mHXtjJqQvFb0IeEa9Z65zLh3ujo5gP1eqhZEiZZNhBR4w4fm+NahamP/OPh+
uEnRVKLGMlm2DUSzCHR/Z0YBJEqm1dKAoAN2kR42GM2L4RfEN2hdEd9fSXKYIKo55i50oIty2hLk
6LiDucO5hcc/eFC1lT2WaUgYaWjeo1HIH9HGJ9Cf23ZldD/qLiifnDjuTiDlf/Bxq55a7NMHdCY5
oJ1vov2yN9kpKNslAbz6/CXKuGzVumZyZ6li2EcpM4aKfMt+6I1vTRL3WbbQ04aVqhzxloFnmUWA
TEkEvepI/KCHJw97Q0tPwCjJCeJ4Z5pE2gqjny4WTzNkHzvbpzklJDifAVBnuhmr6KczqD0p8upa
ulF4Zmd6bocye5Jpt2MEZSBHS79xhKql1dXhxs70b0JUY0T8x6r/YCDRnJIYm1abIq2Mcv8uzsCO
OJ1lrmM57HWjIZu11rFvaGR9xiyzehQw2wxRD7stys5xhov6pHa+UD2u8zCQ4BVcjnbKFIc37p1u
/pJet3ZGZaHCg/piy4AGN2h/mlZxds2sODsG48IAttWeHJJ9H+ebQWJWAruw0crIvVexs7VHAtFZ
2u5U2z84ttOex7jWuYIYalMWo7kIM66ugSP2aPeiraXr/jGtqGH7/K02CU8yGV6iqvR3WWl+iFa3
9n5snQaLMYI1WGu3B9Snz+belH3TghRkmnjPPmZD+IW1joGoED2hGBPx83m/hfjh7ttIgopPW+BJ
HQEdIrS54AaQ7ut2sHdE9QgFlYc9SnxRnLqGNJwrmY6knARAlbIytjdmzkQExpKN0GScCYgWqKum
2011GuyR8uyJvjNXqQe0z+Kk6Gt3YzGqWjmFDoohARDgBuNLBDjsYOFYIBkUKXM0ZD5YbNIfhkaW
j0aarcGDIk5F3bItXSICWVRJcAYZ5xbj8YVZEcUgWLwZerPnRBqQfriKwYeKHjxiB3Vk1Y3jfxl2
ADDVYjLcWM6iHSVFHyb8lUmXvSxtSbXgcRnVM1tbm3Z3ghk+QoioAPzRLh8mulzkrgFLAkf+NBmx
7m3P/xn2gTrVztqI4ojsR8wiaedRJ7l6RnEhmKiUdHd0tPVOR6xtDVV+BBqFcJrGL24SBLlOvbWk
3CLCRHHuDvsgqXF/NmLc9LmfrPrkPo4rca4rd4n4ZHiGDRfEtfZqDGxlRH2NxyrYaNbwa6RWPOYF
kFiGa0cvDqY19NtiywsT7Gr7NSicYK3JQPvp9p+ByN1XI/5VjjM33hnGo+0pb1/nE3u4MOCinkSn
KMcBY9j5Myij5hS0ifGg+qcyMTFAIEs4RbGXnDNIVyRE1tsEwck1izrGQ6l0Tyo9O0SYXkMP1bSX
QfcDdtJeAyqY7zGtxVmTxB4pB/EqFDQw0xrv35LxgnKAgYmM0ExnvmnskIwGMREa0TX+2devrL2O
2ajvQjKbd6RKPpUwK4+sKMaH2p4InwWFpLqY9ZNjv83w/OvthrHdjmiIr7KwWN7pqUCEKuSS2h0z
UDg+TUE8nLgeqAdb6XC9op89Y2Km1ooNTYQqTWh+c5pAotMXaPUKNRBPq5VfCwtClCYIy6n6jh07
vLZlkaJ99soe7os7lkzlgvoexlznbHy0i2s7t8a1cPV800VZfLSiZt0m3nTIGRRDDtchOupzFoKm
WOc4rJuhqW+NMejJtOZ9y5KyigfviHd0uPNDxNuy7L9k1VfsjECmVzP+yaFhLSQsIRVV2GqzEHJX
ZIZA1BgrGockDcvHnJyTCrUUpqXjSFr8aOXRpnZKUtulQ/0ekFPSakF4lF5+n0SW3EUsGJiAjqDr
yjeW75wiNuyVIY6zlUuS38Uq4F6yH4k3Zhp067yL62U0sgwynA+0qNreiUpvO2DZR29QH243Wk0c
VDnwxJSFzK7ZWKxdhDdPik/8XayaDheBru5G6f2AjvoFlsO7Ty0wMXRNe8RUJGgHFknmQV6upyTL
VmNvkZxVQ4byK5AuWRuC5siqcCumrtrBnSIf2GVyN44Ds9do3vETR+Y4mzYOmm3bUx1W0nubmumU
doTZTVZfH0AXlyxF8jeMsS1vCV+uI834GG2d+ndM+zvC6UCIGKBMYze7mlNXnzMlh0tAZP04kks8
ZnB1ck6hLeng+kqRtYF6KHolAxXKXZs2a4sYkGXgxZRCcS8WJROJixO+++Z3JZT16hc9uj43/VFo
+EMHe4h/MFcvlwFvsd529zTWMIIKDH99ZJGXbVn1Jsr6p8yI61NBSeFkctu5LUQ1ztE9FhimA9uk
VXKHx/4pj6JyFQAUXfaip/ZoPZfMmrbbxwkBCi3ByOfuoGfiy+tMxJtV4KxMZ3yy3czedy0Z23qD
WMFEhJzlOa9oS0pG4aET6BC8IbVpnYXUXCCI4fTp2qhwC5bjdI9lwTVuhLeotUv2EwjfMYO0YVFu
ghg2/FQJJOt0RUlLolyLCI+5FnBA5hXgM+suXyXSeIcG1xgmlb7G2q8tfShy5rAI/GJX2mQ4ZUXU
gVd01DYNphlkDpO3RPQOJBcuI9vPcuvahf3d63v8I6A5daJZpHWvGYa6CyptV+jpOkkZXJkD8x83
INkg034M2fArNJmFZB1QynwaQblNtrEHtnqZlPBPpQZZ0yhaAnJQZrDQZIlaGcYmB1ZIAjwxRGWf
L5MhqzfW8BYXJmWKuKtaoHvCrlY1UUZc6kW4sP243FmUU3LObe5z0tYsHPJuYCK5ZCRDLYG+ruyX
bcE2NyOufZHEEUx5jUktM36aVPQ85UgrN3jntAawUurJNglGcQidjWEQSz1pTb4SOcMvKCDtTvMB
OrZFbhHtBFVRcY26g5X1yTwcArpVNQuM0v26Z8mWJsU7azKX/CCLsZaGtYYqaB2akbWQ5LBlTpIv
BqsLHiqGS+PAvrbDvQCntoUFnrcPVRJBGUhC5BCdZj+SRCdMO71DBqsWLYlCqyoqnV039/UagzUY
dNaO8Ip2qUlcCw6jcDy3MWP0isoxE68RmCzGi2W+rQigXFUlzM4sIGSK05BQ3HDA11DTm+iVdVG5
cYf9DkC9rffUsojEa5OQOIxQAJujxoKfJad91mf3vmiLY57HTH4aMnGEoOZ02+HIIUzmZZD4l1Qy
ByHteCXjygFz3j5RQdW8WaF4ElC4J7A0Xtl4+Vl+guFra3876RlyCgCHVQHrN6vqcyemJ4NN2TyR
EneGOacYdgXp7B5PXA/M7RS5WsDI03iqkglYPIZ5e3QTTDf9e9ebBni4Qls2FuM9oJKBTwgNIdjI
CY2PKAW02tr5Z0PTviVaMVhqxVeeNNERiR3EIyf+7J151EVS4C7Gcu94fbEycRGC8Qk+TJNcOUgu
zG0ZZI8me7Imwvzb8a4Gwu/uDYLMloPP/oX0kYbUu1I7NE5MIYu1kEii3Oaczb7Y89JkZZQvASyt
paYYFnlAJIEPDSer/ckMYxlTiLyKfj+2tbhLjNZYGv+PvTPrkVs5s+1fMfxOXwZnAm0DnfNcWVmT
pBdCKkkcg/P863uRddxVR24f2+8XEAjmxCxlJoMR37f32mbEt+MUdEUDGHAY+A/uqH8t7UjdhGoQ
Q6m3aoT8Yq2FbbMv0qhhgc5QwjzyPvV+CrvM7lXDnHLsnHKd5lG0tXzOTNvtyZpj3HBZbeQuthFf
ny6s0t3HSfe5Tspwwj/e58Bd/bLITwnOgmVkZXQIR9bDToUMqzN1PmPmA2FCMWiIDbDOlGiMuOZb
7swdUUbtwjJ78FetCxHNUb5B73lS8bRuKDlyPWgH59jr/PeM3rHwjxT1SnpGuYJD5ty50GcJgJeT
wdZfGYWnb22aLXFgHXzpEKQ4iGzvKFayjSj7bVrjszoozrHoawKXwi7c28YFbjSqI0YcImp8YcKU
0Fx+AVrFiZyUL7pNSg/Gvmybj6q1zGg/9YZFQ18vclQkOeO+UbvHeZN05vec2hq1v7DYULwI9/Rk
rp6TG6eg1L8xp1Rfk9K4Nz01uIAOdzYiCM9220VcX1uxpiREoLrH+gfHGV9w5SWsNa0d9ZbwJXKz
y9iBGU4ogkX51B6r/ccaOSsTpiQCaCX3RVwlpGH45T7tzXs9tfutVjBojXFBe2/JJSPw20WCzuO1
ZrrWlM6LR7LmKugg2fWxES+lq/TMA/QnuLU72VRftayKH3NKQlvaZSg8Wr24yKZ8ZFI17HuVUJYx
TZ5T5khDQEho6xJnihF87dkxyzRY34xIHfzLmILp4GCwLzzyzGstOJQqV1EIqawNC7IAwypmKTDi
whB+dCAvzTkhmdtMQna4i75zXwVZu1T6XN1AAvxiI1wDRU7uvNHjPcC61SzJ6NgVWqYf+8E3Fy5r
sTqi/BaDRaDQ0IlNqbOmGTP17I6C66Cdb6VPL2aIoS1RGoN37sbbKnNZ6uAv5zv2bpfES6xNREz9
2iDEZVHlGhWaIPXOUu13am+4h4S59L5NcJlbeYXeSUsuQUuCaQ811DdZlyvRbchsUj3AJV9cLINB
hH9C80WylfQpaUH1FQRvg6Wyco6ySl+aKsh6gtnzfZ3W3cbB4rVyVCC5Neu2orc+JZwrVymGkqlC
sE9RUN3JXLnIoWxB1MbVxfV90Ad5kJw7zstA78XBlLDJi94DhIAWLoDvWcPgrRIzPMVeztfT1tq2
hOu/7FM1Ws4Dv9OymrSVPFlktabtuXZcwoGpolrkV3Dud7pG0Xc02lWiRO2RL5NcQX6Xax/g2S6P
mzNV+WJZFqX14Fk0J4JSe8hS5iheh/iojekMtaH4lkZ5eg3tak3CrvHZodCyxArEn4S/Yw1fTX9W
213d/qjz2ngsdLW+OlH9COw7QgzUa8tY95NnMwl+ZJbV/sgy6nvm4C7GEj2sCYpNC8fh1ELc3Vda
H59JMdiObp9/5jKYokHUonVsZcGh0Yl1d5vBvgQxmhLPz6Dftw2QOVCyCq106F2PVejeAjnyI1JZ
nQ+Zni8xSA9IFqV+qUuuH15Um3dtDh0+AESQUcq7K6bNoEqwqFXZX42+06gPqMbTiGp8EXTP+OTc
aY0LVqNLrkOu97uqz3/KPC6W5GIVFov+OQOhv3au8C+lqkraDbfUY+VL6cY+mtQ5Vw5mhimTcEqj
S4O14jf2iqW1uS+qMsQEgLdtzJn3l2hpiXvgTKTkzASeRZ3WKfh4fUDnprjDnaxssW0GG61E5MZw
/8UWo8mMPKv3YdZBRw7LeD1qsYWDKqh2Bl6nh1iOP3N+36HTphB+G31XsI5exJzLo9qqd13P8BPZ
MZrVkXA1PYyzsywnYYsB1JGZqHeUZU6XZQxPGBrjiyZOfklzOyP7FAGJe18nfnbXWRnJWS2/OhxD
1dGxPPXcGml10apkrxbZg26SsdjizNk7ZcmEpjaXms2MS7i+/gT48Eaxvz60TrAysAgshsz3HtAI
Pxud0y3UuIiPhUUQuAYge5ERxbWy9ZAKGdU8crczin8aBt0+0OSJHi1rrBz6vyuGTRPV2n3Wz6Zg
c1U0iXXqLb+6NKp6FowZq6rJtHUyXUWUhNKt5Yco79A2dTSwzGTMqAs29c1XMvXeDQ6VtcVslbwC
kgU/3qvVtWqvWZ0kpwRzAQvPWHxCmIiBW5Q1XrCxe2G92HZnLzecz3pUZ3R/uCgKyj/MDm26S74/
BVg0X9M+Qrpo5cZBiuoLKwL1qJVcE2CRrlXs4HY3ZMcaPTnfCoNTnLTBtev1x8xhrmeIgArJtHFo
UIHcaO4jrt9XbBD3ArisBSPkYEQVKqJIhMd2IG20LvAbVWa3YMna8atl49est+Frd7ukabZtG4t9
ARX65iGMs9RibTMuLiVR6UeLAsZusPyOkgygUJKtF7mr+89lSNnVl5V34ltPcTAWUzJnnH5JPCYi
wDrCe5k22raiO/pMbxuZ3j2VPcsA+CcR3MmaqD47f5YTZBW/IRX2nYJt6Gz46pNHQ/NnphdcAm3z
ajVU+tpK5aieo1/oCt3HHZMhp/aGNQm0HjhYecnGNmT+xBI9i3P1rFLrh+faPNQIlPlc0/AlKCjv
FA5+sW6AAykGnRWtWJpMQlvZ5uc8JkhZosqkD+UyCEfkm5TS+upMfPTAah80xb8rAwS3TZz2W8+q
WLR5vE1pJPfm4DhH+vQZneAuok6SeDuyWxr8ekN73+Eu6fAdfLJKCp9xHN4L3IY0SjRrwTmJy8OD
kdlsrEqzvjf4FCxvHWfUpuZNZAr7YviGeobGtPJXCv2gT4lRlEcr4Qcv4lT9VJctmd0ycI56h7yv
qQIbvGYrzwR+ot02zeYJUnhGsTd+RkwVbSkfsqQafXufV74A0O7m3wZaREMo1FMQgT4gBdk8aPrY
sJCz0HdWtOp1qb86SIWeKko4zAZMknNtp0RT0fW3YbCyo1J7P3rKQTdiDMZNniJUcOd6VYrGlMR0
nd4N5SurrOTJGX7attL3K11H2QlURiwh3DXbop5cB2GkP5nEPi5DrdUPldfqT4VQf7tpEQ+BOGIc
NmXSNjs1QxaepL3cD92AWUD6X4ZGD5+S/ObmbvZMAoR/6/QOzUUU3bsdYYOAD7Z54D1S1RlOle4G
yPNc+57c7+BZzL2Ips8PrZcuXXyfj0EynmrXtCmnxMNjnFFpw2R2LBNEGCxz9GNnY4ny3bL4NAKc
X2EugBs5og8rS2oOLmo2wAINCYQEtxkmIux0kpePZtlvK9k5+EuS9GKS1HpKdTq5A1LzdQtYcEN3
F0WlWWUXLZM/KTU420JTUTBonb5nRs4pwWRj0Usa/N6gMMww012qdT9uGpe1LHPr4Wwx4V+SMN0y
v1PEzhVGfdeOLHnz2NeeB3oPdeM0N/6wn0NZuqsReci6IWtllyJDW5R17J2Qfddrupo0WL3SuotR
FDvxsm4b79j6THhl1fzk66RA6Fek9YSNvkllPF2KhX5lpWtcWVaSsDKYR6kQ51z3Wbw2XgZTxo+F
r5SPzN+IG1WSYGvmzI+6KcCjG+vxYvYUyurBfml0tXlCYssS15bDPa0dcQECumpiOzpj4TDpQA5f
SqsW53mjtIJmDx5I6hfcR5tsB8u/3RKheOS7gj5dFuLmmYewaeL7vPL0oyd7xjTBssay9cdRPNSu
or2I16RqLk7v+s+Bovl3EEVeeosc1MS0M/xtQXfXlFV3J53xhAPWcw8gbyICkagbbNKBKeqI8ZU2
capuqqKsZqLBUY1Hrsp6VS/NPNSujZF8jVy0l32U6y/opAJEdg91y4oksoS/yfS2PAdVemcbrXLH
ggERUNBS4yEg4Ch85VDlfPNAU16sUTQ7o7VBKNrtZ1YWYj9xgI+U7Pxd3wtJ6B2emTIZ07WLDpTC
SWxYPUvVwF5rYF/JCdI83Gblc0BVfEmz+2tiaMHT2FwtAoLXGP+79Vg1P9q8vg25cFa9kXVnSBWH
NtNN4HH+k+8W6rGRtbEwB2VccZ1wtp1mtG+Gy//3O5Zc9bf/4vZrRnsq9IP6l5t/e8wk//5res3/
Puf3r/jbGTJhViF5+sNnbX9kl6/yR/Xrk353ZN79t79u9bX++rsb65lFet/8KIfbj6pJ6vmvgIk3
PfPfffBPP/4toqkOW+KDN3V6h99eOf0X/vrn3dfuaxh+TFcTby/5DWgqTOMvYAVpHujGDC3tflT1
X/+sCEv9i2ZYBvg/xzDtGdnyG89UIyFt8pe62Puw0ePh//OfqqypA6B9zl9c5GsOrW0Kn5O7/z/h
mRLX/DtPK8ltugPVAg6ohZMZJOevhEDLTcbI9LUHNY+UXTLQjVWSDLtiKs5xGCsvSTqmC2qWR4Qe
xhOZygEZO+VwiCW1k1aMzxXV7BWqwY5+qYpzYDT6Q01DrI4L5aiqTbag3lJuW7fyMH0IuaZOvO8a
ZglpYXK5cJT0hLnrETXUBkzbzjZqhVIKQmLVA9euUIxgbEDZonn1mrNb2aHvqtZ+V+0G0VtfHHcS
9AjbXibuVFRzSM8Ia5VokbSz8S95nHttRXpyX6YL1WL9nQV9DO++uS/8KZ1HrbUNuquYVJLIOdeN
zxlnPRVpQA2seiiyfkcGGJ0GpTaPwP3WfePvxkjH5OPbtLko20/qd0Hg8IYfRrlUQ89feyVVec8G
nxcYnXFXtd1rhepSGXIatFHebGXeNVtiPL7V5vDipEaJCoPLnlHmTOdLKEV0RboilvcDUyd4+VOB
LnINVgqheetyaoqFXb9UjvezyJkdWYS9bnrdUqYyXb4OG0JcCG+Ju7jaaaz41jTI0x2T4k3Uds3F
NPwzgpp2z8oLV4tlHLKs/zmv5BAUf1JC9Vpl2niT9ArxKVX+QwrVu7atnj6AkZ/bktmMlifGPkrV
nx3/xyPi8Neodq0LUQ8BNWG6rb5aU7CgZVf0NmntdZBu88wurhL/1r/wg1uT+frdnD3/kCcYACcH
DXOH/MDfm7PlaBiR4lXWQ0r+Tax6IHr1htzaPiFo1my9PbYE8rnpAMok+gK8aYXrNVs4iREdyC6u
7lpYfSslE6wnu4y4m1bc21SZVtXY6lck8pbrP+LTRcc+OP7Bztv7MFZbVLAk2VL922giRbTUiAt8
KdAMdNixy0rI9P3S7wp765Rk74gCNInOFPzUup3gLFuraMYumay2waCwYErIRbBYEtl5/BUkW/VS
1SGhg/ZzmzTmLcjFuh27L5ok3ogplQ86zMIdpGd35L/fKoM0UX0qHNt+pz0Sz1Zgd1KLhVVL9+HD
IHd9+2T/lDbymoUEIvz1z6Dbfv3EDdWeBiHQqaph/APvJXcsukpqnj7YRUwk9DDpy4JhjeJXP+uA
PFzPfEn9wL9LTlB30WQMyrXP2y+1CqIlpuq7KgYdzWxTvpJwRBM4aVM6HrI8ManRkMacQxFGm4gC
OoE6bPwC4ZDwh3Fd5Z04RH1nLkuvYYoY6VcRZfsmqJxD2H+j5BzTXW5fWGY4uygJr0WABlUN7QAI
qnzGLIG3GWO8lmfiyKeUQqvUCXn1bYpdABv8or+ajvfsGz0VoyIND1YOJjhOO0KEwlEsQC1+7tTq
lCR0HGQzKlvDOVWsrFYDXPJ14ZK51zr551CtnKvVGQfyMOVOHfXvqdWculITO5vBbdDResgWGCuF
6+x58LuT4eE+liqOX0MhHUtHT8BSYBMQWLDUQQcsca9gfRrksumwBYboAqG5BKiMNbHnOnQhyjKk
qYG0U68xn0y+k9BeCuS8m7nZhvvwk202rxk1CHq83glftayy8ME02gkrRHOnivylT8U0yIJb7SgY
0kWrLZUuctdq46vUAuDWGukkYS9PKQ7EVZQolzaAYofuxDzmlniyUuzfRldsIBf0q6EHKp1UYbdB
+xbv6FMXCzeA4cna4qiOaCC0sEF/mRe7AjoYClaUukN3VAJgU3XLKT3SyzoWyBL1nBwbnCvUkfxm
b+Do8lyMfC2a9E1hK86BiT2SEZE32EwM88Fxml3eNgPJK/65bU255UT/XlsxOAKtVRaNhiTQc+JX
qjzVTialdsDklNS1euZ3hZ0sXmmsRoDAlpgw1fzYMJhoGGTO3bQIGmiDeJM1FNVBfNcP93og8aKS
kAbV19z2oTmum8Gk3ejaOfVXNrDsF3lBSO7A/2zhp3G+S8mBWrgmC/PEIzGzc77QL/Q3KgK0jcit
HSdBvGtSQh4HswLCl2Jbgt4AfER3Ydn5yLnwBnSar29pYlWrYbS5PMX+aZa74im91lb12pSsNP54
GBAzLud94DVV1dFcC+y7TmIrFE13omZ8QGNpgGs8nyrqjd6tSWIK0m8tJcnLtSMKoOa4H12jRMiA
gwU/16q0G5dZ+jJQbNoHGfEtauwOR8JDzcWYcnrJtH1GNZ5TnxU92r3+++ir5kMoD0iU8qbpT5Xp
weorDk6qWFulzBHfg+cjp7xZykCvL4WTf+pdhMXF2Dd7ejTxVvEHytD1oJ1cPwnXlr0N7tSa3Esc
XUu+cnHKwikZCLrGWmpCWaP0+EFpCRuXDzJwin1bZAjLj6MGL7LUpnhvhGlBj2u8TPqFQWzbsuuh
0JiYJCmRupr3jXopxA3VkMeyMlZN1ic73XUO1DK1c9Ey9ncKQaZQm4cTQoiGBryC9pET66TnAiWG
iocHYzTVQSuh1K/YcgVzQqLWpaSqp4p5LAb1mXLEF/SQ3yzFd7da6y9dugassstF3iJia0wWghXL
0oCYx03qFs7ahj60dMO0O5TVuIxyQL8Y7pWj5WqsY1u93YReTd9Y1Ma5IxMIVCy2ZekOzMswjx1D
n6+37unQA8CJGADoKZR8o1rY7WZNcd1bMFgyTGqZ38UnB/1lBsFnWwy3UHGJlrBxOaq6Ut006Dmo
36xHHd67kcmTYPWSFbk8NaPtX+fNjgr1zz/+1VrTj/L3P1qdybOtOpalkQBuT3iZDz/arhAY88fS
u1Ve767c1neP3mR8IFuw2qmG9pyXcqcopCm15ms0usPZoGeuaJCBw7H4qlJ0VNIkXitqwixY66tV
qGXaJoi1/iTBjS6U8aYMVXToa0vBZuPcK2YyfHZSFqEOzcZbLu10GbpquDVQoYdFJdcAVMGhmKW7
dJ2yXRmp7M9Fxlim2+W4GdFdnzS/cRfS6jxEZOM3K0TYU5sxOeR0EepKP7c9PU/bOfWUzSZIsL1Q
akO9mTTBmETzpVml+uxSyxttGkQEW7IkNnxM8d265sy5RrIn9slL7K0Nk6sIG2Xzxx+88Qt8i9EC
OBxrGzRvKh5G85fRIh1pDwgY1bfEGus1vqT+UuSMnp+MZvSuae+OWzj46LtpjXVQWV0lgCMXNqfc
FMZyMGg1ocOk46ys8fUPSDsptjdx/qx6qnlsKXAsS6N1yVjA4kR7BEGKmGgA9BbCAMsiM4O9l/nJ
0mHIWNL8s3do6FgTmC2m1UGPH4VqAilzPsPlzw5jG+A41rz0ZOFjc7icP9S+V61GBKK0/dW9YlTe
v6AaCndCwf3y6zTsKbBa02xXg9v+y6+TWIlyNDrzxhyRKyYytrtQ3Fej2hzKoCW1tfI+WVoUL62W
trPajD3LFaA9RSvwlrQMdQR9ptu4auhTUtVZDsg4V5ZBtYU4ymKdxq5Y1ZE4Wr47nlU3RUbqSVpt
aWrtEcu3h7imb1tEL1lD/TurToFsT6qdZ5sqD8BbaQ5xtH6zqS1JA72yvw2BnJJFh/HRdqlj9bq7
z3X1OEILObVkE4vcQfmjTrVKZozoGmS/Qpk2XBKDQS4OW/WohNVGURF3Z25moIhJsUOpWbiovK5B
KouQBflh5IfBJwXk645Sc4v16xQ2xmaghHZGV+ivmiEwHlWBBk+PR+soqxzARTkwkBx8P2zhp0nW
V4j8FvBMuq3WbwxFrZdFJZSlm6OhQbL6CQYFM3nWOuu+S81FSY73Arukv+ukJVaIkMUx22sCObEP
jXunMGm6Eo1Jv8Ety5VCyxq0EUwPLOSrKrOIyUyaWziqG6q29qKoC+syZh6idQQMJ9cMPzV6xbBR
IWbN4m9a39dfnZgmU423rjA9ZyeZE6K6sa9UZ7+3FP16mVKo85IVelxzIRp82PMVCHX9laJbARGo
uIS5cpd0wrkrC6XcOEGSrQ18BGlSXQwT44iqWAeyTpeZnYlD4uPAxlKqRbZyQMq8VyFoPOsxtFZr
CIf7sKChbQUw4Qb1RQKLe+r6SSlRVmicYNqqhiKWQO/pcLZptakVnMiRY1/r/ElqMrorClY54Oo2
KI16UowZeXy5nWrOx6qHS1K0zbEzwglZ2f2wBV09dMsIM8JSJWKZ0qUeHoJQCU6F42ebvCLPfL7p
+FB+ZfSqZzLbAwt6TTmlWPZqFfNvF4BfzMduJNqJ2RLV265+0PVBboKhQ+FZw6lEm6Se+XCdf0FI
YzD79SwGFspyVDimORdsflmROqlAXxC3xc20mBygdI5WudnYh4qKyoWL0m20ZgNSatzZsQLPCyYF
+mZsIF1fbAf8OHRHLGYUrO563SxpaBrNOvSuikzvDS1KH0kPt7R6vFc1/AuhTkMYf4UGX6cyaFFa
+gJBRrrNtPyxjhwTbSnX7Xmc1csaDW5SdfvAQ7/p+01358Te99Zpb2qiu4803TYZX/OlBbC60NAT
otpBCMc1E9E/RKKl1jrgmTy8bVRnGrIyRbKpuol+RIjwzhN5QAPRGhnAPZTOnb0pFaQuCgG5F6/I
fKRdBUYvq0h5Yz+9Mxv9qAyhx9LJRYqY+s1nO4ceF8XjoyWKdp34YNOKXiMsI4e9gVFmVLLgSR+L
YhejraBB30eP0nuw3OnZ6qice89JQOjSM21CV1sUHqMb2Zb3rZDq2XPVcSVV/RR5FlZph4wsZoov
lSUw8AxafLIK5vltAInLH9Ro7Tb2qwT6cPMbdDJVEPpHCG2w0rNd6urdUUzTGZ+IBSo3rr3K275Y
mEyZbjXhfDU1hC1elpowX65c+On2esyCrhcjs/lQKTZJ0m7RLqEtsaV3AbRMdCHgv2WgRvXWCWjb
17WSXipwWKbeKc9hC6kk9XJ1Ww6CMc4iL7ph0pFlmnlMtUe82sXRBLWz8IiSRsAdQY+1iODQyboa
ZTdppvGueGnoyEVnYfwPiqLGKdXEuwSNMTkS0UsQAdEp0CavEsTYi9QXQBUSlzUsHck2sgY0K+EE
6nrtzEQ8ZFYdb6Fv+IcwTyuYORCosxqUVVfIV2HcccX1cPGh4PdqzkhfYHaMsxBgtOsdQZ7Fl9AJ
DxkBtU8QvL5RsBHnYrpVFy4shPFWkBZ0SChmPoIsjtc+ZGDsW88SgcNdpVY0aAMdljJWM7A6agoD
Vzp8hW58cyaVapyx/Dbin17ZfbMKx7qPnjVd8UF8deMGfWWkZ/eh8j2sA2dZgzE5BgmUDd9GEAmO
xlkJNXOejDGRW6qIeAoj5PYxADX6UdazUknUHzXXSkSN1soDDq4HXH/BNsCYGmX4SBcxX9Z9Gu19
M33KQf1Br0hVZJmPrT5Z2jI9/Oy0cleUZ1qG2Wn0TWdTZwgw9cg5DlIrN3Y91Kid4IegrLrAQAzv
O7/emwoRxGDPU4bXfHiOPX52TI7A2o6fin7gxxO36UqaGO4HRvET/Ih4Z6Sf816iiycUYadF5onY
wOxqk88HiKtPrrlRPjQ1YtnELZRNZpLBjZway5dHeRKhM3MypRoOxLy8pCG+SYc51LJxXOhkaafy
a2nRvmoi+CSFXSy7rrWvkZlTcyi/U6fQLoGfuziSw5gsgmDcuHZibY3WAF8eik3o184jXTFTvzFb
AYU6ihMGj6fIqwHU+7skqstdMXQRZTBTHq18YBrI+gn3heHtpOJUG1H6JfZZgXssx3lpZmu1hiuX
YPoDnF161x4A28Jo02QPGapeNTgnDkYsaU+bIS4wQTcsJdCSUQdAT110D36WJGfNGfqt3g4HeHck
CU7T5sH8Wid5uWfx/jB6A8Txgd5vCqPsEkJydAf8xdFrAop0oyaOetLwmYwKslu6mdBKMzqa1oD1
uivGC15SfLN5odPTNpjMqgKWktA/2yncq6r6jEpF26mS+AJXMEnA9m8t49DuLiIqvowUi9eqLsGW
ON2NHoLLh+ZeOVnKQ6Q23SXJe0BAqf4zIQYMBK8YXowhvfNLOphGXjCmEVB9izHvuO6zcKsUrkc1
rgCDq4s+aKod3i377Ur5/ztLj0NOf+jrdxmmq7Cqy/C1/l2biESmD6unf2gs/XcZjln69R9f8vfG
kur+RTVU6KeODU9anxisf+8tCXpOwrDIFpl6RJxN71l5Nll5nF8wR1hhWKBM/7e3pIu/QMN0VJfk
BGEycfmPWkvWrzEMlOFNWxdE72mqYCjWpwLyh0W2LOyK65XVnRw9YeJS1ONh3vR9PB5EqI0Hbewz
rufgf1ASl+juKzYY6X/bm27ir3lJa6aCXR27YOi7AH2+O2APmfbIgZSVDN4SPN9DOOdozPckzrcg
zflOhVo1Pf1gr+JhwUo8PKK69MelO+e6psIvP6naeNJwAFF5JsH7fcPZR/bxfFuOLrutIV+MCTvS
TGARYlFJMrdrByiGr7A1C3rMPkWDlTGla84brUAwsJyDNsko/vuulri4abGv+FUaw//oCcNsqfP/
9sxIsrBCch8Nq6jF58vSj7jo+RNzhoTpj+GvI8dqsTdOn+Lbw1xzj+C9enXTSTJhzYEQz9pq88P7
zSQJuESnSoAcFXIDYVIH1ucmTepp1+9GzGXz7rwhJqo+OH1hYAdLG3U5ZphWWZqnh/eNsKb/PtME
qCGYItODCWMHfT7ZnY0gWDaY8m5tkqXUNSvDKXnWt0S6m++en/D+LGrkz2anK+uRxigGUlwEU6Dv
e4Y2wIrf0rSRQJS/xWe/P4y91hNrXY/khr78o+eQKxzXOR/SfJz5NgZZPsgPD72//MMxU336aIe6
ICFkoKc2v/793cmp/vtB5zvnY7y907z7/sz5hRJj40CGcKzE2qFNHPG2pxi1dtDNROrLeXd+eN4U
cCAdQ0WqNL3ifUPG5G83SSIfdimJevOD7/e/P9esiKzOUAMrIjv0qcMnX/kl27f9+e73jT39Vt4e
n+/8P29/ONS8ix0NhrqpP76/ZN57O86vh/jwvv+wG7nfddll+1/f4cOREmsgq7DVmEHP/5k/eKd/
753f/+gP/+8Px35/fN6bNx8e/rA7PxRaEYjRRMdcQdaM5nD6v/+8571/et/befHrw2Gip7tf7lQy
Tqb51BlsKNhg7jjD3jd5lZVQJEb4QwtoFtZWY0h7f837E3857PyANd4HYW7unSn7N/HpuMx7YoqX
fr/5y32ZgX9rAQyYuOBfd+enzg/Ne/NmPtB8yPebzGQZAefbcj7GvEs+F0f+43efnzhv5rcxjeBR
oa2/me/SYviNn+bdNqKEto6qUWzVDq5sQhA6EXv5YRhdSUhekxSH+c554yQaJtO3h+ZnzffWYYfd
xR6xRFUFdXAkC6jD54dGNbLGh3lXNQkOv/twGM0CF9rnIl7JmLnk4u1Yim4soiNx894mDuF2DwkA
VYX0+dzqv4Wl8RkeMOtCCvppILVlXzbfYrrWyxKa5bpNvg+divMmCNaSNchyyFMie5zwmCcZpYSe
DFN8h408YCp71ccWnRTXnUUXC7n0YGeuP/yVb/+NwXDgb4ZlwIKSS9o7Tmu++U/vewd/vT1lujLM
r/2nN90573qmcr0f+t84DJKWZouW5Q1G9oFc9rY7H2s+zBvw7B0K9n/9JVKlsDTHin/4a6qeGpM2
3FBccSUjoZNMeErjh3mvnv5n7/f9+pz3h9+f835fXljWpDT53SF+OazWIh55e9f3Q/xnbzP/te/v
8n6Y+T4qyp/x4qSHwWW+gF68nNw11dvefN98kys4bXV12MzPmO+nx0sG/Yfd+aFovq7Or/nliPPN
CTGaUFzmHd6eOb8IE9Vv7/32+Pvtt2MGhrIa6JqsRkEmIGHEF1PLTUi1XwL8hsdglKesIyhNTCh9
cMgIPCHOLehTov4UFR0EPLcjLbxlAuwZCE7+LW6tceUM9Hu5PtdrK6Ao4Juxuy0lSncX72hbi62b
Q0OKY1qwhh+DpsWn9MVSnD2yDrnvnEJbZp5GH96+Dfi6F76qBAulKmgTtcaqZYaxDvWLY/nj1QfK
VOW9c4jLRJC6WDyqtmLQVq8+JaHyGkm6/4No3DWJRRe/U51lpI0Edb1UbkpdPXTdtdnZSzOGaNug
eU6wK7aEDKDnGNZVEbzGHgriocMEXGGNNL1uHRjxRrLIW7OC7zapbWBSKa5TbCniBdKhMActIss6
sUQIFl7nku0Wx1+HxKFaRR7UMWRGvnIsdBAadV497i8yzE/qANSXuTupkPZD22XR3izo5Jc6UNnC
pTWIdMWoWfi2XXizQDOtLB9B1dcWmvAqaLKAb1IVGyMLo1PYjZ+yJPxq16O+Ft1nWiqNn8NIoY5S
7DIJsja3p3EODzwNnAbiC3Fi8URIRpIhFwBVzIU9wtG/N6xkV1gNv14gb0sd6yr1h+xLBsyE3Eta
QTLzdHxb+r2mf08mB570AJ4l2KCdOBhusragcBWfTdPrV43jLZrh3pc+Uor8GOX9z1yK9AAuyVuY
9Ov5LvJ6I+r/Ye9MlhtXtiz7RXgFBxzdlAD7RlQbEZrAokXf9/71tcB7Le+rZ2mWlvOa0EIUpaAI
wHH8nL3X7pg+x4vahDQSjtBSQdAv7bVcstOEvM1vdLPcSaS5eKzAdBUGvI3G+5mKCuVcZ7iXxWSM
bzOLsbwVWOcY38b4OWxbYixIMvIbIGgIIfq9CJn0RJazJUctL6n9cUruhoQ/y1bTkVn6tzI2AHYM
tXqGv/mqzwOYTOzCQC+031p8CJuy3uWx/lF5qtrDJCCPNi79Tpl3E/JdhZnfQs80o932e2uWiERQ
t9exggfcln7vTsiHpLmLGRkcmxUJi8o9DvBROkHcjIGWJE7A8H87WUXDaLv/hhXgD745pOYN/vAi
exp14L7L0llPljjHxO5lXnirzd4+ox3yFy+nMV7/wiQe7iYv3+UM8jcNQE+/J83B6+o/ZSPv1hCK
XV1zOmzjFvQZ0tt672X3Jh1Hn8DR3IfGxH4rzgvfRJaIg5K2S1dxi7bpc8B6LwTjKozpoxKAkCZ4
ZMLm94QM3VO8nmp+thmNbrtEcasE1vH4iaWO4yDWl2tZdXcMHfU3QlgPiVBnhAO7guujW5tFIdD0
Drn7QLW/YTCBQUHEUxDSV82A3d4Z8J2aahFnI01DSLRs1mQkfs5Wm28hnEIGjJb6PtObXmYP5lju
6UHtmv5M1M5zzVXlDwlw5Raft2+JhKyfhCNBPjUc6cV9h7DIPbzV0dcNYb9zzEjsG0u+GcPcXJq0
f8UiRgdJnQoycuRmaevFF5XFhowSusmi7qq7IPtjpComUV0T2z9cawuuLus9Bqq3wzl+GKesOs4E
Ao5DhxwTeca2Bq+k0vG7RA7MXKWMNrTOlV9pLUJtgLe90W4tLdwPFt5rIyNAlRP1XRs6mCy9KS8h
CgjfWz4hWGxsXA+sp3Xua27F6tbyC5IR0EqEnaqTDRCLc8bZeLRatSFKNAAPyPEGBA0FPP9SQXA0
J4SmQIPp+EkorRNKSXvsm40ew8JSJdlGupi/9v1YQGKcDjUHd2OMUFfH8HdZxddkVAc7nV/Dsrl3
IQp3F9drrjXODqBzE/SaCXSm6t8qAwtEHMJAeijoQS68jqaQgUq8I710tKbQt+9T2hUbM9FIY2TR
jeM82/WF5TIsICQORvGuD42BAYvaA+XZNs18C037KxMijLd0xAGEFpAH1bdgKY2XBgMPV1+Kr3mo
N5Onl4SCpvAZwl014ZuEgLhG7UTn1Gj2M26zjb4gpMEa8Z5wme4H87uoxEwDZYZH1TjVhsbTK2k0
zGpGWt1LHx/HtHc2QrNpXos3mFWUKB4TX+vTQ9m7r4344K1eyiLMXTBBxSvjYnJO2izytRIDHzRg
9E299ZrX/ji6xnl4AmSgnScuMK40k9AJ8C8uNqlmQZfVFd7ZAJEO3891Sc18HtUsgqTmmpzIrEIY
rBnH2brDfb81c9ZCqOLcAzfnbqIuQ6T2paWKglrh6yHLXd9nn2wQKgye3cZD57CrQpJHLLvOsGKb
7b5vMYNRSR+ZQAeDsXT3DNMtSpv0OYsslBYtTmy4YpCS0UZw4QUoAXV/atCVySS9kvddKTzVw7gy
KB3JOCD8UPZS4dr2PhZDV1uZN9mGWYXPWPZ7OyBFYJgOzqegv5XZv4sWDrBD2Ad2i6g8hOwENlFt
vJLOI7A3JUB/nbNhx/oGl/cqrvHEro+bbIu/rIGGanxrXHw7Xot32nF5qq1197BgXGULX32jo1Yc
1UhFNNjJTrPs93lcdrYo3ks1y03vlgeiyB3IZvm0iT3FFJWw48zq3uCEgq4zFYIgM75lRIBvR0Q+
m0Ykod+5oPoU0V1mmT61Lwil55vbQ4tKYeUSwb0jfnHasZD0aPS+j0NCWIycg8QO76aDyYQNnsUJ
rZ+arC+3Lf2KiayqAyN7FENp8hEWREKSyn0Dq/BDjvMuhvN20gH/cWYwqjT0dkc2yq1qtXwv6dpX
9nIJ10+6FuONgB02SzUrHzh7xL0QBV0mE4Ri/KoRjiIWoVDokrVJr0uSvqsa85zmaYwu6/3A+NSl
QTSwHp+QQeziTkzXMoXqGZKjuZVTeRti3d5G6A1BK1evHZVD09ht0Pf93TNx4iGV8vPeqJ+YSH0Y
rY59dj/bSFdtk6AKJ8WuisuMPNnXIRMXXsRhM59nIGK+KoDsGOMPROBbqafuDhEVAUyWc2rHsLkI
I36Rcz5yjva7KY1/ZfOHPWWnxZj/5BN5IQgdjXUed+zKCdmAzJwN1LVhW9gdxs0/jIKLDfZzQCsO
on2UliTqxbdwJBudmF6xAS+zbOBaeJuhxKANUyM8NpTQeltdarSNW5IeuwN+9NyBM+BoJtranJyN
7OLwP6LfgzSaiLxDhU4uaOOQMV5J88Aat8XfFV7tMn1x5fhzALkkM9CjicsHF+fIz8FjUfkM5ya2
bfq89rlB/pgvydEjvTHCimmtqiZPldTz5M7DkagNcnkRbZqwOBk8wyutGvOpE+vSySBrb+NtK4YR
hP20RvD6fOIonCL3jR0bYcvxvurq/RJJm41L8TLL0g20sr5Gpv5iTMUQmHr5ag3Dr6iD46kDOK2d
+Gueegjf8MBeNNls9cQYDgDkt6qZWZrjND7rjkXEAKJGsI+uFF/bJGZESp9hm2aE3gEBA/Dl8nET
5jNUiK8SCoVaxjW++07umwZGg9XVNBCgbUT6JxbrT80aiZ1nCiyIWC48F8JAX4RBaTEvhzoR6Abu
YR0TOnD+VG310XhK7faeR9yMY1M7PgxadTrerORXC2OVzC37C5gEP09OtUa9PWf0ulX6e1HAXHtU
/HBmLACZluIcHauN5kg6JjkkM3RrTMUZT8XwSoMGsXrFnHwEv0Jl8iyMqfLT0LhpNb+jwhUOqY1w
rhQL+mZMASmKnE4DyLXNQKpFgqsCgrvakih1DdtY35VR/iUGm78vW0gtA/sfg37FO/lS0gDTwOVF
dQAoFRIQ7Y4ZMkOXxd+HJXnTo8pGYTn9MXpxcTyMWWIZ/9jRO+34bDd1y5+pmM0PK24GP9PqtbCE
mjcJAutBDwxXO0gFSP1Ihmetiy51vwafQ8wERnItvOmHt5AfRudol1imPAlQaF1GVnSromNEV/hA
j/67xRB7Ay7CgnJ8tONQ7R1v+F279YITZhvryU80RkTbSJumjZdIjJ8DrMX+V1uEHmjw+ewSNkNe
ahII5DV+7Xg/bQ3pHfQSfKNXy+n2sgXb5IGJ68LoGXnCB8jTA3Ked9mNZNCwSUYYuLy1YcNRHd4F
evZAhGO9cfTshkPmwioN7qundUfka25UH5U0vsfVdNEqB0v4iAsVGVedJeoGmBhccS/iw2hIY996
HDJNPONH1O766tCtQVjfm/AsNQ9ewuOpCZ5jO+fZ9a/nhBMhIwVYdfznp6KVoFe0c7yr19/0+MYI
vaVXDuL/fmRCrl675rXL5XRH6rbvwTNv2KjGhGmg0ZrsNOWNRO8aUlZtE1LFps0A5n3s5w3xDTib
IExZ+W0Uc/Tcrw9LHj6j4HfLojpjgrDujwfakQhdF0UlunqdH89Bamv2aoi55P/ruUFBSyPgzSB+
CBiBa4VYDXkYOBlrjCtcFAZLft/u5sIAK74+0JqtD+4C+v/xZcdE+J6Cmnua4B4/nvrn+c6WXxLK
39PjKVdrjDsTWXQoU1dt/3mtaYTGsYsQHzxe8m/fQNJDyt9f//HjaQu3KpqsqiSUk//48VwYw4ny
ejNgc1oHj6ce38SvUp4teyHZivdtkVUH0AgmQhSnz/QK4Ygt914IJAXN/GdOGtzSwrzqZJBd5tki
Knd9cBXXVdXb1u6f5/JlLPdhh68507VU29S0XS6mNpwyK7PuyfrwePGQ2Ixzwmy74D30y9KNOah5
ZCPUBxL319ctDPwd2mHp14/vx7VlUBnN97Rzn5THGjKqBnFyM8i752XaEwEP0foFBIO/H9hafYPo
qk6LJHWBKkTBji1Nbg7/9boZHs8hV1hjHr/IQWx2jorkXtTFcIPSGfx1Rqk6iZAxIUPNi+6povp6
lpobPQN9f63DaD4/XvZ4APZMyIxb1ofHl4/XCrfsA6uZ9O3jpx7PGYtB6G6VQZqbZ7TakXfPS9O7
R2ggTqY5fEJQ9u6P5w2nGAkwIzopddGvPl4WDsuxdowYOAc/yS7wrifYohPF+VctCRAvxCj3BpvV
vS7jBlSlqwL2WM798Q3Rp91RrwkZeHz5+EaU6fLWQDEx06wnxc6L+11XgLgfk4XKbbQu/7wWkZCz
8bIO27vRpDt3gWqvtJBwoxKBzCyXbAtRqIx8pwf0hGEA/krTJM/D+iD7rj/SU0JcNMNbe8zG/7+K
4H9QERhCeAzW/8+/O2D/H38qjlzEaN/Lf9cR/P1DfwsJXONfklueI6THCANdNkrFv4UEnv4vqZME
9vCI6pa0caL+bVKV7r8E0gLMH55pk0MreBd/m1Sl+JftWei7qXscnE2O9b9TEvxH0q1B2Kq5mmdt
6eI00/9TSNDM2tw3eSfOWohRvG2qa6hG64QDmh2w92MWc4sKmi6jkwN6qYxEoXlds4eUQHTKV4Oo
aHLkHreHVkItLb42lZrOj6+gc4kNsPgCo030E+7w79LonitNA2pV0uFUQPYD6uPkZEw2Vp64wAVq
s7Og9bnRIGvATSnEwWzK5mWex281WfFATseXru2iJ6MtzXcYDSYUb707GY47H7lJPvFZ3ztYqi+l
w47NtkO6KDTjY2gVRXju0/nwMCVKo7dv9AELI4qeBXolps+otROLFNgcasN3u28OxTxOO5OpFjYr
Ub42cAAhZLqEsc1kDfQxkRdIPuSz0jEXOqF9J2paey1S67tpdfrzPMp2zRDiTTc/bRwbr04hpz2W
kCFIsUiu1MbPSNcJDB8QazmphWqqsIF7GPMZ0BUrU97ZbFX08RUcwyFqXGRH5ADSJmVbGo6aOnD4
IEqapnNzoTBRp6CaA/UeI08an1avZAtR4Ch6jW3dQESVjMrfdMadyzB13qurMDkaBDfAUHFoWKf6
E8WQHUxtXPjJmCEFTLrxQg/v1dZjgphlkfqY0MqnkjSKzCnA1PSEMXWJe5m6+VTGpuXTRyJji5ff
UicYtai9J8YfZGZsh7xUgrrUzA4Nt3bUQZPcbcVhIa7y2cV1dy2c8UWFuvPCYHK/oMG9oa2ft5qZ
s7WYLOvZy8Ue8ATo9177zBeVbommXRngyCPy5iMqKHTFqBSdk/plarzJB3DQk3qXgYPLHHA+s2Mc
R9TNB9cQWzcFwCkXXdwRkUIEHFN375R0aaCrDKKe/icHwn/YYwz0BMzPWBIwd1kY1/9DueN2DE7D
VsFrtR1tS7KTTU91vJiwJFCbJ9dOH+KjZSavhKwI+l7dN2a1hLjLFJ5iBGP43xas/85rKoz1f/w3
SwTvCKWTwJmEzxSTnP0fedMAs8wabnqEDjSejnlG2Ill1Zqf19PLkAEk1ceMPLamI4F7sD8LoWvP
tPHO7chm1zPbL1UKUjlsxBZ5vnsnmVX5SRFGn5Mkb68MN8S1Td8cjtsGKFL05v2sPWsJqG2X84Mu
LCwXFwARnMh03ZD5MQGC/aj5TIw2XUUH0c5t4AvesuuxXJFpUZNV6JHtFhnIrE2U3+Q2sfPurUE9
OUt6HQcgkMviHBs6ZjBbngRzqjOQiASvdp/7aRvNNwJOenptP7RRWYEeaqQ7aPEV7nH6Fg39ZSGj
4ezg+PFdfcTdnAnzSGsbIpuIrpj2SOupwxz0ZtzDoSpfjUX7nLxoeXFbc2vhBcqMVF4q8ohtQ5N3
DFH7OBT0mQmUQwGI6jGt0RKzB8xo0KazfhRwjebaSA8xdcImSnGAy3g+CsxpdIn/4FToafaxHVll
pm4iUBua2hgQw3dbSoTTA6XWOYrAmqW4Sc3iWwHLcs0st2ihefSRCvEd/Xq3qUqCfLJh+IIPow0W
ULDHFOAxfEZIZf1IG4xuL6a2GIIm7qdFFWfZlaCmiIc4tJk5PpfOAPSrPPKWqkOM1XDrgihNwTYh
zZrmy6xg3oUOA/J6aIZD6uBoF+Mvx2Nrm6w4zZ7gLCEikrwKZ/F1zbnEVlqdxzY/uEjbznHmBt1o
ZUcgldhx+/ab4wp9r9k4Q6hqUbPGA63jXmm+pWVTUA/8UpqO04YUiIMiqizowuXLGCdMJpZ0148S
BwZhC4QsS68I5m6Fg3S4n5nQ4O8iqE3GUp4NtbzxNz0ph5Rje/S2qUzGayfw/qqGyIhhxoQuE94S
GgPHc/VDH/eJDz0g2Rlhm+yF8TE2i+WDMxK+voQ08hBQ2S1abaOC0hrr+qFyEY9aofMc22m2SyeT
kO4cRBTtSfcSWclTKzyKRfedxCp5ROOasjUJvyN5T/aRFwH2FSBqpgS2bviqDVpIYJ3TXGW9ihFQ
ZFulH9t9FZRexahzJsGxNFvhD4M77mc6LuQAv3Vs6V5cMnocjTtA2GnLdYnSbSnn8qhJG9Jnbb1C
/pNPaqBPr6DfmcZPdlW1Pyv+ziwJ30zpfFQWoxnNLPetBuutSavqsrRBLeY1kWi+59LFU5OVtxrS
Ouwm3duii//A0E8NTE6wz604C9J0mbfEczPtWRMC6haecS+8bdwVbNrHpNxjfNssbr1OzkKmsKia
fXLlgmZurVdC89Ara+Q3V/kzNUm3LYUuAy9pIuZjs4cernqPxuWHxA9/kGTCp62nY0fCipRAQZkT
6AKNzD89DbTLY+VpVPsZ6261HWN2pZbVfoyl994NlrYhv48wsFKThNzxOVStddZTbQ4yIGJprohk
Cd+c4WvrMYOxxB1HPnYDMTubiOgguL3giz2736a2ccBlnlyqmB1DnGvWfqrlzzrJ5c38CZOZPTbM
qqGZdtISf6ak4FwE82F18a+kY7PnrRdjGYb32G4Pgu7qxmRCvCdZ0n+scXVGUEcrKTI6x7zU89if
FxAg+QwQtRBYfOXUMs6d0oNW+HbNuLzV+0+4DZCSXdJqVEODOl2zVpeUFuFikVO4XrmGxO5t2Ip8
8zRizF3urAIXpOnsBp0BlJqtWz+VzHbWK7IwGSMtccVmuD3VHQVVSyTfYWwHcGcVZpM29IknaS8M
jSCx92Sic+Ogs9P0vwtynsCFDjvhDIBJjPoWtsL9a/vmugtZTdE6bZwE0YXmcFnopPHe6GQU5slu
7M+EmK2NG5oZya3aWRInf8bowvAtiY+9x6jOKUh3bTTs98L23sLctA8lae1mrpxLUwVsqwDwp1oa
MFYwruHCiK9TMZv6GONk5qaETiqd3JjJwiXn/Jkgh8BEzFQgMTOex9L8bbMaH7LZbbaSkAEfzIWz
I9oHkpA3hfT4LPIUIxdq/BD9yrysfG7Ab2/CqvqmE050YkL/TOegP5csJrc2Z7eewEPYaDXtOXYP
x1wSx9nr2NS63iN3A3S1NtHTL2+ZnqTH1adhFvmpy41wOwHqO/dytXWY+XdNDctO2iapqqsZ2Im8
65LoFGS53WE/AX/LmIqb0VMZz0sQM1sPFh12J7t8vORE8frlypavRH2bsMNcXQg4fhdBTO4xwjX9
albrSYqyIrmcE7e/2KxpOxdcLQYkQmL0cSFTM+y7oHBjbhCSTWtj0v/SNC5GqTXW0WnJrtBS1Ppw
KseLlk7PxFQRm7p+NWVat441ySJWEEF7brGvOaM0Syn90FiQ9EoSWMk8nUEdhlmgj6zl9PGO6WCE
z1EHJVXfm64bfinqwWS61eD9nvUnXUcHolL4+cpyv+fMTZnZRMO2XdiWjB3ZX2Uk35f2sw69foud
0tsn61I7RGm9tRUTXo9L6SiG5atJUNXFcMNxJ2tB83Q1gBNUEdjNwC2+jRd42C997/7OyBE5Z4Ym
3rpRnAaPqok+mEfd0v4SaU16rSMY7Is33k56KLPkN766/j7aFk4nLEfDbBf7KGreuxojOJnTI7Oz
EOgu2IRgXA97MhkJAOD5I5sGAsXQ1SR0bArLu/WNdqyW5kma2Z9Ep9sWx8te51zFu9k+k9R7GztY
brMSPyM7P1uZ2+zNmAQwLjIuwpXlMJPIzIe7oPnOnVJ74dYl7UWsxuC7zrJLcnSXB8WsqU0b586R
KLFvTg77r0nsZxU35QuuIu6A8yC3EPSYSyBUSLAyviQ6um38ccMNkbu3yZjVoTVod8aK4uwcY+u1
U5B4VX8vZkYChAAkuxjiCGoIHoZS/1WluOsYK7MBa8mJivsgysbinA6exd3fAY2hYN6CfgQOLEPW
Yf6Sw9zM1r7vmPPSiqsuf20gwUWqlzKHZYfBnzQQeSRsEAeXUkMAcJAzrAw7JACm3IYMMw6xWgkD
rhEdxrB/ylviHWpM1wHwGVJ5axgmBbM94vXy32FoezC7x4mX0pm1o1geEyQ8m9mgO5YM9bfHWVlE
0XIfp/iS4aLGxVLfiVcGbDZbNdak+UfMDsnHulOBTdANWvNU3vD6oWE7zReD3Z0/JWm3obquT24C
/o/4L/mdd8bb62uC0qjpA/i/xT4dgTIC94l3pDWcnHXp792u3EZDjWrFyI6VN9lsQ2tCZvDLT6Rv
n0HbE3VZoq0JY7p1UQrDSSt+4DjobinnqGOzgrnHBULq1swozbvRfjEJk926wHEjzfs5D4Z+km3y
WybVD7a48jx3DcYcg33DyCw7rRlOzhBdGf1OmGhik9G0IvB6sVw/gifITY5LmeftfduTU0CwADFj
q5GwsRCCRcbRHEdxGQfjh1iociLp+eZiGFtUPvoGZoMir9gzAycJG6I+yLLVdGory8WIBxt42lSj
kROi7T6Hck0RmLBjdd0YXqxPl5XtNpXixaQRQagGcnY6dTtMbcfcqqoPq0qIdin1dqNax3ya50+j
z7fmM81eRs1AbvbVbNzgRiOHJOxWY3C8iKLZJS3lB/cK8/TTEbN+y8cI7qzXMKVZA44NErgSMEJE
cETfGvILX7PeeO3dZT8MTX6JlsmB/0VrhQ2+ERiwTDgwKw4oSkkxl/IPRyU5NXUmCHUw4wD4t1TY
4ivCzBBUdRURIwUNxvQjTCqb4W5v+aQnchV4tqLJwALgFaSHZnD9rQGgdCeds8BMcevJhSgJ5Z2I
QqlizzwQUt4RXGJcKxQQZ97Y95DOKThzo9gPikyYwrCAnlJz77KG2jqS977KmEF0iGWthsvbLBL5
QZX7mi+b0THa41z2N2oAIBiYGXjhE27NeBdbtNp1Gjk44/ITJmcTfCPiD85N9v/51Sra+jxZKDQK
bz5baONIKILI8KjmwBE4ELajax465APb7BwQ3fQbGKxI8XSTdKGl8y46Q9MpJYvw8aCSbSvBwoax
0LctMsPt0BO66lT6wUagsE8JOMwMrqRppGA0qK3Q32kvU0m69dR2I4QP2m5INGh8KS+nVqB54xGN
xoZCHLVqGc9tRdI2IJ2KdcqOzwmwsfPjXw24/XBM8pMne9Jqq1rbxC4JtlRoLsAn8ZQkevpCf3K1
ARfs0FgI/CiFQmfwHLKJ4bsZptmdayW7z3qMxmdg88hYeOdERv3UILK5hIwDSfAW5N9JDdIDpX52
Ll1udq2bdj7hauEJFaYHJKfv8He66U9lpxIkW1m80AAVB7EMpAj0oD2ryU+awiG/OvwWDn1x6eP1
yiptL5ADsdCDxTZidJqZTCFDe5uy8guV7rBPMkALDPyPFackOLoKO3OdLE+iUO02ynGBM7uA80zv
ITLn7EWrqsXPzQzQu9fOTArFGe1D8TStTS9tNm/jTErBUNrRPhmi5C0iy/KEGWragJ6IiWaCIwbb
+dcF57zzqjeO8xo3SCA0gZosXmDRtU7POC9eGPCgzkwMczzrFVoKo2VtJD2Rtm7zWak1l8TCvVnb
Y4UfuQCS6YavIzv2nWl56SGPBw3qQKUd0cUeH390ShBdFXmrodS4mm4rQMVwrjA/OrIbfp6ohe91
nSviR2hC1oadAVcxQ4JZjV+hPSYb6mTUm+H4ROzeopfTnd3XJoIPchLp3G6SyV2olx1M85JxQtHp
17h5VwyRLy3dgGur2S+hQ5XWWAI6g6bvROPJS3Pt+9+piit0pixLGOfI4NUI5CCHM923lF6BhWzx
TDpWi/7wOFgeVCgTGLBTIG4w0tnPcML7M1jagLG6QQXPnySSeSbNlCPVuYhmKCgO7Zz1h65VN9sB
6hLn4XQtiIvyJYkEN61Tnc/AZrqaOiA8KGBNUKqpkOSqkokxhi+kG7qXTMr2kLOgc7fV532sxO+y
8OozIuucRDG2SfkotH04mAFajeKcz3g4pLEwH8175/x4kGAVCJuYXi38MOdxIk1qLObh8ChAXK09
qYgEBJx44mQiXvWVAmVqkDLVlSQZNXbFemHQiUlFoNT0u/bKl9lpzlOpmT4r6vfIJBA+oTe+NbhD
7byeYL8sOnQ0PTZyNN2jZtH70dOZmETo0DtpWs0hTG+wD7oPL2/eW0DRg5i897K4InEic1Wk0a0o
hbhCnNjps+YcuGUQ+gwTF0li597VI898dJ8Hx1MEIIPf8hRuYjcheLGt4UNb1Xluuq+Akri+velq
J07ukxAtj5ZUJ2lVbyFqgMdGsupIQaKt/rV31yT0js2tVlQHFFDI5lDb7buFTipmmu9Jp35Xsdvu
vO4LoZsbZdsOgVPJNYx0Yl5dyp0ix7SXYvHYq0qzgQAP8UFVJzJEvS0HWfNNxuK1BleAHMrnHonw
1YrKr7AqJipP7zv27O4MJZ/0W/E2AyfmMy6YKKTb1g6DkLv8qTyDEaenkLJXl41BvynkpC0A/bHl
pZmHYmPHQkNUN8s4qpI+OsuEYA/HWvV/6NN3bo3abMq17UCl/J6ibkuFDQC8MvW3yKqRauLPp0NT
6dvH8ad0w5OvKc+3Zf2FjJ5y7xqKrVA+EuuMMHZJzY+loAhbCobtdEEvhFKzu4+Mi8oZLyxLIrd1
DoFoKQn9GCZSZj1yX2RNI5PwP3omoqtR0uAt5F75tGICMwMzpU3PhkpwvnclF7rW1kQPoSYrbFQc
ht1cO1amDk03eUWgthEBRChyJ+tUzOVWukUKRgKsRjyxELbQjigJSJtvSygsFiqf1h1tfyQNB8y1
+WZPbGfm2imDVIPqQ3JA40euQfhZTFY3OsKmLejUZWl7SABAIJFAu+KNMLHXcOuILiaVTnLamkKP
jtNofsVgoG6ttF/gLxNbpUeITiyLQ+vB09Ho7uHdjw7Aen5l6RiwH+aepRftYR2t+57VEFdV0uba
0GwnoIXsmz0tCzYZdIb/OKVoLloeaa8Dwx27Wry/milD2Hxl7PFSM8HeqjEHzE+ceFqgf18QXZ2K
Dxv+3DHiUyIri9JK2tUvs02g3xnjDgx8H5Sa5pwsIqcCEdcHT+nsBpxSP8RRmFJiifvSeHFgFy7l
fyL3OXAp+BK0bWxJf4f+OzKzJkbbBhUWxP5nNnWAwyvWnclwyucR5l9Uw8cHewtcPx2RKRWT/2gF
pUJCPWuScEN8VD9On2hG3ypWDlUyiErDq4mS4FlXgHxcE39U1pCN2QuU18YkaWUCmS1zkQTjGFFM
GW89nLRjJPvkPA8QBcNJ2SfOU+hv3CHpgj469ybntSOb5mb2yUtns9H2FNjLnm2uV2HkICTa+4AB
fmszxd4hBBk0tpN2HiroaI+OxGCyhjsp1ZabKhLB4OgfJuZfUfQlTTr74Oi401w50/FWtdrojpcc
xpUm4I0Ufixf9Ljs+PXBzzAbMEURanJUgkP82i2ygo3gVVtL1PXZWR+sxLnmeoQDYC1aYmN+dqpO
23m5E50NTp1euACt3RAUXCS6lPftNvgVku3aE8B36NnZ0eJLzSPAwVsfSlv7sAni3fRtHPnCm/Qb
vg3SCFmq+148o9CLg87842q9eSCV8NOMWpduhmT31DjItnqC2/Iucs60Se/hJDEWZ3VzAaSP2LiO
EHHan7oWkelWgaa11xCWbkq+cP//UTW995qxcjEvIdlNUiUcMhiFPl2b/M1Wja/1sKtUWq7tI8/Y
18xNN7XJG22d0fwSq/5nhkllQ1UkTkZqk4TUFjNxPsO09VZ2kIsuuOhFx33cLraS8PYgnUFZk7N1
agy3OPYaitl+Hpj/Ij4jAw5tOyXQYXSg7UzjGG5VrofXdGjpzxgYfobJ9AfPVW/wdTdF6jE28Jzx
MKFXvvdp8dnW0y6G0fzWyF+dq9vwVh39rtLm4k3kgaHrKnbQRtAHYwm5gFl7t60SPURb0+wQk3kW
RvWuu5zOnomYrxtClM2z+goJj1BA6yscKJtb6lQzri3IG52IgCkWChRvhK7BMPCkA0hM6Wuahh5A
I2EcyZT2AmrxTo4C4wdomF+IIvoTZortIF23i4u+Vmcp/VrWxkuU0rvJCArYIu8FFQzDZ5/USXcf
JTS6xLpwdYhrmmgDBg9ypuOSqlYRj4vG2QB9GLsvM0ITsgH0aKcyt96l8wI1mgQ6rV/Q+kFigyuc
Z37dmRo+Z6elGccq6fVUmDZK+d0cNvW3mij4sxcqQgvW73LPZC6Kl3uFINqoZIKK4aNfK/YTckCP
aC5PAzbHSzqQcWktcDbj8RhpsUEAacztZJnuXIfJnkvdZyym+xCvh/f/S9mZ7biNbNv2iwiQDEaQ
fJWoXqls3eULYZdt9l2w59efQdXFvVX2QRkXG0hkeVdZEkVGxFprzjHD+CsWaXBvVuic0OgMa2EE
zZMOK1w/Qs19n7M8sfctKUlt+klW32f4N8zaKprgoQM8Ef7VJerjhr2/mC7TSMVoNN4z5RtNWEaA
i577HTH0zkOpun0+hum86VODp9E13WDSxZVIyIyRDdnsuEw4kKx4+rEoxNW0fto+hux1rE3EsTz7
Wf8WEj/z6o2fQDs8KQwgm5ZlJJgT768h7+h+J3Dl8V91r5MCjkMz58mYl+9jT7QemXo08P1AOuik
utXEP1gpeq5WBboRX0vbfFOR8jeSJOw9mh0YP7NvNNs5miP4NOLRaZN9h2/okKTRYyr7V8cGFE3x
sSOEQG98bnOljO9hBNUyNhD30klMg0ZSkxvtA0BCLCswwCzjaJo4yaaWxyc2rQv1TcJlMziI4FJD
oge6azzqcHh2s5SUtzVmbx6K75ZpATTguMMoBU/JuAcKCS6uMN87g6M5w3dvO6UzD30yMD4w8oKe
ONYICpIkr98NIP88MhxdEJKmtfQ3amyuZpGFD3Gs/If7b1FkXLN29E+dmnpQPbkYjug7Po+R9wGR
qt5IETISa4iqdtYf99/uP4ylNc+DbRzLSUe3qCzi49TF3xshQAy3eRPf6nA8tRWEmOr+ZxiK49vY
Dt2hgxG+YdqabpVS1m6sXMTGghP47f4Dxke079Hj/P1nIfF8e90xIXFJ/ryZkZcSyxIvpygqnjI4
Qrf/9+f33+AToa8bVt2ouyd7lXZKX3vgrVV1BaBNhVY1P9jIWWIbAoc5Q5IrYZQGVAkwEfz9JN0N
PZBSGsIBYXPkqPeI933febdnn6fHwuphmvlxMLKU41dJSuDS6B2cGMDACVxm7DvWzrTD8TWjNXkd
khpokv+i1EJeBk6Ko82KEHb0++jFPxVcWfwjIwfn/JYgINuKUL0TAQcet0o+VCb2rzH5KEasbH1G
7hutycYHhRE1tHK6WRy0IEjL0M7FmhitFKLbeFV3dquC8fT4vSy/KDV8BcCw6SMN77I52Jbeprn7
Cb4UY7W43etIXYnZs3fUdpzaMBNu4jJ6aZmjZtLtIfyt7GE6ZxvQ9i2mhB7K1WY2fAiCEv5FZhI1
BPIwfu+tby7zIiopYOrj5O7KxmRqM0TFDr/tTdilt3UGBRipzw04exJCNszmzTQcHYdgdUdbuD/U
l8XKz7PrFWTFFkgqPPc5J7qGrVjf5DLsKVsBEG+0SW/NCVG5Dr5xCkPsTP3aiY5l/xzSEt+S20Mm
SN7fyGnLp/iTwOqHboXzQcqhESwofbwuv7oxfyEahi+lRyjIXLYsu82OTWNL61huvJa/08zXqrA9
ZsYMLqT6lg/EHKVg6YJhQeBohGtw4473IYl0y4hVnJ8mH9E2HoSoiteDNMpw3wLkP/oZbZs9UyvO
wwX5LTYaWZt5HkWO+L6M4QfOeWRSD/IVvW1ATNb3ydqQEMJzoWFfYz9M4BS5fy1JAygyz/JDDOgo
rzMQ6uEzs+Nma3c2qO8MMq/S4cUWLk9BRHHmeDOCZxQATSPfPMZEZHvS4onhehPL/cPPvme9y9S0
BQqYtALAZV8DN6vUsYjEHAh8UKouu+28anXNvjvzb7+OQ0MAYN9g7kOP3ZagsMfceQWFa6/GJ3OH
GJ8WqOnQTtOf7IoUQjkmuOSaH9IFpK1tvHGEDAK3ObHC04yP9xiH+AawrO2KpXmxNVbbYpF7jwi7
gzDcZ98dmShEbk3/t8OEEtU76szv1iSeek330QnLgMgyQFCyQ3iV/HAd7I8wVMFutuR9Tnig/DYK
uhDyZejqgy3Lx5YGj1AT6TlxAXQsM98ZSn7huhKCLCaDG1xxU5Fry3G+Y0DfG4RCrXtMRRulbh0E
DzjdyAciahlJBFFL5KvYWXtC6Xuk5iSzNZIMYTDTULmQ2FiO7PZVvh/n9ImsTmrSTBLNDv4voIPG
hmOTKLcRrX5VNti5FjdBSg7zkFTMDSFcl21foW1GmJSzHY4Y/6jK0w1u6ymI3IZYtSTbNfg5M5tm
k5njCgHeCeh/lyBvgpcDYNrInsn7crYh0WTbxfDJQWesM4MQYyEkXFqV9Ld8S9wYh5aUsEuDJL2G
Fuib3zr8zYnVcLTH3M1A2Cy3Rv19TiuxLWqa9guR1vjlPlS+fczJ4tpqeGSQhtPX3iJcfo3sdf4q
SFxdivkryqavGSvaxpX4VWMENXkLg2sMzfdmpuVDBwMOn/jYj1a8cd+K3sJ8We5D25uOrts9VAWj
2lDRiHMAw5dWFcj1vAlCljA7NcCf4xBvemN2GOp3jeQFy1TscXna13mEdSZKlJQVzmeZ8KUqU+2d
1Wc3tp8AMH7DzlrhgP5JytS885MxPpie/zZPl0aEX/A9qQBn4bT3JufFpF2P4njXOx6Vb5J9Rs0d
E5Zo/1VX0ceepy71bblJCUDeOdXyjtHxhztgz6mrC+6kU1TrL4WC/r6IgVHDcq20oHUa2zQjNB7t
opP7wRieLKBPlPFhAr3W/FYQSBjkDnPzOq2u9Eu/ow54j6phPKnO+zks/o9QsuE2ubEftfd/pMf/
Ssb5ZxTCqnT9RZzmuoL/kVzl+yC8vX+DrpqqEF6a1+G5J7A6mb1PtQIujGYUlOQIkp3Y5JK2hA20
vYfjs6ZKZ8YDYah9QPJvsnMy1SKWVPEh4nT039o5a0VZ/1s557oSnKitEPm6jg8K7J8ULpwPsRsz
SzgjoBcnvba/lJ/gFI4d+MsJ/fzcf0ConawdLWIpvdgFNk3kNYNZw+JcNpK0hWXTIn8eJao9v/zh
Da4c1F/foHJ5ez5KQ5ssiX+/wSGuFHTJaGXvtbDvKs1pglz6bME/2/DGtzAnsHuETBzNHIJ8rrbC
FtXtv9/Gbxpjx3Vd07T4Hi3h+c4v36Hl9BDBkR6eUdMwpFiybZWooCrke6U4dObrl1nHiElgAP5B
3rj+1f++ADDXPL4ZT0Dzc9e4oX9+Q01EKADqYHUW60i6ZVyYJgmYVRzx22X9xJEaRxQylRf892e2
1+/+l1e28B2C4/ZN5ZAq9O9Xtrwqrcq8kIygkuYR2de5IyTTD1vr2EWwKcaCZaud3srF+1m5iw48
52m+n/YK0hpWqkSBAyiYiYi76nISzOD7S57q4UHK6muhOMSjdfiTPPVXsJztOVwpAHYu0DtumV/l
qXNBy8fnZHwWvaa/YizncVUQVAwdgkw4w5OwtkwK9BGBnrOIZhvaS06uHCN0bOfzHlViOtrVNcqY
uRtQxnXfzsfM1s91V3eX3qx3vUa/5wrjwNwYEfnyvRg98nralIEDo4kN0BH4l3aMVs5VW1rRKeqJ
1D4wmn7g4G29/fc39fvd6UlFQeaZrmszZPzli6pKpzG50urc0zfGae+zpYlmBzX5cys4CSaaBrDl
phijAR7/92v/vrrx2i5AQGoSaSMJ/vdNkof2iPq9VWcLOyx+YujOhdUD6QgDd22b/ver/b5cQQ28
Q5OV77Ns/fJqqhM22Xl80sQ2foxYAtF4b+7dfYhFP6c6/PHfr2evy8svz4D0HWFCDeK2oifw749H
cnRD56OS5ywM3V1ipFuOxAerdcpN1a/NjnVEkFS0/SPjpa716t4W7LaVRxNwHXk12nVOIqpf7qJR
+BPptiSdIRhDfD7S2WcsWEsXyceobeC30cn9wyf4fQH1lGT54oIBWeRT/PsTlMmAC37NcIpTwyXc
nfZ92uonqyenaHL96WhZxmfBIEz5vF0EVT3Z0RM9tlWOOHooRAixaYks2eTO7DPOUKQa1x/tpI7e
lvJDKJvl8N9v+X+5nX2SQiyLy85+/+s1J1MxMReMXWdaDTT4JdMO6TXlEQXgyQorKyhXowOt8Kgw
L//90tb/suZxJ0ODpwHtOmRa/PtqEbujee3CPk+re6Apl3ljeSh3SJsF4sw0P9TD/GB1Xr1xUiJF
slVTqydz2qDxG/5wt1u/oP7XpQyDjAOs05RKyXu6yj8YmYOZlCImX+Wcq4b1alUPLavm54n7D+BJ
/YGqnAeO86HhGtUfnmz390fbx6UjEdTBAWUW/su9v866PGKUVwax+YWeYI1yRMyfpXcoRP5C5IS4
CVnQAg3XEY6ZkkaeRwxJYvXuJvYxzA3rm7bc49JX8nEQZzr32MIxHeoFNUOkUqJEGFw+To71tMQc
MerQOUd+b12yoYHeKcF52AQadLJUoHQZudVoam9RAnKAPgswJ1fui0az+83K3yXApwN87i+D6I59
44MrOtyXBglaGd8+UfJOjWrWmiMwG7GN9KvlmO5ri73MKt9TM3qxySQg7pxB4WiFx4g4Dm6UIHGj
6RqltjrAXq9BMxhXSwzz+zSKo5GiSjKK7EUbHNw41F5Jc1uYi/kMO1sqqrQ3QeYQBH0t3fy1i7Kn
vo0tqrPS+sPt8r9s2L6JEcr22fYoIO6L2T9ulzKhepyNUELndLwLsM4DSoNvadx6z0NnAtVBhpHN
aAZSi0Kmld2mBHRACL08kYbBcJkmawR9uLP7/OBbxL4Sv5cwLKn1qW8kSbClscGhYP/hjcvfn3jf
dFllOR6vmYP3O/Efbzwi2wtTK2vUXSYq0ZgsxvyzjyL5rSj0O0Gf55yQz4dsWUKsTzkz6bJ/6nyH
2K+a7RQJDXwkBnkoH0BAJCtzW6Ae1NOWYac4wdOjr5h+jNYolIEp38EJNZajmllDy1jL8j+LdERe
bxmFA6mPST7Uh+hsTfXT/WTVUfdfCzg8DgujP5FibSdrLpQ/XpwCaoPBLCTXf+kQ0XMwge/aSpbM
Y0MHT4+zvzfePVFjSikSEaDD4vNxuhdc4ccinIqNxg12rDp0XtIev/xhSfvdruOb7NGsIpbgIbZ/
eYzNpo2XAfz2OfeOPs2eW4v9coecDX+Rn4tN1BUzjThGglnlwHNsXGtN99abzK+jg87+sLpbv22p
SnD1HQsLEWub8+v7aZKWwaWe18wNOZ7cFkkFUUtTZeobXnhk/8/wQKqtW6N7nEzCzRaU6qXL4I04
s/baJ1b8h5Pu76s+bwlXkzCVIs33t5XOW2wMszQPz3YMnW0Z1zDskIEh84YstmjP2MjrXAXtiX7/
fFLwsQrwChdhuWL7h6/rt/P++l7QGluEZnF4lb/sQAXuHDJwzfksIwtfIO4EzNvNIWEMuBl7vrTQ
tpG+MvcMOmVYgdvz3oyxfoyyvNzMTfHEXD/kv+mdoKHapZhM0ssyLe9/eKO/706KA8ValGBuokD4
tTTLRZxMqnbHs6Ftf4N30gSVbl5Rx/rUaZl3pAFL4jma/8cw9I+Gf2gqHm0/KeKrkbyIBRPK6AKS
irQ+6QEakNZecc3n8SHeTwh9X2p4GluWu1vnd/UrK0RxYWKJ4Wisd3bPMlxlbR3MUMlxjvtfwrL7
YS7IP6tZQDOFLobOqi79IC4RhMvUobm4CqvjJiz2gydRFqr2AI3sh9O6EmqdmDZ6LkjXI2ljU2MW
usiY1jbKtL3Te+6hb/NVReaW5NCt1BOpfNAmZRL06TI/8kyD+l5GqNQSLAdUwG3lyPIyCcbC9x91
N3f7Ya6cw70AqRjooX4V3XXBLYk7pFSPy4wEYdgVvWt/sGaO82kWEZJSf8lbStwoyXcQgEkSDr2f
2kQPMojFwyyvH6JYdlvV9/7jfRFNaRpeTG94nZv+i1kteCOM3YjS6ppYxktrExwZTWgpXLI+o/oT
A/8Uz4Hvn5Wej/dKOgn1z6lEwZ76kJNqdoJtuUTWzcoT9rgiPLaOnP5w5vj95ieoCTmdzemeyJpf
i92kxCGDmqs9J5mgWiPWez1D1+POwwO8NxoGCOP8///0SzjkilAlhhSu+PW82UWm3Q1TrM9elnV7
o3Jw3w/+JSXD65QOKgkWTxy6LqFLgyqrwMzzt15B9sq7/vdDZf9S4Dgc013PZifEDCbht6+L5z92
whLrh9VoCRQO6WDjeuWVh4gteCX3I/s9YN9wVqbIg+H0c7D6NZaVvyMr1/+YZsY+Bm+hS298SJLy
GwcRGse2QW6YuZ2MgrOTzyh/iZ8F47+gQpkNqFvvZQbAcSLM8r8/jOX92l5y+CxKKCX4LLagRv0l
q4rIgy4h+yg9x1OTBJ4RW8AtpHku2pS+9v2fsSxa5/tvWZlv2xrWD8EHsDw6nNCb+68eQdcFKZ9F
vp+F8fFOiL//SDjFI3GfOHhqCZoLcrw0KpqHtC4IBAUpbxPm2zRddxQI4RiCNCLIMgwUj5ASNPDs
85wqcU5kahSbuJ7+768myhQjovGMc1yc09ibd1K1P+8xd0kFX1K2bb/VRRvKbTEBbxThgGwpF8XR
kdkxNWrm2qkTnnPk2iH84KWY4Kl0668zZiEGEmfwl+H5/pvfJhSUxH3wE3cyh1VhPpeywyyj09cu
dHBLEyN5pBbNj5NyDrZH5F4zxa8N0ZU2qxiKueatAKcI7ptdILaBzsQf4iKSB7fBzsYsAb24ochw
0vHb3Zn5t/0KvSCWu6jfygk/UL+ioercaZ6M5KvVgdoXRXNbnJgDuE6mvcCmtTFbEnqKMMu3E1oS
m+HGCzka1lsZ90GLlmU3hRmjgpwBqzU7+uLjCTrkrNLbufC8q1uIgN5zuK8dwI3rOjqP9ZOTRsTl
RJm3z50uPsLRROSLR4EZ+EPJ7J2UHp1sTbeUr10GGcfPuBsoX5jMIxEKVG50V0NU/RU0J/pgVSO5
X+HMuqPX1JXDUxg25lsamf4Brj+SGz98xfO/zRqeIdNoBPtSWxtBDFwXtZ/zEAEhemxSBLNVhgJL
jUqd7nYdti1jE42MrgwNuTbvSuzthHygTqqO3IPwZssY8aowykM8aeqFlnLalyRTte1feGePnRit
txH43CYjkg4PKC35uZLFFZXLqnaSV5mhPIvwURw6RK4HnFvWJiH2Zes3LbPHUL0hGLN3KeqaQ1Xg
h8wAHHZeYjD/iT7SI3rEakUbynKOXh5bJ7twjhHFPhr1xd51oT7PCamohKuVjfW5LORHpyw+e22E
sLSP8ZXiij/Zvd4bgyuPUCOx8kXVSZlY/OsYV58e7E8IZzk7l7mzG7WTHNt4N/Kiaa+nJ97mplPY
4//uUJoZskNPv1QNKnWMZC93YyrU1701Nf6bjb6LIQy9TMnR71pO/WNlkQJaGsRgeiPyqiFPyBpP
msPgcRvd3cUhCtsnZ2DCZCSK3Pn4qxktirw5Kz+MMfq+2cztbZnGFbZWynVcBtyvi/28oIx5G9GI
g43NY8RJ/GPe9A8YeSxWW1OhG6G74PYgJZdYTE+wARmCDGm7LxIvPbaNSS6bQRrxgO85zTEvThj+
oLjMMS7sULygF+DlF/0KzYWoMglQ3MgweykPgjg779bLGHlWJ2dW9StkBuicGoIsKKh8KxYmrGW+
6o+w3kJF2+REWu8QEOTHNdwX0VC0br1zhNjWRAKp4yvNkvjkpKxCrckDUQqSGbXIWlLWUzMYGGA9
KCLPRs/l/DR6bPiQsXgDAoUezoLLeJizH3WGVBRtHzzfJFmVKRhOcoSVV798plLprrR68x0NSH/b
uKnYe5UDOcyoohMhMJwyVdS8ca7dVl7pPHNiwrLitw8lqNabLwzo/80Lxp1igxmKNaZtlzwY1tRJ
mIDjhc8fnxVs8sT0gPnIcn5CQUW4IparYXSbPcB2D0hNaz3WPEwN5Swk5Cw9J/jg1wbueB4a40pE
XxYSBM1C/7mqidZGP/CWESDFTjnPQVdHjwiIvdcs+4uNgQlrK7xzV1D1UEk2kY1tEzEvaaqYLIZw
QAj15E9W+0Zb3tqbBFJvM3C35yknQnUihj5xsZZ0X/O51IeEPNdtVBN2rZElXarKe2nNSXJJv8Z9
dPLxyZwzHxHcjPh9nzDW3qjcijZSD8WHIvtATvd2wm11SVCTH4ehPjNlTC+GZIvTvgzxgNToGl1g
QajO2+nFyEjAM9B/WJX/WHWmu5+0qQ9hlj47Ja2+bg1jrOrSCQwTT1qPwvyUFKV5iubiA1s+CxUa
Va62SaPPb3sMSejbtpyJyRiNpyHIGQYfol5tpqga79PUtEZF5HjtpcaDm2x6/2A0NU+zKW9+Kn5m
kSK0OmYeazOlIVtS7hJUU2XEvBvhbEVKFcflJgxU6byHzWxvoCHY+84jbz3Js0dU93wNaW0GLaQH
JsAjzi8DCipGAdxiy42RJI02c/EDULdQGbEt73DFFIdwafBK+FZ20eaD3ZviRtmCVg0+zeOoBU5+
ZK1ok2yx8+jZH6ZOB5ULbhkBXb+rZBXvkW6ZB64rlG/Csaomm05SNHjO17+aoTDh4iutBemOx8Mx
vY6sQjuXJdRjDXpt7CglGbyfEE88OVLI14alsoCH+LTA3zqMQwcYUSsMJ0OGxSfsvW0TmtaOK0mI
nyvxUs5kPOIeu5IfgCpvmdKvpv9RZTcn6d0vCt5GK5scv1ZFIsA0Dq+o1LZ37S8xsIxZYvm1cBWq
QljMJ9Lld01oOA9F6cw7PegnSsrvdtIcvcFfTpYZOBylKIym78g5cB8W7bPrWu3GrCx5dHr3lmfR
zabH/Wi385fZqcMgj8iYbU3/aOuChBeB1DbCnrjto9E6cETb9cmijpCVCU+kdUkvjqojdoisn2kz
dC2JMIWpTkXWWEHVOK/3sUxPXvFJGVrxvst3YaLg6AZ17crm4qxi6ykSwGyya5U6+mRnPePkMMJo
PXQOwrxxOgpexSrq8aLK6pBEMSzNQZEtmn9vutS/hciCBA2eQ7fop2YSRAFG4QykfenPiRUG8XIp
Z7++oS9DUuzUxonJM5AXU/u7jMuRAGmgFQRBYE5fKt+LHyT2CdKnvWujVeAtQgY6HL/eneVdgsao
KeKdXlooqp1HyB8EGb/rtvdhSFcDCu4HsqcbywompK27KaFHVNGIBm7LzeGa4ylL6zjwCuu5pjuS
9n+Zct8gRnB06J8SNCWbOKwB2JoY7p0S672qsb6Pq4URhyg+YS0Y1MXfkBZPx7oTTyhay2BOgUOG
qg/PFHno5LFGby1g3Vcw1/WBhLavSSjEg1za1aiUnmwz/xxOo7NnHmpt4gLzgovXJzHL7qJd9eoD
882c1DiHBdE3qqICzerxtRSteemdKGCIOoO7dUqaxe3RwvZrczR/obf3VsDEveQLepUxzE55kkvG
28Owm10gs8hJ9uOCvRlAiXu1+g7jyTgkZ/qPFhR5Vl/aggUFs3xSRvKRZVyfR5pHjwubsUDeehJe
zALSZbd+kf4jrROVIKBMmAgisGTs17TDO92/+lk93wEnUeZOT/dzKKJp4uxEfOW8L1jGkXQbTad3
Bk9+YOiFJA3ggMwDuTkXJ3Ccrj8h8miDSHjDs+GP5EZF5kPXGy1KeAllSKrsUMbuY2o6+mAUOaaZ
BeEdzAKEKm3yzR2yBVh7j2MV+Ki2Mja0wng1I6c+pIJURddJEZ/IETN4Ep78qalfygVQAjTmdeeM
jmHNa01D9mkQ7WtTQIK1xvCFbhF6qJpo4AGTNe0hADNz2iLmy7zi2GZULXibsOYNyyVpzeXR7gEP
6GI03meRP+JE6pXh/gyJdNVoq75SDxuBtrtropmONgtd0C6zTjorOd843Bv5aqrCAdbWOI8G1Y5X
gT/0qBrvG3QAG+fYpbknWoVzcc6qpt450hcYN6A7/S0CboETIB5lnIq5aKNI7zvD8fnQSHsX+3X5
jBq7OiWxNzEK6J89UbhfRx4wf8EW1OeEWUWII19qQkU1q8kpiTzsx1OfYlAP1z2DUmsiCyx1PqvG
4DxYtkiS67Ym6xjJ2rmtG3D7xUwsw1LtHWchRDlGbTOpDYkGw1M0AGiVaStu7sKurJF+z0lsP4XC
efTlhAdkFPl1xkvtJ7n/5gk8jsj7HvrGoX8x62doru3zMKCIHOrF2a71w/2+HdGEb0cNw6XtUf72
rpheplFbt7QX/kd2H38nZ/TwGH32cw2QYEAfG2i314E/zqfFoM6jwv7o+KNzMQhF3hqmTbxz6X6a
dCmZ0bHahqm5rX3UoeVKKVyRMrVGHD9nkwOgSUyvRQe0YMyGo8oxdtM29F5zj2wZCQDF8l8JekdZ
2EE04rHWhAQkbOvruKAnYRY3Hqq1oQoZI5aAW1qn3qUlhFMaZ2iuyulUmB37pHZA1AzDBA5g2FU9
54G8EQAu8mw5+PkI3SCvnCtbzQwfwkaAVJc/aWX4O6Yq9rbVRb817Gk+mRauiHCSYp8i0nsQldgj
5skuBcOmU+d2V3uKm/PEkMWT+om/DvFvOiNhzrL6ABidutXsjIOe5+5QheZryQzgMtOQvre3ljb+
qxyY4fo4XzcFgRJXLNYszbZ6YwT/NpbzTRu4uhxOcHPZpjgeJUbRNkahrvF6WgcjN8mpXFlGbSo/
JgkenKbN2124upqw6rePdTO0hzLy8VlBr2chGQ74q709UEfC4vv2q931AiTZsDBNQLmzGaJ1DStn
44OJfDmC0N+p2QxyML4My6YvucSCMu+LPFccbaedCsn9cSLStLFjtLcRCvrZ6sJz0eXVxWuyb1HX
GIc8mnB0OEzBKsE87I5I6tDP7pBtxRsi9bYJLagbTJx9KVv9LFIOkmGqv82xP3PURpflJUD4wwLv
p83cRZFDHwBI6S5DBMi0SCQNs0r2Z47DyZUozjpcooepicc9JgB/oxmVIAEHc6IYssqYa1iiotrS
t8BuNo2n3tXqmITTLUJweZxs+6erZ/lQmCRlePgiWgdPSjOn4zFGlhmYhnh3UBzvFBUFRdOwbAeu
39HVH0ePpcEWbOv9OL7cQVCcjUwefH9jQWa7YyaQmlu3cAZl3MT6wZD9W4Nqcdt2mtwRTxHmQez9
bois/IEWcjhW03WU09mjhjjXIMB6lHU7FL8ZVC2lL25qP1qj175Qn3N7rgbZIrkNXnH2Mt95xJd7
If57QnTrRDA+qYhSv9m5UURusouscjbi5qqbmpQa3TxadT9/6vdoyjdwzfVjixDdwbXmDksLJF1e
oiHmmwcPsQ9l9T5q/sW79VCOSxlMffmYYRUKrAj1ZYOrYpN53cemF28DNmRsRjOwE2frpiGYMBhE
W1b+b4UR40ED5/kw8ponf5Qfjcp/56yyaRwvP2Cr5ZhLU+OQ6xIDTZ4+NKQb3KtMXc5/N0rzWolT
6Vr71mL0ukj2LnPtWvpDfmvsmANvn7+G4ocFjAt7eDNzrJJHE2bqJ49M4KL/Br642DvuCD7ZzvFH
WpT9ky28HTZLKwjbLtrjbDtGuGOyRRDeMcCOif34Aefgd6fnIEfyPFphqyHyuMMRhGAat5r9lgla
YpbVq+/EgZTvULCjhyouqXY8683PCcCJ1BcxyOHRTnISAtz8kjbFS6QpvBzhwH0Jp+dxdgwUWEa2
6zKg3m1Se6eksy9tH827dhTy62AlcmfM8qSyUjxSi1655SvVTifUKHZgJHiM7ye4itXVSpheJKiO
+Ug+gjYgjO5QoinposNiuj9ji34UrkyM3j2ygHHmWW1RrMYu9Ws1suz4rfjccq9v4mjuTmIZJpxV
BvET5rxjmUj2STde7JkR6GARBc9Yk3UTARnwpylIQ1NgcKArMaVOHriSzns4c28OPTrjssLOAqTV
LNJXX632yhbhIGrfg9eQyYT+rd6KNdXbTEKFYSZ9wDU2wv8G2d70WISWZfrhKuB8ZKH5dASnePUK
rgt6+71OE32EJYL1fFi+GQe4PDh+/Nto9+NZjfa4nUQ8BHd8F1QB2EkTsv3I7giutGnW3kWTDIqz
s6J5uckkQBcSRg6Oq+nCUtZ5ZQ07e+TY7eeUU2xBakDPS7Al/aoh29lRRS5Zl33tO5U8cJQHyq8E
exfnplNcdc9j54uTaF22lJkgGpqmdPLWPzP1fLUKKwqELMG0j8OX0dHg+bu83GYZeRSz6+qd740U
etNqUelGhDZxax7vO37fQZKoqmGvqbYagS+MexIbKlC7KS/Gz6q1T4kD5cc1b5hoTTnVJ+IhONUB
HAK6sgVuOj0h8STGQTMpNfVu6m1xCllke0+1l8U0nxcvs26jBhDSawPH9jjy7FCIemuxk3fhNz1C
TfB0z93cANnwZFttTH9Mzw7or+3iqUO+DhNNvHmUUSNy+qo5MD8Rpxp70GaBmHEMF4xVVti88/9h
fiEtoUsS69qOzc0eJ3UyZgzg9NKf/HP1uIXYougW1XSncLqc0sxsg9aqvcBW7Wud2+1LrlO6wE5H
K9EonvRNjdJ5lll01V71l+nl3q4enOYApB5NObvEno6v9dawVZ1Kph6Vrp5yCcttTHDzhWwIGMxP
SJrnlyQHb5HN3qrfSB7Sl7zx5EX1uRWwfDy5agYXMDbR1k5Zopd4VldOosP8SA85EBqGRwrt9BnN
KkO6Rs1EiowtT2M2PwpcbhiHSTfFBymeDY/F1rFb7xgCmSGKB0cjtbJkFLHeuQ1UGKy+PcEhHYAu
4u0ZhLfOtmLLxYc9xrtisl1iy3r2NcOmXe0n6ss4f/di3FlA7Ckx7Sm/mbr4Gvrley9pmsz5WwvI
+4NNdM19awPrUV9sOXyn5o8DTFNk0KD+fWS3Chxll9cWUMle4Nre0NaGqRA5L1rK3cLC+VqxGM2x
d5Ycmvbx5Hyrmzn5iN7gs2fVOzC/+oek3xllH7zSE9e+N+MHhwXZQlN2tXvGBx7tlqMs/4e981pu
W9u27RdhFXJ4JQGQBGVFK/kFJcs2cs74+tswtdair8pnn9rvp+xiAWAUiTDnGL23vv6ciFHB2kBG
DSpu/SkMX5kRfS2oGN1XUaa5SZzd9ISZ0clIFn+NYwymU5IdGdBfTSXldCkNl4e2ljl8+sXA490M
xNhPxr5ZqUnFZtTd4fF6UhkCfdHqK0lN5INSAsYNljgb6AY1T5kxdG6Ttc2rvVkRwqmeb5qmku8m
pXzBT1ffLlX3qxygkalTmpPjLlnP66JuhLpVuq4WvB/ZtOq+ytTr2A1OygBK6q6j+XaAglQdrDx0
NStFFEyJbQ+BhHOVuYEKjL7JrlrU00FIYolJ6nsAIdvEz4NM9oSSk0KXk8u7WC0fpnR+DiuJ4BMQ
ulehMp21rTRiLgRbjXh+3aJql2t0dMu1yqnMleaZqu6wPGZDpN+SriiFO52P1jQTo928pwlNQvtD
jGXzaI4yB8e2utTh8CA7J+LS5Ju8ig+VVSmPUTx5lioXry3dlUMOpgLsutI/Wk1xYuDvjiZu950X
4lVmf4RQAypSelPq5XUCevIUO9jAbcf2xsI18j67KlZkZE5hnKwe+hSzeNvsz1U8AB/mvXGAZLut
JZ3idwBfN5je4Z5/P3/ejrtxh/+df1yvPbSWB3ghZwIhbu2v+bP5g2qwSkzGtJs0DP6QXGgbuT0j
iMQlXASLjudwFoYOQLLMnsvAZN8k0wM6dqIQ0tZFNXvQXc+79q5fr3GW7d6IMNqHu9mbPdU3guaU
3Ca345P9ov0Ce8OotwZI31DO2eMRZTW9b3pvMGh9eFnh299n2lVH+ZSfyXm6Vb92r1sCBj4TPFGE
qbV7Ctdh5+IEk3p/mA7U8nGvogTBQSJfx0ux7I06/hoPtd8BRMMtRaNyqO36CAhxPITpoGPFb519
qi3SySaHBttddW0P8etUFTMHqunRt9a+ZwwEdgxnJdCgmXWMyuoqz8bpraqBAQyzVH1ZkNzdDpP8
tEal301j/sxCijKpihhjJvkzleS90SJByIjLwFuu68/aaFIxSxlupuVZw/BR8iEenlvPJO/JXfzb
fnJxZAa3GeCq8OHWusNX2dST6Rrd0gTiptHrJmjAfX6sWnFKHbHG9ZOqaRtYUNs+Ar7Fqgj9zjp2
jYEURoV2WkDn60qKrwoqt36jkmrrbLnRYunTakt35LiSCJZuWd1VYUHyiIldxJNKv8yfc/te3LOG
prFPjJYK8Rb0HabalUWD8CPiO6zGMmjGiPRcPsE0qdJv22tShg46HpxyIkNZ3ERpWHBwc3PZJpbA
2mynfa7ZOa5lZXvPruR6Ha5hs+7FRzeSmnklPd19pBBfBuouCLuoOix93nZnuVaHQwXebTWIHBWv
2W1RoWLp07aUaA8K1nm7p0/6uJZN7LeWipGpi5Pe5YIGEWrLb2XmUwYdts68TNcDOkaVU48a4xCi
Ua3mpN9ebsS2yGpzSnrVWdq+dXFDP5baaeJk3M7mDO5GQiJBpJC5G40EyhbpdEG2vdFEe/9DO/h/
ZP//lexv2cgo/wPZvyr7t/Lt/wf7i+f8DfaHIPsXqgzT0mVFQXKio0X5G+yvKOZfsoEYRtZ0dKSK
zDv9A/Z3/mJq4aAjNG2aMOYmwf8H7K//peETgRavygZ6ZV35b8D+KmI5xC6/ie/RPMumovFfw6CE
DPqTGKZeK9rg4RLfmEt3FyqMa+WNUVvSG9kVknxay8ry01w74zchxGZMvtmd3QfabCo07SHzYssf
ZIbjBIdhayx/kba0y+veeFXt/p4pYMrcGdbEMtKFUrA3Wb1TIh22njqjuismIIWxyqyiCmz5a7b0
31dwCZVFtpKSxNQ/Wu01zub3knIb9BMghMwJ7mIqpSWWx0zKbI505pqGuR7BdxPH3OtgUKg4atkt
2MUnySieOY2D4P0VTRXKpvbQ2uCblEEvUfJQFmvyedhHYX6IeNpOianlpkn0kudkcSbW8mPWqdDy
7XEx0qMjMs8d7sctgnehe/g2r3J2B0zeGxyuQt3apjCsrLMEGfA4rKEKrmHBTDdxYUuc5AfTs3M5
5pVPekOxG12FZs8BhPChminJJNslHeMfBZVqPkAOp8GLEUMGHn2IATfsUHy6hs1frs8DMgzA2ZFh
+qaUE/xWF7Y7TMyv6LS5qUp3N/fLfDZumrJw1Toz3F6P7H2iQTZDuQQwQb6FBQF1UcJUu2YxBaL6
oWMfoBiPLlzV8xel7WavUfM3ZkqYs5M48hMH7zGh54gkbZugye7VSVHswRGqvHKQA9Uh4KjmXAh9
xksJJYLYBG0yMdvhEPEN5PQ0J2+2vpFPdW+ukGZVuoJ7VL8LbT4Ve++64nO1l5tmiolFsPNfiK7I
fixs2gELdlZHPy4jr7Fm7ZNV4y0vLObwca6+RZVBs8oYsdVBpchpJLtyXoXH3Gi2H3a+lrRm3EOQ
ceeEK5RW0vYpmV4eEquA4yfDD3O+K1E64CKyvpUrfKoqjkC6Lsx0GTo0NCAnrX4r4Ai4Eol6kgz9
pVFaeK0gMvyZ0B3VDBA1TWjeUzJw8yYBR/TLkeOayvfwIif56rUz7XPbIAys4rqsUfNHyBGd+62x
955JfRGk8DN3ZkxTU9eM5UqWrXhPJfwOAFrpxu1Y3sfxU4i0+Kw3Wx4oqnQ+DyT2tFB2Q6fMO9hG
pE/dz92eMmPqNfq70dAm6QdXbm8sCXAJlz971yt7cjfS3FJc0CqMoRQ8662enRa7ena0rQxmwEBM
6I23FGtdSbfeijb80XMC28urIu3bRfWTFXrGMtNXXIyfVjnDXAML3af4h5k5AIalpeYqm5Rj7JQS
Y3sKrxlp/OjU9RHFIcocWI5lt2sVLYiV9KUxSOlAjrzethMBi0A1UMMA6tYL22sTh3FPDE1+LcmO
47rKr4aiaraig0zhd2fb8reEK3BlUX23NZ8zMC5r4wffeImUSMX7MN32fXWiLsxv21ujL0UgT6jQ
zOyzbXSEgkC4n1yp5yyZ3nJT9cktm48GmW8gyTpI2DJFdSYxGXi4ajqlavxC6f8akidQE9va5g7s
cklGm13PYcfZJRC1LXo0TytvQenuI0ObD4zW8a6T4OhIDsD9/CWqFPYwfHzUccIbbAKxlHoD9YoT
Lnwt10kIJmbAV3Xpje7MfZbHb0aZ3JSFZtxIVku7gzqd20TLXTosX+LHJPHyXEF6ntIenWWAB0CN
Gvzzvmwm9kGNiUNYhpCBL8XJenalAcFt3t7EG+GmN3vy9IjchDkAJhsZ1jq1AUatNsipqgQTAboH
J5IJ7fxnk3hEtwtltQk+nvNx3/bE39ZVitCId2r2UVsag4zUskAs0eC5XSXzh5aFhzTWlIMYGYkh
6afRUtZCGoIb/Yv0uImhndXNB6CbN9h8MB1khGyDvOVYsKfoplu7k6kCzR3DCWVNrF+tnKhd0sfV
va1a0nWMjV9eCR1PGBziN2eAavcqSSFiUdx04If3K18DtVVGhp+GgpdtSk+QagkPjSLrat0pXEYn
KwIjsZ0J07W915IqqMny8CN1/YqQB8ZWZV+vxnqMico8LvpwQ4VdCcRNbURYtKL4NHQFuRdb87Ix
zuxXWRAbZKLAv+rD4g7xG8xiZSYxLfpCS9w5aTS5811bR8WxzVCjKdsvZygEe/XRw0wrWQZixbau
2X66dplOU/8IWi8K7NK1M8yYhHEdKVlEpIzZb33Cl5pqzTmfjF8VSjxAI2Z6SK3uxljDivbCNvyM
1CqQreuyrNeTjjSvOkJSqANLfXdGMzxaS+VHpLK7TR8bu0ghfV7cONt0ZCi2XHuxqPScHtsI8k+j
LdZRwt3f9GA7rBlIFy4UC2AxYCIzkviFhm10LobZWpZlgX5nGfODLhdjUFRBbFrzLjExs4SKjNnU
HE8cnN9kOC0+0eN0+gF6y7lyLEr47mTAQbjV0UhS7CPyRewBmjzM+14fkaZso2vxTpebT9vUiI5h
RyV1V0x9IXvJ9o2gw533a12le/EttUlde0XS/BTfzeVmtZAjXVY/lsDK+ZYh3xMQNATiZu2Xzl2S
dmRnqsgh1RvyAtJW4TuZzLk+EKC4EcgBIhqMqcSNFlIYtxT1pczmXOwOq8ThG+kabjNZ/UUg2gh7
CG95CabZpuX6Pc7jd2lGkbtvtu933nZ5e5tvXVaLbCyLo7hntmZS4cRdMB7MjCJli8TTWjI4MOIR
4j6AsL4+dnG6h7mGROCfFx5LKhimijFAPFbbDj+x9PEyH2+xfYLLS328jVgfiuHRpoTof3qceJmP
x13e6vIYsa0KCT1ZyJMD6WV9+3Tn/7gq7vj0mh8f9beP9bFBfGe//Rm/LYpXCe1hZQQyZ/NV3kpI
W7c/8/LSvz38j3/Jn+//40M/vbJYtQqQXhblXD1nYN5oXXyedYJVyUqfI7+RURy1K2KO7Y5wUWow
ZdtiESUZnZVtUawbxSMHCYd8bDyQbwx8cCWdmKox4Ks/L3Y1QzypSalSKbQxFDrTrjb3AAct4D6B
hKSTGtP2KmJd3CgYTEBVIelRRqU91rndu3U3E+rTnMtp+yP0leJSB46NgFJ0LOPoANg2C9/cZvwL
Fdl8p3MhciOIKlbRYNZlh662ooK97XJidUbCiuv133WxUdr2fLH06SkV/Fe0bAyLtgKGuGm3KoZY
UrOUllDKOACvbxGIF6kK8okQ0/J6YxhvGqnt7QuxVSz+thXW2gtIJt0zt7LOAvfCg9n8Co+Lk3EM
oW9IpfzUjzXqlRQPPiGk6mMyxm9oLJkHbYeXuOm3pZTB8M4IndRTl/x7SUkUMSHnvnU+Z3qt7jqH
dN3tjKHMatCPzp5yWO/GVeSF23eh9djvpeIkXpCJKR9/e1WqbL2tWyczmWAHObdNQbtY/B2o0x/C
Zsr8UpwQxDbxNXDutU487/L51O2KiWGH7Nt/v0XQRIzPs62kVNiF4YZGgYNPFKIk52XE1+XVqyP9
/RB9+4FbLX+pZ8Xw5DYHG7ls50CZRudhsS2sPNr93Kawf5TZ7RNzT+71fJyXtQzUAQcyntmo2uWW
qoAq58dysv4ada/mi48gPldI3/3UqzfEWvSM3rS7jwf++9OK1XIY3qkaJru5qjbsUpqte/Euw1YI
olzMXtLF/GliPVs37q1CClWVbfK9jpxKpTAhOht9OX0Z8HMeSTRvAtxh9DCQyQXsC7/quCg+fl/x
S3Tipbef4/LDJLb2MydgGjc5Wc9x5nCUYKNL5YqDwCbg2o25ltZ8ZeKXEbt1JI/aHpVoHCJ+FH+N
uE/cLNtPflkV937s0Nv++6dV8WDxkP/8UtgGZsYeX8QhJ/Y18WHEalHlXOEv62LpY+OKgG4nRwCs
xMtH0gCuEVyWeIh4W+aaHMliEXIJh9rHoji+xYdj5PfPAZiJN7p8ZDQddA8ZJ0rO8FXfrvvpdmzE
EoheAF8sUjap4BEs+jf0KPXBiccMKUkcy4Ro8fCPxXD71rCwGgNjChKzqDtue6pYutxcthGhpfsL
ngPS0/efzkHiD+tHhUu+WHTE6EQsfnz6ep1vjPTLXPW5P7LcVcvqmyDAGBznMPpNHZXY9kH0NlDJ
oDyJL9vZDjmxdPnuL9usamBmHhmExG5nAXGHeMvL6uW5YunyM17uuLzep+cm5eNAQgvnML4aceIc
rBi8g1gXRx7fOME2Yv3jw681QT6gnGVXvJb4TX/bL9c3+D3lSeyuiSoTGiYWY0Kt0Elsx+qfF8VL
fJyqZnreR/jNNF8ZvKXbjTiXiFWxJLZdVsU2cxsF/1ePEw+ewvcJ4SOBlP8cRqPYQS/HTGhvu/HH
ziy2OtiyV+/yBLH08Six+HldPOnjVX971Oc3+Pws5JgJrq+vCgqCvTiviMuIWBLP/dO2y0PEvaoY
BYrFy434PS6rYkk873981RqKRLa7PEU88NNb/Wnbp1f99E7RdsKfSWIYcFSJY5aGKHYTSBviWL/c
4EyswRBv15PLRrF02bYWgMR2Yr3pNRY/HilOt+LFLw/97R6xGOrRuFNgrnzs0eZaova5HCi/rX8s
iuPqt61iXTz+98PTwYiD5nHIVoWSHoPj5l2ms63K+m2+ZiaTp943yhrJdkPxzZkewVkSgtAN8iOn
E0j7c23dUReudtY6NI81HDm9QUCzKubyWuolqlNNegTn6tyOiBBcNRwf0FQnpMoQpSanWXzCvA9S
ybgv5xQUn0aQfdXl9dW6JCRKRD3BWDoaYyuh3EidZJPmR3t7LJoDXpSdMs6mL4lz3Oc/+ON0spZ4
6rZJFaY/hNxwDanScXkVF9bLjXO52v52yRWLf3r4p23i0i22fbzDn5738Q5T5lzhc5blmKnfNqTb
bmxx7F7WnW3cN1M6pywmDvhtnbDSfzb+8f5PTzcNGq+WiThGQmNF1WZ7emFbZXojHjlmTYenv7kT
dyziEPzzYhLl0d7Iq3clwRmgoI2khjft86knTS8h8iGd4nervBqkmh+6eppS3Tom5QvNLt1Hx0C/
s7OCSSZ0nHlUMNq9/tTVya2yJVvMzrVWjm94uWrQEpqndoXxagzGfTjL77WKNno7PXsJQ//jBAUL
uasVg/YoydVCK+oOCgJzKZKQEHQDEZZGQThUSuh8Q53x0EvDuf2Gdc/w1YiRIWLjnre4jYB2H0Nc
2V5O2iSYX4wJU1ytfpJ3R6BaiGYMGDNcZ49c4l8yU13dpLIMV5LCJ3zdr1E8S/soL1QXUIw7U2ej
yjdSBaMQvsNsQAU+RBFIPCoHxjzDKQ+X6zGOqFKY5DOWclH5YYbXDPG7t9QsGcQT69G0YnshRxIU
fU56YvVDUpwbnQRFpsr9AaXWr0KaF69ASOHVMZ88N57gCYEjpDAnssTHOH2LlzE6Wqu2pzjgdVX4
PJjNHQx+104TArFMvlVMfHv1u+YQejMs5JA5DQE1qeFbbWh6eVH+wPx9MqSxJm9n3rymxeBtRHGE
GRicFuXdcmIpkCvLPlpVtV+J0kDWs+VLjjEsbDKEu7L2G53yGuEtuP7KAoR/TnSylHtM26icd8Tl
kdRyBFYQSHi7/WKWW3+qQAHLNBEcO9+CnuPanaxdOdrSIYsoWyg6oTI9FU+p1B7A5NpnY2l0sqJK
mMndo0OgvWtZYETB+TykhAmTdN8ld6kxvMRxeshIDvtaOdgkVtRiUlVCnEcaveMElZ4HJfxSrm3p
DxEyvlqb9ktM9l5JGIlXjgo6feISbKd5Wwqj2shzqlvPBDstZtFdYdiZ4FCXr4N9XS7dslfznnys
TKJQrliP+D/fmH0yq9RzxS+78TiHqMhRrVJ0LikzDVJFkuL43ZwI3nL0ChS3ZF41GoHRpHyhH4Zj
iwGYwkvPHlfCuRuoyeaY0ofoEOvKcOqnvt6hiJN1yQOt/IolYcbqF5TN0B6LG+InJua59CocpX1F
mfmjcIzOyxXzKyBSYEblD4so0O+LJn9P67l8wB2VBqVRgaMC9MQup1z3EBF29FvoI09nB8z4w4Sp
Gi1ohgOCmM0pukLojvLK4LpS0WEb1Co6LMPPyErK22zKftjKdExQSHp40GjOEZq9tDGmhOkBq9j3
Fd/hF84UGRWEAX6/rL9mAIORlXD6b5vmJU8N3Uu2OCOpJV0AxbexsLNlQ/y29ma9czTCi6qckI5Q
f8FtWk0wTczumznRSkiXl2iylt3aq1coGL9JNr7KSsIc5gBL7e6X+r1sjPgOP3y7qxHL+1HXinil
/ai17ZVltz3pjtOrapnsJNSIlyTBTixZ70oYm/Aui+zGxAWUmLAwrUpBfilbX5dIJ8GhUwk4DGco
yMShOR1nDFVmn01RrI1bLzGvi2Zf186PglJbMU8QmJb1Ko9xWzRY6XpSqy3rlJnMNZX82SE0gEK1
XeKJXqRWegDA5VIpPVYqdc/SQAmhZXeqjWq2Ta65/JkGJgCzsU4Rv6O3NA8wXtT3qNzVY/U8lTF5
P3h1fNKk913OFykpOXlUGARa3s6Nlifkas/OVEh+viweWXL8KHB/CnTk08yJFAoURtUaxrat9+ZO
aThqB13T+NDG02hUctCEzyTaIEGyIC93TzrjHVwJ1oToQj3brZRRBAnv1DDxqjZMfXsgznFa63Ob
b0VyWeJLqJQv9pAc9baer/VZCl20eVwhFq5LBV6RPQ2A5YrxDJa0FomQbh6bEe18nOzXsLYPowaa
KFF06rRreerbNuH6OpSnRmdGaKr6QEOTozyqFBAq6jIden7UpZmmL2HdNzg0Ww0TJNV/p26PyZab
nmLX3878HIEDYZQ5hV20WSlnF0unKTvrPear17qnZ6q2tIIiOfolRf17tCJ+7DUiODRya6qx4IBS
/VnPMFTDICqNOPqireqjIddk5C1Zdh4kLdCWtwZf/HVOmkxex/mXSZKGPZCC8URTbldhttt0wocc
OwGFgnJnFWO4H8eCrGI0K3ZkEYVNvf+Z8+PZdAo8sjI7arkgltc4WamKVHuald1TjXf7ApqezDcG
qNFJD2RDfkuV6joFHL6Dx455oq3WHbX8LyqY17VPzw4idXcIze/MmA9dQ7HWSVAeUr0zUiSZtPVo
hIYR0UJqvR8a+zqUiXDXWvKChhFOLuWoOyMx4gPQA/6saj1qZemcA6WmFzxzOJ5l6TFX+HYjyvQ7
JzT1vZY8y91ke/lbiAXLI4g09+cNX5BEA+EwT6Ns1vtRumvyLAlU9K0zMHIac1kcaT7FI21nqwtZ
ELG0b2xsP8vWvZmHb3S3OUBDXqjSydALc2VvFMpjtsT9XRRicyIC72ATcD6QcO6WnFxaZ05JREDj
K4VeW19Nc+fcw0ebTi0A7KRYPZU0BUYD424qqsoNnemYghZCqWbkJYqryLhdzGTkNI4xkitUoBYO
TFf8K97GaS7VhHyFvpi9MNmCVdbkYVCXZrcUJqNpQZoo0cApUoeaWDIZpDXNY6jcWmt+ncHY31vf
NAdY6qKhQO9VchPjdfbkLbPbiA2DXlRa74xk2XZb0hCGZDiTU4VVKTvr0ssyZdYh0tBJq7kEhzzp
XldEbU2rrV/nRbpNuoavgSxWAoww1XHtOpTgwgmCMF4XlBpzQUyelCteviGqtbnIj0QCPNldfATh
05z6FD6YaWUrF7lTaOFiq0hyPTnm4hpOxIA5iZHsSbfxALiDcVONb1JT6vUe9zuV4TyW9N0aydeW
hD8lJNjGyWg+qSnD/XZ5o9IWon+Kf9TlejVrFmhfkAuLlih+fKqsaOUHIt6skN1ae0AlgZclMSR3
7rmgwhTYRVnLABPCD1clOsFDwyGYEA5cdC8j6gsXbParbYwnZyA9kQgx13HiX8WSvaI0gaZAXQLo
an+vLhpGaWM0cNLa3+Mi+wqyL/MQxMB5s+ze73IYS5FiPMTWc8H8Z0vGqNwWz4aHBu2qML5Y0jcr
ikFQDYzmCSKWpnW6mrZe1SKZflcxbomAGgDMditire+TsTsDu7dO1iYOzWCNJwsn5UZtcndRLLq+
07hXhl2WF7eqpqWnaRqe7AWgERDufV2YRGDich3j5cuIDACZLrw+u18OrYFtDik1ERj1KZFuHdXE
1WVyLbYJU1QtUh7iFPF6hMwcPbGBN4fApakgVCwMZn6qYw61wJdeyklloE727VnFml4WaPtNQ39I
ODtY9okz+mOxAkKmTHWWW9IUZMdHhP++DvqvsAzxlSMBSkjO2hf6F7IwUnetR5gvo+NjlXLNAZBb
Rdb5aUKaLXdIG6PmZG29Qoxs3pqg+yzTpnVlYMK7KJETr9C2MxAnP62bbod53rKBUKnL+WHtFiJX
oRLsGmdiEJ7JB2mGNKn18nFOC/2uIP4LZe9sx8SVxq/l0l53RtRe9+WClCRupZs8IimiLnHI1PV1
zwRaAet4nYFz0fttaoKOn7yMb0Wh0iDUsn5fm3bD3m8/xmbj4ls4zWF9n1rLoVL0gz72uTtoBODF
pKFgTyHrt1y9iLakm5rq09IoP6wVkEhtENmXWGHu14YGiIuEPaYNL02FFxAYgZvL0K+kbLL2NhbI
Hfz0owNHgRBdfe8AhOPzB+o6PE6IFoIyvR3kDU1q44ogHOStLKwri2TIvQFehnBvVBaDYoxn6vDI
DqMTCKfuPOFOvHby4mEe7HeDkM2XynaeG2SRu07LfyQpMGciVlHbWJjLNPYvssvbzFCf8tZ67lD2
0CBVvJ7g4GAtVezyGiD3vpvIpUOXtCF5AOI81b1ePHT9ZICbLwiXR+yUJtJjuTltOrmHCr0UANap
opfK+mzGWNPkOd8ygg6SaaTsOdiyIpB4XjgPsQ9oF+VKVbs2wrR9Re0O4t0oadeTBum50XKA6GjA
d+W8t4jE2U/kyx5AeixHE6I9fjIA8uZQEP7GQAcz4AQqQ7Zdq0UMPEZ3+H4yX7Im+jA5l1xyMJlm
wDmykOWvmHtWNfLx8A9cznDOAi8mfagbGXKAxvEmqqE5V/+gnZbjlNVEDPQw75ee4nNuE+zb4Dkb
euO5YLqURrTyK1RpyIjhiIVI2NYRMowt98VRSwzgiLTF5nZKgDN2o1uQGYOxqL3pSYmacyYfnMly
Mh8NEnz9uMhDpolLCD90yjFkrObO1Jklj3Z3KBLOmkWxHJcuvStMq8KqMZ84qCsiehI+Sm/dlGER
wqHXgPnAYYAvON6leDiNEPFWbMF4k1vUabJjpFDceg449kBfSTj7R6WhBGTAxpsR6klONU7zXLSm
2JQIiojpjtgxAaIVxt3uyU7uY71/gl9VgkYg8BSmESQP88Sv0UagUsJ0LzlgSyzdXt0MokVvDg0H
tKXttIosAjt2nnDdxR597ztFjcwDirLyYGGfxbuSYd6BB6WsinKjqBvoHhfHTmlVbOURHvr4V853
uSfSyDnUSfYzmczv9O8P20c8pebwzaDKRdxu/tjOE9WwpT8aGMucgnwdOyQcbxpeVPIDR8u5Shw/
MrTBzZreOP9qoBAEIeH2Oy4R9ypTkJ0WYQzYMoLwAWAaW/lJa2P0mVfsoqiLrwe44DtjHkmgH9C8
l+3AZWB4XNXhBa+Uel3x7d1AZriW52TrCFQWVZCy84inLn2n1R5SPPlkZVjkRfVbDYKEJyCCfqdo
sps0MzZujTgga0jzs630/6ct/lnCoFj+F22xYqL5/U/a4vNb2b11v0uL/37K39JiR//LAC+B+gNs
Nuh6Bf3wP9JiWUVaDPXzg2sMCuUiLZY3aTF6QRP6s8M9fIa/pcWa+ZcDxZQLE4JlW/kvpcXASzfp
8O/SYt6AabCtKTDpYNSZn6CoTdjbOaFV5lkJw5OW5jIpuYN8ZfXTHKw23TM5QdO01Adyf5sRDhud
Tr2bkQJaW79zsOxY4Upe7ToTX6jYxj7bBGIJlCUs739XmR4TotMaR3FnGX5LqFucpq0iLDQ6Yono
8zJoh0E7jQ1qYVbE5st9Ylv+0ZX99+6+6rJDrTFNFeL+2G4mn/Io3ilSR6TkdSSxEaQFpcAGFtdW
js1kLvCa2RYwbUSzd2vOlqSg0KivCHwzm/rYOnIO60L+WkagiBRsncxV4jPjT+zFpvlr7IfmYCnI
iK/agoYUJyQMs4b8wfbryItE25g/KwXJNosoKct833gEsbZv31FYUj6nuCa0c0JFx/vVtPdxd1xW
51r7tnaR7HV0DK2coaQRbzisdfiSdygxlA6kg6l0BzgBcyBucgOAHs42/L16f0UCtoHvFye5sJKI
G2lV+g3ChdPEkHGUY3jyiDbptgjqEQbZPx9DfJZ1+0BiSdzwORguy9PdJ8PJxXXS022YN90Fw7vw
CH+QyQ1N1dRYIKTkzcmmJJLHkMI0fafZNspUKBtdIG5kbXKVKqVGx/lw1xdE6hJ0K/nrGD/MTjIH
1WwkwSr7ILTnALA1/pl4t0zxyDk5YXLYICwfVo15z5qgdjXGjLphd0VQIKSbQvMnS0PEc0NUqRM4
W/aNpgA5LAeN03gVVi4D1WZHaGlAmt1eKRJKOqtDnn2N47ACp+3B+deDSTGGfd0o353Kvko3EYQw
yIgbdSjko2yPWJXp3CZ4/qmoxF9S0cEWvpiLOUYsVQsTGCW/D1f92VoWCdmj4iVrDCetUUz7pJmn
3Bl8rlwJXAD2TCcdPCesqHFinXMXaUDpWTvVRi7WwFxpXRDbaQu/1fnlNAWiAhoJezJQlQBM7Pbo
uoiWfCceqXc/5+41RITXydpRwBpXebjThxDoDWkgnjKq71KnLeyT7exWikXqbtpPAbOUCU3gurjU
67pdUQOoK0Iw5FBjysBcbI4lYRgSX4ORKbUv1zUwMToqwhgkloRrJwqt+ACOj8kvnYYPS067aSaE
jE/oBw3RPxKLIc1ueSjxPFr7Qhvx7CXSD7THsS8VdHhWwmrRV9IOdEhKjslK6po534XkZ3sr9kFo
bVQm47HpoS3ECFeG+ivsTEyWo2UGVjs+Uv0l+W1wAFSVzSHLkiP2P39WQ5gx/SQHgsZpwqCSG2ZY
m35SKANNaczyHd5pJKtLl287ubqfKEQxUm8qPkDYeuGggTBM0dY2BIQRigpDcBN5AoiGHgP5Erk3
q3UxUyksordCRWHVRnUfqK2T+9IcfY8WdlD8T4w0cWcfx8Q+ZiMxLJ2BY0AaOwNu23ygiNIE2naT
0Lj8WBLb7EkZvcxM38XRbzddG+C85WywVqSwjSYstrgeY/Q8ssk+MVJ01vAbQBsZPbttUtiJ20ci
oIcKH4lC2zlIbLIcEFU6XWlKEJgR5inQtpuMgOQAFZCeInPAd14drcZwsSlTHxB7wMci4pd9NZjj
UUh5laz65kBk8TIt7OHF3S5LpJ4GqI14qyC8uL3BkFnNnJn2/3iNxVjyVRkIaBbBqdfsW0ep/5bU
wqsZF109Twm4nsWIHk3Yh4UEJx95Sl/EDv6DdqG28s85r4xlNHZIZ8XZzo4lZjgFlWWrTbA0KvXW
DZnuCIBn4AsBQK/rL0lFWkqdDDphVgnTMAtVg9YigJXXJCIXwWpcZoF4cE36FJCmAuS0QyCWtFQB
XSH1x2JwCFOo+DnIoWkDoG7sFdtqqA4/GrkavJiJ637Z3qpPYk57lvZzyTTFo8JFwTiWszNtgIGZ
iRFx4Z3TvAGkvi2KG+uypHaph+8u3hS8xn7eNOTxAlMVlAO40VyvTpqqFXjl8+K8KENxHiazplpf
kSPbAzgzyz6iNMppZm6G9BQWNKOj7YTSQ0oKmg2K9v/YO7Pmxo02S/+Vib4eOLAnMDHTFyTBRSK1
l1SlG4RqS2yJff/18wDyZ5Udbn/R9x3hormAIEWCicz3Pec5yr/SdUZYllzkZKXqgSgyRMUYUCrP
u8/JBq7nzDyoosWolKB9EQJpsbmcC9b7QEKaOxzAFWVixvnGY9lt6Phmc328cqqe3LCWX/wh9Mvb
PBsECV7ZhYTG8TgM40yLmVLfRLmyD+1wlzTTvAktRwY4/0+USKlJ2xL9vtYTCWz2oFl9Sm9B6ps7
g/SUvQson2DL5ZtStf77N7XejJgIHSwxXpFeptp5ODSyexixNSeufdNSjT5COiKMpUUpeYWlPKv4
CawXOa6rvVXmz529qH6XaU+2TGDWi3y55pWKnkpO7ZjqbLp5f4D8WNAJrcp+sE65VaIczqYBlSSi
FJeai1+2Nh6SYjA30DHeTHBKcAtAyGb9SyyLN7ph5cEaKK0OGm1OfdLJpUM4PYlHQliMA2p+KGGT
uIrDkmX38Jw5GA4ApCXYtV+mFFyP04XnWit7iKd14PnLT1pjfIks7Ujs3ovq3ac0HBFEaM1MXXb6
6mRl0CwFSH6MGLrjSwt6EyMD4GHPNg8ZDaWtE/vPygDyN8ys10FrlJP1szFdTOWzc+pCM4AOUexa
I56fax/9tLT7vTUnIQN09YyHlN5D9izaUd0o5njYxzBAAPBxsCRs1CxumlSH4AlJAhbeqyjoIcyJ
H1jMn4J+RmwXo4xOxNyzwiaVjhnjEQqT2meCfnQB16FoiuU88FYWaB60snJObWESBVoFxhHkqnlX
Re4nlU9XvLKIVHkbxkOzcdrl7ONzapl7d5PTSSeP3qeTEaZdINK+2ZFLGG1GWz0BZUx3ZUxIxjiP
xnPDOcnr9Z846OaNn2nfWt2irbXk9tUJS82ZMv68FBJH9ztArQSrWvtkGBmZzR09EIlRA50etSfo
FkhDZpdgRNo5RXuQfcOPzpDXsDKAFkGQlksYkq5ex8b6PE2Dcd9HKtoiMe1GiGCuCddzGl8rTGqQ
EuqTv0ByfQEEwxECDqKVn+xh4uP1w7clUMFuEwL3RAI+Cb/0zrpzFbyxNFa0NajS7DtFo8Wb4E05
ehuMBBC6jocZCCWcu1CemTjsNcchi6OVn8yKyggHAQzsvKJ5Ao2Zs+o+t1H/07K29tlImQJNyiGO
8i99oe3jOOGUl0RBLtDY18JBhhDp2c7W+lc6Wfbej/TnwfFJgHcfBqcETV14X9KJPB1SX25yChqb
BjIsXkIad0kgxmK40LZnrd7vRDlRVrYoEBuz/yWDKK75vNP+qZP3qRtfRy4GY0Y6Z1NHtbmxpugT
AUrbrIRoQu5nTE50cdeS+EkKKi0Ce2DzkUbRzombV8E/sL746eoAuzt0jUR8QqZW0uBOzi3tuo3V
AEEsyVuyBmumw9jfE9uS7MSU4yggJHB0/O+NrBkIwbnQuBHpwe1JoNP0kWC2gU63e9snBfC0jqZu
pmyPWmNIyZuUwbIbm03nEzZL0CtqjGijh2LaEXF/hw9zkwySdkn/SLzbd02j2Gbwh1NhB0yQBNIv
Xgg7/iqjjrdNd33BTsBY4YvZmCL6WghqVqLvvmC/zb4arfvWV30wsFzee0b3ufYN1lACNmCbJ/tJ
AvJCZhJNpTrRw0jeta3lqkte1Wj9mJBUzGmDJZYD6WO/qsk+LtaNPm7+VdH8l4fXDf/796m4vvh0
98cpooHI7AiVesEkhzOuQVA3q+Xl9nqxmJTer603aSv962GXOSO8DHGpKTJhq2Kyt17DPVOe6FES
leleNMWaYb17vVDLVh+bfty3XnPdhtnbf/nwx26SxQO23pwe0x7x08eOgGjK0xRRiVze1ceG6833
F1ivrhd9Gi7TRZsUNRYV//oDCmbOhzADUJP0fjCX1UuynOPiZRrfhQ2kkBpJCvENCBbWO9eLj20+
7sO89E/biD6MN7nWfsncZBGasv+Pi4/9peuC4eP2uk20vKWP+/JuUea/b/m376zzrZjCJSXmX3aX
Ubjdp0NyX9r04NB5ijvDk8M+N5ho97grfrlwl1nXel810TEcwhY50zrX6suljPLx+Pvtv38M7tDv
e1m3T5dQrnYsWMvau5A5Oe8O81Xc64VB9C5LYTAG6XC7Xp0JfNiQPaq9e5s+vGCr1Wm9WD1QHzf1
Cugxg+nx4671Wq7JdAusa9iuNrKPR9fn/919/GJoaXzs/mMb3ffvyxLZ1+qhi1RPYbnOf2iumgIS
Tbz3DIb/wSP8mxKmuSRO/FMJ8xLDxuC/sox/rWP+/rzf65ie9xvDtGF4li0oMsMz+6OO6Ru/ufZS
ozSdPwqYlrMUMC2y9hxenQw7gAb/KmDqv0FBEgbxNNRDGeC9/xYbwTT+kpRCSIrj+8s7Y47oA9j+
S0xQLGLs92UDP7cv4qM/tK+d7d74qoUQn48htiGWEeBdD2okiSeJ85Mcp3TrtJF+pFeA8K9MEmxw
dwhMWlJ15ls/xHbsauVbNqKHk0b3Y1QhST4S1mWqUqa1cvjZFwspaipvM5GQ0STTeQ9ij5z6BJfe
dJgEFf5I62+s5LOOpZKJOjnMI91pvRYLl99mrWT9rCGR4ImT1/bACs65g5NHAnHZvKpKrpQisZ8S
rMn0eqPum4wszjue/ejmY7+tY/CnlozSXTgTEK2H81GhUxy7Mj2wfow2kCa1o7tA0ZMULdGs5fk+
YdzwtRBVguakd6PTMOWZQXDG4Jc3c4YkwlDym1YbPljP1npiFRMf2yr8EllJfIOqN7qhBxszLYdr
LcZwOjOFHuBq9/pGxepkK8uOg7xh7U2XTQsan7gqohj0Yzqy/qvRyR/IRIgCx0KsRF79Jp6y9mKS
Bzr5bbN10v5C5QQpFYhSltLDXRbNj54rliz4NH309K9jX5wIjet/1CC35yaEL4cBQvlkkWhG2B1Y
9Bm7athV8EaR+DViA1AUIQ0t2XzpcJnG9GSU+XTwm5odwVagRUTpIexZJ9I49Vg/3s2oIfalFdHq
HdPitKDPnVnLzr5B5aVmx9YimI2L+s2KUGAuW09tdOMUs389xg8qpA0T2hVcGA0UBTtMVOXAl2PG
P5ASupt8zlxWqflHmpBXoW/WB1I3qWphKp4ySEjCkxJoXvytj5zkGi/uQpsbfr+AXUOm0R8310fX
7db7/u7m+kBoJyz+HPu83tIIWtyqfiy2ddItqRl/fo11f+X6yHoV2wtdfek+fLzu+jbsxGuLzdy9
YDPEcfbnnaz7xNCCXKMlceaf39763PUZJIKwQkV2slmf8fHAelNS8AHHt/z5v7y/9y21+dlxEV9J
SW3nlw1/ubpuuL7M3JRoopwSgqYqWAEW+nm9aAyTstbsESO1rHIGidjP7sFX9FPaXjm+k4KHI+6X
WmPap79caGS7QBaB0u4CTFgKKQsai/vghxt7KzyIaviyPme9t/NI1aQrQxSftK+coXmpIWHQGDRh
SFlJ1Ryn/hxp1SUei5w+LoeSoSvtHBI/fF6vWRGshTnUqZNTk7smqOBq8If5BONuCBahbo67d6Mb
R1fN1pm4NeusLRe+E5tncI/StMod1KMXR+gEvywPma3pHkXTn0OhTde55vBRu3TC+3Kwz1K69nm9
Bs4xRIo+PSwBGtSGN6HGgTWbiXOWObJb6AIt0cf/uk9EXWB1VLXGZYupDr/VfgRnM7WOQJPd61Ll
7jWGfOQPUQp2evnc5zGyil1SwmZnSZ/7yZ7Fa4h71IEEzhTsvG71vhAlQeL9JtDz5FAO6WfymAoG
z+xtCCt1oByFStafcgq13dH0fOe6Mfk36dVRRSyhDSRpoZ1/I94WFUSVqH1Ope+iRPqcl617qKtB
7Ruq/xgGlRnoSPk21gz2Fpn/eJ4ApdM5Lp6oB4znYrkYE5OwMAOgJLHB49ms74Z+tq4VIz12gugm
uosH291BCGV52RfOaYyLUzTlQNeXC9Y71lUDu0fHDhlkRBR4jYUcUbDDPgYi4eLvvVj5K8F02XkO
D/pAOEvdOKi4CQs5a5Mxn3WswecmUelpJnY9mrlrvX8eZLXRbS/ZrzeRFervD3ytSIv2veI8ZadB
8yJqJ9StrQWPn/tD14JxNG+BBfcnxHDuVvdqdAHEGfR9nZ1DumVnOWvJEaEPoU2PeOFZlShQ1uNM
UpsaWHejE0ZUllpBDgx8Y2nSoW3nPK8HVm3B+AMEgIvUC7NLZRfqMjdkrpHyUqNn56atNc1+IrRy
0+uTupBvXSBRLzBDwGN3MdFQWpf3pK/e1V3WBkjkw12RohFJZUO7LymzU5dCEUcIx1q1kMatcIjJ
I1TmJQYXB1QkuTVpvhzNpR43OuTVbFYv4eoyWV1CU0i6tayHfj+DAoZ6YCFUXF1CH/6h9zs/bq9P
fDd2vluLFnvix8PrfSZfz56E+dv1pYXZglCIccH+5Qm/7Pr9ag7XrAnNaF98vJP19db9v5ue6iEs
t9LFgPDLm/hle2TjxtYk6Yl+79IX1JamwHrhLdyHj5sQzuqrv9y3Ptr1dnSwbQiN3oHwbXNbh9R9
cylurK6C+JuNCLATfnDu1yqXX8muqHa6qr66M5Chse4vHS2lHW2MDPbhZ8fWg5HP9ZSNBNo6lI+3
TASR3iOwJbxu8ZinAv2/yzNMQO+tvXb7YAVm2XRSpfGi+TU4ETQ4zbyzZ1pKYFQweojyoXfzY5RP
D7RZxiXakr9Zi24R3xpdau9Sx4p3ZYEqz+phipIpH7hSGVvbK6hFGTOOqIxYqjhsj4vPQtAvNAx8
2g3BMINXneDCEgQAHZA+0QjZGG0z/TogKObnIUcTp0WJQPsaKKJDLsKsQJ20zZMBJisPX6KeWgrn
5fboFhapdvZSkp69mwSlR5pGwzZS2qsq0fF1Md1cOXrHKsII0TiGol45kyxHy/3cKU61DIQbXXfR
ixTgghL9BKq/w8vR+NA1+4ZyHukeThGe0pagGn1w4iCsxhO5n4Be4yjbmZUbEiSBL6wAbIxykuKV
ro+BUTUgTGZaC16zeH3IYtjFzfCSgVHZhgtiNrXEvcb3UMdNcqQJjtI7RbeXOA3smyjiQxiyt7Jv
TshED50kGSe1vsdL9ozSH11jTPBplJdJs/SDicrTlQ1JOSHdp3iijYTJ/irMVH0C9pLtYk3zt7Td
nkpTjEjOqCS2s/uKxlsSOl83+4HDk7mYezc5nTpD43/Nn0WXubsZ+diA4Iz+PvHwbojudxRfBwEx
2ETUl5LzdiiR8lp+M28ATA47c9CYVIzyIPQURXpTvpp6Eu38i/CGu1KUIc09PzsZeAzmIT2C4i9h
CYES91rU9+GPqPMx7DQVMkZsfHHnnvzZgnsFKrNGYbDRr425zy4th2Mb+zrpGD6LBngvrD0wvjsl
7SC9/hQ1+wj9+KYtfgq7plsXdvo1kVvDkL8V9KZ3jV5QmMf6Mqn27CfuWS/pPueIKP2aT9BygaXk
+Nv8uN/hrfCvLZTPtgkWvjKs13GepnvXgvMUpfUlHjiWAL4fSaOn/NtygHqlfltr/aPqroj9MUh0
c5k+z069sAv4puxlTPY/4VFC5GSPzjZJQhRVVnaIgd3CuAPT5XgFElWFCYVBZ5fK8ZzSlqc+6x8i
h//73h7B1ycDBJ2dYDbRQ3nsa9rT3WAeo86NgU6QLZyLi5zyakd7viZmIyiM4hZS6LhxoNHmjkTh
CbtMAQs7dtZwNNKgs0Jm2Znt7Sz92EPQffad9pNrxW8j2uPNSNrPTsE5OWTdTWXh/dLauNw7ccoM
BMzwznUzjdB1RwS65n+ifv6cQOXc9WXmB7KuEKFsaK3y2c55jdxiODi5hclIsQaEY2pfJ5hUDPIU
qigC86ZDNShzCjPkt7E4SvhZys8h0N/T0Iyfh6qoiH1rbyLSB87diM65zW/RGulBmwESM4bWPOIe
197GqKZCTuhOOCfmTk2874Q0EcB/Ck2tP4BSwF/iyPSZkrIWmFGBA61Ed4/9yt53mEomK0HCl9Xx
HntkuYs9aaJzaC7LFAfC9dLKzg4Ed7ebom3cK3g920KiKRj1aYZbrl2gOMchwz6eq73RYi9qB/kA
wtyD7N8HZYZ1A5Wvt+0nR9+5hiiIwyLJjJl8Pop0O755ksYXWbH+0WEM0RIzZiLlo+jTmcqjZ7/C
r+efPP2nGYrwGAsFnUriobHTir+9S24NBLkswvloTeOQNzjYJshz4NZShp5BYlcov0vnnLRfPYvC
m43Fc5fH4ysr1pFKNVCvfGas8iJMFkztwuNc+qBzQzqkidVfapFAwCaWAkcge0UrcaEzujF8gEWt
P8OtT4cH+hJfSCihN2V73kYtIx6SUXACVfLZyOs2yEKQv8yfZolaN5d2FBBjqxjYkYX6nhU4tSfw
MtnfZXflzWH4CBoVQssdxIkQvovEcQRPK6KEgcYh7o7gvdGCuwiARtpK/hesUqc6i1ima/arqdUJ
otmABXLE0Fx9qXNOSoidf5ZYNLaKDxrrWI+ed1mORiZ5wxpY+TmLn2rRsrJQ6s7qB1pNuvoW4j7F
4kVufI37DbNnchzyHquAB0rfuZe+dgLGsbOzoQbg3e0K30DfPNX5VjXEnxi5fsNRcLY8dYuk+iEf
0ovUH+TQXXTQ7hXKBWJmZN1e5xnDCeYzaWZ0bfgaXIN+wEiOViafHdpqh9wd+gN8vZKVZ+UsxWCn
xBNIU3TJzUwI09mi0EiCKXdfbdW12wUWmxjNApr/ZiYYQDr6MPgu42vsDjmWah9TR7GtUms7dO5d
g24Uzw/t8cQT8DkQrtyVXgHbpXIfc0+/T/OF4xdFwy7Nm+9ZLo8ot4nLG51v7hzpD7b2w1P9sSMt
/WGsnHgzsxpyR4eMZeOIMPQzHT2yfEEjm5KZPzKPnHhLGjNVv1GRZIo8bwv8D2aJBAd7xGYiagxx
ffxjqOwvbkvdhEFkJNlosTAkbB6G11lBXQvkAV+iJo6+B/WaE2O+c3uG3XJJ/1TeuC1cEtyKJPoi
YqI6CVPCEEJhy7TypyinaCM/lWr+Hs1lGqT21O071/s8u6VxLCKsOOZ8WxR8r5E0tpJlA7Tg8bUF
hL1R3kQkJJDEaHyIK6x6Mv/mom4H6OJVJXvVjuhvXklbSXdOqzEm9jTBk5oUkCQ+NREJLyq1xaay
p/mmD7GHwTh9zanR5Hr6MA1kUjiEZ8UtAqYeQGg71Q6VOPnJS2BFr1Muk0ynjV1zgjYSVqfZsvad
kcWDw/SuRCUPtuEBKHYult/ri1FrIXz2e5pMWFZkjG0lZPzQ6y0Exziom/mlyBGZ9PiIrZEkm6wt
/dvJmzZN5ljXvYDFTkggQZQ+vp3anw9jH6I1qsM74uWpvf90rLbej0rLt9id7b03E3GnVPTSwSXf
2bX9CIvzeYpqi645S/iku5D8Y11L68qxyD97TVOayb5b8zHX5EPZHqr+gRxt01Gbya4+Q6CFQeyI
H1pb/JAmwyZMRH9TRjHEyKZIgkiZxT4LkRfbNAMUpQ7ND8nKs1l9Rl58sr2TXXre0ZOEIIZeMpO1
OrTn+j5pZnTFcWLscIrMd92MtgEk4UZU3rQrwGheV2X06WjpxSv+GDln1kkbkjskl0agK3/cKiC1
uS+cAywlm/Qg0jA4T4bMr8OjKWx5O1gkEJf9tlG1+4hw5qdJkjwQSkieZjvRUsyhRPuJjrmXgzY1
vkZMmjpkBkEpamefVAKqLIvSPfL+cb50yK4rfv1XuBKpO/CnT8l4GDrxkoZYjFNT9YgCAaWm1tnI
oGV6jnNVzPUY5GqIT8RqX3RNfsqLapFve/UGsVWEh1990ZzpsYWExJm2Asbv118ohrsnPBsJaeip
+a2jMrNzzDk+tZb5PEzVdQ3EfmfUFnp/UPKGbWwmI+es212j2+OkqMlLK8ubvukX5Q/aI9sp7MAq
q7PpIWpLQsyKZDtOo0sDtsCCS8Inx2F115vRg+7jaPXQbm3zsX3S5dk18h5NLjmxzTgHyjT49E3N
Iaau03dSIZSxR4/PxIdyaHcvTdgERjssXwUrHBIobkRDJXAok1tX6YIqMK5d/HCO7V87qr0YsIYW
/PqFz8lGmXJrRuTHu633Mo0NYdNF81z6w0Na2s84tJjxtn6/y7X0ITM6fEglVrAMTvAQbqLXjNYU
vN6s36VJdShcHyODdZjG4SFOQu9YatFF9ypxPXeJu4OWh7+i8Q4TqblIGnNCkEwc2QbrGLd2TpXR
Jzddl99kDUFPy2hRlhOrOSu0jg1V/mg/9OZnkkaTbTiQRVha5s2IeghDVWoxlZZe4Gvm9xLV6TWL
IKgBFP/LBZc5O9jBy1M9sjsRlddaSutAhRDvpeNjqLUizCskVowWCulu6UXm+Xcre+yqdKIkL71D
66UPMcbpYKqFB0kws3el/KHKbjhXkj583m07fN47XSgn8EqPxRcRUAGxCznfYq72RR4fR8VJ0QUg
TDWRElZ79KiTB6x63G3KnNhWtrOpXB/s/lgcwwZqlMvQEVY9bOIIXKAd3kphX9LE6/ccyc4Jec+T
SYZb7TXeNpwQFWS+9iTw+O1cvWAx3ZyQADJ3Bdg2tqchUUfiPq69AuVObxP0lBjmec5cQcoXLtEJ
5REraNNhmk+JlKA5gQsExlwrf4Z6j8uQVDxGctIictJTibln8jH7V1WHsJfkY/3Qcy4M/C4dt5WP
SLgr2qekacyrJmLRoxIosKqvCekkn93WNdaFpCUhd9kTdPVkuHiQENo8jCKWgeyxBJHdSi2OEEzc
gfg2oGQ2Iaf3Tlz1XZPvRTwxCc49iVd4rxtWeRRmjqHVd0gDim0VkL/NKbBMMNPB0kVgSUIAZ8sq
I4jCM6Dm6mZMiJ38EidHj1QwTnZ2so8655U0McaPrGeJEZIDJ8TbJEscLFnHPFgMx46ACp9681Y2
Cek1eMJRRfhbPjGWNpa7mebhCE3lifa6tjM6QWBGq5O7wNBfEj4hyX26DnPvGftrx2ecU63xtWpr
dSye9dxEZF+S/9NE96Uxn5i/0TzS9Wo7V6/42K6M5rnOwC7YXVNc5lib+Io+Y6dlNVtrX2uKFIY+
WufGqIhcnnEEyb2nKvGgZQ7ayci5anMcJlY1hZQh7B/+LJ8hIylUNkSM8xtC8WEtiQqNWqJon+fq
RiatvNRRXtyhyar2M3NzTC/POfRAzicUcoSW7VubPGPcbwE6EnzNKvF21ayHh35QT5YMu2BsmZbi
1H9pLGrA84hnMJ2/sxScHVMPcppG5ZTdR3xj1LgTzvN3iGQCp9WpQYw4xDvfvber5Cfpfre96p8I
qxKBwF2zNdqSNnxmJyy4+sB6a8JRkeHrErgYsyCdMQZs7Sl+QmuEMNv2H7rZvMrFeIg981LrYXKg
/1cyk2etGhOjgnCM5iQGOHxUSO4f2uVHSj1yhytTI+YDvXgr4+tBbNKvACGXQ80mb2sAcl5YoQ/7
JNvi2Iy3XWQfRm0+ehaA0lYTE+nWHJk+LdWDLoY9gJfnwZUOR2jDqiyaf84DOV+tZvPDJ3Co+hbK
/mBFw6PXD5tOjt+duRsP0aRd1V5FkqnsAjJ2/G1k+dSvQv+n6sS4R972imTeOHLaRFGYgdCgy3LL
YdEGCujyBkU30eGK2LJmOTt62I51GrMbv/qaNUsGUflkkXW7j0N8XB0Gt7pJ77GjPA3QzTdGg+17
zsRLZaY0IW24QMoIhC5ZA89fDRsU5FjV1xGqIGZsLBVlbZsQivMgQ4d7JqGDdGcI8MNQ3JYcIvyu
gSdlg8QtCh+vtqCkRqWB7Mqwm41hUrWlxoKtPPd9dLUky+oqvJJiOlm1YGqt7xJpf3c08VRn3W2m
oaMq0vENhWa+MSavCrDeiqRFFMYPVJNNdtTUY998TQjsg6dpvRITSWIxvVdscdHG0hv95I7fmWMm
j8Kl2+h0PdG7xanra6qAJbJSNQTgYYLUcVi0xR3TZ6pgGyI3m6Ur+gMmwUYQKnAD8I5fWtNQecnv
SOxGmUugOjzxgbfGiF16vUeQeGEcnYQ/P9Ot76ns8j0ZF99BKsfHCCr1ThAstQMaTeOK6eVGMHji
4MYumzGgQSHXqEtKCBhzofYpSYS6O9WnomZ+aAzeoQS2yg9oYyyWCT+L4xPx6HsvJtw+zYjIS6rp
E4DscGuaRrafau/UxhXhWNjbfGXTgyrwzUZ49XD/Qnfoc3SetnZpkp6uSg0NJWnOU07xEAJtcSB6
ILqyeqovjfVSEGCE5dWh/+DWNzHTVwcxot0RTtZqw50WG+LIL4aqQZve+wSFBgOaMKIMgaY3ADKq
xFgC6XwSLQ3/rs30L64DM9qIin3fF/7Zcj9lMTq8rFmWR4k3bnK92zE+HZSev7Gyusz6yZw173ao
/JuRUCDKgtprW1IL66kUQKrETmFlzUUjFnU7+kkVTI7b74sImIiT3/T595hYpI0zYL3mvNlYUG76
zuR0Yn+LsaMC7Hy0sruhm8jSDMnKK0PZBqUmBIE1dritnAlvLVUGTXvwrOPQYHKsDcIMHGAHFIGo
m+t3HtXSQ65hRkmdgUl9Zl1i230iWu3geG13qKes3pX9LLbVku7VRdQGxrOLY2RLel2xs0rjPvem
aychvgsqe3+Ks/FielW+K21Kjw68A11HUqqRsdSMcWDF+T3MnTd6U+ZGnMxiGveqJjDBSLEfVMMC
XtG/1pEvHxibf4oopIgCditIEhMfJAuloDZOsSeyu1iRkEuUZ9rK/Jx38qoJoZYaJAUcTau/o/Pf
0MUhMiBJDGYNIXTYiYAA/GAwXGXuX/SxfwHz3+ILSvmA0454pXYEfNtGz8xErJ3JQW3Cvo+qLD7N
DSXVSXsNRbMPG7v/LCYXdWQ/wE2ws63tttp+0otpO/YSDiSBsgfwB/PVoEnKCL3sDpzFKX8245vg
SKAhcWz1qOf4aNA72PC5XPPsWIOxkVPxqVv0ZX81rXzcXq/Vfza2rE/xPkDZ6+3V5/LxvPW+mC42
ZPMYLPiyh3ezmpoTXCGe+fjLbt6tMn+7S8zXZBZODfCsDz8NZ0Oa0OtL/rKXJdqoLYaEWRoxuVEY
HvvUk0x4lz/x4/297ydvDeTA8AF+2W1dd9esmeLDX/e83n7fcP1LGs95i8ikC9ZdR5SegK/+8Sof
L7V+cOvNSOXRVuSwQdebH58oaS75IbaM67jWPoWwO+g2UquMQZxlZk3Qu+4WO8Q1NcU78DSwMli5
9JwxR9NkJZly0jWJJFc9i2LmzPc3ruXqO280/VNiJQdXt42dbKmEkXD8KWOESyBC2Yb8xpIf38yC
n+EUOwSJOzHMK3iDPu17wiO0sEt2+ASYzef5J7+rjpOFnsUhbq//2mP8QWCiWlBk6Y2uLy2TCaDi
pIl848kzsW3XfZV8W1oY9QQHOunKC8kLb2mTZ5uugvBg2gcfLQkge0TNey3XbiwF7iSbDc5PiRx2
Td8mWwoUSHrDO91iQE0ECgHLgQEYovT15lJs+cFidrt1JUNkjh56LpzrKvGvQE+oILZwMmEH7ejF
b/IsuuBV7vGQI/MuFf6aVn2daz7eghaXVYpAAgegYth8anNz4XjQrhEctGQkjCdObEcNLBCFNFLV
XTAh1PKmQVt4b9DdzPGMNGdrUbPd9B5ecCeuDwAOBzww1t4hGxJZDiuHdh96jUTghTh4bMIgHgBa
6Xb5rDL3ezFY466vpu+DUC0LRJuBG94PdnzOgSSqY3aaP0fSfAKmCJWakWzX9yXwjpdOpwo6Yid3
jcA09Xhba7GDzb8Lg9xIfCKcaaAn8VyiO/IOlU4MnpFeYz80dvVEZcC2criOLaNpn7Hc6IRhgJax
/c2sdZ+rwUQZbadPQ8i8wi0TmEb6F8ww6PcVhjadWOGd7LKvEye1QEPisW9JAjdiCBOiNuEuOY8V
Jc5qrCVByXTl1ZzfMIyRf454wWk1bZsozD1uhQdnDu/LBugcErgiGBv3ebAQoHu5u801MODttOdR
2kx+jeugKzCh+8/NXF45afumxvhunuha2lH3RR9Jo3PI70HLI8R+1Ty5pWjevebfxv8jfxR379bj
/5V36q6I87b5f/9hLoK9XxzJ9HFdkyhVUo4spkro+nj829sD0262Nv53FNpTFncUpya8TRvVa/6V
SOksxEZ2l+moO2I7fHJKwpk1BbqHRBVgBpKqsOoQv2rWqanNAz0UA+iA7K4Npfn39jhtxkio25QD
oRDNI0OB/Ddv3Fis0n99467O4WB5juVS9//zG5/jvHbJy+CMM3jpCaAFcg3Kedhy6Jx1SUtpMMH1
EGcRDOAovposDJu/SDf/5sMz/ubDo/7hWsYihfSY5f35PcRVnLhjpOITYo3pltzQU2ok0YmZn7H1
Z6Edi2zwyGt+9LSKKUOnX7m3c5SXX/75fVhoP//6WSAVtX3bMHGru+6i2vzlS0xRcNt1KiSRfSFB
mV5tnzpCJBudQXBoks/9TJpbkcGu9WR1wZQ1AoyS274k1DBstEvvt9WZCf2mJvj8IhHMcL7Cix0Z
5DHakmEaRahxCYW8Dm2HIJChuZRaY25LQT+8Bim+y0mXwxlnvLlej5mYgNbUL8R5vYiXa202f/7n
P/tvjl2AhZaNK9bwdE+I5ev55c/u9NaLWlCTJ8ACCv9pCXUDGFJgSAH8xdxG9kwAbzWwtiSO1DHL
kxpz+vsZwSLVeM6V7I9KH+yj4aj+FNoRAdwyIh68DPtDNkfmsTOHxy4k6X195/8jj/438mgLfTJf
0n+dHvf8o1YEyP0qjf79Ob9Lo4Xxmy2QHqOzMkzXp/b7hzRaWL8RfS3gONiGqxuMa38opG0U0gu9
wbMXZd2qnf5dIG2bv3EMGT6POB6GRtLo/vP//mn0bP4/e+fR3DiXXuG/MuU9XMhhMRswk0qksjYo
SS0hXOR0Afx6P0C7pnva4/nKe2/YlNSMAG5433Oe88fPv4+m8/X+25iko45Gau3wBhlNTXPBP/x2
Qrpa3wFnoKgc2t6n22Enis/TLHxJSLf3f/ti/sXgY/zBkjBdEur4pCZ9Sk/l+/jjog+6vtKNgiTP
kQycre527BR6EJtaZcQb7C+1+qNho9wJEk3Gay93XyplOKQZYUBxn72REHYs0gIjlURNI0nQBD8Z
rk0RMuHm8WNM+Bx0OosVh3ECvuqtSx2db4fyizAsWPADLYHEom0cumybVH2jkFiw6ZX67t9/UOeP
PL7lg5I0hlyXI4XK/Y88vgjS1mAIOtX0YsEUuEDVEhceTWyRxI2dRKOag8Ly01TTb7Y++3Ko71T8
hqs2yMtNXLbbECd5pGbfM16ZEDtJnE+AX7wmPDVn5IBFV210mtR6QaJrnWnPQDZp0u2AaZgHHT1O
b5vNagpNfYOM6xr9+XWaILUmc0HrCoN0DtJzPCd5im2zOzJyQBKI6HSsyshQVyatjbTWJl9xPN6p
ydtuezelaaqC9hMKBtSwfRkru5ljQveRqz0SDKWC/0E+7nqAmlh0sbIzaBs48beWjHvkfHe9zQGI
IGetYUmP01eVVncC6KItkEJOIr4vuxERDdp1Ppa7Rhj7WlQFjSevxxyGFSyzyRj5i2P1pz9gPikd
k+Nkeaz99T9nIrU2SwOfrrePolk/WwUPiSHePFabfY5DLUd3xSTTkS5oJharRRWGQo2Yy7b2jYJK
IejanZZGeyKZ3ZUjZteAY2+oeutrPZbHMspZFVXuC0urdKWjokHNSRou4haaceGuLikAkTlMRXU8
a8+9mlprPYy/rcSbDeNoNiuHRjM9aWr5vbKpEf1sJtP7SCMKKUYNdTXKr0wQEvCeATK5xKYiSDxl
evlEgeUOn5hAiD/rovqrWBNvxGbfBc3YkNlb9PIw6jaK9/QmCZTbTm+vYMPCuTtSsepXxJIAzoD8
yAI1/jYJ2oPc4J1VTaqwCjQOfpLceh4oazN9GBrx7aJV50BdZnbtXwwe/+qSYkPlaa5LGImt/8Gh
aUyj60ZHerRUS7muVWzgbmiNW2qD7MjuW1P8xVz9Z6jmchGTMmdYJskcFtrmf56rrV5rEAryisZg
nErbvpvcGJnhfDHYefdcxvmNoRDIErsdtXLO4LjgCDt4gDdd7iJuC78bbROCPsPk+O9P2n91znpQ
eThbMMl4BvPG78sIXWvyPFNS1GL6lddQ6XEi3hozGZANywGFXNg9YpXsL47Bv3hZE4qDYTkuqnPD
/OMYeNhh3BTZ7x7YwfdguQ9qyXjgFsl3Q02RKr3YicZ9+PefFQbRP89R84GwdH6NUppp6n/MUUmo
6Z7kwt2rLUrFOLwN5VD7kURRXFK6c0oNsU4Prcd8DBrnQSR4Z6qB/lbhqN+a5tEjYhvqMS1x2WXX
eALZsjLIBAiHdjFPk2rebsSE4gOiSxFFzt2VFPEPuUN3ZsP2Nx3j57xWzrlpH/Oer3p04PYJGy0+
r7tJBxJ8KURvk1KScajeIS2X9IYxz4BuhJPJBBAaJ7IIbb94C0cQFU4eZisjGgjIpoVfFfQ9bLfG
0v1ILJyEOCKxGVUBijnAJFPlvLWobITFO4P1KeCMwSEPPIGHyTW/h84Cz6QLYHptv4IMAsUg7cjo
RgdHxuk88KTDdGUi2UI30xNmw2Erqy1yK/TQA81dIx0pz1Od0ub/y9RKgPd4cVrmnErButPF3oMZ
cuHRK6fQWBkv7GR8QQL7yhrZ4smKrazubVU3EvuaqkbRdSom9lmWCEHpL84I3WTN9PuyBW2UShYv
J6LuuLbnWfNo8duyJdCDtItozu9Dj3qBNLZJ3t9SESKZOWgKSqlnV2VLF6HQN4wg86PWuSZhUPHT
ChfrYGLVIAbXNfxIzWuEDepec8Gngl7stlnCRMRaZWVJidoH6YqiduFVoWuPXTLLoDMBp32LNdpe
t11C1o45w+VhRfiK9Unzmu4gIJOxyWDrkly4zlIYeQDqSWGigGJMkDqLEHJMNn4jszw6ekzApOV9
FOqhjuSF6FU6Vb0G3b1pd7ow6+tiMn+QsWKtCHN4AD+h+IxZWPdtipvruJzuyZC+Sq384lZkEUKN
NXzSiCxKFvS3u1SSNelQeMsdyvue2LQJegTEY6upY4kVatmhnbRg1WkjdaG820a98oz5xx9q/E2U
sx+bqXgNig7aYmM912MTEAcb3yeJgjcqXKEDVoDrOVduiqDVbpSbauoQLaE0JZfzzOs2sFK9Pbl6
ByRGIwI8eY/Ufg9MCxdPFq9tIa9rjGxrl2/ISfmqzKdWojMYqv4C9ft7rOJil9XlNi9rtnalB/fQ
4X0HSXSOWFivHKs1fVtoW+ElSAwmncdGlGwDndlpAkpE9xoDu1jhY+bbi6duExjeQQlZfJXiMMC8
xVvmoeCj1MTSzPXnONIEhvu8OtW2pkarLkh6n3KZu3aBq4Ch72+bhrQMaL/5SiQAexKjOAzA9zkb
OCVweEPhqs2YppzBEtDI0LjMQo1Q6Kc6t9RDOU/OVAF9NwX+6po4+YWWvaCA9JOhigicT+8TqzpR
nYRIGOkI0EYCKGMAlNQHwVGs26DE42vBmOdkoA+HYACzQ2INKFjSfaV6s2yn6Fb66J29ENxyhjA3
xKeywnrymHG5+r1mnCPpKIe+IVah0Se0Zkdb8DRMJTakc/PJqqwbbOli02iRwjBk7HKV2aUaANUK
PdR3eKZWrgUOuIgfCSg8JRoKclmoBnmo5eOgV8568iCFeAP1jqzTdg4M1b0pmEsjnMn0iOkxRhI9
vUBgCaEfNkuEbWRybou4PE2RcYtkkCaI8p4Vw5lFKzprgXPP0Fk9DRlZI0H/2uv5JVQ5/iBZ1JM1
U2EcmjVw4iKL1UoB2QEhqHJvBIzMU84Qa4b5vonnRFdSCKh5+Y0rL41CYbPrFBQfCnKGmiwEG4wG
WZvJfhQzs8ofXg0uG3/A7En9giKTTJBR4BMV2a6qitfaAL3VxHAKbEDAfhGQAj2kxrvXHoMIWA+j
zQHPhULTpdk1VnBD9x3hoHU4b6UX0bU2dN9VcjoZ9dbG91A60ZPI+q8KKgPOlmDPyHbTDCcgFK9t
1T14jf4mzCMMgWM10m6nfkErcXQSQOA5LkgH+T0Y6a4NWHS3O0tUNzDasEnhF/KTnnLyiMOPTLLH
Ou0dUEfeu3AJ8LTEcJ/SzvczgsdsI7PJ9utp1zDU5/QUbts6nZDbRfomFHhrxKDtFN0UW4i1a3Im
rvo8eJAKlY6hQLTXACUp9fQ1yfl2IvOpVGV2ldXAAaly0uyS8tnTmU2UhDjukubVoob38VSezdBW
tgW7A5FEe2VAW9CNYGWN2E9o1yBNhYqfghnxeU6SJBuyLIz+gtLXT0wu5rJA9laZ7aPj5WelLW+F
ATo1d/s1HUxkGmhUK+xTc4DJo8P+5kAqsUnfK2aMRJXhZ6CgAYN2B7eNECt50PM8sjwCdLDNzAFH
B0nd+ZyHNJWmEPmRgdYTw4sWJQ/ArPwhqW0gVS28rBJnSInobdMKZNo9ucmWYzqbvjMMlpI1DQH5
WHqj5Td6h35l6o4dfTE549xHBR8uxwpOyIcSv3GVNxvMRsg7Pe+pa7zzoDFXh554JOh2Zw7IYlsV
YMSZniolpybbiSoG8B+NxToqq3pV9t1WzeC0kIyzYh3pKyhAkLcZBCGbr67p6yUMFLdg3oz77mTZ
+bE0wk9SVfo0/MxMg3j5au42DP1jW2aETaVlAs8YHnHQPKuK9xnMAbQlyuMxUJ6EjU+ZYicqjlVf
bXDO7jvVfOnr8QE6AbT01L1NHHoCrZPuvd5bC8k2UqTHznO+6ROqvuXWvNGeUATPgKpD9Z10hJvC
iF6C8KXRTynh2OhCzQJFtrfTSnrULUWx5bFyhLQVM701k7cZh9Si/8jSAE4faWwWUhhURk4onyPS
J/xaIUe7TxRKB9Bn93U3PSrQ64nAjva5l6brgb/nED7GVnxbvQ07PhUYCEbtuZiwAVQq5NsKjhIx
88eJMY5aBC7M2HVPQ+19D/OL0f/nUgtTGLYtHLoS+FgVPkY62zVc4vTWX1sFBW3gvOihZr0oqC5j
9ZLJibAlp8XwrEww7EyG+LzOsldRAIpkzoVqRR+qd4eNVSLsVTztK0owaXXjO4ked1Kik3KoIhyU
cnhpnfCKAvmR+NatlyuI9i3lcRw1UrQh8aB3QnLJgmejmRNclQpyTueYd6I86S2MH9pq5KRv3cbc
QgtTd+ocScsGsP55Q28f3luBsrK1rTPL1WlbGMawckHrrLpJoa4zgPeBEFAdFikBEvX+uNz7dRPO
BYosEWSedyhWBieYiCkitwQi1s6eGaPGDGazK9bf7VTcjIOYjhFIyWOSxch3aHDN3yVq+Zbkgw7w
XWWFewJoTuHMv0xT7BNzirGo8qfazeItKvwW2BXherrEIBY52D9Fou06Q78uLfVazY01XHSki61+
TWg4Z2j2yCnOtEtvGQA+mHf0uyCM+hbreAbjTW8ReyAkbiBoh4r46ur4Tk4Z2iA3/6Jlcu0gzMLo
DgsrvAuC4XpRYoP8vcOf/pg34r4S8Yn+xVcth1Osm2vN1d/dDvX60Z23n5TD/S4rvgAz3ektCUm6
zNj+OBA9EWOzyrjuO5t5vXscuvSLNRTdwnmZYkJFViemPophrlqC43fJdB0Fg2nLq0wx6kPyzd/Y
940zB3Q8SqPLN71Dm7KwtSzzLYvLVSd1HX1GfyzL3a+kTFsfgo3VFU9LduuS/yc40KKxTmHGJarE
BV6k0Q2Oy00uU0KLYnHDujvYBrOvcOoYxkir3lGkqY61KjxCPtED+1VdPCSi/Wxa1irL0V3uLedK
PFkQ/saAdbYRdnCP/pEDu9xzzc6gzEPweBR5q6b2Hmy9dukeTB96gZFP2KSe1eprmFD9kX3+FLjB
Lp8LGgSifSd98MCGaW+mBfD13MIOHT5iykT3YXu8X9XaY8ZuGBoycMxoF9yR+k7YAvKP+7bDwyEO
6NHZdqGZXJHDgmrbaElQya0NEuEfJiHeSw2zTfCHYDlAe6ms3EJjwxZb26nuXti1sTxSFXVjT9co
NlgPWluDcXMjbbYnAV9P3SbfvUlBzrKUr6GnIVnXfIBWV3yLeFXEwxmLG5aYR4ftZQ163h/GUd9U
9reYp/W59LdsEiFvAbkv0axlqEsLhMrLlnvqeW76jai0+vZQ6nDch/nl4sB41LRx47loOucS3lLm
UjLvoVLTt2rCBJMI1Jdqmnw2gfhGmL1x2hRpFJ8PqX+kovuXIeR9XVWjTdyql0THCUYaGOzg8Rax
SeF7BbMrFlx0m4yHmw6ZTomevRzCadvlBIrgwlxrthetbf0uaAn9liNLuCQu3902uLfIpkxG01kR
Dbt30u49s0cMLL1+SCmRX+EqIq3VhVOq01jOacnYOhRO6qnte1Owg5rPGDq/9rqa65j2pG+yaNvP
wfA1LNoNlhmU+2OMUda1KCNQjnYxka4S7HWHweIa7+ayoizo2gRyOLdO/QNRfurncjyVWsh6vadQ
Aeb9OXDLnTNS4bDU4klDnE5OONG8cHtOqN+Cddoya8va3BQGiyZq7vk6A2+8Egpvylbau6E/FA3B
WVzcy+GJGGniKAZbECRvLQeC/nb+RIMuIRhEvEmruE085H2wbSXGc3mZzEFiGSu5PIRxoxjuWbUo
nMQVq2nXcy+orUDVeVQlWr4VJ6GKkdrxa9zFZwX0+c+zTgzRJtPU3g8GVidygMWhqd/TxPoh6n8W
QkTNyTMZYc7pFbHFor4YBe5DmiDWS+a/sWurOKEOrkXKMS9lRPOWeq7EoI8+w/z6TEtqQ15QolRV
v2JFvcnN+6gvEn+MvO3ylcZJJZEpATkS32PINWrlmBPnZyvEO2tb3IsghK+cbK7jKhMO+kbN5hN8
gznjPhsGbLZU53sys/0M+xZpPakOBmICPZhp12kp9lj5KNkwUWwmTnh/aDmuS3E7pxhHZVvS5I9X
qqDCA8co3xSi08kSyFgvSEKdBwrDRYmIDot1S9FJUDZCld21sjoWY/IWmlRhNOUKMhcQx4SAgcy8
BG4laKCmTMeRc6qkhkJDKfAW9i4MNFAijZm35ObdR00T76IApERGeCPbr7wrECImhdiCx0zY8A4H
LcaVq1gvIa0HdgVEy+fBsQ3Fx8y4OIgOuGvqTt+Z+tjOJ7AVUVhTPPGGen+EDMb2OOdFBHUzrVbP
snR2mUF1ToVCPAuT4CN3lCw48ahfWKtcnJaeTKok35RXOMzSfYhT/SadrHMDIWLDAgqfXrtxSrJt
FFxNyzk2wXnD6m1staAauXTrmbdQnZsGW2NUiG91YqTt6muDodJXY4IAg9GiGqbpJ10H0k3BXiWs
TddjD1EXMEAVFq9UysMIrgNwCIfOK5rPIAiu5ypuIK7aarxEffisYgsBh6or69QrCV9p5joaq+Cw
dw8k90XrkeuZT9h8VQgCSSCLThYsGXYlhrZPTAqkXiL3CmPKKgK3QP2BVhtNXcy0HvZgGV9wbb3X
VX9kil2jdMACHV55Eq6qSsUQiTyrRFTPM/Eg2OmtchuiXy3iQ1Hta5X4UZBfwpTAHsuCtBjvOTbb
MxlM+4KKlKYnIcl6uEAdth07jVAhn8m5zViMhSF2Yvu11lIaHekIY9DZa5nz3rvKZ42caVVrCIJ0
VnCVQfOaZWGcxJSiLGNVs78Bff1cppEg7mt4cyyp4GoUh95Ir0Smsa/JNSggpA/ilWpuoNmQpKA/
VFj/3Cm+Uav0hhCgc1cQ8JJm8dWEJ9kPgPx4tRqeqsL+0Lr0pQ3ZLMZuusGclWySlPPRIaQtUCei
V2PrRQsmiDhNdaN4ZrWjZJuc0L55a4U4T7NF2sqJWpyGkWWK3Z5jk3omCRx7ciTHDYKTL5LOKnel
gunbUGeOwMEW03G5CdUKI+evn2t0GWlVyKPSFO6prrR6B6jiUvMOwCOleHZMxpB+gI/SIG9lLKnW
BuOSP0yqeiwiY8SehWuLqB1+9qLgluhY2Nydm1FdNPKrgIYsIpGcXh0+YooFfhTr4SaX6s6WpKNg
fdeOrRAGZ8R8twQfcFzuLTdCoJUF15rAfyYkfrlB8BKxxwVH3M7ull9/mKL4ipr/sAkT6oQ1WMEk
NO7DzoivynVYySrjyhMQq6FldvscCCw6lnlr3Bw6piPrpHq8EOGCALQBXB1/3VgeMlfD7IYNEKX8
pJBZvRSC/1+U8BeiBN0g7+63mvn6vX3/29cSWHHznn39/T9uirqN/rZ+F0X7/rsy4b8f+N/KBM/+
T8s2KJ7rc0/HMn+DtgFz+0/VtF1P1VEJ8Q+6gXx+0r//h+nN7Dbb48+qrlp0of7BbkO04HEeGw4P
w3/AmPZ/kSZojvHPTT/2YFwojm3ovEPLNbkI/rnMT8embOyBJpdBSYpN3nKTtrEx5/NNO1K29Z3u
xSUYLZtMTuAjdMT/8fPyy1Zl2OyVHODG7LMeawMDy7xBzUztAI0LJ0BaBwEs4xFjHycr0PQFw095
mZyJOfxpiGiNzukPy42UlKzpQkKVFzC8ZwxMWDdVvo9nZsvys6UHJ4P6LewK6i7EUfl4qS95r6PO
jbKntHDfotG4qCTd7vP+ZsCTc0SZv7FHDQ9Wf0sBaiC2DhOUXZWPTTg9oPnprqTMMFHqG0/Eqm+z
SYPW5mrEMLs5zWn3LBnxTMqLpD2TZihK2lwemVg0RHDKBOa+1aCAhCPgKSi8ZAbl1acBDtaHwndX
GvZLhSetqcLzqLZUCynZ6lZFSCYs196dMLplREgoMTlgthVcVTDcoIx73/bAqpOODyycgl+4mg8P
6Rrl/RzofG22Fnmnk/VcZeOtJfKzZsRvVmmTzC6zc14665xezn5SL7aK3dbt3noPLINh6szwIO6y
IZl28xO2UfM8WNHRjFG9DnnkWxmyUiHp8mCiHrfkGnk7DGQwKore9GV+gUbObqjQarR1bHaMq6jN
38qQb3VwaL4JO8VIoU2nKK5f8bg+BORualV95zYObArtCaI43i+Z7L3Mvva0gO89QbBSnXHN428D
XUQrbRqIzpN1AhO3+lG1LAUKI/9B5Wwo6hxxLf5FmzRLKT+lbD5dg50WfvNtKHZRQthAkx6DxqKX
EG8HpdwaajysvSDwhWMfatUkJxDcFUIEK9gUZvWtIzDyR5U2V9ThDArPnqPfpq32BbVhraflQ9bP
npF8RDIbWd/Emc/pjie8VhUtfPwUtoS6DUfopKBl8FLKEaPTceLVEUs41lKOU4xbSBnGFmVDXGG0
ZxHxUcJ2WNeyvs3zF6ky6TCw1yRfsAvACXmP+ETnqwLLT34KVRi1D66MARgc51MJaqRQ3XOoUdMn
LZE02QmFf3rIpXIrqCn1mX1UHPtW78dmZUwWhpRY2WFqhR4mxh+TNtykNoypsE1uO7qCu1YAOews
Hqll53rOn61U8cTc+2zk3k3b2cqqU8dNGGNhkVmHQ6HUf5iteqeAI2nZNVZCA6rhJnvLANdtgnOY
FZhbtywfLWn/6CDqr0VGTb8PmHfrFKagOW1x2EJjGW5JI8n8Qs5p6UZ8VHq5qir8jl1j3uUO248K
N7WVAg0LxTM0MEl6+742GnOlkm2p6fF17bYPkCBw4nvZxsw5k23C1/zcTnGHhYQbonJR6nVaQJFq
MbTX97J3OcgOoAEyXuRoXVsT3dZOYEaTVnhukSdAZjxFHR1L5Ra3H0hxQX0qLUdEG/krm5U7hYoY
AYHxh5kNB7XPNkFT3wd28sH92G+kvXcB5VCn5v0eyriHYBckV3EVXgif7bud7ClAF/PnITOPA6Wz
JjFMipi6mVUryzKAikSgTUgwbzTK6mH1nbQK7dmb3Ksf2lq9eCFByWDUJGVV4w7eDMlxrFLSBpZM
/CSBtyuYtvyq7SCLSVQyhbzTwTBht5g35pxeyVtvsFXNGvu7wV1JUrCgl6YMJztV7z12sD7LOOA5
rfxSLVaZ45zkeNuk8VegUfQoU3lpDbiXwBketMLAwzrSM/emPNpEjb1xJ6aUqAvu+6j/bIziopb9
21DyJg3k06Y+IohRvB2ffO1SA428HAOszMnUyt6VoX4ElL/udfOR/JpjY07uStAd1XJ0RKl6IVCU
Vff4ren5g5TVzoyT7yHMT8kwbRW9xKILkHDVtqa9osThxB7tE4TbGnnkCXgovbhRqtjmA+K26fJH
lafXXSfZqAHbKwGqJs1sYpW7HaV179NOGCu66C5xrc9pJHp1iAh11uP4muDucWPN4oNpyslRwbcf
9+YpTPM9uolnEuC+nEA/FgUx1dFE6G5kOlcBDh1vkCdnpEvcZ9NdHHSnAQ6SaRI0okMNULNh1esp
Jg3wMOFFDQRpMu2VYRxokd2ZGRQs11GYB0trU3cekTdsJlptl6b5Oe3TrzAxrie7qbdeP7y7xjA7
Koq7vtKoNXB1DVO1NRQDSEgUfU0EfveSpKCAMAlIQASxjTDllTd7lk+LxttXLsC+UGIiF/ioWa/c
uHnw2UNvWTVa6RLX89Hq4dMwxJfQHVdFT6Jb21WgBueITHqGLzkxTFts3Ngy3PEwVEjiHTxQelVf
DYq4Gyn/NDJYWQ6DfE7UMT2DnWpNF5LYaW+TTVQE1aq2B55XmFSM8dcnrdjJxN6XUttWlvM80F3H
kUSMql5q9JaIRg+JmAkH/TWUMTb1xvjIjPrcY70I4wR64Au5I3tnHL48TJdK5lyn0ngsNes+H4A8
OUP3mjhBu5tceWzIl+86IP6F0lyqEBw5QwMUmr3WUOAdhuJsFPrFnKKT6+Fsp5VJBIwgSM6+0/Qa
3x7/yc0fvMrbNqV4NyUxEnacPJUU2BVi/fzSzk4NugiMhCXjHRZOpXBw7OcFpI8J9mFucd5A3MXC
hialm/BKuGn1Ykl6tSpt4lWpcuZi0AmuWFLMvWJmN84Qw6x3IaA9uzSPmGmOvc0bLuPp0RuyUy3N
kiP+Gmt9fEgm+0ck9B38tJQ2nvLhmY67Kq1ZPO8dpDDmxFE6ulWKeIbmRFFCGmmMXS8k2zxVkKcd
VunO9HL9FMOO64hDp8iaP9gll7idVe+GmTzkI0NOXVdfxtiIrVs9GkL1Ngh9qJ7T4Cxb1kNBoXA5
GI8FGdYADdwnh6Ze6T7GPc4iAm2fBUXljRXVr9TRb0ebxMqwSC52Fnzlea1usOcxBSWwUMZnuAlk
H2HzI+2U8Ua2vpENH0aJWVwPIeQYH1OhkRKQPmgzOtd5zW56E4FgqPU9OkJGxMxsHqBa4d3P1Gdl
brIYIO0wy8LobHiIWrjPQ4lcwNAcX+3b0mfEPJoY+n0SAHrq+tkcmnSvueWn5d0h5aUy6P5oImIa
m0ZeIfHSfc9MrseImlZRPAZehEIwUu8ap6SMS+XMNaIaSoctqeiYa0UMZI+4IWCIfWcCWFThRAwi
fE0NgWM2fK/EdAM/+NLqyY0WgL2jlr7KM/VkNJrfNgQgTQUnok4/046GpzGn25FN1f3kGm+5Yp8K
ENA+mtp7sG04B/mMzRAUq1hByyNpoYTPVjGM+MGpxlQG4y41Toa/NXbKB0WPVNrP5qaG0Tfjnl6s
BGVM1pZ3AQtrPgr+XTbr7VomTEJReFtYOm2obDdXMVLxI9c0CoDTMcwcJi13/ExsgEGho1BXz1NU
nRMKLOvEilwx6TeBsdvO13klg4e4cUh+aum7BFF8jVajI6yTiorTnwsDc2HSMMCNEbFfisVr01ni
0slpBPfBO2SoB9udWKbkcE+whDKdNcWz0Ipwa1efeWNekOfo9Lei98GVL07U/xi79kuf7DUr7Y/Y
y0PKUnxXUZBcsM8iVSG2uPYAJ9FH30NKvuBR2I2WvNLq4IQnJ4BcXb91ITmnEowoihwyO8smQe4b
06NMslNQVd9RyxQ7aumb1Ckba+4e6BFlJ12ctQ5buVu7n1GrQO/J5TXorltPQ3DgRPZHiyM+yJ0O
D/884cGgk19Fp7orzHiIK+3s4NqKvoPIyvTf3RPR8WEkQcS6l/D4fTGQiqJr1DGFarL+7+A6j+7w
yYBzMSKLQHLKkdTGQZXlLeFGRSQwfxAS6ojqLJPcW+G2qdFVgP5OHgczfwAexvS/JDutvAwNhJCg
UmhRcL4k5okFwbbuLFS51oBvdTJXRafjlXFuZaDe6mWJv7pqDm01sAlq7FXsgpzQuyvqRriLJG22
vthDDVijIv80w/HSGKlFo7m6I2/lSS3dVwo4V0pizz53LjC3J2g5J027sTl5ae9JRT/0MddUK+wf
Y6Odad3savp7MFXjqyhnhKq8J10LSKlt3ITSN+IE1TFv6zmxoNWehBNtbNfaVUEP80TOaTfZaQge
Egk3xJ4pHp3Z+dJOmABj6VtKfN01NcxXA6e9UQx7Y2SM8rzW9YPXQGrtoYM6qIVgoqIHRbW1dU5W
DhBgOnx2dmXIzIG74TwaZvTkBsgzpXNT8r2GZbdqi/Sr09WdVvVXuf5s6v1XHAU/wkkCMbI+ush+
Ck3W24Ca2H/fmaXzXYnyHLjusHZiuo5RGawaVkiRB45Ns8guyw+aNlzV8e2gMV+GQbFzC2DEabDT
jG5f6SwWUH3lficxAcR2nvhhUT40VXlsEySRAm6q76moJCYnfc+IseLiHBR2fNFrVN+atDFXYck0
T5j0VRuLiz7BWfDG6CtxQeaFDxbznm5vPjtJkMZgxg7FMxPJNOF2y41YygzL3QTcqW/bWrxZfswo
Tkcl5zoJyWM2S+dXYTBO+2529UIayo9eeBvFFe2EHB2FV5Y/lsfhMNX9sq7wO7Y6Ftnll8X88nng
JRvLrnGgzq+//G4o9W6XKLNMru/Kn+/JnYsefa8pSOdGkKyqXr8vXdPlRnKldaBgwffMwRpZJW0K
uBXtnzFym40S89ShB8IdWWX41s/0WxzeWA5tot22rWju+9m0awvM810/0M1cijEyFgdLCiwGFGhS
Z5wZYXG7bv7xafP5c1kWPk7VIpmznb+B5V6pubzYcndJbLEiPdhTcaR8T66iB6EI8eZyd74pMIev
hbKrNHSLRIKJiVwbPi9Wf5NE6V93l0c7SzxhPCcV/rw7pf3GzsnTW15vaBpoWs28rHsGPEKMAM/0
81uKFaSbFrGLy3e9fCuiZc5vKCv/9v0vj1iOxPL/fp4Oy8/LjZEirm26aF+hVm1ld1kOfLx4n5ev
5tfZsPylHiS7T+QOIBYQ8C9vUu8BKLAUpnqrt5Q7Rqv6aBENuQ0Gj+VJzNzpJxCDxjbzAmSEJSWQ
vD2EJDjnUzGtW328LLzhhRicJbazm+izhmHFYVXZA+3DqYHdQ2mn+B8v/Nt7WO46s7dc01G4LG/x
59GLkeBiJUZTtCgHFphyR87j3m6M9XBJUxH//HIHyn3YGH5dNcS04e9evrw/v0GjQhUU71xlarZG
RJj4JnGjN6XLVCrVXA/LDZfIEX1xzhzHWbW8pULt77IZ3by8F8Jgb1ObJNFStfoJEhkXutSVn9FC
y1Msj1zu/Xz4/Nx//M7ryomuVASbYL4+etz4FAoD6j/8pA+2szdpNf86feb/YFcAuyOTZXEZjvvl
DEbjLfdjjk4JXHLuUJYK3PlK+19flxzVQxCZdKlyI/SX115ecnm3U3LtsnRjaVjY9eHnmTRfmsuZ
tPz463eFYwKlq3bIE5wNOES5jYA0OKHCCLP8/+Xm19X62yn68+7y94ky6N6b6yDzl/3zIUD2d8pT
C3np51HNq7DZwbY//LrCl4+3PGT53fJjOJ+FKjLEphV8TU68Xf5mLif78j9+Pf7PU3D5eTlCy72f
j1l+/nn3j78vP/7xu5+nbVnZEHKXPxUZqygL31VYQpBM9b2GA2+l9vZ/sXcmy5EjWZb9lZbaIwVQ
zIve0OaJpHF2biCkOwPzoIoZX18H8MhkVFR29Q/UxsTM6M7BACievnfvuc7vzwcTXnsTCrLORrFN
ULR5NnqE5Yj3jnA3DonrU3MlHo12pXcWSPcnHVdLn4LgAPCBWsfuLCJEh+pa5KeyHpBA+3MEQZnq
am9q+rqSWrvXRmI3l4fSLwngNBTp7ctrN/OYRFc6Ln+3dImeE4FB5Chg9tSRfGX59//+aeHNCmPw
EWlWTQcMuaOVRKd+fiB9g7vA8joQTumslqetUGqPgGaHub4PASg6ZMXN/zwMuVE4Xrt1clbofL5U
lgd/viy+X36/NyyJyMuXfz9dvuQtp/33v/8fvv79nePBLfeWEslwtgc1bb//+1++3e+n7vzr/OXd
3z/6L298/4Lf3+Xfvff905evohp6LwKFcs2s7c3fvvj9/3//ODHfTf727ScY0Nsqbp5/f7vvD+dv
/+4vv+r3t2logd30gr3U948ilJgAbf1HVMw5oEsM91+eDjGJUiIf/X0b2Ch2/jl+MQb1Z9bzdwj0
MpdZXtZDum0DXdvpbYz35G8B0OPyJk45Wo5DGG5omnMbieZ77JKQ/JfXiAQc+M0hReiy7i8pwMsD
4iLWvSUY1sc9h6TQuC6TGXsBlizAEAb6bLgXMs5SRRALSS3mmvRpqR28HhjR8HumgxR7vkWm5HLi
Ed2wX2YiVNRRpG+WgU44T3V0vB3gCpw9Zh1KFCtgzrQkVS2v9Tnfd3k5+uo9Z3awMdyOadV80S7P
vHgi0mdSdCpjpF9kvm5DtjZIr+Y836TqwnUhpxpcmKyP1b+e/e09pXSXXWif09NggtXMMcDLQx+W
6vj7vUQfdilhJfr0Z05whwd/F0lqyfl4opcn93V+tiT9fr8X94JzwEYsOI5JASKhpvrFgAzDECME
U7X5+C+vHSVegrIMNst4bZm2xUxGsFyJAQfqv6ZvI/j1FbvrWa9LXbfkPC/PliP9t/fMuX5k7/Pz
dwT27wncX+Kwu4KeWkNk8zfI5Xsi5yy3ot+vl/qSwOmoaOR+GcbFegn4cHk65kxEWJMbcppi+dXF
VbVZjiCjbXKZv4/o8iYqdXqz1KqtpvMJTJGqdw6rvJbg/rDmYxt0YDzYDPI6RHS7lSQtgB6Rx6yD
i3OqyqQ5jM6PQEde6s96xu+Hf/ceHZi9FtfGLjIIzh3nFO7loSloA9QuhKTv91AKNwQb01329cBa
L/nPU/xphj7IgBakZl93b7YxcQ0uxwlROIdoedqyhAQCA5JR15zr30diOTDfRydSBptU0sZXy7X2
/eDOi9P3y98XZYMZLh2Rts4X2HIN/rtDtUB7+lJU+5B213JQKsffWlXu7JYr7fchWq48L+mQCI09
I5GIDPdu7qiP7rhPgwLQA3xTdZyr84MNusykCmWYkFY/AyYJG5Js62M4q3ozD7rxzfL691M/dLsV
dhU8fPNHqM8Pvz/vf700rI69I66E5WqJUSBu6tTDYU1jf7li/HFAiLo8/X0tlU58cEr6Z5XHaNqZ
McomR3+1JH9Hc9qFnoFti3SR7oei3zC/pNH8nQseFIOGmrN6Wc4lOYtdy/nh++XybHnP1rAn9BQQ
y5kWzR+DNq82/yutWAQS/x9pBcqKGUvw/+Y9vH7Vzf95iVUYF/F/0Vb8+T//SX1woTTAekA64WFa
tmYBRc9//b//gX72H44NBwHDqeWQJPRXbYX+DwdMBJoKIvRMz5n5IH9iH0z3HzAfnNkFi/RCzAl7
f8M8/E/YB2H/d3uziUNuxkvAFrKQbcxkiL9YKMORHnIBIZBpm51s2Q185Z2sV6KP72hLqlNvmtkm
q0r9RrbtR4M26TBqpDAY7W23HSPLASHT4YEId3E7wRou0mBtWznKL6q+ynE/IPbetQOIxtIZGOaG
oc9ErAp2WRKNgLmDS0ys00g7ctSPwhxZ20HErygfU9zz02v/Ae2w2rDdcQEz770W96kbVvteJ+eX
5HSJyYioo4bwOykPinkRsDUtX3ej1nBp9R9uGOVny+u3NGTDlREMpy7MpjNx0jewifx1GMk7nMGA
k3z8nAZkAszcfSaMgx/VwPOC4oKCQK6tpHM2hnhsweaszbTttnhoL3AVp/vBKTXwl3SPJaaUm7pJ
FGADXLkVJPDNYPrEWBtRviMcRpLRgWQ7i0HTVGJ4TFubCVO8Vh0cUiIqyFtoP6DyWcy/IfMkPvl5
mXDDNexSAitImRmrC+p/1B2xq60difvN0AaaVlkjGbfKjuOE0zBuAc5GuHAEkNZoGgd8vd5D7tX4
ezLciTbWKWHXF7YfN8Y+r8RT1XQ9iW/akyGMDdTGFyfqr7alVl3vbKVjwFKG9aXkuoxfp8VbNsLn
0E49sHOnnHAW+M/oEj8sQAldxTw+NRXNnlGBkfQO81fJ1J5lZy58iPq9T/xyLuxCIstpx+mGddvE
ikmB09TbKitRzgyM/YwCNyA5S2njHPuQyKHR7I4hbZWTp3cX0elvcVmn52mkyywGo9xGJnHaEplx
LBjIZWXVQKqwjF3STdUaIlO7Dgyn2SEp3pJSyJSqFt0GdyIbLTuvV7p07VMbM6JidKYayHawEjnh
QtxKpLmu0egw6ge9UY4i3GU5KEC6y00ePukir8AQqHaNSPYiFKrKQDcfKlDIaWBf8dLdlSkoSNm/
W2HmbpSRvAFHV3cKajCENPSgJrLuFPiKTRLhps0VvbQa5qsCb8i4MTrXyCJw3AKsLoxdqgsw7AVD
5o7OAnD5nTnCzZDzjCk0tR7VUbDJ2/ZVZJjP6XsmmzZSOIxdLjMa2rqGWrxSwTnA0d6h8Vm7Ut1F
Zn9BE7AzamAjJXoxorpL1JjQqY04ekxrS1+Nk88MnJmMrNxbqLPy4sbdtmua/jl6skT1EKsHLxfa
rrQKtgzV9CtpQFQXpfhle/IW8zIeI51r0cKK1mYKWkKHsHecVL8pcda99fZ9kJFuRJiDtu6m2tw0
gbsHCc5l85YkD/iPiIzoq3WHaXpjGvatq2asL9RZRmeFMXyNWufuos6+lc5waA0ltq4hMTV543Zi
NrKOhu5+ZKSybku7WHUe4D3V4l7uW7ZCvtw5QXhFBrelqrrW3V0g6onJ0GyLym7dorRZAEC/igp5
Ba49iUMVvX9YmqRm2hgJo1jf6/WHT0T9yqg/hgGcJ/wfgkj0D32aD1A4RQhxra3LrN7FOEm4Yh3u
NTbjKztUP+mBo0fOLWuXqekgyU49Zz2ycN0MHgbpB88EgRxl9kgmXblp4uJjBAi8xgAXHuvC4Y8p
o6+Kvqvh9+ZdPNvnMtO9A5bcHYeof3F9k+6z9YLyQ+ITpxjuvUOcRt61Q7qUVl2OIHqaGS6KJjL9
8A1RIRSTVXNG+fzlJH/EmvOSTcSWszNssAWIr74tENow8h2dccQCrz+5SLMoQH+Gsdnfmjau6zJD
/drl5dYUjAV89xOvbbjKcRutfZMFq4G8l3hqjd7v4smSpISyC29g2YRXZ2e4aLkbDc9YFaMoj1Sc
7wLMxk7DXAj8G35uqZ9Tl6FzapJhDw0h8hk8R9ZzXukUh3gdQasdiIyPkadiMC4zsTGxgVIjaqjh
DX0biZDP2G0vMg+fpb6vPXnXd/1uqCqPrBmQzx13yUAF4pr7+iq1EHXLKmfSbmvd2sC8g7221nxM
IwIpLZIdPpsB/Xyao9UznLU3Fo8qUyOynzDZTan/7vguMK8//Kx5Y2KQ4ntHwj5WiPD3wxQweUzH
u0y/tTIHQsvA8tJU7ZqmIDiaxvTWsa4Q1odIj50KlIwvI3jVqKXtQL/H5b9JkDedsxhzIbjyINXT
nauFxm0XwQZS3Nb6XN6bzHLvS1CBRFDQpHeLt0FY0ckhU5J7ZIzzoKgAATXlOXaqS42/wdHuoLfD
0XC6W9dquUN2+snS/ce41kyAMogjtFbnAXkfOyVnH1U1IGJ3YzTt4+TKZ3ryT2nAiRKmr0yUmcF4
uH4NTktjkNseAtABIQG8d0w+eahN6x6bvoRxsCcPjHVVbketPsaTvPP6qLumHrx1b2VKV936PU7s
cvKqG8/l36nJ346QICZTG69BK9WR5JBf7YgELx6kt+VSe69U/wAITzvUIee/L7sVbYdwRc3R77EA
NqtpNI+RALPUNhvO3zu7t2EJpNUaxmW0LvuqurGqrxLh6FYO5ZdsR7DecvTgPpNS2FmMSW0EH2Xv
EdY4zg3W6Ec+mE+q9dJtZ1kPIQUIsVcktvk+ahtsFEAW0Sfk+iEYm3ONs3NlcjsCVzquOz1FiO90
F7d7i0W8DyaEJTm6PScP9/aQk5yjvM2sFX+XLjjb2NDSvd5JIOJT9NyVYB7HXLxHQbzrJ58bPP5I
uLWvjppHrjJ/MlL31W6HLd945dAlx2luVjhKJITOveND1p9ocu5Lw6BFHn/YGvM5NPo/S+xYO+Wl
O1OYJ4cgEC4gPrFZjY6yxH/uCpQiseecAdoIslR6A36Dz23MFpA4qbuIzfpIGp3xZpOjsWQSbqP7
X2la95CPzUvWEv9SSoy1JRkh7iQPY+g353BgGzW53bP06XFPCStX3WvppUwQKbruVF3KAQsRFmZR
faLsN29NQJm26zTrIR6S4zQ2hzyOrrFR2ae0sj+qLlYbQ03XeYYT26B7p/BtxAG58uS7ozTgMo21
NmHdIsZDLhKQE7kf3ehSMw+8ibLpmsU0e6VJ4FHgGX8Q5hLOSQY3lA8ggSifcLm7yaGCo5p5CVwK
xCHziUprcutynA9UK9nZMwZKJNY6fDVqmyPK3TR1X20gHiFrSDvkAyPaIqUuYeBmoDY/kxQG79DP
kXV4sFLxqWkYtTrB6BDU12cdindLlM6h1uK7jLvoCbGmtc6nSt5od4BpyJrqJ9Jux+KBIf6d4dbY
odrkIZluZRldA4tgicaJKSkzJDgFPbiVMSnoB2X+5KJQKmvrOhbAR/UW24vUza2q9Ydy6IrbhtoH
D+1B+aA/9B6Dly3mxT3BpTHNu4b2wdZ7Y4Vi9uqa9tkjUyRAGoq/a2j3mYZ2hYhWJLxEe3KXnZgK
DZ2GVqtCKlBP6kduyVdKXmq7GnADGBtjVVT1fVtgs+gN4v+sMjpUlimf0oZZddEtOTrIZWpT87i6
+bxdN7phYn8f+sOwszpssi6zOv6gAsv2EGynJh9PnZYQqoFNPyV6EmTKAA4nEdDTtD9YYyCS4BJ5
t7uDKw18I+2L0uutlrgUqZa47ULPXFn8zTf9VII/q9Rh7MxujXsOla9Nbq3HuuoaPrWZNnlbpuZ4
iTU3vUtwuFBYt/JdVuisCrNq9xM5bjd4Thjg59KC2tu/MGDeTW5xAfqArQdr4Bv6gZ+EJ90ESTrc
EaD01ZpEviUWmY8yt+91NhtncMIEhQMezpGemoFjHHCc3eucf2Vg1Qenjz9rszvpHudoygWwjjLx
GWVnLbf5UVoZQ+2Qr6M9fqEfe6gTtCxUrAzVB3GuL5Zm7wpZXAqDgK+yrrGQJyCIa0Brrh59gumc
cDrK97xWiDvQa073KomPdVt9sIu6Ot340mtqq2vkRAlxyjP5PkuiEIgZ8iae/Ie8C3d2ACQNpR7J
EjiWwwxR9oNT+Q/2EH54XsgnrDaKTMFM6GTohR+BhuZOGWDtjG3I9sa1evLFoesGRrv2CZ1iwnik
X3OIc/CaAnCsjU3aqZ29E0SfvvE8TNNmYvfWEbiH/GWF1/TZcgd62vBNfHTk/k+qzx9uxxpiBYxg
qh/CuPiksSuHJFhuLQCL2RsU91PD8ucG91MoTkVUvcQaSXiI4CavvsfX34H/dx/QI60JOcd/bKBR
iBJkpch051DtOuxoGWfnJMuvlUXIoGPiPyJiBvPq7NoZ7mwnOle9uk8m8Vaocp+ANMKWjh6AFVpD
nG6XJ4xlt+U8kTLgtCAFJAYoajgdCb1i7n4tdePFlGqfWej1wtT+TLs1/d/LpHkYfmX65FvmJanU
3ehq92j5N7Xzo4VrimfoHHrByq21dYVJdaqq+Pym4iLZGqZOlhjU+YRV2TgEpUDSklh3g7LeJRoM
vRYXJgO3gCCFRrDxjIoe0nd7NmFDF/hsc/9M/YuaJxpA9lntz0E6MNrBjwWIBQ2gNHLgVkAh4BBA
SmnnJMWtK9pNXkc/fXu4ZsFAR4A4RV2497bnwLvvnmYdosxpGsyHpoDpY/s5DPu9DwCgzNmOCvmY
lCGZDj1GxMH1b9ACryoNdUcpjo1v7iOzAoMjXr2p7VcJazsm/9X8mWsYG1UJgTuMnoLqgjTiw9V3
cSFQsc5zwtIGkDP6963oX8KuQlVF7E2QVCxBK9ogz5QVL3QvQI807J61KLhPnQ4dWUy8YQfu+aFy
IkUYt4HTY1ZFQ626TwctPpg99RQdl4uW6vo5tuudXk6okjoWjQrATj+xjyKwmrRSPI26cwgBFyVO
XbFR1siP8bod9/72GJrNJQ71u6GlA8CNCwdiBUqt1x7jUmw1PBR7LUAC3yCeZweIACJryNIagxPB
pecpdVl30burUn6VDr9AgJra5BqaBje7q6X76udAeEt2EUhpMZ+3JMVh3mMSqk23GfmgqUYuWFux
fdWjD0VZFwODCLIyn/1xZzOsdnSuKONC89aOoHi5t453UZKyIIkEm3mCo0z56Xbmp9Yz3qCMS3ru
Fk4D84mz53YcEYQPbNHg9MT7qSo/UcF7h9wigowGX4/dgcG3X99XoYwQZpavjpOcBhc5cVATbKD1
45Me30kPJY8fFOUqaGyQaR5oB3nfEZ554+juzh21J6fDTmT2L6KmBVPWdKv0yt9qsSBqOuO+WE7v
RiolvKjI2jbEqUHe2nNeYs7T5arK4X30RXqJdc+7jUPjBPs6wr0QbdQUR0ctzbZdAIerlD3tJs47
0Ectwg7xbpYlRXT10+qaYDUoZ82AxT6YurtJBNDPMi0/ABXRLZ/D7WcQMqpzPYybpwKBziwgiiLS
FzM6nmtbj47hRKY40cCoXIkmQb2G1TlcZ2Z1KozA3w0h9pjM6H/lCU4hUkWhsE1qX1csG0D5CL1K
ezRhHckuLr5cmy1HOTwmUbem3EKAWTTvQC4g2FDY9IRV9BaxRJhpy1VoN8TZ0mBr2uAtxPMrFcE4
PYLewq/rNaoiY2+oHgEI4yzNpjkZT2XFjuKPvOMCbV3JTpKMRadJ2S/0j1kGoShUqgXKQJhWDXiW
n+iaJ5DnzlZU2rXNRLHmX6ebSLDxg7G4G8wm3QsRsLub7D33VNhqnqAh0NXsEijOkJPCMnABFxDp
sieq7aiiDMwL2c6WFWj0UWhv5MbYPQztr9Lsh3Vfl4o7d0+3yrzIluw9I9T7tW/Vm1K01AX5cG5Q
H2DsqG/7RN27Ay5eWrE3IFOHjdS2qSF/2uR7cQUnvya0JcQcCWtFJfrTDeyv3DWKbZ+BnWrxDpy6
Sn9Ufr3XNbSKVhve45W7mrF2G6A1hC7oQrscJSUewiI2Be0KprXDlCy5B2vwM66BsDGjOcdleAEf
t00RjnOJmsh1XSLVyqqE059qh0I8BRNep87lG89MtzG7zXTal0XSXOGfP7VQbm5o26LlFfhIXP3Y
dIxqfYl6OtS1S2BSmeCOinVHrhyca0Srpjs77/SVu0Ne/lLWIf3Y0AFVkuCpSUk2E2aNgpjOaIEz
tq03Ua/8X5ouMDbTkXKSMF3laHp2NFT3QZeTQs2+Q4sJO3HVwHSrIds5RN3ArGuW21D8Dq23ijp/
NYmDDEBGgtNQ8qfSIOwGnMrzlunqZ9ht3fkhrCuBpC6zt45R35tDY+zjBPo8WWtHMJDusY/qP5+p
UE2E1CDH9QNNO3KhsCNkr7MmqMU5Lg95lDnHERroUYySE3B5s/FJ2hEml3rNmjl7yFpMO6Imh4Ih
b9gatzRk7G0pc2bKhU4eqa3j3YNKh4mOB3LoGIwuoruxGOYZKdo9iDSKzUZi7Em3Gne0k+Wxmrp9
n+fjzpwH3eY8+Vye9dj8LOwRWcUNLAOb0pbX3IAwz7hMnYLeZyuy/PRonsRVFtHPRelna3ry3mr5
ud9gGFrihODOg+Lv96hCcflXYo/lSGDYxAXW+26w7tXsfiFUEeeXRuqWI/58iAq2rUxWXs15QjnM
QqMoB7W1Wp66i25ALgKAWeMRN9x/CmGf5SIwqC37hF8h2XHlIQGNGepGVRdgLW+tlVHwIS4PLVfN
hoCGj++3sNAeqXKrnRQtLbXvL4Bx+/N/Le8lY24ACGBp//5CXzLAMCXFXFmxvOEk3bGVLDEQ/fPB
V+Tc4/fndRw3G6nIs09I5uaOPcvgRavt3FY7FnXYrJsQQ5OXy0c3C/JLSYjo1GncTXsa2DIPTrlb
6AePYLFMR/VntASZ6B1h8KpRK9Tf3jpKDyUq+zZv61VZsFlJfE1j4UE1yZ3gmhfc+IGd6Q9ZQPgS
Zgk06vTuB4GOmTonPrtJOM0GkDn0Jg02Ued8TUKDeFZ0B/YE9rkd451qvHxT0ZXShkcRkgWbU93S
hSQ+0fLgxcXZ2tDoKo5x/jwmdb+DioNJITFOiWX+BH8EwtSmA5HOKX9BVp01QjkqAzkza/RxDIf5
JhASsQTAaVMG7b2V+fVJn6KNUY5qWxXFdvKAq5aDmewbWkOryg2PEwz3FctcuZqIY6INQ0pcnuLQ
1cf2WIIXhOX0rA+12CT0g/Abt31+ZZ9oriK7cg9Z0LJdUu6KRdJkHrTTkpaHkiJOhJ/sfbP7SjPi
rRNkPkObVVtYcIyL6pcU5V2t34aW2EuTrYo57jKXvmduv6RG0+HaM79yzXlUbKozWZ2ybMwO5oiv
TMMmYmUJiFPxDIt1RLBxk6eQKKwWh2oU23Aphqd6dI9J+gQckX6L2d8FrfWAcObQ+8mtHo9ox8oX
mvHs94sRF1dQPI8WKy7qT3TB3XuU+/fzj608UioaPLeuU+nrKE5+FaTcdHTwGcSNbwHZp3mAEQWx
xKNtua+WxgSnoymbRfipWlbWclK/emW+NfyFeHQIqEerbrai/hGN9LBL8aiac9ki4qZROccq16/z
X7eyaDdcUseZdv7UfLhdeO+TmGuXNr9lVB2BxfAx3Sahx86NKFndfqoC6p+JyyOrsmIHsuhZNsOu
E6Baorj9VfcN5RX7XDrg3CvFodIt7VQ3ZF/OxKoZ3cQeELdXvIuFwjzHoMaRubrp4/wrJdKJiQl5
7ITUJTGklSgEIcuuAsYdGSmmMT5VAg9eaE+nuqIHZcDhRrpQN3faiCXG70EqlI3N7j5SdBx2djtr
AjVQUDDju72MYueepDk2BTA2dWYZWVkUm1wBNSlm2kzBZG/+6BgUmXhnxk2H+e02L9mlioAhhNsC
i3N6YoicR6NNdkwprYtgBJd0jbYKBD3vwKDhG8iLcpBizcdDIW/aKvL10EvXFyLuXjulf7BWwjor
zR9dqTz2svzNUiGh78afIHuqGy3bhEKFO1ithKoF6smxUhoIo0NhY96FRYV0sJdEHNMXBhhinw2a
dXvHLXUAFMnnWHjMQmpwnvUfbkojdMI7NOYk8IS21q9if8pWKYMInaO4Ngc4d5H5Do2Iw+N7K3TR
kELkQ9Cav3piQAkrpOdaEvBeNchyLJ7MX4pjvMlpWv8SwFpKz4JGxkUaxB2XY/miXOPOH7seTW7X
b5Sl7TL5wiYLOwize1AoGDIt/N3kEYUruC4zCtJ+YqJucZLS/PV7l52bCYvQlRszSSFJ1R2lcxyv
5Q+9nSRgMfLHQXS9aZ462W75Csvo1iL5aU0bIYmm17qTB0H8Mt7YbdzgfMJca63SuMXsbxt7PGRP
SWTLredAUg7VjHrSrF2I4ogzSLJwJnPtzm7LxxxTOzRGBEwsb083+02LzJAEJG7mp9Q1zko575IS
rLYLk3tpug4q70H6zqfnMrnhtCnM9kuU07WS964oNyOWopsBDhVdp/YrsVMGwTIgEon444hAsNhH
Oh4eTEs7DsRJ30StdU1TEhHH5ANd0d53yi2/2rRuHXpxfq/fjwGdGIoF4sXG4TkqK0BFqfaQp1jp
uk+N+FKMLs1hAo47SpJQsSyYN5bB8ND2NuaMbbXbcCMqD72Z668DU9unznhLn+rquM69mTVXCK83
BbyHMjPvlp87NmAQgS5F7PayrXLLh6hGXwud7saYKLktoHP4ixDoUCBREaXjFpvasxsNPlPXEN1u
MX5pc2KgN/si6anMsIOE24vcJO1D7XItdXB38TYVpFYED44B1Xfs1S63Pnz6uAAT7J+I/O7Jfj7W
Sj4nMtnhpDnZcwqX3x3jiFVx8EEPJDT7aRSFTcQKZpE7CndPG913CKV/eNmnXqKXZHb2VKB9wHm1
1guXZNQ5AlrpKIVNwiAUHdZBhx+j3mnjsln0EraRza5godUK+ZGE+QNiijvl26ussqZ90wUZPnx3
2lCDnLFuHImQfrJ16xWAMWom/gBqy0M8utna53cBnjWzOhEUI6WoGMPcaLRPqcnRp3XHxHY2jAM/
9JaWMbHez0k3HLv4Qbebn3pIjYPpvunrXcZ1wo12lzXdnc7NwIgY2QA8qkraxMZEX9KrjHwlDabt
ijCmZGQmViViB/ufFnMpLkDmNqNuvZEJO0+vglMZNOsCsmrrgm0ObWYpOinXsvqRtN1rncJFxAJ9
hzexIks9vvYNpAaPDlJqtW+YUzd1U3/K0XrPQUEWGWVBGz9Lp/thuekMYRiu1BrFlv2jyw0gHgCl
px8RrASf6cQN7VLQburT5ngGHo7HiIH+QHCpB2Zh742PYaI116TUz9WwFrqEEl4N5l2GgXvFnQaQ
kcRjYHMpleY6djmiVUtsddHHnAm2kswpqzca+iBMY52BV8Nc0kg/GokiIOBGwVjM3DqNvOg582KL
DwY5QQJxibzMXoQ/ag0yA9njCCMZXnjcKZGQnOi83tszIcmNDslgffRdiiB1fPJGcpESQsqMvttp
sG65XxY/5+s7KEM4uQ1pigM86xx2wWogWdLSYeRF2MFjhylcb44kSTBp85STAzhwERESkhi6jX1X
tykbUKH9LCXfxdZeClZNvZZQc3PqFltZr0gD9lbhqA0msvEQ0TJeyn23+SUc+lNNCIHD14z51nxX
dMFMk2XJxL9gwITUZlN6rRmftYK3ohHV4WNLg7bhIORZCUUujBsaB0yU0147SiN+TgVU2HAGptve
vZ4m8allUmLCSCyniYkMZvW8DJ782HnTI+YCIYTOMQ1eGr07ObUHHVXWp2COWk6K6msEjXIjxHSF
4LJzYxDRdZ6eSrZDdBUYhTS40114jZBUP8w6xs7p2mt3SGAr1snGSYd9QfatxYR/hZnTIdLKE2Rn
m/2u1OCoTHF/kDWoDbK2m5Ubv0ox3bUUkbvAE6SzYLSkBEKjMLpvCG/2alI+lsZIkXewpAkz427H
jaEXcpO1tyPN1a6VA0uG8z7QrthMJesKB9cC8Rw9SBnKjRGUwU2fbJ0S+2tUv4kpgbw7mNNaQ5hU
++B5PDfEV0ceOdMT7GkgVJnerFwmrgyDTlXNrqKsbey96DNMb3jmVFDcTO4FtE+Il+VVc5PnXseP
h3wnXCG2hp4QNJtk6EtQG6NcU6wR2Vbwl7NEHQq0QySUx1iS56gDrhXouSlFnoscFP9wu8XUKfdV
eMAsGcPRwzImoWp3M+bEaCxSwlLn3h8RhpR2fMnoW+2YORM5bqQPNjbrKkyTs24f/PQWUmR1baGm
DFFoHhiZNTrG27DJqWy4YeUJ1Dg79Ag2rwAcYxa6maoErRTdvKrNqSMjHb7b8NzQFsJJ/4A4+Cw7
gSdUV9hfoPCZ9ptf/XQaoG9aHQcgceOHPJ4eCpM2nWJmOdZh/xCkV68MTxM9EVejLVbSvXda8P7Z
pP2hpomRUgw5o5oGf1WK7mDb7R8Ces06C8adlejPlvaepc6XTgZRX4jiZBYoZ8wO4poRThs/JOZY
IyGIZOFbMC0vRJ0QKg7oTqPZlkz1OgczSGpE5GzbKiRCqbntDFgNcDRoDjZkLUZYGOlHezcCFPnN
ZOqsiSMJCXM4NEeN2iY51C2AtIgm6phB1y79nTNAWAatufOGF9oz9Agdzd16TfdZCMYyeRU89oP7
ZojhhXbEc1tA5UULo3Za7twOBcbMevxlKDqyWUtJo5jahGAoV3kbQKXRDlOlt7vUa3vytEN7zT2U
0zSr7xMH03MEpwcPcEeEoj2jmrBaesnHlLFra/M3HI+c/O17HQE8bxRzeRyfFFT9hYH4ZRyYHKAg
drAWb1yz+HKKDpEywFjgCwNBdmw/Qa3uazD2XoxdKp+I2Ru5Ze/hht7ZoUWhRavTNrcR2MSuFylg
NeOzH4uG5BBSRkP4L1oY7krjufWtfMWYGPFJlhdbEzy9l+X3iU10b2F2V78Qj537q07yte/DTKBa
/6ya9s1JVkGl8ktGlC+3PeblSJZuYHZmuyCYzqbess0VANMLAXFhCvdp7Gwaf6KXXut7dn0afb9N
z0ZMDRunzJ/jmISh3JxuKkuZa1+fhnUTrYK2+EMWS+ZmaJBC5Hxa4wAQBsvgpouNh8jSm8PQFyzN
o/PWfnolzuVUMk2ixdi6wB9ho9LuadhyFdU2CtjSpv2zZ8tLJBysfJ4DraQgYkA+kyEu4WFMj4AY
U1gidkzBB6aqEZW1boeo3qqsFRtUMiASGyZrxd4wm37FfOtxCnHb2eGdreisg8v+cDwRHzrR3dWa
zXR+aLs1AUjJKoqHcT1Z9s4vOvdBs0dixfRzoplEjNJeQU4JgLZU7SoerDl7cs8wB0rT2Hd7W9sL
0OrXNPxP9s5suW0kS8OvMi+ADiwJJHDLXaRIUZRMy75ByLKFfd/x9PMlXT3tUtWUY+6nI1plW1yB
zJNn+Rc+mRn3IPR6ZrhBubb08fsNffz/Gni/AWqb0nH+UQPvEhbff/zXXZO+5lzSn+p4d9/xE/35
xH/jtI1/4UBpGrj0ev8GY/+B08a4z/UE2CWDlqErcbD8twKe+S+eYeBLhHMlyG6TX/2B0ha8nLB1
Q9n88c//B4S2I/9ie4TTlaULi88ASNz66BVZ1UFXZ55X7DRJKQth4+u0Dx39eXJbDDf84gzCAol2
qwbnkdO9HrzR2RR5DNDCMDZdKk+IOQXZ2a36Z7eYkQ23X1wlTo6yI4UGOgeo3ybJK9YGRyryzaAJ
JntHOqZ3TQFsL3qscsmcgfhvDxysCKl5npI0L1x3iwr7Becgd2+UjxjXbjI07ldzwWAUvYFdkKkW
f09D0oUVYVopeXzC0Zh2+rWbj7J2xSoaOx1zIUwrLNiSWtygCwNqpzfs97bSmWV+BTU7qu4RrAjn
5OWIZFWq+9HmBvV0AjwkiZa5Gb/HEyrFqLadypSDGDDwOUnTXSvk936Sq5rJIkX5YOJMI3bgH2mF
EF1RN1dY2arunlvBeyP+wcDjx4DtkVbVazT8f0ykZUByFj7awzanh4y0J6BD/sI3+2PiF4eg4WrK
UVvlef9I7nKM2vRI23TX5VRIdrkCl0gRP53pOJy0SD/A/DoUnn72fP0aavbOyqezT+I7mJs6M661
hitbUq+bBl8qJz3WLd55AJQ9LfqMZdsFp7FnM7RfuiRYZ7iiN2tZuCdpjdtsTI5OEr8a9Jwm7EG9
JD8ORn8Jdf/ODMhh2o1gPCDM5AgF5yzi6RA7w9bDr23won0da4seTjAOiqyK6Fga9BWTjcQeogVX
EBVyZ6bD1m6TPfiAE+1vxOURDMRFTmrTGWQrDuqf9ZT2jSfCdytjHQQOYqt2eAemBF0QsWPAsZ5i
MnGNk2Bhucau452Lxp8X6Yhge1uujNZ6Sfr0NbDT+2BARdw4l6G9K9twH5NTGyaVaQ3EmjtsgHjp
Gjzi5+SbSNJ3Owjf6fFd1GUEP3NFe+4oxfxsVNs60d8mHRUXCq0UetyEzUuNbmKaJ3dVgtytheeS
QvrUcLZmB6eWgASjsbz9aAxnRsI7etZ7xPoT8MbFbJ/MkCtYjgcjFDvaMIcoTN9dMt4FDsicBhb8
gORo2fNVrcm5snc6whvCBntqj29uSeHqrsdkfHbC6TKU4iW0kv0MAMoqEybW8evtPSbEjsfJOjeR
EiHEY6OrUCJuOAXTfNwCfANAgPIZs0HBXQklygZYvgnWXzsxbx5gGUYvILje66QhSLSbTMZ7ID9H
TSR7ZNSO2QR+sMDMup6u41wtcTTn+J3P0Zwck6HdVDFrVaufONL7eNyiSXwRafdcaxnwBcKB+20M
5yv+JJcBl59gvJjcEgAuNH6+IDu5b4f5Kqv5qu4ggnwHLU2OIsxe1YVR69EgoZURQtjFfG2mDjm/
ieScARVfCfTUaqRRhHEjJrjcGq2az0Ojn1uTKijYmCPAdqvm9WrGownOKsywQToNg/3SoG/gMZJF
oRuwDoKbxARfdE/4+azU2k6S8aA+WxoQy4a+fY4AO4GP2cZxfowjQgHOYgfH7lYzAmNqFAIAD7s7
IdZR9DL0zdqIxmfTaDdqMXlVs6kiGJFtsDKza8uVsnr5MpYV60Wfr7oAcuc9AZrc1HYMoUvxVTvC
9Hxm0HgO7RFtT3vV5mumu0Bnp6uMh62b08Hzi+jVDbTPvRc83jcjTcNaf6N3sYx80MgmBARLd06W
HEG0+J9ym86yHeMoNh3MzlgiM3PQgmjdTnuKyBNGhKV29ofi3ir6lQMkdTLbXTUniiF3Enb/PFf6
uaQpMKo/2ogjzgfrmxMnj3oR79vaQjElPSKDsilGtscUsiS40g5UvPprY9UPXTcfvLJ9bpp5M6dy
EUO4mdkI6v+ohjKH3GtQZjg05MYGtlDZHR4A45lBOn2f7hluBX4Yotz6dBZryUydYBU1bKvZYBbU
Bqni0j6rgC3GWgloPdDhfG7j+WrEGX2Q6pPpX7sMwouPKn0kxjcz/NFE3l0wOie1JVVM0D15CmPu
HZuoMdljhoG/H+C8l66jsDNyThqPllJn4z1EW6TX24sj2PMEqkXSn8M2fm15jzQnunndMRylQ7fD
Yatlr7E3sD/C+zo8qffKTHm67Tg0LFFVC5h3CfBr2snIfWArWvgA2hRJq5g5KXqwn2aTdDFASns/
ai0l9WTtUHTxl3TOPrtx9QrgntwyNt7iwFGysjYzMb+8tzosVczB2SNGGNwn4ZSuo2nCHWJcWIlk
ZBy0n9JonnZxTwUXwvGiTHpBz/7sFcl0mIrs0BrNV0uzBXN2t10jH82hhx8BE4OIiUFu0wgVpgH9
X38eQV3/dNyIlDHLzXvj9m/TrObFGSJA0nmMwtjczDF4NLrfYn/70+0HItB//BUgJR8bGSgmq54L
X3OEPb3HhfEzzhXjqrfae9nhTKMzFV+kGhm3tMPIWgLKMPa3H3RTDZxhBHUnArMGbZV56nyab/lm
LNLPwKCbddD6w971aANkfbLs0h78uB5dDWmEd1M2rF0wKStGfTt6URvD1dZz3sM8SdY5AohD1yw4
AxaF9uI2707tbJIxXSsRjhhdXZBlslrRFF1PrckIMhyAl+XQAjqtgdhWtD9/dObYHvhw826WzUmG
9bghKaJ3D10qnKJNqoXnvBDFmvzr6qKSbr/ONm60nALrKnRf65zyq+p6d4930VcIQsscMigEDw8I
rYQO4+CowODrilAyNKWSWRPTwoRwo+ZiGPAwhuHKxOZbSrGElOwJnznmYKAnkpq6u5xeupK5HW2f
PV4LB5MtkE/dJfPmSwBfgc22nnwSHcr6LymzsQfU1+lleUaBkAzhj6oKZZlEvkjNOcHBfzbr6RkL
JnRbcbb03S3C/6+R2GlDfRBO8pOo+idD618NrA39r16QnvRskAbsXaS97A8i0TnqmWMxZdR4KXly
niEsVcHDi1p2dy2BBwF9OxSp1i6NEDk9bQT83pR3aDk9md4SOMLcn2qCEU7Yh044p06A1W+vNvPP
inNEBZi+PzfZeAm14B7xu/vKjb946OaV9FIXsX6Krejz5CavscnrS5PwOOTdnYj8TUF6mgMI70z7
Lq44qHriC9csN5J9V48XpBVOkyRdmfu3wsf5TG8OkT+8SUFenkav0iqOgjFTObl7TeDFI8etwRFI
jsnw/OK5/cXoulVnj5us+KpCqUzifa2NW3tuNyVHeGN1W5AuF5W7OeV4pRd1JgyNg1hapHT4ZW18
EJ0BIYep2ylHm9jo9qJuwNYObzAPt/lUre1GHazWixejIQxTwvGxUiqGq2PzjZEuPaJsjIPRnsn+
t8TWLqywdnUrdP/XG+3BR/3FqVy4GIqwqPmfgeSgaXy4zWg1yrTFj2c3uPmqofuHBhjZ9zBs1Qlm
teNZOHu/DA7//LaQdv/mjU3dgvJmGCZWwB9cbyth4cYnunyHXM01q9OjiNMjFjx92q0HnZuRZkcM
alYqy0tiwLGW2NUM8suJ9IA83CRNRPJjobTecrSfVdackHzXurGE6bI1nG8Ox71gEkXLe+OSzsvx
rM7gPHFfeq/ZKLkKlXAMCLBp2rYBkgwBSw7s2tSzd342vQW+cwpBTwlS0HhSbmLp0c70a1Yke9re
pxgh1ICBfI2hEwJCdImOk9et6mS4BCLfkc0W1fxmSmgaYAvdWNwDw4Rdmxxzi1Mjni9jOoEfIbEX
ZAaBlbyq72zN+nU29Gs863SVuS/JN02mx0kQnHhuAmAllPXadJr1WKf7wJkOctQPLcu+Ib6i/9xV
6amF+GX7L2St7NjefVHnaNDrUEbDVWsJROKyd3Vou/34kNfr/HtReds+G49GWwDGfa9TJlwDcFQx
MJhSzjL62vJrdZAtEWPUovEE0poIVujn2c5fZ53Kd5gegtBHUVEM+SKsjMWcojFJUI4xnFPTk9DV
jyV2YVMsT92YvGI/fVK1lUFWqXIi9AM22iTWKlW0BTUGXxrTwWczMc6VFu11CDg180Hoa3i0RvuB
ST4ybmf199KcDjp4Q5KauouOOUVPPzrHsEkW6ISMgGHA3/gos7Wp2FVRclT5XyGHZ8G0zBjWt1A7
dYxphjejiJ9mUgij05+0vUpY4GMfdT8+oqe6Neb4FbHho5F3z74bvgr4r8rhBRcz1NX7aYmrqb1J
ggMENiZpyR631k3N7sXt+yVlbhynSFNm/aUMn+LKuQ9sXiudriIVL7DHgdeYayOZ3/qwu1iFvevz
DFXseB96ZLtevcEhaRlIlBqCjcoI2zYlCa7WQbGD87Yvy+lwW/CU5lo30PsTu3HgehK9BGcX8tVr
dWakEE4hyq3IdHHIGO5U6ZWL9qJKsl7p0QVvurLsUQtO1QhxKVjTaEQ30L5QjqVQ5hBsZA93kT5E
OAfrHg/UdEbtsqI2IhyrbHYu/R//HD7wkv+78CFRINUxWxCWUhf4lWefTlZcmcKmCywnZDm5kPNw
Z/mMRSk15o4WNJZKF7fL7km26SQMMIHzlaqQ1MKi8ezADOH4bT0KmWJIL2kCqYKwfXsBaX6r4umt
r6N3gG5vsQuM1h5PzA+ePDjuuuPCAB2S+p6sZVg3aESacK6R34Vha+5Fz5mDsbVY6yl06bGbdhas
xqXVdeeMwek2YKKk23BVELg8gvd5MVSu48xsk9Fh/GGY1WsJPxbpYqRfpZGCcidjbwsycB2j9sUp
V1pYDqYEIxOqIYbvSS0Wt9PVq8hB+ne9BpJbsMFVfAln647pE7Jn+lJFdUe0B4b940HFnCf483jF
AB+ow1cd7Ta3H640VC9jjLdBiY6QsQenslZneIp+oG/B9IbpVQ3zQYVAjJCPHitS7b9Gek+G9dRT
faexflavhubgMTDHLSi2ffKg1XJdULmqVZFIcVIv4lGV1hRBjIYvGkVvYo570Mlb0fQQ55ydXUxv
U8YHoLrMJnimnrHZ1WV78YruAvi+kvrKmAYEiNEIwUkqqJr3tO2eLWc8qw3dSvpYv1l+f20ieqZE
N0K4yBvZ8qPKQ8SMo4uHBKVRmaCYeTdwi1CPIxSMJ/SnZyxqKrpMI+iV37zz36Rlpkdv1SL2CcN1
PhybnoAX7Ewy3/mBcZ4sUKtT6tylCCtTfdEGimBfjGgSap5zUkfib96eXvDHdMGCQCD5BLpJYvjh
7YHlAO7zy2JntqRSVGJqy2gsaU8nagwXgE+vTXHXYiZsIywtqPlo+4XxtP3NB1H7+0PeYllIEaLn
Aaqd//55/wcWRFG38fOdSo3VVrfp26TawZX6AwgA1BXbi5TQfSt72THSVqtLpVwqRUxT2nme2EW5
IPX7/M+fTHWw//rJPHw5kQCxDSk+RKYSLdw5ntx853UkzjrjwNB6ZPwIB3wgrbMAcoik+3ZL/suG
7mU6vdGneg6ac2HHr7o3vlkh5dGteeba8znYmo6GD9R8bSnsrZiNP9GkofPlgB5WuY5q0DjesE1i
exdSHqgept5SR6TjJQvjvZtxQltsO+7FELjIOFQYZfWXuIOWyV519Q06DUgfdtu8A7XmNpdqGnZp
i16rAM6DPEDY+xuVR+lBs1Z4SphtVy0AsDbrn5k0nrwJgWWrPrtGd/HL7L3yOl4+fq3xKKLCx9BA
4krHqgEk69MxpDuO5XSC7ED/HNZF/psd+nfLQ+DAZxuOodum+WGdmmnkZYVJChaazUYlKJ2X7rP0
263vOAJFq+/++bYb1t/dd8x01EzDJat1P9x3bzBcOvfsTJWONWn8hDirE1vXuMD7mrbAhpP5FcIC
NaHGKLrrnxkG7CuR7S1Ccdrbd8aMm1x+l8MCIzOAuMxoLX+wpFoMOu06AIJna4CojpckrrxR68Lz
yycuIoX1kCs+0Av0zIN63cHF9wRSbu/sBO051TNNWQleCCPcHA+AxpaqQurpOWd2vfZiBsfZV+V0
qRIGph9MtonJCFFEzTcXNuLCwCvWc2S5GsFhmbLcRRM6vOPgUoMZtrYSpbbA0Towy3XHoJBV5B+Z
2aJJ6Cdv8NRxWSOLw3Uh64IH3Myvg/Qhh3XLngY1/UnrxUTgi3Yx9DnrS02zvqBUUy09dRrEKEVk
QFfrjmPZpFmVRww0AFJwiAJJ7oK7nmus0qhEz46hK15M0qah32diwlwgfscOYmcG9soNus1Upq9G
6u+lSSJ8HksoZhNkEqJ237ovTm+cVTOcfs5hWmtsV1v+7CIXDkyMmbAb7qv8cTQp6fke2GqcPCc4
DdgZqFMQjusBNeU33xUnafz28Pmbis0SmEcxvHUlIPgPS3uWWlEJzcqBosHupeGNY/uLccUl5bP6
yrlT7vLfRNu/i/q2TkPOhbLr2ab6/S+iRrU5RZKklWCb0K5uaNtT//xm/9wytg8RHWdpUwj10wOM
+ec3gRmQtOhZ5Dvh9nCTbahqZjo/17j7VUAcJIOyx0SvLgAy1pNL5WPohybElpAeZO2RjLTOOrK8
tWfjNkvC62nmKaEp3JviRRIIkY3fxyHPAVsMxu+b6/A2VU9ZRr9LgLtTgTjJxmsXmNc+JlTXdRIs
zJmSMzs2WASNkmSc+9/5yavpTWTd7aFAO1wVkdKar6EnTgkp8mjRsGzyoy0v8zDubNrA6kPaZNyV
AyfOcvDGXLBk1r1bfiqZv7jeYo7Gc2LFR2/ong1pvwTZeHCd+JjXFqP6AOma6aCSN5VQ6bNcJXZ9
z/I4zMEDTqik5ExTzJpyjNnnYsTLG5O7CgX8fN2NNKZIXd9tjgttomNL5dOPqPTi3o7Y6d5NUawk
9Vdvp9cEmj4Gs+p0z8DY1kklqWr0paqAvDGF9x6sfX94VhFc5Y+3ZfD/c/ffzN0pZNjn/7s+2vI1
pdSoP4ij/XzWHzN3Ruf/MsiGpO0RLG3IAP+jjcau+pfAVI6OnmMI01bmcr9M3UG60f6Bk3tzl/uf
qbtl/ssmxyLWwHm0iDj/J98580Pc0vlYSF05riMt2j7UZn/e3+1sUSwC4DnlaI9AGUH/uR3Ffa+X
DN7KsP9UiDG/60TkrqrIdldazajKaFGhxxfnqfeLjJlO+hZkxX0/euHGt/JT5IQrKF2xzTmZ6Z62
x9vza6Th8IvDVH83kuQ1XvlpAI/6kDPQfvBa1/lNTmx/iI7qiwFnMKWUpOQUBCpl/yU6inwqEy/s
+lNgWtkW/geq4OJtFjXJWBvk9xiGhyssbOItNaHCMDXufT2MxqkMxY82nMuDN/YPBW3Eo2ngGGR1
Gk0ZGPJHpR+iI1R8llGIL7YYkp0xwl/naE3V2fod0xWE00dc2WRnIBBEaAP536/hOPeHyM3braPn
75jK4m0MIgdVYSxuchTuA6Q/D1Y3xIekBf49ykZup4kBOJ7RPhnrcIY0564atDg/dSPOyXgKhgfE
X3MNkODkak/OzLGZCwjHQVBHv7mmDmv11yT6dk1BlrseKs5Sdz/mb6guhK7DvPMUICay6bswwsMI
36SglcFzHzBPByW912bgyVArI7zssF4uhu+uQOs68ioT3km5IUbpD33fWbu2aLt17vQmNkJM2Gr7
Ce/c5GIAuedCm5/AdlU47RJ2AU7v+xRCSV/2+SEY9TXsqZkDKcZNLNKH56RQev9O/DSmITPvNAmi
bRqWKB6YWXESoxFuUQui90YdB+0Da5re9lfkey34T2VoPZlk+5bkWnrz2Q2d7DqRl/QyG1atXYZH
BLUeJuCesoyU8+vcksTal4RewS4O2+xqtqfK7ipsoNKnKIOj+J8fvReNe6Rmo+Uvweb88xT+0zjg
r5sXz0hdssodher5mAFAsGZaXqbNKUepIJiLgwt/iksXa7sacy/GkmZ06IXtHMdeYFVch2vHz9eV
GR7aqqbPyoCkawXlOjNZK9S2qFx5VaVf//lzqqrvlxxClwZFFzJEHsxq9UMtq1+2IjVgIMomyOnU
aA30LPuYQ/jCI2iIVh3w1d+8nfmhzLi9H11znSrPMTzpftj6Jet/ruqwOK1ARocPmvGjguew0DTT
Xhs1GnxTm+RkJbP3VLGhOJubFSDa4uAB1gg6oV/kBY3G4Npaenan03peVajOgF3BjlO7IrELHLf2
y23ho/jYQBM40tSBa2fKedHovnP8zfX70F7gC7HXTDI8S2CMwWny5wsopRWFQZ5FJ1tYXyUqZQcZ
svhH16gJV0DUAyfR11La/RqdPO3eIhId6rlDgd2pLkg9MEPHYh6v+HxhTUTDpjSAGPAjEd4PI2/l
nRWxBSdjTlaDPgeHcQaV2YS0NLuayG7w7WQ+D5uhAzHvV8O+ciHoRFlv7Gd0j/Z6VIlNg8ndSZcA
UVFsUSoHMCrCcI+RWngyYnCPSHy43Sprl4E3N4QAgAJBOUC/Rj7sqA0A8FtPpxlAr8mQpbXUmu69
bfTwpNV6i38FOCZEtY171/WxuJuSmaouBbZb0EgsRZuf/vm6239dSK5KeykfPSphKdT++2Xh6k5n
57bta8cJDq8/omSj2cOja9cvQ6gRePsY14LaHVZmOH1PDDf+YcF6NaktoapJY1knwnkItVi/Swat
37Z4OFziSaPlrR7b0xNCrut71yUnkeAeZzrx11gxQjJ3Ch8Ybk/nKs0YE9gpkSh3xKswfInO+EVU
rr1K68ZbT/0soVRM57jMBmrNWfXnwQGjGvMExFYAfQCPFM4uSjEVaTy86GqTi1H1WRwUwPMBIZqo
ovGcpyfEBha9X3/pUXN7ACReX4V8rE1Es9zGbo+68Zu+Gb2pvyxt2sREBEeNugSnihpI/XKJndoF
Fw6v5NgyPIcAkxoHBuTGQW9GHTBQhG3e7Li72y9uP0bXR1BAU4+pNW2qNv95juFrb3AQ61/+6ZeH
2DJGSOf24v95tb4B/drLifr59rq3X/tocGjLXx45OxrIgAggHyvFWtyezoQX0Tcz3fzyxNsvfr7l
7QOGme5vgDwCdlOf1Lp9gv+8+eRROW182el3Tdiu/vY7/efRf7yu8R31ogkqB1fq9ozbn375sOoX
Pz/T7Tc/37Qrs4fYWBk1JCS7dZkRq4fdHuCL2tV+Xvnbb24/ptvlv/1RsGWT6hRyxm+NHncRvwnu
UfE8RBSMOxvAXNMde4PQ13ujtY610t+0fdctB/LYa2/P73PaJpup/TRpw3tfCOOuS6z7WMzv+tg6
aNhGz20SvqYj3LkwGb+VCiQEi4nWuHST5TgeOk8vP/kdIM8G1HjaOMEWg4DPZkS6CnH0mHcI2NeQ
p2BMHDjw0YQx0n4T59raMlFUCH0c4MqWGioAabpARORkmkOxnMZHCNgJREOojKDv28FB2NQHJDO3
ADHohcNFEenG9GEMu/r4NCAtsO56XiNy4cDp8Q+yM0bn2oy8RbTHYAZNNtP5zOD85ETfMUc89YkE
a2hpd9y2lllofTZ686HDxnedxAOmdMgO4oLaTiuY7duMbQCty422JqacodVxICF+w/b9KtKvblZj
tjcxI0euZWlbjdhWAvJcLKBsFYAkIreMeTGcAbUaz96kvEc72Fk3Uci4Thgv8wjx1LWAocpTEDTh
QWv1jGpzWru21+1qWEgNwmb3NkQYVYS+JGh+hNjbL410/B7b5ZMpEGcsHPMSB/XRg5ilGEeXWSmT
lAjpVB5qwpjOY9T27Hulz6w9WqJ0s867/k2O46oGibhtjbRdj0VlPVjia9LiO1aU1radSm0ZMnB3
m3o5IoW2BcFrHAqdyGjAcJyiu7rcaZVzqEPH2XNiH5IO99guTKONEtS0E2xRe8ndi8c3DH0vSABo
R1Sp1xP0wh14Aub9GmRLWUE9GVlguVsPiNfcZ13RoZVm30F6QcdqXqKJ3e6M2OZ4D6v7yp62ztT7
d13FwKZOcq50Cx/QGDFJNhuU+uYOfrmZEYoT+cmo0mIxKxKykg5Nx5ryvOlQ3y8kFx+mfd2bd7XU
oHsMmE/N5vjOrHmfjldhx9+dQsHO6n5ti/iS43Zw76JmW+hYphYDUo7V0KFh03+zZHifaja1f3TB
xKta9Ilxn1fJE8NkN0blJBI5kC+lEylSEBTGoU3t64iA/wNAzGUZdjjbN/25rpwaUkP/adaLp9DC
N64rHGcd1OVJs5GRQiZGYYqN4SgDb9NXIth7vgFOMn+2+nKru1GwauC2LjpdFKsWVWHlWQ3jWxBa
4zn9PgsUVgCuDMg1LeGnBMsylzZZd3/qMlrPYtDvA0WxqLV0q0/gaky93iCZuDDcEG2CxA32gzFt
8lh+67XggYCV7t0muU6dhs2oV07QEaz95E/52k70Pc1OeykkhKTICR5F4eOa1sHZ8V8xG2aMT7KB
86i7oVpHE38qN64TTKf+WcbpgzWEa52AuJiGHMLODI8FccdhbY/xqWswKco6US9iu3mueupBYzbu
NVkgCiHZymNe7mbyy4XjFZ9ItjZx7H0anCDe5Glxb+hNdtea1RfWEIz83HV3VpIxwczKYMHIDfhm
ZX/R4GbCuO2TdVkmJk1yCFJZByd/TO5dh4mfTDNjUXTiySRDRW4xz3c9baSlqVVI+3ruj6HB9JxP
iOVjJA+UQ99sIOmFutKR7cxr4WpXLaIrOjnAz6TYUoqNy3Ju0Q6ct9Aoj2OF1FcfSJrRI26jBa7I
+jQJGLzEyZSqCP2y+DF1o3VvTs250eNVXIu7ro4jboBVbx1HaVT4YJJ82OWbuQda1uKYDkzia9Kj
ZcWFbLAUWqbtZ2AA+OZ2roIvzQv6igqi1p4m+1xUmP6NPmyduARTMcwgp0PnsZ3xKLAmikY0tQ8w
83FA8+Ry0lFdGFEq3woD3fCq0g49qraueYC5Kb3Wfor0dAvxkSELHUQoQ8pDsc6ecj8lA21Ft6Qu
2vmpn28N+2vn9fdQy5my59azbbr30ucOz2145/ahC5AAQjl8xiezwjx8bMdqaRbGuOmtVzZYv01h
0yYEzuVUK+C2iccdWfWcICJSDsJY4Qi6zWBqj56er6a6Kxd1zF9rWV6rRL+gQzR/QUMMqzF0J3JP
qemAu6yr8RQSOsts3na+ifCXLDcVWgjLLoOHBjY72WC3Db4GW/ExbrIFwKnpXNBzWOuAQwfLIIO2
rCdDS0MaOKBwShOoMPi9505jMFHhFrfKtEpuvNYDuVLiWQVvUcbjE9Liu6JAWaz3f3R58sPolIpe
TyN1RvcN90H6kQaOZzDfwKMymYgAQy/iEQZmG6DIPXT4mnfzsrXzz05dEqRZ5IveBqCLkEQT2tUd
anQNM2sCTFRa4m2IvN00+cYLelkoxIFdOfSBp53yptCXt0fcftz+msx58KA74Xjw7blf356mnm9w
Yd4YLiAgMs/aBWGjcVf2qdwGSDs9R63+fnsNADJK3bf7XHGebkSmm1AFpPYwaWm+nNVr5O5jn6Wt
AglHqwKh+9PYFs192ln+Cul77UvPMPz2WhIfw4XkDH80NXT6KcXQ/86G4hAjA7iY8VeEz1h/NzPj
4AD5fdGEka9dUyvuabsMR/jJI0Qz1DU1J4BxwEO59AhgQLBSimHgTpshuQtpuD/WGNUtfr5af4yn
JgXUhJYE/Xoda3S33buh1m8MWi2f/NJ7sdWLQVU/9r4MX6ZOp12vB+H90LX2MUg4MkrhTV+RlVwP
hlN9Z1CO5VVXgSfv68NI1Qw4svd2fW8Yj3rno8WlHgZ33hKl+Dbhkby0ohx1xGA09owK0DjW6+gq
Tfd6e6Q9i1OchebnLnDHdSRHcci0JjiFOBWKfGV4PbpYWYH4rV1/d4OoRijfip+8uta25jSZO9k6
2qOoTGNx+y4Cqnat5823sfDEEqWk8KGThbd3Jh/BYb1uqeDd59sFMtLqzHFVfU5tpMjYB8OhSqr6
ZMshXhU61o8FLqy3h5YOpD9RFPalTHzMmQvR7/Iuqi6p1XJn1UX0yHbd0PVfodFh82pojFotJzlo
WqqtK7ewr/gEP90eGnTBZYhV26DS3XVdQmPNWHfwbDONVK0Try0aOT8vpIscJsbd4Bz9udm5QVju
jKHFUL3oGdOqNx4QLS87BhNdwGvYDXzXzpjK+0avsBaYRiwC9ax4G8RnbU7N194P9VWFusk9fggt
PFeK6tsDcu1QWyL9Bua5W2kaAvm9poUnxGzdpT9Z+ZtXUF8OxrfMCaH2iKEA5zZYxx6wy+r2Cko8
nQUHaT1epW47H31HNsehc7IVIB1Ez0Ee3T5K3dFdbaV3dNs6OhplB8SuUE6mqOjhmr27PYqUz16C
/ClPxahZ97cH6F7svk7a5fZ5HIQHMciJ9FOSivbea2xrNcxz89ojr/vzA4UzaNjC86F5G7CZlWRG
3truV8nNuj2CPkS9dJGMeiB4opuumLxtMbVfoVH8/Na2h1cORafxkFJOH1pPluuQiPcFotjPrw3P
PlpygcJz4IKlyFRoUsX9FycqeCjXfsa6aWF6fnNOAsvdz6luoi2Shl8AGm9u38XHoUGpKqGShs1s
ZFUzmhE58iJ2NL0gTLC9vU6r2ZgPSCd5tKcajTPO3I3jaPFLH+RISnKPQPUiXxrX42NjasF+cnGO
h/xufiY92N8ekQRMeCO2xONcleLOzPRxEyM13ZmyuBZGsLTHeXyFreuhcjhF8BQK82JX+hvC0uMr
mwetOt/xH1xUUI7/zd6ZLEeqbVv2X7LPM2BTNrKRXpdy1Qqpg0kRcajZwKb++jdAx25cO/bSrmU/
O5gX4R64y4G91ppzTD2ipeHOL4AcgpfWtV8yUwQHdFezG9rsPwx1Xl5o2skAsLCdhWZphhEUl6rj
FS/Lk6XEsBuPpXPXg3a7G0o7/37XJJ0e+15vn5NaOUe7yqytTOPx0+lZ3DjhZzPU+a7VI3n0Mx0D
BA2+ZfcJ0+jXtLXEtQBWcEMXgVlg3s2uGz4a202fWiUE1llygZfHoc9SRDb9O8J1Vieg+Q79YJuv
Ew6cZRelGEMCLkbjkjSxuMdvhdR5fkfSXGPWepn3gNjIPHc4QzbfTwQ+2cxt9MODfrcvtBpepO+k
P0j/3ixvSfLJuPGmmKJdr4OHZpFMORRpmqf8+7IgV7tSFR4wFYvL1PQamBs++1BGR9o806tEWX2o
jcHdJeQxvZc6S/vZ3caYA5aEFaTboazNU5xY+VPrae/fe4XEdxXEsr/psW1dPY25wPKEiqa7NHSL
lw4P2LHx4WiaQwtgQ18te9tOgDSgx9nHKJMAr0E/XmJTPn5/O6ot1oRwKc7lgQuBVEXf71ob7QsM
7+AJbUR2GpBcf/8BEQCZXOg/vBBHjRAFP5lBOi9eHVOe8iE1QyOhcf6JtWEf3JafHURo68NM9roZ
/SSlQXsMjXQ4+RaIKiwvP5rAc6HIQUMADlUe68T50IykPOQCD7WMQpYm+MT3jiXda5k69g7oz8SZ
sOOq2j4iX5THBL/jCiMjDg+SU3odcWKNbG7Nys+7Jc30ODa1dZU+oh2v9PcFFSyXmC9nTLV7MyZE
V/QkJ3eK0Hd/cMYN45cP1ysZzxixQWXnyRfp+cc46QfEFpU4DZ13qAtqQJJC3asrqKpDqzXXPmQh
YzK7Jy2zPmhjHLLEs19bE5S4aQKKbZ3G3EVzio+yywHMXN2epiatcBq65fcmzIGHuvST5j8aGb5/
6H8LDbDtzHM9VNHem1mAyz/5JyVwuf9n8wcqOKDahEE9nZeXLW+w/LOpm+N2l5t/HuQ0Do3BtS3S
tJM5b20m+aXAfGcB+7rTFO0CT41X3kuuBwekVpeCn3EhZscxFVCkNdOedJTXOPqRM+FiQQw7qnaI
/FIzqbCaN2mrs9YtO9b8RdqfjED1p76J+XJ1bWN7kw1VqW53mfPpNvp41HyjOckazedkkfHRtVnL
RWBItl53cy3gJ8s/6Ma0OaXoOVFRsFlupWed5tRBDHMgKCxpFalTo/+WmsYHimas5LIZUXfiYoEM
FOJt9Xtk4G0+buOq+xGrUJ7xraSwolHkKkAcdnXLXXFx/9APARVvzbSHGZJCRnc0Coak6l6WD0d3
tDzlOaC3kjNHL6dTY32lhByfNSqVXeHGL0YHxlap5llPogFsFy9o+prvytD1aZ00xiU2pLZbHlue
LRRLdEeUm6gdEeEONOldkDtFgX+YSrwkn2T5u0Ui8TeypIpD9c8nnhIt5I+GkbZ+VikPC6XdR3lA
spDZ3Vnw4vOW0pLYle2CgPQ8jE4L/VGGXHhloXfrAPX/KUjxT9O9sr9/H9/vbpO88U2CJKPEXycD
TpLIao6Qqw+KkeFhwhm3DTlVMWLRM4rltt04Ni2HJM6QVKHAWTsdOsuuqR9aq2j3BN8l56RF1W4q
9+JoIwj/OJ2j6eqMgUjpazvCeF5jK965ssIdFPr+iWLRalBqAVivTwYCr1ONKIO1Tgy+xxtwY8+z
vbJEKmIk5rg1iGI6aUPws1fqV+IGhCe0dcp4TdyRrFfCmnNu2URKuTn0r0sS8BKjuyQIL7dqJme0
+LW+2DURcX4E3E8H5CWvU+w71yC7OF7r3qMuis5AVlgfJqV3bHnpVfUd0GHlW7u60qjTE9vaYpJK
NqCA233gwhZpHeIKyKtdm10Kh9Do/K3ojBZ/9pQcw6l7bWyMQE0isnOhrPJxAiuzicfQQRYjxS4R
eHEJ3bHXDCHdHWAccepaQ5yCAQX1SD5XDDDt4nJpWPujJvaoCYqb19q7oqJBDD1c6mUVr/TxObT6
4D6VgJVFlkm4g9n0qBV0Gfl/SnwB9GzTCBy+MTLhSGyAKllvGIcyz0DLWv51bEp358yJpBCE4Le2
lcz2SqTnZM4sXTZEjdz7Sgc7Kk1SJYDgLBnQfzapZhTrXhJUprvazzCNX3Tfa9YswIKTJluywDRo
rgPDBhoi7hxPim9Rndzuw/ZSTKSDeR8JcLMumbZl7iUHgHODgfDSSTmuuxg7Q8oXZBr1HtXZJW9g
4/7ZSAeNwFSbw0rL5VcAapKwKJDnEWCBZf9BzEguEhnBrWUXbco4aU/LhpZTe4rdV5+QCEglJX7j
JrnFBcDdzCQGeXmo+NetDtkgUwX7dZqTIbMBBvEqnFM243mD01Lb6u7wI0yZidOtuc+NWOdIDEm/
aYOEdrCKsvz7d47CDnsE3oaxO9maWDfhpB97wnrONnzmNJE+EqaAxZHLZbTK/PZ7s9zV0bAQijs/
o9M+d2Qvj/38SZZNjgVzExQgUgYb4+M0b8qwy7Y5+MyVoUcC/qO8k53+jHG/PxEW031vPBSL37eC
f93izQSAJWb5ZJb0p8Yx+tNyyxqwRP65u9zSSxeTD4K8sHLkadmIOck1rfKX0CKbZEH4Lpt85gkH
rNhOfx7zoLPDWQ+tNUDCmvALMjejBFZo5LmAf4Tz0oZAwoNJjMALeWk6x1ZGMEbXdk7Yj2a5w3Hq
qCSNsjwjowa/g26XML90oDXqcW439Z42NCNQfKW9fLW6iUaNpT8EDSjDHKH3GWk7LomR80U4z2C1
BoZzhhVXm7+rZeOwWl9JPc6/v5I2J6mP1C+6lPOvYvk4ac0xFFCu6xppR4RVD3H6qbd2crYJ6a1G
oz+0S6LwvKZoOTo3kp4hg5DgnvZau2LqARMz6oeTbVnDCaFLwDQAhxE4Uv2UwD84psSYUCJx0iZc
rSEjVM//vu+DMgqDNjuasKs2Ol21tZWLdV75JW7BYpuJgGtxZPJjb4FqrMDEFpBy2ucsNOUJwCj0
5Pl0sNz6x2Ohww/Rbyomrvwu2kb62xK1wZXMnISQL7wAqUyLC7NCEkgMT8KP9TxyyEPcaLneMN2l
GDOl9ZwWc/TikHi3wTF3LWXuJzMYcqV9y6YxDaUjR3V37CsNn2RgXFsiUmkBhzwuwoPjTulFoOI5
Bdgg4yGqPvzcvMaMWJ+R96Ik7ATxDU+R7Q+PhZr8uwKNgRQzWNBnIEjQ2cTVyAfIGhpqP8bheOur
EqV5o4HQ8xyCL5BB4XAz4cKiSojoxYIdNmy5z0nIuwdNkXus3vNmE+UhLWVCeMhyIDDOcPsHkw7v
dvAqfdNlff+ArYcyyiAFKXLGnTlpxX1eF3SJHXEfeFWxNn1GN3WMD5Hmyw8iPyEyV/PZOhnMNRrU
9GKgEyMTUsidY2bpxS1DaJiRZwJcDP3nrEt+1XpAIsR8j148S0DJSSVL/HStfNt6GwprPWqu8dFa
CHyJFUV9Yebx22BV2+VxtwRciiXfODoirV/rvN5LmdiPfi/f6zE0sRIJekpVgyQYezQyUfi4ul2/
zfLWYwm5aNOSy/gmjcneDGHBUGh+1kuhs9gZHvLSL3YqJy90lRmRdtQl12a3G+s31wlOLOf9rwqB
O6unaUvydLrX9SailbOL8354bO5SJ1G3ZSNUGSOeGPzZCotSopTGZ6PViAdy+zls4SdTqsU7ZWfj
fcu4ndrjtWo071WMKj4UPTiArGq3mozM+3C+NcZTvoXTJA+1RTQKo/r0pFJrfIggRq5N28HdNo0S
PhmYhwy/FYaTBMpEAgzdKCdk1RNnoKwd66Me2eZBFdnvvG51OI5l+YrfitlGrGi2WZMGgw7RmedZ
BB6mIzJVrpVfXYjLqjuEpdBfBy8+qQHIaOKE1bNrDtmxGLp6jYKLfrJ+R9iyzU64XEYMZ0AjpyZk
f0NzjbJsAPuHFSZLsBSt/EY91FXenkm1DH6LtMkBwiAl2pLjcOzrqnytGXC0ocxu1pQg+hrEneMX
IKpM8xmSaPPsAPh2E6KLxgYa0NCqW8GncNwxPzQAbS7LkR47njgD/XUJ6mxGXsNfjUtd8ZjhQLkK
s74u9wwX0Z6mV0xuXLKixAyMC6bodtCGzHpzh2xfTzL/Aj40roMuCe+6bHivBkCijEXpfdvCPbqe
bT7Y82bqpoud0EfP0RlTsbic/yp+ZH6SNfdon9Yt0oqVUdf9Jg6c8QFYSAlWkmlbIEC7ScQixchA
2wxYewZdgRSfZuUqwgLvklP25SmWEiD5mGu37+iunM2glH0KiDJ89n3aFk7lfYRzK4FWZXlhQASj
MPedXZnaOqOPcfzpZc7Wm6LpHdgRiqgsyjfAF7Fs6lLtNGtsnpocuEcLiPHnEMZzOo3zG0sjwfda
14d7lmeAqEvi4gQNLgSQ4S73MDP0re4/tEB7J3t4M/xQvFS2HjNA5EJgkgz9QnDD33eXZ5lwMiS1
WSqCnqienIGT8zBaPyyhpn0VhEhW5rtVPfzoagPFndn/pWx9IuEvhPvtZ7cRMcDZS3wWuBYdYNvJ
0xtdy3wNVJdZaTzSN6G9qzs//ZzxPRKP6NkKGAQwJRkPoe6hCjf0eQwDzQgFdf9c7G07tP7SQfNJ
hslvRTF2G8Q7+S0LWSXFPqTCvI6Z44xp8qOP6x3axOTFiod3PYUPzPHhfZrKe6iIyvjdQwfu04Bw
80keaP7ASVbEQtilzWlZAnxo7RToxhiq0+g6DikSfbglyyrcay5e6tDVjK0Yuv4WZ8Z7FofwFyfV
XC0054aTlK9wVl3wEC+d4/RPOcd8IazmFmshluDRM478iCz+Gp7c1nqab1rVNoQsOPa57JonWWXA
gwQASjF9ZKaMBCFy1DWqiR+VpoxN3RJCFk5l98ZrfqS1NayaigOjZlS8rkiQX48N/a3RLynRQHy9
TRLUrKXWqRLOD8GEPy+OQ6UbNwEsPgsjrE1WQASgHh0EraQDbaZ4bTs4jouu0OfrK6FKTWqTQUJf
RgSZujEVpmAkcXJtpbAyZWG6T/XsQwZO55yyVDDTs6V7alJsJ3SPpr3I7GuS6tF7FCYplmftKyJF
eNclOJxEOGrkE2j1TzX8soaeGWwvyqvQLLku6s64U0n7OmgEUHoyty/g7T/q2qifsrAsYRvR33S8
2v703gdZhnvV2MZzb5jZ2W9y47Hg4gnCVmWsfAtYJ5P7mZTGRosAhDmOY24nMumPholfG88DeOSJ
xpwHIvbY2cJbJbVPddZ42Z6xCBcxSMIXpDL0FYBT7Zl+wUloCRS0Le2aINLeMi8uH0t8+DuSssz1
33/Bxsw2IjSfnVwNG89P1aeKE9AJDFPsPsqOnpy/FV08VWksjnqawb0PmOMahtqIzgYBMQ3wW5pu
v9yzHQIiuKaoqyoaJCBTAZQRmLLtxuJXOslftW3ARuOvvw1VDMxMuZ89kliYryzF1m4RVXdNwyCj
qqYXNSC8MLzYeve7lwInIhZ8D29RoLQrnLj8PI5qlhJhDCFg4e9NLfeu1v5mknHfJwHCQk2wtIin
4azJ8ZJFRvISw49GFgX7NSoS/zamrX/jqCQ7pAHhsUKz9XuwwfgkESxoxlTJE7HBdU08ST0SVBLq
2pMSIb9CyD5czc3pToIIKGxKMUWQ/RpMUrRL22zamVFlrpZiWuVtcw4y89j3yn/KDLDqXRzft0Cm
MA776o5TlAu7LOspq8r5E6J/0q4VwVt51W+T/iUndeFK88K7Uw1BNFrV2a91FO1zsnVBkhvlkaFx
uZkqJbdQ6rVrY1f+ibd7SfX+LaaoejWHUKyCvtgOAQzoefL4GUdVsbGS3tmOamSFljNA4NPAdCh7
0tboL5zgtTV7uyx+0uG9NVlsPvRp6O1S2mObkoC7fevZ4cruHRAujjoRkqFeHZ1eephH63w+TDpV
QBePq+EhHe0vvcyduYTvH5DY52eLpf165qRCMFL7pqPBm+IGD8WAuggd689gXlFqw8FBALuVsbWW
3oMQlQsZoeu+PC4sTutHW/pFGfIgI76funl+H2gbcqHbFy1IwNDImEtdQEdpkiEke4foKijLF1uJ
J8tlyuLE2nQz56ANgHfJIfTJOMyYfTDCV595zxCorfO/6NEwVTPc/NJ7rJbAcD5WXkkuuZXIg439
el1AGFpNjp2drVyOq1aE7lHTM0n8pwHPuG+Ri4FgnmDSD+JgEVVcuqB57AIQXkO/vmhg+NHM9b90
LhZgwPOn0k1utaugynaOf4tN0ewBfXRwiuLwnBshecCSearZMsuCzZ3LKmR4m2dkcRl7IlG4hsXh
Dzt0e3Y4QPWtbaRRqmuciG2m4zghnbMr7s3EbtfsAvMng1KIj81OiZewATGYFuFDmaTGll3PtjSw
jMe8SvRHDuCalOSGyahFYMVo1ZdFKp4XUb3VYpVuHACvnFeigMAtneg00SCLas36DK+7PpcxV3l4
a8cQAf6eFQeOVd/MtnqR1euUZ87E2NdnauU7zUGTFTT9C9iMa5W24sjapNgUlkmbL4nEmWUWVzei
M5oquR9auzrrqXbNIjO989Ks4QpnRcRzc1VOMz26QETcW3mjzkYcHA09hwUWTgb2Kw7ljG7YW50y
oyza14YQgizO7xpPZHdg14xjY0f3y0M5vunLlJtrs8zGu9JMn8NYd5/xWxnIS/03aFaQn6q3btgP
tE4ek1jSAHYqc98NsIJKK916M3EK/G0TkWYTlhOYp7rYhxpLndzem4wrPoTDxDeR9ofttNUjIAdc
wnnufOkVhDwZhk/p6JpQ8rHRhPEHmkh/V9kOdJawGd4adElJAf44z63sqGmWekptfrCMPw6eD69x
JW2Q2qDGKtQuxRPfBk0pAr9BM9IRGr+adi53xccQGiFKjSA4EJQ7kLyTXsaOdQ45GO6atUz92SAr
Jo+3QGJHflkbDRPGD76JBGbOG8aTCZBImDBgcoc31iwIKYP6sbXExoQs/UANUWz6ovZB6jr1waaB
MfcOwuuyASLI+xZGRwZ3s66txn1eNlCVNqO55JAMb32OGKpKSJOOBUFZIYkAeq/ppyACdKACLsdW
gQLGAIOBQTrST2nQm2SLq/KDTtV9I4IfGqRaavGOpRWngqSlfPVaL7srPsyR011CphRyKk/uFOMc
BCmZhmyry/Zj7if8Zcf0uZkY1PhUAl2lrbhKGXdBqUF818BGijh/1vyUhEm6tUmIdLuhoPFTbTzF
rerXXlmXZwi+FCqhjoa8t8SxQbRXNIZxHRVlpszcirWJlkAfBbzYEBeOTTV7aAFDXJPOv4TOQC5e
KxGZ5QycNUQt5B7zOyir/KTT+PYVB1raiZOVxqyuPWZUNDH9R081az8LIde5/msr3fKUsRxBIyqD
12mwi90rRX6BuyUrbghMtgTO95dob+gQ0EMMoC92FIMs1Psr5HWmgbkybnVoucfKK34YdWTc0LHA
2o+ro2id4sUtjFMxVOCc4UXDZxtKmhVJ/DWMpybZ954ZPFf9CDsLiIlZp7+YYzVXzQ7VAxVwznzP
DzZDAKMpzyXg0SGprm7P4FVXvUCb1TKC0Bt3XSg3PhAHUa84ecBAbfyaBQYbRxGy3IjhjDMovwAZ
TQ6sgVBFDwPtM0lwkNvr9nPUNMS2WPkntleB+AtBSh0+lYIglq5N5TvRMwxwXPu3YMzugAZnIWqz
irf9fVV4ySm3pXGlTaVfc0YtIIbC5tTX2qUBNl/QliIUFWFthTX0LMPgraEnfGCCR7uP8p2eM6RU
bEyVyJ+DxmwfyOdd2XnBlJ51aK6TSNNqYB4zjZlxa+iI25iaHqFAzImfuXjVPRHv4lGj/Z/a5qvp
IBcYILQ99blBq95Tv+KJYI8SmU7XxhPlqyKhhtbGjr5ebZjBRRmd95S75TUivYKmlU22J02ysR4P
sc2ZbkXTg9WbHoqdSVfnNnTEZahGvTlKWrfloYhkt20hu/Jgl5KeIVfNLNaDLZdVki/Knq4mMsvL
aNo/LVpaa9lqb3k1DSeCqPr72AqHe8Mm4sfHAsjkBgCDYpqc2B66/0HPXqn47rAqVZs6brHZ+bq7
ahBeHpi+CzofoXNJzOrmIoFoPDO89ti1Hhv6GTgatRcXANWkbGuHNS3Bdy/cq9PGZwTO5aNjczAV
Grh9zbJpbZEOoI00JwuaqgfPiGAuEdW60TL5Ah2eg2/K7yucKVvL8jnHesaLE8cVSNSUBYMh0TKM
5YGpGGLEOgaNHUzE9BFr+72J/do/pcWUk9hXlJ850LrzstEUOPEYXyAtFz/bIMemjSCrJ8T+xoPb
ShLN4zl8BMY7EdjUoQggwAEThW49jHC7nZqYjXlDzBJ8YRRIbuVsGqaqG8M4R72evhsF0sZxNLqt
M0ITbFit0OoWCSpOLUFz04YrkScAEqzWIKcbMkc9lOYtrkW2xu3XHDqNtuHYw1dS4+BuazqpGHgK
cuBIxNwZcfXUOq53pqXtncl8TTYqmSoc+jJfTamSl5hE4yeVPFvzeTc0Ym/f5X39jDSEQl415lpr
1K/cQWZijdG0KfuhPNkEhlNhqfyASv3kl7MKpvhUQR5ex24Rg47trY85MAP9RXTtnKKN9CqtTO2o
GeHjOGnu3SBb53lsON5JYze+6+ouGqc1E2l61GjgmvoDrub0PjjUoHYgkt1yF4HIxZEEPgy0CFa6
LKIT6AHrVhLNgLx0ssBElj+EAlPQ97/63mjvJxViZZCogVpasFdqyV1quCBne0gwp8yvNh7qEtuK
grfEGohz63X9aMbtPQcak3xTh6XWohd16sDdG/NPNZJg+fFEwNKqoMR28wA7DqzzsGyGO7o+1alh
tCpXEXKeA3rbk5Oa+l3eAwSq++I1N3tSbQtPvDsQGfNJOA+Vg3FAyqOUwvllhSG64jYZHnu3urA6
8A99TIpBItPkhXGgfxfPcnJP1Ce7Zm3tWb71WAQ+Sm16eim8hZx2VE1grUu88AXDEKQScgI2k1n8
iquQkidWBNr21orfRXc0aKic3LZbCcv0H9FNEyedRgDj5ruIvbqNizX3fvKMy0CI40V2tVinHseK
0HS4qq7c0il11t2Y6Vepd/o1603O6AmXREOE6mlo33ONNAnTVepJskTWQvO9cHT9JXb4KkKt+PvW
8pjWefVqysXebTTkk5iunkTmX2mjdO/TSIurHDuETUa9LoYaMlUoOWUYaJAwo7aMEMPxg8bok+jr
4SmuVE8bPcUA4CBYbvu8vtmK+OAkm8R6Up39QgwNsnIgTT/4SAzG4kR+to33UofhQ8yhvo/sif6i
3ty3E/YTxiyU7U0AUsyOBu9rdsmaiYtCOwqzY6ajedKhShzpxgXPlkI7bUbOyY2y4U7omM2iWM3O
AZkdMdnWJ1M3glO6y4TVE6HdFRuPQNnPxk7QxpfOD9gC7k42zq/epfNrtBnKFxMBVpXp2iMtZKKI
ia9/R7j4FjKcPBcTb9FTjR+dBnmC9LXwgfMncvsUG1+G3IgeJaOCrBqip2WjjeBkwsl3T2afV5vJ
9adNX7rxZdnELQOOKhKfSwc3QmdpEAWxKVsiujhFHqvwvuHsdUi1oT0k9F+Zp3feNnAYMwtN20om
bcirDVyQMXms5WTke5RYc6xKzlC3azrmWXMUj2HR2G7cZq8nGv0ni9B2h9kXMQZ6BSOUMV4V+ZRA
TCYP3hceNP+hocG1VpmX7xkHQMhSUqylTUPZEGd7bg9XVm9+k3L+P3HhPxAXWCjhAPy/Exf+T/b5
9Zl//nvGwfdL/sYteBY5Bh45BdCnoPRC/fkXbsHz/styDbyG9BIcmLczCuhv3IKw/0tHrgg7TBeW
g7MEh7KSbRP97/8l9P8yTUv4vu040KPE/xtuwfiH3RGHI5OGeTd0U5i6+CeOKDFK01LC0g5N3vg7
kz7LGhvyWYt7TuDhzsjL4qAqTsshdSDdttnMRML15t++s//JOP4/7QY6HMAT+I08c3FQ/5vrcjJU
jXGUnm5VcpUZM9ND7N9+0Yn4RfbAJqzwNcWq1LZtSgnY6Fqyieamxn/YjX/Cmfg2fMMQnN+F7zqW
/Q/zp2cZCXDTWUJa094KMgu8sIHpAx6D6Fz6afJH6gT3Tuz/yMZaI7+mWZdGbq6mogANKrruro9Z
bf+H3bKsfzjWFyMqYAxbJ/gCyuGC4f2372dIlc2IlIhnZn90cnXOzlZS3QwZeZcc1MdqGKxhI6NI
O9UT2EB3xJuCGcwqUXGijOo6B42LYzn7oA1PXSn9izFkoGHcfTorZhT5pAfbz+97cFgX9Cp/b0A/
1pvI7nHPENYEPkrCSfOj4TZVMYWkNr4FVV6eCWJiVhlr8koXO0Vaof/WKs85WQ92+FjZYbv2h34/
OuQ5aFOPGdgo/vKh4K2ZpzDppGvGKv7gVuAq4Ahv6ehF665Om6ueq19gPFBT9bTs9ba46sn05Mk6
gP75M6A+FyqRu6HZkiEbdH2zpxyRm3TsEPscYTfLGE1S4+RiV2nVnZv88sf0nh5kdM7SzIcgz8hc
VNAPCxMuX9glO69tMSj6Z13L14lpFpdMt6BT+0m7sl3gN15/kXHKaC8qaIGpjBmJZ+1MdyMDWtjR
rJacIy7yv9CuY8gtqalF5P9u5j9IEQ3XPn7LGY5yNWjzzRRiRSIQe5NOVbbulQWNW5D50Hj7vjOC
fTXGv4ucAL7BJdbTr/7C9H4v/fC+EgKXJWk6Q1c9JE9FVn1Ra4As6gpCHaW/qTmd3FI1koYVYwfr
EGuGxOjYoiS3rO4uYW7tlRZpK6edQBFY1k7U5v0U1Ae3gGdEyAqMRseZ20JHwBrJPuzIGi4Zqth5
/+IBJF9hIWYgPITZqRyqLwhriHzuCRn9CN1J25W2MNExBG/+wDK7NAa51oT+0AzNnZtmvw2LmXaT
CwwTOY5xJSBg6T0yo8J9N8qn2MgZTKKvvyX6V9hhE0gJBKGvo0cY0JGN63uR9r8HSZJK2cx6Qx+Z
c07bIimzbOd67ToPioHADUPt8NuIeysvJiwEEb+KMdoPNTmESOd+jqFhr8fEoBQc+7/IxiT9k4Yx
aSmUvwZFwEa1Vb43srDZiTh0N4lVwosIaur4PtiwzrI5BZj1wc/ESbbCxhIGml2z2VjEymar5aae
9O3pzyZvIgyHSVyulseYNH6NcTZt81k0VRKs54TK3jGIQnIyP9SFsC9Xy/1l07TFy9y9/Ld/sjzO
CPvvV/x57fLYn7vLrRqh+j4hBKWdpTSFydBi3Q/WWxhEznZ5DC03Gpv5Wcuc3K01Zm9mVOC2Jva0
OPWxJdX5zz80erKtZO1S6s1PLxvpGxH2qvk+PxkfnzTmWPjpaN6WF34/+L1d/lWMs3I19cL6flH9
r3danp2c1oOau7z03/Zk1BnZBaOxhcuA/bAysFDML/yzb8Q44Jr8/n+WR8dl55e3pzxnx5ab1bK7
nEKI1WYYahGusLIT/3eLLWWlNH6eBCN/9ekI0MTi4EHwMKI6r85NxISiS4J7FegwFmk2jPjLoMcg
Ehu659iimGxvXTAmr4zaLgUTCTB83cOcz2EJgBID+s2MybBvswwPyqjZZmObH8Sk8KGJgRQbTuwr
I5zrl7o+BHr4iBzF3NqA/rEXJ4+JQADmiBscGxxqVYOSxqNfALE+y/wtIH/Aeaq2NpFPwp8dlnTx
gc5FxRhciuLD0L3rUHrppknIteb83ROoXP5uOtRysBxRYsV4kk1KrJgUM+w6xpNf6PGeJssdQtPo
NDG7s7pxesYivg809RPY7naKLXNbFz35ZrZMOT1XDwVOFKZHVBEgjZBqIm5Z0cskFA5wDHqJMtyM
E/HOpnEMmphYyh5DGAxefYsit12lmGLqePRYUefYlaPphiHld8Xx+161Nyi3chMTcrFrfqUufRgn
dkqU2kUCDGNot20zX7R8PJ8ObcgaIrKn2nZXkUOuwyCGmQLHgkDuVA4vo2NwOStMJuiaR6h1eVZD
ZN+75LP15hhsoFbZu7j9Vff5b2uavnB2vdhajVSjc6uDqflEAHGpC0kPvRVQ+xnuKhrXbSLP1l+s
93zsnSRyNzAvKf+zdZV2n2pgpuXWLX12F+cOxpp0pdfmOUpbTsY6Eb8cYbWd0pQKZ/Mg0KAJ423u
4N2tSFAjbnmjsnuP5gCkOTygZRn9FUvIhpVxJsH0l+GV/W4MvW1Z3SiCfsS+STvcTaKjW7Wn3MUP
3sfizWk/iy42CU2w0RRQKR00qZFkjYu2s/K9MEgIL6Cmm3n12xkQWpVxhRhqspjrz5BoiYTQGa4Z
zd61Jac7aCxIDGy1sk1m0P1AhIpOgY57sl2ZldgpVxzxtR9G22ROMu5ZYhz0SbcgHSU3B44JLFHW
m9bcEDHlf7N3HsuNI+navpezxwQ8EouzobciJZWRaoMo1/De4+rPg2R1U6XpmY5//0fMZKcDyBJJ
ZOb3vWaj6foRP4Zh7Y+Bs6obuA85u5l9N/ycHL5eMZkVtK6nDTiTL8gxTCvTh4frB4/kVb7zEyej
TZ4kdlClLqzTBHYuhnYCkJHIQV59sFH67p4Eav8QZ55SD1CgUulfKwKKRpCla6UQAdGb4MXAGdZW
kYNQswn35+ICsxxTii4/GkhCpIO3jN2SEKICNQny/hWyEr+96amzjacx7V56SFdLRyAmEXgR4BV/
Pqlf2fntYwLPywlclQJ/FqQdvkqaiUhoSeaaBMUfriBo7+vHITfQ3gZAs+6KYitS9cuANekiwMsS
oj1UEqckYt2iQV2GrGJx+Ny7ur9wu85YERch9mgUlyGqMdO2ymABNGyt+dg3D3t8Jg56Kq7CKa+1
rcEwUoiYjPEr4NWzajqfsDWaFsjpLDo8XEVX8NQerwNwQLI44tGr6jXQ7g+56MCPzppklZ8MS6G4
Tw7ujagNAqYN/HYN8o9FuBrrFTSvXeF0nyO1s5bCjxaRARWpCwCVAnhsMjMncRiebDs9OP4KBYpw
Fwzk6BtyO5yUT1lirIapaxEZetKnQIe/CtDc94ovhRFjKmRqn6LGx6bNND4401GEs0mNB3lYTT6M
kf1TDCqiq0uQtB8VohaxCRGTLW0Q5c8++JyFByDAdMWPrE8/5wXoTzXcucexne18UnTbDN9NHnB1
NNUFAaf0ISltnDwzIqJyRPbdhrXEZi9lI7aRFx9KFpld0ukvcpZXQNkt2qGZmfD1g8ImZouoFKoN
Oq7rPrbxmyhOs4cJm+WTPpDcDdLxQS+sdaOTpkhKmPqxjTXjarLRqawKfo365K+cEo0YtURt3Iwx
ohXqH86uy8vxZPilA4Yje6pMb58WtXM2kATCu4ydXj7BHneQZAiLBPe2iSXNQ4PvrCkfQsfhXzi/
E1NtprVNFJSnqsOfj5Tc2jWQ0a+mjlgJgU41/IOsbnYZZiD+MMDXN7vuax/gm6fHBJiR7S5WpPe9
c+uM0Dn5vCf+m8NKavQmPbuF/hMWcrBUlOGLUhirZEbAaIYHE24Q+1TNr3UY2rChTFARpFFJwz+I
NA7XKKD/oSj2JXaMAXqSfyE0Z7DoNcaDBvAdf+Tk/E2NwgWX5AAr7b2eI6fWW4gm9xogiUF9tBJd
3ZPoTU+Ie64CodRciwd8MH+IRZpGGz8JZsPYHPWCWkO1pOy8ZWF1+xEJcz8NySsO9rE1S3fflEX7
ENe4uw6zRYkXg+gJyp02lt/C3D8YptccXdTCUcyfnry2HxGJEya6U1At0/iPwOY9uvHWqEmIiZRv
VjxZc5g/PmvEH9k0Wp+xDMwXFsahml6u8sZ5BcaGUTbhc85+Y/egV+q+i7EqDwvcDEV2SWLNAyhZ
VSCVMrDSUwk9z4UxrI3jCiBDeXTHYJ81on9I5sLV+5+9qEHVqHzRbXy8XKzlrV3U+xyGGnYuuHWP
S9XzmgeyQd9cf+h3oSeA3iIUkyZqsff06YfIh6vlfrPDFV+LHmIeRTcXSu6M2lJWayx/Ea6dew2/
FSxSnOiC8lCYBX+QuRYFdk4m4q+27DRJa5JLnscDOc5B/tf8v+2sTXcVA4VfZDiqLJuAv7ZdYxQv
a+EMlP+PTTmlmq+Qtfu18rJ7U9butxLmyLMqgcku7yxvwPPbUhqxl8h+RXVB8c9A/XvxH/sEyRQ2
jfPsd3NKHvyhTcDfM6fiNkNOc/SoVHHD+vP+d0rB7V7324S6++dMVB3hVZl7sJeNipedvPzNOLka
V1vL3hjF3F/vSLbl/dq2/YLnq76eSfA4Js00hri0eFDLKvDgPZD5j8mEL4fuRZdAyfB0Rbrws22l
W5IK2qVXaszH47Fe6hzx9pFPEjlDvGOROcJblS0yFDGGm0FE9HpAP7HCqJ6/DaQtG650ZeaYrrRO
tTCbFNc4gGJngXDtBkINIda52fkaJpJKkHJqxdKnB+J00mrjU6RaJkQijtKJhd+GmfSYS9p2i2BZ
pe1nH9GTkxC4V6tnZ4RyY0Y75AmSUxSEyamYwf2qwRqmBfZy6utuLyr1EiEAQvoEIvVp5O0tfGil
m9HdOc2Ug3U4fOQgPp26TJlOsiYqaCBK7rLSzgPaXBAlPtRsHvZ1Gf6aBqoEU2F7rMj1AKHIjG1Z
8E4m6xXxx9lgD5bYNHImgHdXLgqkImAQaGu18ZeVYesoWnr+qZkLjdhFHfmzcRLuLEFv4mP9YCqo
F3FSOfjQqY66f01Y2PgbcUOO8ywvoCxPPE2Hk+WnH0rdcnguM6Pylf4UK32PU5Wvr+vEJg7kFCnH
9IQIwzArMlTFeRIiYe+GxolrQiZHYXrjtcWidmtC3wEw+km1jkrX7LySA96U2GAU3Cjd2kP41SuH
fNNE4QuJkXDri1w9qQjWn2RNFkY/qicXjO5ST2ajGSvcEPtRDD4CLMf0HKAxFxUjgHsiM1B+hGsd
yzSzj5ahQYATzmrUnO8ux/mTY1XVIfNRSZ1b7fxN4XxBnNK0O1aqP/sCh9DKUAMS7Z+KjF0vfA+T
/ALTZQ0QF8Yslp6TBtBHNo7NqUWwYGeRGjvB2zSQ6sfKHJJxsYLpGFvayZmH5LjdF8ZJNAhrguIL
dP4pYd+vfTWf9lbBiRINFajdQzWzIxy2WsI76UCPTrKW+PBLQiPM1m5anMP05DRhvQtbC7kVw1Jg
uyTl56nVD9XsRKSDjlhIQoWkURhO81oZWxcRUxxToVn4UBlXtpES4YHTfsLQOz7JmfeCfGyEVDSB
znjTjlBbjS514QawEofz3z1IzWYp5r9hM3/pZaG1kHInTStYWwsOgvCApplCKQsl9DtEreb2raoo
0Tif2rNFiwWpHIAoGB3zqAWY8mairMq7yXHZdFRyQ0ZsaLeXuQ/cX1X23ZtASDF8atny3vvuL1oY
dXoY289GBAB2gSl6/OatF77NEcB0N2/e3/0V72+vlO88Ab8FTRVqtxzp+XK52Mlv7/PuL3t/K+/e
rZzy7m3IyXJe14Tfk7Y8kzlNt74JHHUwsIq1ivg5bp2T6ANEMuHdrcw0zK45AeedURgv+N4pD1Gl
Z+jVEZ5klx6SHQ2ssxsg++MAWCWDe0Rf7LtaKcVyil1+DZXVrjIr0Q55omNmg066b032jl19MDbT
xY8+146KXFFgrIHifNfZ567J+gOvajjpmrnwQAdA3/aJxxaqgYANNOgvItuG4JUWYgL+0ffDdDBD
XUW9DiqnrWtbsxWvXjaq4C2SF3hx5ZboBsdRAzU4mvqeNwG8pGY7aJH43SjaFUlh/zx52RfAsOJz
F3wtQNqSaNYu8KeBmlY7peoes47nLGQ3EA0cnpbo4qGFTmIyUFiWp37qTyYpy0XfGt9bs/4OUtfc
z5EO5MrQYmtQ8WrM7rX2xDVFWh+Kw9IP4voYaZ85p1nHBD/Jic9ozfPcW3u5RkhV9PlxFsRS2sB9
9ixVX+bRyJMoFSQAhnLljf6RfT9Ounaxmbyao5NrfrMKt1mWar/P+Ak+6XlsEUEPUhiUVQx8KbfA
OdSXoaIry5ueaPCw1Mw63E4tulh6rX7ry/pLo1raBhrGKp9MSEbFyxRZ/nNax1s0mu0NX5Jz37P8
52Z07UodInM1XJTOe4C3HmH3WZiHZDcN4EJESPKzsatH1W3WVRxiB9Ep+NUkXn9EwWnRhxcFiO82
UuE5uaZ9GgSCCTnG9QSg2+Kh+RJ5tjj13Vh8aNwQivlg7vMugumfeWDPMki/ARIMSzyc7YvZclzK
UzODAzBtEHq1nrTI32RVYyNUaJ97pdfOnurhXZUahyTLhlXiBeJYhv1PPfPHLYWxZp897oYGvTti
Z/Cw3Gnaeqmu4KTSYkln+cqeDUm+9uDt4rg9rlXIe8sIqsQGJjWCeKBAHosxeGhFT6I6S4lygE9b
Wm2h7/Ix+sMMRHxBtc5dCL5RRNoMgnx47I24UbgQXDaAALGQS/pvnPpASKKeFsPs2Zep2Mcadksy
8fT/k77/mPQ1scv4r0nfOn6X852v+FNiX3f/5aIhRc4XEXsgmiR2+59187//ozn6v0xT1dCBtzCv
cG0EfH+lfB3tX4ZJ8tN0TGHhdmiRAvyV8rUYQpWfUQPPZRK15v+Ltz3ZQiRs7/LX8/tBQtgyNUDs
qgkqb042vkkmCnKIaYo44s+pbv6ohtE/BbiEPiBEkaxc2Exf0ZJZxFoT/SizFk/oQDMeq6iO9shq
d9u8giYZ9MMjCJpp3bYp0S/Lyp+rqqsf21BfeBCIn2Xho+OF7Svg4sAfi2e/LMxza4kr6txRsWw6
t4FzpHaYxnIFUfrx0JpslyYEv8CnJljThB3PYE4vdZKf7wWsy/wsggaH+jFU3GXdl+nqPixrco6s
dZ2jnAh+3LszvIoR8sCSnY0pLm+l9pI42oOFvfFPVF2Oo9a2r2M1ZKtusPAzgyV2iFVU+4n5h8+m
2k3oIOkdApoou2dqXuE27JVnE306XL2xg/6rS/bL4t5XimRdlxbSDvNFSmjXCJ49KkZue8ukLECJ
zkUd+9j9zDW+acnOrdJ/6xc6oa0e0RnM9ebZsri18UxiTN4oFP2+Svp258j51u0qnnD7zDIQJqxq
nALyun70ex/G0qhApEggvChda4Hkirv0CAvM/veqF6YwKgol2bvErGOC/aI/81AbzrIGURyNc1HX
OAgwKgeaMve3mdWIDWgX5G3iqnwN4R6tPFSzDqATxUuBCE3qFq8ubqLbIUfgyW0RGRzQsOtHp3jF
MtqFEGXWkOta85OG0oPTF+XrAHlp58Dd2shp4MYec0RWn5zI7t9cXvodPHmIlPAaWstZkY4KD0KU
11vTC2PzAeJCCY/aRq4nUxFFNcWFxA1rGDIIfCOQtSyJBV4cLXcv1lyQuT8GIHmO9/42yGbjIP9R
dskCFJV7MRP8XkNkVm/3CFyo2fi3p5hfRv2pnYtOtTqQ/kgPKAPfr3cDcsq9rw5RjTQCeDhQNxwM
ZxHH0erys2y1k9lA1J8H3rcDJWGIQ7NzTJLUIfwBOP4+M6vSeaHt9F9XypGwGdde6YMmaMLmSRY4
F24rB2gjKgnNU1tozRF3EsCfbvSjI4g2kq79asBzXiSF638c69RAn9nRL3oRTBzctPToRX2BJA1U
dytHQddXC6X/GAAGq9aenioPQQ0EVSlHbTewibjeCkR7iflqqFP81TXXlBktasW+u74PhLgdXH/o
wxD8unaemEa1B1chMUnxAwstm1KsI82FToEhnCxMnc+5tQOTkMWffaE3ndxIMc5IATUETZP2pArl
dpEXRv6ezBROezN6wm0nqL7pVjbCaIJE+6YajDUAC7eAmVYZv0Yk8iKCrYy5buAN69HQoB3NYvNi
9FN1UZpn+Bb5uU3K4EGK0GPkTj/+UZz0x9jc3ua1E+r2cjwFPWOk4Ey7oNkqjak+1VUyPjmgeqnf
il7HZ7IenWVZxtqtb3J4OsZedcrnrsFPs1PjxC/3i5oAbbx3N/VuN8j97kJGzuBjDLKrICYzqXp7
BpSWXW9dcVtvkJnGD2SekWh1dnVHPb3PvfdbI26oqaJ0S87uziGdcHVEu9c79xHe0cFgpd9FvkLi
cPqmQl1YKWhKnMWYMMH6tSr88wQAh3kBp+zNfuDvAE3S4vDtIuuqrqHjY8P/LRNF+XeLbE7eJG/q
yfppu04LFwBTi8GotJNuuZ29cRLL3pZp81HRNUJeqVnE6yac8m0x/83RS1sh7mJdpPeD1iEOpo6Z
uajmQdkX+OizQQ4n+dqH1llLo31qVrHYZ1hWJYiXLInvbYvJ/xrrfENxXh/YeGYb2ZJF3+0Tu00/
3BpFeFKDKbw2Qa98sBpQCyrGcic5WKQ+XLOsqvayqZK1rG22qE40R5ATSzkY06isi0QlVoGqpR+k
0Q9NDV/iuNU+5nZobDISbptRA6sUdDaCs7h+ojbgbKvECA9e3WlnM50KvEBUYA3Q/5H4xs9rTMIW
GoyOBVWPf1bQdeaT0lLgsNEteGp5e4gyc7PD9W3yT7Ilp4k6KVdJwUtDZTGfbtP2rQZUHaPm9JoT
xN6ScZ0dRkLno+WoF3vmZXuI0Cz4dk1YQFcTOu8+IbJ0QB7noXe0dq2ltbOaEiDhj+gi/YO9A8ZZ
73ZmLr5pmuWY0PFxrHTfG4Y6kT6keV35oF6RDUqAQD0RlZweDR9tdiSTliWS9oupKa+2GNPN6NXN
2oiG9AM8x+bkZEDnez8ajiCa+AbMtjc8T5Qje1FSzqmircq88473AVmTfXKebL7ru1/7buDvJt/7
2GHqi25w9nA4s3URmtYZCpoC5Fp427gzuyuqvmIJ3tV8GZ322TV684+KnF0B3fV7G6TaLI5vWCcp
YWQ5tQGVRRVk8AIkjaAqokUM2ejPquy1G6ve6kF4uk2fJ8p+shYQB8M2OfWRHe1KXa33hZcWFxed
qVUaG+6LyJvLOCs+wA3AVKAs9ugSoCKMAeJDgpnfusfwF3BVSrNJJ52QHlWi+BekoGN0uZgnu/Dr
BGiXRixz5JhZGqxvQxm7p8bgt4ZWQ7Cu887AeUmNH/2YQi0alT52BYSo40ejU+JHYQbpNg6dEvYZ
fXKeiZz2LhVYH8qmLHpRKoc2GpFO+vN2QPnTs4OTr8GffKVXvb5jLAK5FRsfY5Lv6WBD9ZgL04Ds
6yUazufzDuE+IGuyrw5b0rB/N4ymGNgzPVBW765rdL+uSG0YX6ekr0626/80E1ysBlS4PjmJu/QN
P/ygTX7/HIz5Oo0wrC9UxIYLF8K81gTaNxtigucL/TPKxRziUevb9zD0n1lcvssJOvixwrLqZ9eC
4gWQDJMwxVA+V63YmkWvfXM9n8wrecMLApnFidUHHMA8gOA2DF9/0olymIaNzTe0GNiAwXm09Zw8
dABrutb9B7bGwXPpNVdolLirm3bwrOUAOyIHXSA5KItOqa5jpaln2brPIFnN5fNVf91DztAzxCbl
PZrIR65YT/V16ZXY4IjYE4dbNco1cVCM2U7qTRVX+n5Utk5rBGtY7Monr4OcwjGOYByZyU8qQpZs
VVkN5KhdDSsyyMpzEGfKU59iszHP6rKp3P73tU7Xf39qOSoLnWXifUXwx7U51/5+nvTwyAiVOMl+
xrrbXXMdPAB0+PpbEQfHLq7gvscPWphWwaLzO/K2jv5RtLkJ9045BYlArTsE5bTyAEFt5OoGh9Y4
1GOQHMIuQxEVCa1xM4EaXNhx1v8Dutb4HXtsOqqFG6s1a6FoqmNY80H+7XEYdg7Mj8QxvvuGcrSR
oBILLLW6HVJFxeLWdsMAKaPSRDY+avLdrVNAxz4P2Ew6zQhwDVBDcJ3UyV6NI09aeUlDfnVZEStb
8kuMwOWnIDbwyVwZih1dZJ8s7MS1tzXSigs5YM2jTqX72w7q9/hPvtQS1P1mb8IHhjszvDAYeIJl
5r036JggajXZg/dD6aNz6Wb5pwHdtzYRxksNZ2af9bj/2oaByTzROcDDJUcoQgQfyjzdTx6+3QbZ
3V2YGwLlCJpem/9IjLq6GkJRHh1Cgrer8VXYmA3CAfLeoK8ea/Vshi0AuC/hMNVktov6CMxpLBay
ems3Tn2UtdgqyRJZxVgfG5h6a+TpOmKAedRdAnxvayuwF1Fr8SbMdk8krKtAusYCs2THuRXRUPdg
GOZ2HwloHgVa3V2Ky4Vc700PPmiDm6upIQk86Pmwd/Oieuap8UNOqHieLRxVERiKJs4ehfp4Uw9u
/ZpYYmmCWPwKPzDexAMPdULI+keUxtRNVhfGWu1wjLs3zVmqDAHD59Qx/XOkhcFZ1mQRFBywSSW2
m3cD4eSn/+Chav/uRMgXfvbm1g2VtXY2OpLjb+I/MJNG1R0i+0dXiwp3C9TF/c6uzkOqXgBTjE+G
21A4LojBkLykNTflQKIgyaLb422aX/feHvIPer89/CFN3QN2BavyiNKq94i5GyDqNv3UEbN/NKfe
exy1It5avkuKP8mdCOhUD67XjkKgqFwhJ06+/5nVyTrKK2S/jSoTd5UdmW8KeVfZklfIu6ZaoC/v
dwlGmFqoNoZbOS9EkrH06w1SDtZBi5vYXN6qc1vWZNGTvDjgj8EhTlbbaFqplQFKNo6zzX9/amrS
DO/3XyGhPlNzoV/A5yVg+PtzR0cvMS5CS/+RFPjLhF4ZX9IqecJrJ8HUz48vsuhGLb5EoREt8wKz
Ztkn58pa1SBN1aNTD7uJK+4DQ9kj3hKML+/6x6GKH4r++V13PL+67kenJh+h488tOUMWtRKBeU0M
5fbq94FZMniNcI9ye/X7QA3Dcgd8h5/OX/8QWctqPz77nOju/fcXUzRgbJmmHOWg7A/J1oNUqZJt
mpUdh52AogE4tLi131flBA8Tvjn5wtw31TeXBUaOnsG/3Wy+oFEKZWUXirtqqwGIHEnks6whg6KT
RThbUfscDv6z4VfiVOZ1uSCWn28sKGIdGurwMeQIXqDiJJsjETnEbkOwWRE4ZFcJ+o+1rpHWrf0n
Ym7Dg5M7MDaUSX1NUrdearNvzuSL7APIq6PsJ3wQbfpGoCcdhNqrTv5Q76oXm7jcvtAQ2ZCz/uau
WlZO/8DV0e3fXejm54erQRYStqWzhvA8+/2LG+W5Fvednv4gzMMnbHvDtGhbXZzjvto0HmqzspVH
KGtB00mTNTHmZik734z00W7wkvIsu5pRDVEdwRuJTbfZr+6Th8l3b3PqAm7zSBq9QXZxq/Y8t/S4
3YaILDxoUy8eYRex43OcpYvdxaPsypqsPphWDO4Mg5tHfS6KCYf6NFLSleyT8+IGxoAKqmMr+/oE
uRN2IIA1MuuYab11lLV7IfvsIMg2PKLRoJznOcipVbfq3133ZhjuwLhTXI7vM3n23f3fNf/uVmXN
kjjaq7+bCrLEOaA54R0ndVDwlc2Uk6yFYf2piy1l+65/mKfd+0BeVgs3N+fNGJHz+/Xv5vXIjCyr
3ka48Pcb5HnpoSw7d2Ky2a4E7xaO71+d8o42QUHMt52HoLXMoxf34DvIMRwhn/l1XKH21tAvB8UQ
47yRGqF1m3e/gnjjo+ep4/bedb9M3jMwsZV5Jp6tngTvZa0qTf8JFc5XYw72xwOEBSIrX9E6wo/Q
CsqtR6z2CqdljRNu+UUgJbKC6sWZqi2dU4D6wgoJLPvVJTQlAx02pq4AhtTkedAx3nXKqNllUbDq
k9K76N60K1Bh/aTUtX8pkuY19fLyU+RjhNaWSK7KZhsGzj6NK7DUcm7a6tuqRV0wnif31V5xTkAJ
0RnK2v5qDFG1H1V72haWAqY3J4ifOYnzQ3VfIwFGPinJEnsoKj+JchJ7VJxaIu3GvKK301OBrySM
owptnrnPiurpOoYYDs0XyC7SG+0Gcax25fsRUMR5wPONR7fAbUfOAJHAP5Cg3trHenNpuxFx8bEC
Inp74g3WMAMsiXuNWknwgielLOTo/cl4H0B+amPpROLvXb28yf2Ben+le5+cjTnvr9t7Ow0tYJZw
f0I6om9ccNJyXb+155FRA07ma9753nVf/rW/2Q3IeffNwbvb3a/lTwCeQLZNrQ/+YbNg/NsRy+Jw
Zc//wyGBzOL8SH6zZTOqBCH7KK6/m5W/RwqqOCWFhwBsGf2ECj6pG6usi9Ot6rsosCjOgSel+t1X
vA85T/FPWmCoa2+w3GPt4ovCBtcE04GiRBWj5I0vtI1xnN2dp8FwUWjTN2GgihcclLDzckwbAFHg
vjRm+xXBMPuKCUPy6Lv+K2H9x/++MZpzoG/Tk5zHhGa5piPYHKma/T5yqsEC0gddzb7b0QB0nCz3
k4cU4RQH9lW2VBikW1yytGUCBS3DtCZ/9KE3gF9hbtrb1SHRZ9A2btSbuIxQ1/UmD7+g0jvKWmH0
l06dCETN/WQ8bbwJ56osLPDo9jSqh963PJISCK2WCn5DTdyo2y5HpCUIB5ZcohAfRFD6y9YtQB1U
qLEhPqLwulboI45DQSRVOcqa7JsQc963jgf+m8F30+TcFiWIGuAGw0o13ysMMQwfw/IjmzALvBya
oVNUKp+aMVWXienVB9k0De2zorjWRbZUfVUOU/PJHVTjilbmI/ux6J+4su/TyHxO2FLYbA9U9ra6
9j5YiYGfOhSVpXwLQQrhdKl8MeDxP8rCs4aEBE105W26hHXCVD2HuL3irpw9QiPKHqvWTy8xViuu
gp4mbra+fQ3hS4RdOJJV/mr1ineR98I5MyMk1pJKAJZ/fw0r5DNFSfQk7yf7lbD6CLd01cT69NgW
oCbi0nOPrWdh24iFBlbftv6UYPm0DPuu/9o32i5NcvMPkfTbLLHRx+xh5/iW6z+P0YSluJZ5aHs5
CIpWlYCFkj/c00HmVPJWDS1+myKq7Ce42zgGzSkiwITtOdHKv70obBtsA5DtenLmC+R9FTG05/lV
miDRkmUxxm9fAXTeNbT6flmUOeSUtGzPVVg9hLHaPMkufhQI/AQGEp7zDK1z8w1hFH/IURtw7JPp
VT+zuMivvRG6j4Mhnnt+VS+VDSimRQ6aX1Vrv5RBe+4QbX8e0iC5VL3IUAmkv0uHECKgQFvXG0cU
tpJwReQOUtOYbPC8Uc73IlDtX82qGT56cUeM/TnQO+NIHPtXoXumcUxaC7sKz6/NfWIlK9knp4yQ
Q49YuWjbWOXkXEV5+1n/Xjmd8VltyvGcliqJ67mpKMWwqYzR3tgVDKaKBXLRd5n/8Oua3C/NJ80P
7G3Qo/kojNJcJvwzvtf2eVIL9UsIAre3le7UoR/6bI8c9tUo+1KOFmzXUDEPTt+MHwE/7FJyLl+Q
wdbWihGn+xz35xdcLtjsMD8NNIdfZwFaeG661mK++DUzeIYSyG3/yW0dkv772BW/OseSUSv0BQTK
A7+vC5bfF1WKIzbau7NCWyHsizYXaKEOyyadVYbmZt8WFclEVd9VgnXiPg8d3h6pSO9U9kYDJgtQ
cusM2tYfWyTlfPTcOn36GrlpjQ238E+YV44HY8z2vqJX18yyWZAye+8EYX2VXY0ZwTy0anzu/+qT
A4D8+AEn3dmDSngtKzeE+JsDIMUrkmy7AeyCdEF/1AJcjS0YaHP2oD/6fgHsz67GP6uy17Zr3Vu+
mSCrRUHOB/FvyGBc2czFbfZ8NSYhiMJ5sX3sTIhopuIVz+YQhGgkCWJ9Y6Y++ZXdYHfmNEsrctDn
rfPgJAuPiaexyErYTNjC3ftkTcyj/7EPlnJ89OwP91lyKjmycSlUaNlBgdwiriYOEL5SjZYmsmuL
1vb0vTUfVrz5KGMXzab2NCAqcxeaWvlFgeYze3YiQ0QB7Ts5kJiA9gN8/qo7Pcs+xzIjr8fXEnuR
nYnC1wZllfE1CAOw2175wUtik7QfanxyGh+MtchEHD7ATjGeusp8kv2gYfp1NTr+XjZ1Tjigl1+t
SKB0i7wU6jzHyAJFj/tU8KGZi04jAe82z7eeIDUWEMCKA+pQ1iXO4FMGVnPUh7biI6BQTD6bBCjv
YdLs6rkOfPVQRRqA8nkUGzXQDfii7hU2Dqsx8sMHYCoVAqhJvm2yuIXypWL8IGwPkCL+GY3p/bTt
8jM57epzX/cwTOeLykCpl7ZvR5vED1toklXMQUlWHSznD7dCIX2POCxtAx7LtojggRHDBu2rW6Yg
C+WiTNXE6rZAuH0hlFnWm9xO1pFxRApn3MrEj5pm/R4AzOwL639mE5Esh8lF3yAQ0zMBzYdsPsj7
Xga0s1GGlTkh4AYp27niMYM4g6XsZQs9DOcqazA7l+A07QeRhGQlxLCJ1RE5NPnMFeHY7Ro9fJXP
Xbg8qPHKAdlOp2E1jYV+fPd8Di3jqW8HC8WisGCNSr114OYo7+cRcPhKDz8mLoneJk6DVzO3fzh4
+Xwf8vHQidSDSdg/KjEedy2kS14NlKcsRGmnJ8CZa9VBPfg2ACbeQ7lWewlxZNnfBpTW1R8KvEnd
zFVP3jhRiFQ7yaZokqkF20C7qu16h7PU9TZv7rqNyjY/D2D9cyHn8RW7ylsNdYJkGFoQWhCZqHaq
3bMsNELzwL6e7JwMlBeViLDacbWVY34e5OdCw3l4nt56WfdcVhF2tYG61AxCgIWwvIss3DKqVwIY
yvre19qxcuk9d+OntX269zuxM5/hOjS3maCrJScwnuUpbragaWWnnKxmHbISUfYQO3mzBwiSvIyG
u2uslNwXIdZr20bfZHcUmvE2TpsW+gqzOr7ooEGD8GJnnvjgNgrSzvQ3wsGPIgnjFco0yUs8BNpy
jMN+IzSfY5+da19ypcAgq+BBgKC5i+8bBsDEE6uvXkwaHviO/wj2CdiC0aOpPQBBRc8f3hZqiKh+
UMQ6NFJY3X+2B2UCD95jMNTNfakc9qMCb2xbb45a4ST7NtHhmEVKdnVcVDbqSgl/NNPSGRqg4qTb
UQcN20se1Wj3YsuxMeLE+TSkw6OcCbD7U9S74qMFS22jJF5ycAP13b18YcaElour00/asU+g0W1k
1Rxio1zI6mCG26JAnFtFdOVod99bh0+mdu1uD4G8/FimWrOykz7cdaR5Pqpe2Kx7VpAN29bqYz4K
/pBBjfP0POqmPes+cOyVHHVEFe9rG/8I2cTCQT2Y2oCH+3xt0KnZqe3Yp8hmxgfmJKb95E8Qcc2s
C366Lugsr6/9heoRuhDCAe+c+ctQE9nzVNfK2vI0j+98lx8UrOp2vbbUWwxVYuehHJHg7t3/Y+zM
ltzWlW37RYwgwf5VUqnUq6Tq/cJwy77v+fVnEPK21vLd58R9MIJIJKCqMkUCmTPnzMWLAZvnorGL
8WvdqPu20pUvsTC2RPj8F6sOnKdJHynZU1GpypX407Pq9CgUmOjRaUHvuzV8VLKMbEsKdtznJm+Y
MT3IRiPfd7uS3VbyFM/N3UXxrOFBMzNCQY0/rrUsQsl6IN0zN8SBmz1yqSR+GscivZM6yqNSGe1G
5/h8lk3upuG2y5qvd5O8mpQKEHqYaxslRUkkNPTxSyrcM0AcOFHh29pLuz/bI1U5K/H4PEDdtu+B
7KwqP/aWwYhYI+HV/CSvVMoTT0k3/h4d5660yVEXHaEDBLLTh1FDPCZG1Tzp1lAfKxJAS6Woy28d
khdTYaWfILWrdS3SjiKcUjwXuv9VTOyAgYtuArepTsC8q5O8EkS/0PB0rCWRI/6fFIdhOeJYEckt
36x4HGO7D8jJI1xAC90es0c5IG23FUwRPtts0R4NUSPeayxB6EKg0kOQtiyhFJXdsfYpp527MERT
hKgUBwjjANlP1bhvir4kPmLHT1PR9cRjVX50jsuwxAztE2TgCBppyFkiA6W/Zg7ExwFixIvq312F
qiGURQlypV89J+cmLlP9hSrZ8LPTDRghMhDFRpNY66FsjH2eqPXebcfwkYqt4gJcA4a60iIcHAb5
I9/c5Ny5xlsWZupWn3vSFGZ+ck4QUl9abVStkaNUDf4sDKdBXD442vyHrcqjU1jBVeu76bGxbGj+
M7C9QZoAJ6MeSQs7+1DAmQ0rcdl9NjbKbUMbDsdQWNNzI4yjmzrtp8jyFDEiAXhkng5+Z6F0WXQp
IceViXsCFIhmzXl72dhB5t6u5EAuM/x3H4PaAopgygdNmXXToUHvkq55T/h+Ig6ewgRuBM17pPfw
owYK5CLzKP+V2qIue/sgR1EZhgA8dV6MBubWrATXF1HfkquQKZFI955IUkbH3CKbO/ekSTZZ9jkO
kIUYAAWfJsUtthAhPcGlHK5KkeZbpIHqN5EimdiklY2cI11Uvb42Y2+eZC/zxEZVy+gqe47y4NtD
+6ymVrikWnClF5Z1qMfeOswZK+j150vZl03YD96irGpkWP84yoG/uggn62DDin+sd1/kL9//tmZT
khFU+zZgH5KY51b44UavwobCeEeJHxL2zcvQiNIHNX4frdb60VChoRtw/CwIpp1LRPw+a9eslpOu
+9d+vlu7Xh33Y1IQh857ba2NarzxBqK+A/qCe2jrAfHwFPnim7Co+0rxIu0hCio3e6YlZ5N90lV0
X5s0DJ7KgbBbUQzVt8ac2akG/830ajbrGWewGsYt1Ga8vXRQrGR++hvDOYSt6GBNbcH3w6+/ZSb8
DGDTvsDhajxUkZPvtCDpr9YQRbe1nSj64Yu0eB78Wt8arZ2sa+7xzynvlnJtvYLgDGbPgtScYZ8K
HVB1Nv9UfWJsghz+KBJ9EGFEYMElIFw2Ev8toeLy6j7wl99fXelchkEMmetA1dcMML8v8Nd6988Q
bOhB5k3FKrTUeG3m47Cpy7H5dKo1dfvxl9rSgcAm/DdFmhN/IcizRFZ8JBaqTyAaICmRbqhpHlyC
KC+elYQ7tAvURdiMqIn3dgUPObVX92432yDHpAhVDsv+zfHPlLutyOEImiUzV//NOUBselOZIaCy
PEf2UecuEK720tbR96AwsyOco9pLNTrmMu7NadMonj6XdLrQp+RNai9lQIk/j7kyLQh972EoZwip
U7KCW5DJcYm8RXX4fosg3Sfc+pHi7+vZWZ0KFRJdM9gpnbok39XCiCFggZJXs02BYe6XoRdLIAEu
VcU2x5K5kd17Q222sW+0n3fLX16TMVC72CC+Ox8Xiyqvr/GMjRvBEgHna9qd7GoNzNHGiKqs22fZ
i1U5Gbgr5TPqAeSUkBIuqfDTjooWqysqobPPpETFLvasH5AAv+mW379lvmU+GFUt9lFqq8c2REqs
pnhq0RepshM2+m+2B51JBs392TK6382ARMii59TyaEHz9SQHGqVvzmq7lp0RpjUbTr2qh/Wn2dVu
BC2zX0Hro8Y/EXMtAjf51YXBz1B1yPUoMaeCYJqOAakp+Pj69HFy+uIKNBHBDl7Q35IhwYNJ7JGe
msK1PtTaiFZuZo7nFjq4rU7Vo4YoQ+C59SpQpuZb2a0l4jksIUAc0jI8WTOqT6MsZ8yn/GIoaHEK
IxPfmkk5B03svWpNaDyaqsH+NdaqV8PxrjUMrV+gXXmdUAa/UqibXVXbYaNQ6smj7MoBpao31Pt3
MLXhodgpuWzSYo3+zmkZFIBW/NDi+r1CbO41s2uY0WB62KlTPJ05Gg7LKByy7wb6R1Nc/ki7kpSt
q8WXxFPKLT96/eiSPn4JqNemYhOXerQe9UbrPynlsGB7tL3DBAn6oed1t2q7qfk0u3QjP5eAODcq
e9RrYVYQ9WVef6IO7neTA3bap35HOcV/7C6clgSTIhD+Jcem5d357jP2pAvyUfMWbWxeQk+NHqOh
DN7Y6qkr6NjSza3r1M4yCfglZHfSUBOJvGTaya4ZU43a1aq7J5gWvJkN2f5Si6ujHA0b74OAtH3i
URq+cQw+FYPdPt0WIu3so4d3lROh3UO8o0kvLYw0t/d2CuisRy10IV/a0tb2ETnEykJ5h/f4/fUO
SK4viSY3FmKHQxA1V6Nqg0fgml9RzgE+Wo5Juc2T6TvA4WnTqjW6CiVflDLXyzfo8qJFHNfuj5GU
qxhzIBylXp9aIslfwszMoN0t26sH1eLaUIDaWki87F2CF4+FljUXourqUgVwukomWBksbwTZUoK1
LlwzusrGRWJRBRd0uvXCmjitpWytKYlvDo4C77AeQWlsUzvtU4SumPEAHz+NJxrYnOTl6H50UwSf
uu+95Z4d7PuaojIjnty3UIxwmWY26gRz1+09dEMbzd3KUXjEfxSZ4ZzkVDPpFq1KuIzAR3FFoenm
ZDmFOMAdNMGZwxK5b8FHkWb+zJXw4BlsTSZkQw99ProIsRZ2+TDwdFroEWzmnArD+qBGUFus5FDu
5tpC+uvyvyAdEV/yE8Q8ajZCZ611EFjU04vsoZHRnP9tV0U/IjU1+4ok6aWvHoj65gZm9R9rSLs0
DeHYHwhVveZqiggWhyGyWDBwtGSUbaliOKGWKQ9P6iCQwsirrTvb/+0v7V2V5y+Vz5FjJjhuuxYU
+XwlUuDlIqFWR4kJlg+jMm3ycuLB9GfTaUKzepj6ci9Nju24T/KWrTx0UAnWlkWpVKRX+vf/dXsn
B0Rj/ixqJGLvbvLqvhVs414j9kzhdW19EDTpP4mAdxvEsSDBm7tBiFyZ8NgIJZE4IkhCEcNs12OX
G7uaeLepVvbSsc+vOG/4QocNKg0pcjOoLklV5TMWypfK68yLDs3RCRZ9DgKz3XLYyHE0Lwhoud0D
TELWrlddb8etR6D7T91GrdmwUSNhuJFAV/YbaMGIkrucihxZ+1FEarWeejGspI1ae9S5orZ+0Mru
AWiGeIJZ0HyOErtYmW4F/TvVpM8EzdV9iQblwi8U41m6/JkwAG7kqBwBWHTV9GUQ9cMk7PAi5l5c
8UzM0+glmpWC6treddZE2C5rBu+U2ql3gsvjaTDROCXrv8uSpNl3vrVg/9AcYfGPz7IR88ErNu0P
r4fLRZqi+YAWzI1FUGsJ/jEmQUMKT5k8BWEif3RXWd5qO90bjreujB8aMYwUBWwksldNggeq4yB/
WHqPbIK8Z9kAcHzXB6ukrMD1nmHanh7YvKMGMHdbjx2LUShfjLhB3QaJtDW7q/FJ+uahi5z31Cq3
1WA3JO5sRya1pKXyrItOPE/fh161UAAcc7Q1jbDbUfVtrhFNsLZG9IbKOzp83kzBaTYffgBxoZ1Z
P6ywNlYiSjleh3FDEsOwTqoW1ZcqM6qLBomCNGVZx3l89oDuwoY2n0HpNpsQbd1R21Eg1zQDyigH
dg62lQfVLKL9jAhHvmFDMwE1m2EPcvjmWWrTBJ2SXi//MVM6mb7/I+5bZYl4QHitav2CJtr4Makc
9QkfdWvZpV7gS8LDCzqt6ealNcTUnAbYechBcW7Y03AzTh0w2j+2zM+CLRnSkjLGxlAW6GgvkOUg
HBmxLe3rcO8NVrCXXdkgipWRVkqgJYC5L785aokSBGs5HoNIsZbyUs5s1uQ3i01TW+UmCbr66pcB
9beG3f0AKMSF6L6piQoYoNLrM6zR/c7XeD15vQXQrlO+kJrofohIIPOuXeCgUneIG7f+Y9uZpNBD
sv1OVgVHYnVsqDoIKfRe7SGfQCivo4IhTUz1ScpTDfTiuSfHeipu5JiU1JvHiirWbmP/7zw5ps2I
4D/zDOgSobhDtLSOi3qpDxkZtREhVjDX/SOvgeI519EDzmdwjwUHsEFMMLKahzYNjW89KKHF2Kbi
SZkq9JfjMoe+jwBfyd6smPRvLVx+y0ElltF1YXwCdCngQmBAg1zZ0jgxVT1fmqoOkE8z0ajXSptX
4bw2CgnnwVfCt0AjbCKQE9loMC0egPTMQoWGuYvK1NzVSff7arDyjaf0aCfm6QyDmV3uo/LqPi0w
CpV6Mi86sV1fDKVuffi2GB+LOB4eBzfxPgaILYMMIRxeU82D0NJ4Z/F4fuHP9GTx4IPOERmMMprQ
ToL+BvqIVl2j9969KChUEjmvs6Uc7dSaekTCEXpme9BfOPWyb/X4alJe+0KdPIFg1Zj295XgHlHX
+bww/gvK01AF8+L2kKJfuoQdWlkWslvb/OfPTedYOiyL8+XNcb6KlehN4056lPZ7U07+BewZpfZF
9cZjv/5VzTEHKht+sOXtFl3oJi+FZfvASdviUA+hujfCCPkAZTjFlT1cULAdLxB3syUCKCBNsjGH
cimCuj3LHhHs4XIblRMCdF0BvMBK/WeNyuXxDbvn7r5GaDjj3g2qN2lKeZSctKIHJDSXAgPXtpE9
o1y4mZt7F3Lq91BF7duXFcVyAJQ7nKrGXD0s+7KpYy+mWKlcygX+XvUf/Sj0r6UwHArSzXQzU5yv
NFtR3wwBDMNqtO4R3m/trdPKEujNYO7QSUu24xxc9wVIpSAL83WSBelrAEMHVDKWBidzlrxGWSm2
VlDVy7FXk9fOjIMDWgvINcluQJWScPNX2SsVsKxuWTXLyY3LfRXp5V5e3RsldEiRyD7SDa5z86z9
ttxHTRNBnIh+jaW0L54LlWoKIekresb1rhpgDZXdaNbuy0RmLko1HV7zYAQVZECMKkftQXEO3YDa
TmKZ/WsfOuYRSonv2dzLCHecomh8k2NNmehnNyye5MTY9/Sn0YfifPZMjNC8lLaylmN5Udig+WAa
mMfcjDdek/2UQ4MRxK8aTyM/CsdlFG/gFjVepF82touoIiIqP9vujRVpdmcVtCg46TCYvHr9CG8p
qUqw8/nrFDTvkBXWJznmRIBiRTTAEzUP8jVPl6lbRTs5qsB2uzLYUW9kN0f6+yEbBnVtRBp5/8LZ
Z14RHot/N9ATdmqvHaR5aquCCDVyPje3SCMOC4UD0tqhqFfSB74BfKZmmjaJ4H1768qJclzOjtoI
DvPAgE+rgJ+hsHp1x3aAmBOvbCA9ZqIf9BbaeoVkOlIoust/1Wzsy8oDhSmdHBTuDXUiuNiL6Xhv
psFXjyIykp1jiq029+SgtMcj8W8qxN3qsZ8QmJXGTKOKfXF3In4ePtRVO29olF9dAbqNlC+41V6L
V/lgJQfZBD4w6e5WrSRbp23S21BaZtdwtGc+jj8+8hLyLDjA+GPnKAdAmYn8q0AicFcaUf0Wlrzd
B9f0icfQrUR5nWI1epI9KPZWk96Nz+xeOGrkh9gvoWqoynzlCRLk4aTo8xPLuCDcNq7HMPVXkRsF
0ZKtToaua56vY4N7bpnCFQQRHnmzW1+r3HOQOtMhNYRxkes4BS/wTH+a5vXyKGxO5ugBwOYjpIny
o2k3xs0vabrZpwTOkgDpX/lDSFvn5JT1djDQBp0Gp7DbG+yaeEbGk1+f/YlqUcPTj+h81edqbqRd
gYIi0FT9KF2Nsu/NBX+pm+3uJmf98ZV2lHzKgya471sopr94HoQGWq5+DEhwb4bWbdYRtX3S7qOv
8+FUU7Mx1RLSHwMJajYqATRSEfyUZWk8tmnXXcdZWAyxgcBpjIu0ZKou0GlHCdCeXC9ZRhkcnYpj
1lvFt7urAYjvSeP8fxsFEEQpThi4Szk5SOOfHcDalQU521s7lNshS8VFb5OYwkKLMg4eFFoaOq/B
V2msQ6d9rjqb5AsTsoFwRW41ezlmsd8/u2hDyDGfcO1RiBpetiYUV6cz3/yp+iG8vHuJSt96Lqx1
rTSwU7Hcq+J6ytGYx6wEzmwnzpuNdO0cfXqErKTmYcFoOnkuGmi/1xFjLdeJYvarKF9Toa6Jsz6f
jMr5tFRk+rMW9fpR9ny1IRYE7Tpq9hyW3NCrTrO/HMxnf7VG/eDf/sRv+wc56OlTdbJH42ynAaCl
xENV3BmcnYV09qLoC+PKS8q4QlcARdPo5tumCswrUm3+eSzCjRyUboE2GKgyEI6/zzL755zSrYuc
Iwq9fZzQsV3eJw1adXU8ER3lHA/CvZ0zf7Axf+ZfHyy7fhQd4ip8tawOlUSzqldqHHjI8yHBUenT
z0B/yRU9ofKaymOkaqbPJoTJbJh0wEe8ZtZlZU77OPcIrCkcgnIQkuhDjc2ytx3zzSuQRMs66B+G
9Lmem8rvqcBQQMhk8LY/I2hRn0RoHmRPethlDdu6azRbOcvt0uhQje4327DNnGVzjsxx2YLUsvst
1cDojqG4e+qcQWxTuzuDiBhUyNDnNkRe/qipn9LjZqIQMT7JfkmWCWScutdmk7RbE4eTLCqHlZq3
3TnX4UeLkrj8nGq9WpWqNu7qWvfe++rFSUXxOUHov+m7poWJKy6JQSaUiMRTzSNUQbrELYortJzF
FfpedRFMQbGVNh2usyulgxH821eK2/KrRxAWdEeO2tg8Jr0KiB4oUyiPZt/pZ31uzMzslr3ZRGtp
q7VYP0MmoZ/twL5wcBG7u6nUW+MUahdRsy9YyOkFUHG+8OmSbzQFJj8mK4blfG4UxyXUJS/zruQy
N3xIfjkdLe9O9dD+diffa7ID/U8Xuu7tQGZ2a3jRd54bPwfIeoh7TjMZaRDyDc67Zwp+oW12VO9r
ZiEaJ3Tll4lCrOKryFtYFspoTWo+j0HsIu5rI5Wo19ouhE9phlX7FygXdtDJgdMyV/pQ258wW6Ln
F5nDozZ3FZJ3sCSZ747u2dsI5r2HHIG95xxd6UUyefrGTBT93fWzVwruzCcxZNHLRHZVmtHghCoy
yIal7Pqoeq7SLjX+z0l6EUPPNlWgtwhOF1rwzQpMsSqaRufbMCJHms30f3rxwbny01BB1XSIA1zL
0jtIc6VRSTxWMKK3kOl/ZLE1LIqht0gwQ3tKJuY2exCCMKKdtk/Ieu0GkjGfhGJg8AAntE6K0f/U
x+DJ68HkKTxGz4TxUaye7bDdIHo8iDm46Qef5bTuI7QAAzj62WhM6CTlcNHDeqQ9gLc8qB4BlI4T
47HTRLiENLD9rHpCQGOnR0eQs/ELr5e9THNXYdCtJ6dBG3hOjlPttezJ8ryhBFvux6JCXnPOhuvU
wlAFVmVnAyaPyziaH3LZMo8h2Rc+UKb5U9oHp/XKT3TL+q1tNRHMo1i7yeNf2BP7rGueqBNqBvOi
U6GEKxN0wLYev5mdCrenpo/PURzom4LcJOp0wgk2GRVA0NuSR4jbxn1UmwBt6LTpmlPTUcIwRP2e
4Cpq2L9teXhsfOgJZw/T6Lo1++F4i5iusq+KHB6tPnVfwnJUzqabHGQv1o3pZeY8mYecrm/3eZ42
c9iC2hoK1g55RZ4eTV3/6mmGyt2VBx+p434vOlP54cFFSLICdtGGjY7TV+N3eEYQDQp78w3umHAG
GJVAc4fuoQ+H6nlShhEqrRLKibnbUaf75KoB3LNaQ3hbB62JCgunHN3zkIF2umcfaBUP8ms49HR6
tOxiHZIDOaYEULYHRknJIoNBHeMRaz9g4owPMSUFaz6XpFaso2PVcb6YytQ4F62q3UBgYih/ZeqY
wh9AUs1mg7uS4DCtG9YZh/53raoL5BJNMG+Dbn1WOSHXuv7Kt3h4gBndf+DR+kt4wUgle5lA4QLf
0arWR57AccgmaLB3sqF8A0CmvMSRy3y07F05N3+P/8P1Pl9v2u73fGmU02/DVUO8oMzExWmJGw0F
Whu2CizEVhHIRq+7hFsCoHZwDl0l+Cr8TCzKznBfKlgzOXjGKlrXZONd6kdhYKvqvRLVcMWqVrKr
UtO7QDmFuKEbsGMeGu8ibT3VEEvuZX3dZSqB4aTjPkzg38mKqXxsgTx/jJX11cnL+KmihOE5Q/UR
uuiS02qLHOhkgUTmuYcWz0CQCBRDe/BE3TtHqENRHgj6lYnIDEHa0rs2gCQ2aiAQjCCRcg16vkMF
+6ZXPdaQMIKJltyaV71PxTAshAVhvDl3FVeB9zoPX6H8AWLa2VdpbhDw3sZFGqw89grvvOPRO/H0
biNH4UT+RZGqe5KD0iS7Td7vDerfX4ehnzZuHzsPRt9qn0TEjm3nmc8i0/yjHdQv8eDYC7Qyoxnk
wIejL7Vuc7QnxNwFY1dtKi9D8GPuUpig7BSPTDgEV+Ermhv+SQuI6yvmZ5YH76o5mi91nYk1WLH8
oeYP8KIj7bwzbWi3u1oxXxySEyejiF6THv5wAU3oWqn0Q2va7XM3IzwzCGoA+EbxfpxRn7BJ+dsp
URFamUelH1Sty4oN4EX2+lHAjpACuXQQYwQkXOzA2VlPAVAA7tt6+K61qKt2WfrFM6Lggb092xvh
qKe2MCFrnT0KWOWUPPreELVa1g75eG8C1WFXtlhNLrRNdWsvemU6WWV4QE8j+7AjLQAtFrc7U/fS
j95wlj2vodfWthCdKwJyCPwhPjo4yh/YiYpHvRqrReATH4H0y19MGhCXvAuQieA2DwXEFLahw98L
snM3FLxm+P6bL2KWXtfLorgYSRBtUh3Kb7fXfjdqUl5NODm2dzsCwU+JMTTbMetRhuce+1Sm/NyC
cf7lpTEKPGryPQuJ6FkVYCdqEON113JOVAe131sTH6yK1Lo2BcIOAuKWb3Yh1pEwx1+67+1GojFf
apFXS3X03YNpRhATx1W7UCk2fgv1LNpBzYPkwNytAgTLwKyQpZu7IoafIkg9hLTCqHojcZuvbM12
NuM8agkCRpZREtyZR9kMUcXb8D+hEJx4m4QG/1kRX+RKRUsNQl73L8B0xpdRh9J5noOkIoy1M79s
OwxfAXS1vzxna6hN/ZNkMHKJsVa8WpTTPNSjkaHKTXDfDNLscSTOS8yfmvIxMPOvsVNtqNFrfqWl
ue0JtHyJAh+prLCaLjGavI+hgiJLhvja0VDjHLqLVrzqc6rWoXTzp9Uu2f81v3gEIFscq29NktiA
CdycO44Kcbi8PQTP2BGZLghgRFvXJtzuM4y/2ynZC6BRLdyWdlPtYaupiWmNdkSKBLWQvWzk0L1r
iRBQlQNv2T/mZAlVFVrpKhteH/mpmhuEUpMVYiKISROePhFfAsImh7Uavan7SMiZjh07PnKUqpZX
l5NEM2xzh3fxrTFzCOedvlmXfQJedR7oSw9gRlaLTwizvG0ru1UUObAQAlidXVRzMqDH9DqSL1q4
JyNeoZExX46+Nl9OWf2Yex2qHPMI+h3hvuu8MljLy3/4B855JMBycY16HRIdeZ9UPTuSUwRSNnfD
xq83us7DQfM6/11t0VciaDJt5Chv6nIx5W1/lKMk1WHuUtRncyzL53nJodGUN7lk2MJFLbtyyZ7s
10p2fbY3tyVlF66ER9Mo7Q3fQXVXN0SrfMqxIClToZb+Y5NXve1NO7OvhvQ2Io1/+fw3GxuWTe02
RzI8BqX1r02RUh6td85T69soBFHLlaBMfbjbjWEQizQBMyE9ON86T8mMSmyIxJKh+s9UgcD7Rlgd
km6zy7AzdJKyPJ/jR/jGnWM1X2lO9PtK2jgq/R79y++/jQJKcG7r5Yl/9GBzjWNh75qBekKYiKiQ
dVzDMJby0jAmdh3y8uYgfUnmiUXgdPVtqrRVcr68/Mck0iX2rtDMZjUGdkqhgFJtwg6gbpog/jSl
vk/Nhsa2sgKmU2Yuycc/AyN6ZSeKyZfS7W53YzhmeV4AtydU7SzkcGOII6jifn/3UyIR7upw/BhM
0942nquu7VoddgjsDLvONDKo0ub+5CRodqq5Zzzcx40iY1y6SuPN/9YXhi/ABQIChfVpEannzMmm
r35uVQ9qkjW7IAz7Z6E1H9LuoahojuNQCwrV2eYlAiHptNaUp8yBQY2bHRXw2lLYdgR6vSH1CC+6
P0A6O5UNktr6b285hc2le46LF9kh98es3lTWLimuo7TJRk/AFgPh5amiosPTOfUcPJ2rZBd9naEW
DT8I36xM2XV9TGmqP756etpcClWUl6SI34yiGD9gEICdcF0GhfravKJ33r3WXqdzLaDzfpVY59/X
lg7xZOpPZ8q0nWVk5WKNsrrgfAVtEpCln5UOYb4Ik+ElrEBoBiqnpzDyhhe2uv6mZQe+kqNKnSfH
enK/ycGk1DW2SHtwCUm7DKdqren+WR87EI1G6R5lk7YkuRemNzaPneJGSHvN/fu4vLLLdqMaidi1
bay2j42C9FeREV11o6Lbmx2xioXnKS1SQ/TtuZFXf9mcREB+RWSSjZgOoYYwwPs4KHChCuifoS//
3Zg2dMFDNKFv8u8BCgZgfSoddXEfIL7nn+Fgj47cL8u/7HJNL8ifR5grtrI3WKInq0Ygea4NkjU+
k9bnW9PIqdX6T9mPtJsc0ihFuxcS4bPV8bubblcO1UP35aRNrvnHV5r+Wl0EPqJ2Zb0xhilWqGaG
usL0WlT+0qigEqEdSdP1qNh3Tjxf0pdXGUypCz0JDyIoePrYng7HdGGcUNT0YdQZV1qnFCdr9CAi
1sJMW0VKlAG6n0cN9g995y7qiRsFrDK/XTWG76PgNsqMLn2Q3cwz0VWKQKSBG47edS2Crh5okxyM
zSvfEvsVH++JBONTqSnhO1hGd2d10BlKJ38oKx5XpQDdwPp8rZMleMh6L52HwDtWpKMvDtJrr1SL
gmhjjTo1K2hprfD2QwmDs5zy5QZ9KLLPMrbiJwlpYI9SX7BQwZM83ZEOYND/suTaZ4RsyBNg4fqG
l/jf17l9Tm1+3NfoB4rFKFfetdkIpoBAc7CvVG+0lgDogYbNDZWNzSqbEp4TWdFSrqi00SGlYPUg
rxppnCak02KB1MPNSY6HtWh++9+85IQ4JaMO8RfQ3L8WkcO3SZEdxId2l3Mi2sduWz92rYtOpqrs
A2NAakxehn3mU2GFceQLyUODogbQfnYHxo5CR+6D0CMaEnnKPiQ6ssjREHN/NI4XreYwIhI5c9JR
ZiL/e1JSDgEIKKm7oUGScd30FdKuLvJgJQWqpZjRpBXn8xsp2a3/Z7hWEUg4/ekOITzVC8lUpsEG
VK+SeFj2pRnvBy1q/Mc7r1mjj7cPiEyyLKc/3dsK8PkMkMekPUWdU3/RPi3T1C+yQbWjPUbITo1J
wNOrC2plG9pVyv9dq1+yOjEucelTMaJ46iz28Nvm8gxG6tAm8TovJQdydLMXoyDDeLepqvXhxlOz
lytJO8/VVQ1+nDIiZupaHj0pNhqE89rSVDlGRnq2vco5kU3BbdeIbcgZi+L9YjjoDc+rznM7dqhl
tMgg7Gj54D6iVSuTZNfsMHr+SimiYefPEwvpJC89n8SjFjn1w30jVs27uHv3/2PD9n+71HHdoAAL
9f3QcfCZwDf4rV+dPeDMsA3PjdU/+aM57Fpe8ybANGxlbr8RgTW2smfHVXXOdK082275YzBLUNV/
TNJjFCgktjD6ouoJFXHcFcoRltUQ5cdufE8myimH1muuQ59aD0mheEe36bSNgZLUTkDgfKidyX/U
86Z6UgyzX0VpmL4iTsehuTOdt6Qdur3SquCjSJA4wDRp/HRApa/ca1noHoTnM9h2xu9B6SHEGB0M
ESxUDsZqYkZP+ZxYjMLIPqFZ9iB7slF4CuwSvfnRjX4cLdFG6h8Lt6ypWPCsVW0lxq72KTb3w0B5
NMbJeekQCV1Hmdg3JphCUtpPbniyTTOGDJEm5m18aaDuTR0bVe65d7P77o6zoHIgATHNtXb1F88K
zZ30UJMkuTiQLy9IXZsbw/ZVf0mBBpCEugoe76urKUSgfUbi/G7L60R5mPQkXcll5IJt2Y7IxqOJ
Iv3M+ScbUArdFkGQL24/gqvq7A0s7QWdlNFfWjBTHIOme7z/zK2lowFE+PTfv10/jBDIpIDm5x9b
usPDfvvt7qY/v+H9J4gMh5RI5Fub20dmHDcAqrB9uH9mZNtwZmZk4O6f2oWK90Ap3O/fUC5Yhdnv
3/D21woDB6rf+be7rS1Mn/0Ov530luvL37CGRuz+Q/bzb5g2t/+/25+lLygCj4ffv52crdrmTvEd
UFHzH0LOztPsSyQqc3df3iaNiOiREq2A4ZXP4I7mele1OBbIWV9JlT3XwnY/Kb6BcS5DTDnTvPI9
RyO7sJT0lAvXePgf1s5rOW5kW9NPhAh4c1veG1pRNwhKouC9x9PPhyy1SsPp3mbOuUEgLYrFApC5
1m+cESuB2srOPJiMx1QlIuePLk+ZICLrGevqQVK0d9EoDgVgDM1whlv/soU0XxMAXYl8aBf6zcHO
ox/3/o5C/JB3PgtOW140msRar5hk2pO+X1ShrTz4XqY+oAN1sPtaOoZTaSgs/K1DvlrRKLqZLpL1
rLZ9VCHp4tY+chQ2ksfTHOKg1nm/TFoLO6/fdW5UrRzTqs63qwxhRczfVWfiMqJbrQe4gph5shPF
XhmqE+DmW0mM6mvkjAqzQJzz9+f11Q70gWJfRFWI4MMGMYkM51k+m6hDM/xnJsewUadBcR36R0ut
bm2iCm134qB95JPt+2uQ9hZ5bXP7SgD752s5TIDxa19756i5aXqqJAUC6+AFZ3FmxAnUqa7MN6Jo
GTFK7oUKAiHQ63DxqbcTyf22hO14n0D0EAeugInVryvcq80oDyHj/3WFe0NcNL+ukkFCQT+e9ZDc
opEs+8kSKDOhbRYdK9WQJic5L9qynEfMenT6PVlnm3R7WZwcB6uEXvbrqwa6YEE+x3ySfNubt1ra
fzGqDmvyXhu+hVl9LO3W/elgeqekfs+asCWrzNLMm8W2yvpE9r9buvJRW570xU8cG70sfOxVeD2L
BLXRK9QltqaaJp/4uMra9Ftrb0mtvXVSu9z2Er9cLbOEDQsrL8X9zs01HIBq5Q0O7dNRYclfa22y
FS295kyMo5Rc8kxtk+Fwq7U0Z9bzIliCqEj5F9T8l9N5UNXE+yUlXjUKy5N5kU7pbOWaRpX+UKA/
tA6qfBuUSkDM1PHOsgMeBHyxhBxjG88jNamPY2XKD6FcPYt624u0RTiW9Y6nuwKnUlukuSW9gWdV
Vo7qmiSSGd53x0xtkKDtdH/LraEsRTU7xH1X9PJTeDVG34YGZsa4VTkOPMsVy0SCkGR84z2+V/G+
qvIajvJ0OqqoVtiGsusUD1da318EdpsvxyFNnh2T9FnTY45gW2b8nEvYKpgZ+A5RbBsoV2Em/xSl
EUNSFNKdoxiJ5ovxgEr6HKVg3sXTwU43IEvqJ1HoonyNcnt9FWOTcHzWvUA+iRJ/Cbq8rh8eRNe4
AwTYEKrfEj6QnhL2n1tuhVye6XkVEKvnoPVKMMf6WMNHPvhVNybwuVC4rgAKG4T9RMewV/9qnjri
J5fv3CEDb/y7PjemQEM7WROP40uE2wqw6iJ+baVBRf6fN78oajkxTy3UvZ0HSOuVNcCLbBThBbr6
+NIYC9FJSZ34rOUtv2NmsLFS3SamwkpgGhLbBul8yQUlMLUOCg/Hzhrto2gdyX+DQ/KeB9BVV0Or
T2UdJ6+6Ygf7sQ5KwvEMytoxW5lgLFZikJHLEijfgM0DDit71PvdlTcxJsUhFL48ToAPD9bTvyo1
sIRER5GCwbO5fAwJaw1Ro16bSCvRHg6iZcY3vBKN3WC7Z/KMt5KoKpvOm6fxwC00DXdIae+V2iDj
1eckIJEFfZYaL2SbwEwEgp1tCLkABPNPxai+oewA7CeYaOK6lV8ivTDWpjtOnLkelT6JV7bTmNVj
rerODGnv/L2yoE8pUxpdaTCLArr03XSLfBYlmfyc+yapFl1VCWTrzqZDIWrrSOOEJ8mDJcqq2XMV
szXjR9l9J762uM1UpNE271r9PdJhKpgQwx+bmqhXjQf8UZMzMndR720C2XLPvqVlC1uJktfAlH4k
lmV8xP31Ng+mV1cJK5W3xuhqwFetdHVQfVi444hLUx8/j9haPQX4QTy1FU5QkZU+iKqw0scZrA2Q
1VNj0STFKiOcvhStPBujQ6t3QESn1hx14ad6f5+LfNwU1Yrqg2i3nCRZNhY/MuktdZr2aWiTRYGc
8SteWgrwi0CbiaKWG9bK9JsCIeu6emUnhpVT1EOfmDpribsi8dE+Km5SPkCtulX3ZuLv02xCR0+9
4ox7DvpIvx7kxth3Uo3XoiF1x0mfYiFXfjfXzbE/ijpxAIrQH+PpMIa1ucDSiS7TiA4hWzxzpxZR
VmUES+/Nok60IgcHegqjVbmKw3nTje6pMj3rWGe4Vw/aaL8Tgtt5vTu+5CMGDplbFWs4mcEXTx/x
lojtdwlC8yJVR/0QtEp4SUnfQOtVrfc0HF4VzCc8Mhsz3007cI1dcLkfrNo9Vix09pAZC3sW2U60
HSXTn4kucWD96uwFaBDrcnqMTKhNM5NQ3aww6or7X5TZXayKhK8nMNLhUiFoths7oDyCHYBx4Pdy
RFlJMAdqSkB6fNScZO15cILvstkEJ8EOmNrqqef/xzgxi270W1spg7M8QhWQKhLxrhE5D77ROQ92
BXzENq+iZpAJ+iCTUy9Em6gz7XrVO/hwilJsRNGm6lAu8zGBS+emW10Qre2P4TRZ5qr2asRFKlAN
88HHYwXR+4SNiVabGEyO9jW2gLnQJmoq05CWLnz2RZxVqDaGUbjUIIAcFVDZdlmG8zCMyhclS3+d
iTpoVs3j0OdzMBTBV6f7qZlZ+cXKzXRrQXBbimrXC/aO1egke3laYR2DlEHSBV/DUf4OZb+9+lGT
nQZtsGaif5VqSEVkVndyNDm5uqr+IeoNJ3dZBxQmsjXcZ45dTCbOwVeerTXamUmzDY3E+xLqJOen
eqmT4nWMBNtaFPl0xu9P13V2v8ymT4HCzL5orF+frmUpNe9Ud1UhpRIWXfZRWMqZiGyGlyYunGbU
y0e3dop9kSH22HVB9Dy2QBSI02QfsMHnUd3r50ZTk0Wjay5Slx4mINPZ/ZA00rA2ceF1zObPetFX
l/UXT7f957bV90psql/cvkCHLI38Y6E00ONlN1uqiWu99mp8dgNb+RFq2QOouORV8/izujKT9qE2
dkfUKWCO6n71BlZ+67GM/qG4+VesufRnTF/TlZ0TfNeCWj513hhMopnu10jylqIrckg4Ojl59ZTB
/l612OnuZKjsZ9Sj+rmqDNzEg94ixT24oNpG3dpqobNhgxEJsaDXEQPPWTcO8VcjD77lSeV+I5Jw
yhDo+CjUcSnz2PdnTntE9CQLZ42J/A2MkRnUj5WeJeWH48sXzNSab1obfIytb2wk0+lWMs4jj9g1
N1n+iFxE9tiWBRvQwVVWoq4d9fIMcWyTZl1264FcoTd3Yp0wBg5zQxY8+GnonPPAAMU8ncHErxZN
nAXL2kZOZOmjMMZ/wNmXKklpXq/sG40ieri11i68pNCug2VkIV5Eurthnr+G3Or4Vm9DxPy+kinL
sA/qVWy30iyUYuns2p2KhyxAucjLyvc2fAF/bH2Ly8adI72tHPmHmUcd2eF5OTU0w/cEHvJ7aHbh
0ivZB5gDEJVc7pBXi0Lr26jnMDIa/0veRe0qsEN5K+WG/GCHPpZRU4++NZ80OJjPQap7G/RBbcB7
ZvncJMqj6IAkUTJD1A/IWVWVa1UKVL4C8kVAMYHXVV8sMNkbKU7yVYkRjNVE/gv69+o21p1uafey
8dUcmkVgpcOrW/b6xsaSfCXqS/lb3QfxW4Od27oBfrRWnMD8GieJ8VWziSj0sWyti6aL34b4m2iL
4Div2FZrGyxbxtdBqxaiXjHYqIZVgjMwwpgvBJQ34hLEd6xFIAVrzYyleWn4WJ2xl9iLs3wq3utE
g+6X/0+XTnd0+BSNvvg0tgdpv0PVHUdLJP7EoQzBKRdBrv1RlyZdduZDhGsyBXgR/e4cTw2o9duo
Ths/PtWrNZRb36uPn+pdL0uPDYj/NjKHeQVred513WtqVOW1mMiJNho++99VsN6rK+Y0tyqybCVB
JFixEttaXx+URY6j3tXLDG1Z6z2CJ63jrHJNz48OO70NrNh+L9f8P0mLu1vPdPJ9kvntpkLl82i4
KOrUUU4GQ8LFL0IL+eKHFZoAbuk9JkqLQmzIYjRU5RMwgOxcmpq8MpXWnaWp4bKxvn0X8rBBI4Gd
qWmmZ1EnztzYMXYwg06ipDkY3M+AOhXHioRUEHfp+VYXlgkWgokcY0o9yI+Qwb1dPZYAWF19KNjr
+XMA0N1VtBpxXSysAHtQUdQiuzvgvv4tKxP5sdLL5oTY4iH2XOmlVsOAjK4RbURR15Vuluahe2sN
unGtO5H7QPbUe6rVZiF62SPrl1JnHS/DVgT4hdbMYIzkCTs3PPilXr8EejmPBg05ZotI4ai3zVIU
mzr6ATd+uNhJG11T9p5GHQMSdXRtmZtFje4lgxLcqjIyJhs5w9/VMo3qobSJAutxcGxkzA+j2giO
LS9/0SYOXleXy0b1y6VpKmMMELq56IYprz0QJNs0cJOzOCh6ES3kwsTQTsvSW11QjwlsJc/HBdQE
zjh1FnXiDAZnuZEbEpz3Olfy3QVqL8oM5GE+Ltu4JzcyafAkTpPsQkhN65jyhXHI2bVNwwPKeXZU
zf0ZxDteGPZHWLg/1aaXX5JSGoElVf65zip7gz56gNaiqZ86Bf5uruXFixLmAfmNov0Ay2tomvNT
K8On8CktZZ031GDeDnVioVDXJtciyrA0/b/r26nxUx2xDfxHmlls+D8Lw6vUkwOeGUqGPC51gAXH
bNQUsJHhB5ZEA6ouw7AXZ/eDZSjJWokaWNTYuznTwWcdAutxOg218qlVyRDfjd5EvSrB0xd1t86/
+4nWe+e+VIplLOvuRoKNtsZsdQBtZAavqiJJaAfKxjasvODVj5L3wHSqMy/u4FWfsuBx9eK5Vk9o
OHkUQ8aiUnekDLu56BSzgwX5BduDKCzvlIHXxtjBLDJ6S3s2Q11ZJNFQnWNFjTeKXCTgFzTzUIRx
vPKxXX+wIInNO+gkb91oPRBkn4D8LL9IWs1cmOyByzLE17VyDt2xftAr3iBJocgHBa3aXWpL3mYs
5PGcY969GDAyfek6dsn5F545yUE3clIAYdXNCHDJ0QJ4a3zwJpqU00CFnImyOADJC0E4NCMejdFf
LWIO0V30uY0RZVVCsbVr34ZKT67+JH2t9F126NPiLKrCqQoEgnEMu3otqsSh09XmTKxgJsbc68WZ
Omli3+rocev6e36kwda3CeWEOF0SVWfbT7OD6C+PgbRyjbECiKU5a4PA1n4swmJXZ51DCL7xj3al
4e0OFPyCk5W9YOMyPGaDUZMw1orpnZtjVaR5C7uBd6ZHurJHsQURg2RSC1HKOlqJylBJ7eJ2anso
NLtE04a9PKhA0BT205nXVI9tF4ME112C1YmcrOWmQxixz/XtkJTFNp0ikyGKjKvRKeNLLolQtuo9
6XKWzE25Kr7gI+yjE0posUWYFDZnylJ5WLvTJmoGsHDZdgVSY25mrS17mBkT4KMtpGDHBhy/t6lo
+Y07gy8hHcI4aV9+d2ss0IV2D2Mm87Vf3dzKdDEto5vDbKJezGZO3cC1/NmNVYgJTmCMD1Fdl2sp
tknuR4P6GJj43vs8wc3aN4q5q0IKaFEk2JVOrD5aZoobvGfA5J8621i9PKZQe6auep5kcwWs20Z0
VeQ63jUScG1R1K0aw0unUDedRUoI2SD5MfFR1jQcI3rJPXY9zaiaX+qQxTD/fuU9GpGS8Gvlh5S2
rLlihLaJVcxswlzhzCvXbDMwXQVPs6yipLhKUqXPqwaqeRm2aDQ1CaFDkgDvkMiPmd8QtwjtjVdm
9k/yc89uHxZveWLkc0sq9AcNlNyqRkf1aIaRtm2GRNtgmtaexIxI/aSIcrmoZre9/15mrE55d02x
49uMRQJ6Z5pRb518PkwihTqwqK3Y4/zdLuhTHRmxYucnhLZHY+NDUgwzvU/xmxmSZYL+ECrdkpYn
16DOs+eiKZ6zTlNPg9umz3zKDHCjQURmahylDKk7Wyt3otVqqhD9TqPdiFayHgXqTq6JPydjCcMa
q4pYd181JzA0Bfh3LX6zA/lgTB4kpsX2xHOdL6luTnKjQXNywgpgZqu4bM9rCGFR0c4qzao/xpXr
SflHGcc9ABEkseS8e4Pa4Rxcqfx1qJtqWMZZrM0+NXwqmmXFbgtypKgfgwztEAcLwWTUnYNfE4ZG
fJ1Na2iwwy+C/gcrMgSZ++4nyocvGIr7X5wEnWB4Rd05jHtjU8HLgeti5+eEhPACmW1zbeqDM+f1
xtc+HRoIBntTsdGR6zXsxUVlhisqxtJDRGbacHl/jcEs0D390FWV++R63XSjqDXGjBST1imXZWNg
eTF1xiXAXI+ajtzGVPQbBx1nzJBvU1m505x8qXkWQ0d2xQ8IHs2tqatZN92cpU+witlPwIv0xmiR
x2w8M03qtdcm4fFTLdg39P4MSHKP80OA6ICxyKOh+5Bz5TEly/jutmY1Uy3TecHPa5jjuZs8yo0c
LBGe3juJhU6gP6DZGo7ZtgeJg/KJImXzumx3LDVs8Oy0KpYeryXDjhdZ5KaPyXQYyCyQabiKGtn1
Do41bmWajr5vOkdVyYwR327o07LpJgsgQp28EO3lQEQ4a9Errhr3GBKXnxd6b89SX36KLNhXJpIM
64H008p003IulIWEcFA4EWDrLJ+s44G1ymOFI2Ksvlg6f54dqWdRkgmhg7x+wlO1uihoDu/KLC0X
XmoZb0Ob/bASI7nmTiWdkIcm6W103Ef4PEzRyCvZ5Opb4jc/DL6zN14uDd6XwAJCrQnmKDZfcJvv
ThkkpmVg2yCJHQvLTKWrtqUH3dpFb3LAOwe7HXk8cLd8VUYekPiA4P9Wt97KdEBYovcW/HD4x2il
pGwiJZQ2BAC/DSXC5omOAHmBHvovLgsKkamaW6/6oLtrrE7StVnkzdU382PsDiqmXBpb/zL5Ltco
uxB09i9WWFw7yQ+3fR+Ye0S8UYScDkZ89vL3rPBrb+Z18EWzoP3ZqStZk9d9UDhf/MztlrUml3ub
DcTZ4yPOw4ZFloaCwwrXbf1cjo0374hFwhYqQpSiHT+a1U1kQfuUz5rSjO/KZLGKeEo6c6085xc1
rDLZfvXR2v1m2wEo5g7CGS+UcG2WKKO4stG9OiZwrVL32++eMaxLryBx12hPbao7sPSkq2emm1pH
bGGwEB0ZInVe15hMd4lvryM0yfdZX/Ub05Z27pilS2Vw9mNctTOZoAeBmKZftYFmrjK3+eJbaY3D
ux3MqnQIvqHLdLGNwvrIuXmQcsYDFhn0lSPV9Q7p150Dv/lEh8nMHIbCKR3ApUfAQHrPD6/igECZ
spciVOmnqkiSkBVLbGNJbkc5dtagHOUu/9Lb+aUwU6LxWfkEfTw+I+wsP2eSgoCXYp3UMK+Og1Fe
uhAoT56E4T5wPkK5SQ8yohNO2A9bz0IBBXh/ph+kk9vAVPTN5K0DlbEGm44001SUBvM8RbYeTLXt
To1ZQ1yXALXpUhgsSrnx96rTHJW6sdGsnxCHEzDRdzhjifAjyn0wUgPyBaJeHCBjgacXXUTZ8auv
LPpTVLSH5x5voXMRh8+1klUnAq3cSWNHhq+r2hfZTsMZJItkXQbtD5tMyBWbYO3Y9xbURt0P5qw2
sgNnV9GIaHx3xRcBuPIYfSOsT49OMYatE0T57FYOVKufDZUaA6pL22Xe28VLoYXNElPIfC2Kpmby
+nEU9GW9Ef6bkw/zroYGSpRNS/e3U4td697VYfrNJ1DFPvL0B1LB0tzvMCH0nV1aDZdiCI2znYBq
7eql7mg/2NcVMzmsv3W60V7GOiHtlCHzWQZvY8l9GErqfGjC6menP3a2hcpP5DuHgjTTDBWqdtFH
kGeaECvyQGrcDUZxBJy4nS8JSp6XdDojDX1J1LiAxEmVaGwziFJdx7NSFGVVT06SUn6LQPVk+H49
lZHc8g5CFkoUrcAbj4NNsIz33BOYz+4habI5NAjzKc/kZBYAEyBx3v/prTZOxTjSeOv65vvfWauJ
HqLB4fWw1Qau/tvBzUIpewjin4Wb27u+QPvRbvC3gXWTbAIdhhX8TJjJJdpkbLmHlZZrxXm0Swuy
pdwQw/EuTl1km4yl+j61ycv53P4b3iEk5zKkFBA8HM+IMmdLNwjkh2aMLFyGOvkpj69lyQJ0suu9
tm0YblodR/jQc+rzEEzJFycu31Q3PcoFd3oU97itA2ciyqXNTQvLda0x9E3jjvIGrDRO5pkaLxXD
KraKyWyAu6dXRleQmWZdCmF5qcql+WHnyaMyYBNUZbKMbY207Iww/8ku7+TzLHzzWj5h50cZEk1B
symH+mRzK60j1e7WvWEPF/QtvQUa0OqrTIJSNZPwZ2oeyWQBHedmvph9bb1ZPjqnRatUDySYmlUR
1xlYlxJsNGEs1lzVJav0Zp5WVvStyPq5n5Xxh+yXmCCkQfxsAg1ctaib7MdRQ6XFAMvrO51CTn84
qrVuP9mOo/DIXhHlKt4D34DeacvFztU7Czxh96F4EQ9K2wKKb1QmsPkm3CNFHC6J3AynxDHzWWsY
30Il956gIg4bBeHUNaKnzjN7dKQiU+87MhYACNNkeBgSvYP2U8qrMm2bV3RRd6JHYNYgxgvic2pX
Zeumrzay5cVbNCHMrUL+4cD/MiL1V5tnpCecRYCQ/7LpCboPajAcUsK+sz5w3CdD1wkHlf1uwp50
GgrBRQ9asK/jYwBQD0ZNWS9LA5tqj+9yYeJ/ueXlIr004ejP7NYm/T21Vo2N44yhP8kySqMkHlgU
1bxISyAVmt5226Yhej3aSvrmxNZHB9L0Ujihfsk0/wdm7SkEaGeWg6Oew+NDYcGRzS0mUsO6b6P0
wVOnyHXWVN9NxLOSoFE+2OV8FHJgPRdIPy0VJXqzhzJfkPd0Lsl0ALOMkiq5o41rSqqEvkelLMYS
zJLvls5FdHQcE2h+SBL7XpdLvUn0lwfLNIvoFhNXuti3uW+TxSbmOs25bzuCzZLnL+0sT4+SV2FA
MMYIP7VafAB18dUCMHkMNGOZ+dUjEtTBXB3Vw1g5ez0hjms5tnLMMXWfj4OvLIy67jdOXKlbfEiG
cz4dgk06EHIBZRBscs8JFrrZqK/mgJ5+2fc/IcONfseOHVmr55J4+6yqnWzZIZDE4zL2xh0ZhLmv
SwZGUbm2kQdAbHFhKsRqPGvjRlI65yfP/arEX3xHRQbGxgRGk/PhMEJWnSca6ejQ1PpFZ0RE6OXB
glLXNO0sqptHxIKSjai7H2CF/dWlstVu2VmdNmM1ctRJFbzaVUcYxtKDl0mNctEmhnaJHN9Z+ZCz
3cRYk5EaDxCM0o1n4HjTqQWKP0F97EoteURRgXU1Lntgr/R+K+qUBOgL6rLAQSX7wlbA+lBUwlDj
ZEdmP3gaq2TcJt5lSRp2vp6NO/DYfDsuGYwAUj8ejlLHQjD6IlWkHTpIuMsWAeZNUvT2VcbeU7bU
lk0PTvPwXomVBuxx/KCZx14SHMAMp9tgJGBhA/NYFNaoLjTfcRF36R48ouGOYZLCH0PJPNYgFF34
alcp87Ira+mJ7YxtxGiyavJA7z6bGAFgR+6zyIvr8hmXL4Lokf7E78cEozNH4T292M3kK9w8W5CR
L0Q+k9uhIC+9KFAIWw5TL9EQFpV7qvPvooDRqbwkYRotLKscLyhMOTNNqXuyLNp4udXJhrlWY1sH
/0oX0cBuQT8bQCSnmrwLo7lsYOBeS0156B2rODRN/OssRmoBhW5kGBG9BqQs+txOeRLxu4rldhXz
JjyWBu6+kmzk60RxXFiVHPgZONumtojfp+PRKE1eAEl4rQsp4vbnscgK1sIRFoVujE2gkJSGdRV1
tZ0RaKyQLQ1tlW1S5ZKkI6oL6m89ymm6yIrh1CAHdJFRNphrru9dfT71mtBcTLawQzXfGy82YKID
N13VKQt0BXVe066+d3I1Wdeh/tb6bXT02x8EwctT3Az5yrFd1GICHIgqF9FNcYamMjI54vR+qK1T
X/QDoVPsR3pTNjGasNCrluI3F1WUrwb2FjNDl+oXnvfKvA5d77GwS5zawtI9mzI/iiBCtCeI9maD
N6/aGLxapqI4dIh6wIJ0sj6biSa1J26ddgupi9WLVj0EQpxJNmPsefiCb9pNMuG4Laww0hcjhBB2
veoU6sPATQgsiUPhKywLfLNZKZ6s3QScyrrBjLRX0ReaJJxEvw5fK/SizUOUoSOQh168aCxF39UB
fH0HMNeT4pvVA9vpmdwn2RPKj0tgktJ1Wqi7TaW8arFTHMokcG9FI0+SeTh04QoBFzxW0raXlpiX
SusYmO5DpWffoU6AEUu7bse9Fsw6MlVXI4vAyznxuDYcF8BVKb34eFs9dEMy15uyevKGoXzKEvuS
IyZ8yj2pfHK0zpi3w9DwhKVo24q7JkURLtzaPRlZ3h3bfHBPKWbr6HOGr14SlttA9nOIG170akbE
JolDBhvRGsGjBiNPqky0uhLGVWkkPcq2Lj/w/tiI6t5q00PsZyCb2GgCkBx9xBvIYBpaFS/gQ5jP
Rhwh4K2iHQ6jynxOKmLfAM3khT0VjUFW1nnG612KLOM5gaUEJFSJl2Ks6rTeGoXvZnkb24Ac5m2v
ofBLZ1Z41SobXQ+dNKaK2j5AtB3+lyiqmFQuUeaXV6Jz2oFJ15EdvbXKXpQSuvHz9W1s37sLBH/k
teisQaZYlL7t3lpjs2oWFjT7jegsBx2gp3ZKw4rrjr401+s6WoMb3RiW055bb7BWSTDmBzvaZ0To
nnD7ahW5e5qYNE9J2b+Qn3OOGcoCGxQeUNfX+u7c1PEWSruztzQJNRZRVyvvxQgz61bVal100kEq
uHKuBkiXpvqe7MjO7uzuLPqnZRAv2D8H2JfjbmKlHUu8gDyxHMY42JG7SJT+e5ob7Xue+yo24Zpx
hpcebgJ0o2rSYZfGiJ4bGasw00nVHTH1dh46vfdaEjpeaegcrESrUmH7URcx7iJTa6YD6auy9uIF
tvbSvFdF4m1UP0O0vCNsFyZmuaikolyDZua9ZXvjsHOwqTCWoWH9dRpPp7qSFOr8jw5/nOqJkq+i
ie3lGQ/u0HkvJn8epOVhISED9KLxa7u6MUZEU0kyOv0cesODKIVjmp0K0HmiBMbKOGg49MyCSV59
LBF5svsevfNpVgw6tdWkrrUITUk7D67866BLW0uCcnivZsGf72IXMOXU6V4f62gu+kNgzj81ZF4o
zwo3Gdb3zqIL8Qj2OiZa878v57ZsGI1SUZ4xJljB7x7e7NF0F2PtdIdBSeWjrBLualSAgyF7ZH9A
bCKYHIXEoZhshcRZrBmTDgbGsKOFo5CoU36fxdmUZG6xp/3UIDqLVlR7Mf2YZhbD8Pz10FFAyGI5
AqK+zVoRWwb2RFKqmYFkXkTDmO6yKvh1gBuY7oh8pztxdm+497s3fOr3H3S5Tw/cDMF7Mf99nCje
+9yv9B90+TTVfew/fsp/vNr9E9y7fJq+8qS/Pv4/Xuk+zb3Lp2nuXf677+Mfp/nXVxLDxPehtAP+
jn7wIKruH+Ne/MdL/GOXe8Onr/y/n+r+Z3ya6u8+6acuf3e1T3X/i5/0H6f615/U9vyS1aGWYdo7
sLQLpttQHP5F+Y+mqPIZlZIjvI26lRs9yv4s3wb8MexvryAqxVS3Wf5d//tV759a7nChWd5b/pzp
3833767PZoatd6eHrM7vV7zN+vl7+LP2f3rd2xX//EvE1ethvBhF167uf+39U32quxc/f9B/HCIa
/vjo9ylESzz9yz/ViYb/oO4/6PLfT2U7JdK5pfY+SEawb6R2UkgEbLaPfx9ESzQMxU7VLqJa1Iiz
Sgy49zXdMtyL5pIE0taJsWXTOu8h0xp97lUG3KrakK5ZECOgVvdP7IIRsp1KcQ6TsAXfMrWLMWOg
mzuy7z9Fu6h30YlajSWKWKJOHKoetQxTBwRWI7Z/QC76jKhHfC5sKd52toPhcwfP1zaj2wGFyviY
pyiQTr20KMJJTrQGlgSczZMPtzrRrEb6RwuAishZg7SMmCr3e3jOuSovbx1dVCUXlRHY6CQb8Euy
EYsddvbgMDFTXfkRXq42ejcG/PmuOOsEDcjbh7B7puIQWMW5UOLirCiNtvb0Aui6GN1q1bBxC5AN
f4y2egdgctq8IS7IjGJgZebYEhn19T6XmNrvtIqgpre/zRckRXMI0xhZ3r8uKbqlfdcfVRYWt276
yBbNUjeOXPaQmPEL8iaH+ptZPfLIUNT/MK5vZPhX49CtDf5ve0C53sGvJi97YXgvKsXwe3MBTsSR
HH2XdA2oCjsvIJ2mKH1k1jYvLP9WcJTAAQ0z1efAcRG4Inh1GyEq78Mka4zmJD3q5R9jbj2roVx2
cZLuPw8clcHfNqF0/TSXKBqZeSTSbWyVysCrPv4/pJ1Zk9Swsq1/kSM8D681z93QDQ28OIANnufZ
v/58UjW44bLviRuXB4WUmVIV1VW2lVq5FkJrszoEt6jLgpvsAfYK0G2tg70PZJZzbbyLQ8YN3pxc
ZypLRegy876Q0b933SQlbxqZJ9nMpM5OKCObJ9lDMG06Zkq2ks7sd5gc+qYZ5BScMKOgOBqxWWXV
eyrwMtTGQojHukq/9Yqi3aS1R0xuC6bWWEvH3SvCZW+YVVLeenCRsUsEJ072Timh9ACv8Rq7eBMt
fEJkSCdh+4fTmAvzYOru18VugyfU4dPKC055fHUvPcuLeWgYgqoboDAR7/r3+7oPc0r1KDV0t/JN
WE6g84nUGQxbrn+SjVUUKNbf28U6JDbWgpoQsoUiNgPZgvD1hPLdnA7KmwXMqiRhkA6pcl/wPunN
gvUI16sCQ8NGhxn9bIomjsvuLIeytzR/2ajTgzaWjdh6cfw/LbBMu7+GPnq7Amq7nI1PPV4ytogo
IOvZY6iG+WNs5eyuYgQlpIN8W4IGNSK1QqsSXlr3RCnAnK/kGOzpq9GxwmeEFtSdtIMe807LjCW2
lsKWchk5d4n5a1gGI9UYXnuc1eSz0uWcZJQWTG5mnDxFANSOrkPSQOUb9lL1xkFGUMDlsef2wkdH
wNjzguq60k5rIFUOFP4CTtILOEk3Aeop59Lm6FF0pbEVHtlbYuSUZtw5I/JNS6g0/2sYSYjKslKq
zje/b6d3s2c9mm02PFdsuE+lqdfbqU7zr4FpcaQEwIrU2QTJmziCUhP/U2UBXE0q6NfitvVXSjsd
JdhYopBl0zauv7YsL9suNglbzqmq22bgt9bScYcn+54f7w2Xr/4b0HPQ9skR5sVv98COKu4mgjEX
gSv/5FWed2LnauYr2ZUNXOwWEIIGTfu7taYKeqx0a2cskZCd+shwihjOjZCJFY2c7lZtBMCStEBp
NyOMoTmE6uoctMjmRM2tLuF9lj3ZlFNGtW1ugurwm1dH8ruXBoAcYHI29zJYNQzkoJMQTtTWaR7G
PP0Y+54D+XAK5FRJJ3RDftlijrIepCMUvf9mz8b8Y/p7jaR/Jm1ZXlqvTK5w/yfXrnY2jUfqE1Kv
V5N0ztUwgydptPIICe1Fnd1pWMmYZgBBzbknyvC5l1AfKNbK+raJ9rKbdtYPN9KL/RubfKn4Zwkv
+EX2FVKm42hkEN2Z3ikTzWhrMFIuY9lDJxhdErs5/G1Xeu/0L9tohf5JQfQJTXcRc19VWuVYzpFN
P1F6spaeqprUA6fKvWVrj6YZlh9b8s2hCpDdTkPzA1mP1u7Kj0GQqyioD+D61eKjhoT8gzXYT3JG
XLrptS55aCxNsrV2x4XGpOT6HOahf5a9bCi/TIFr7+RomCr/HDRAkrm5/wqJf/cW2wDMFDUcH/UJ
4V0c98lyHbniXy/XUq2zydtMcOL/MW8Jfp0bqahQONFODaNiX81m8E5Ra1joKy/9RPbuszWa2k/E
tT3L5OjXDeKn1Enaz16fcKQT9+H7MHa5ZlqxcrZbOz3/tU4H6dc5HGr4bvgSXzS1cY6DUpJ/gnZg
1SKec4mQl5iuHayAuz4GegkWwa5f4kTxtilsXSuHRDkHplmyhXesu3Si4bDubbPYZIimatukdpXj
YpcTlqEMk7a8NOzDnHhotf2xpFXOb19hmW/EHEe0WfboWxaFUCniDg6s5Hs5TNUyu3lZegNgm5Tr
LkfNIghR2wqNFp6vEQUuzYjGFaRaAwfnfzQFer3ovVpwe6+kKx40eKxltwwyVGAr0mpvjH5V2Ftj
iEG5eU23i7REEyUH4ZNsOhMCCbTu38lRUEGAs0QMImwgInLmXxE8NYF/1JD31qq82XDsGFxrSZJU
tSmP7X4xbqUR6szwOklCpFQESeN/j1nmLDGNoF2Sjjg2goMKVg8GodL4AFdI4mvlh75Bie7X4Jen
Uipll1MdRTGMuO4ZQbGNoXJYy8vgclUsJphxQ+FYbPfrqHCYk08iXVxWZbMstTiWactSS3CBYBP5
2iznut7OT9T6jyuXE/fTnKAXo2dOwFkrJUWp43fVuoGrJOz096NwQozhrjsNZLaMHRXbOkeN0Lst
jL7iWCU6u7UePUhvVPIXyTNozOXQ4WT+ZgbjGeEg9ametj31MQ1IOiALQu7cLYyN39nhMUfo4pI5
sHCxJyqTjexCLD41K7cA2UkZar1rp3xsVpWhvobe/ctU2RsiwcEwsVeRQ7LsVDONgPASpXjvUm18
81tDe5449FwbiWMeQU1pz2HtuLDdBz6K0yVUYao5rG1x+moh+Xq0jOp7Nasu21VhA9MYAALr6uMs
zmFlYwaaeYza9rscdeLMVsZGlO78M1asuUyXPbmuVij1EZau9DwmQ0X9Os9TGp/Dg1kDmJG2XqNa
s/V8bz9XhXIrqdPdTm2P2twYlOuxybTTLJu0AeBUCDnBlTS8cQl/AdfHKcj6154MeRNtJNGnvFDr
A+id+qSrEEv+VhuUkoNyWETFmWOR8CxNrVQlbDKOzmw1FxT8v/QJZXBtUzmnjDrQYyQL38wYtfJs
2U5wvi8gPcsqcw7d9eb325j6hoPyOUjXVlT+4Ci1fOIEqnpSlPQLZ/39xRQjTbXGA5BJpKxERFnp
1VMRdRuoz+dHGa9VM0LEIyVS0qlYdvNOb0ndi+lyku+nGoAjtL7vL+Cm2TXLLWr7jbJcD6RKVnbi
FWcZDIpgPuoTlULy9VGIUI+Ty7EkxNVOb7x0TW1cHQV4rBw6AaTKc0tVjhxWntOsVDNxrnmgqC+v
c/peM65KBs+4X3nGyzKHh9j4UddR+wvhtIyc9FsGBuehEA1HmNpDqGfWdhTqpYtNOjKzQCchQeVH
DmUjQ0IzehpBJ54Wk+xRMzraJGeWdTg7dE9+DuXv75e7R+rUmvujB9ZVvAXZjI4Jg3oe7gdfac8W
e88StgG9PetjfbCHYDq4WttCT4sp1W2DqhU5ll1pvc+R0+2GQ0SguFWzDWfwz11b/GNCoVLzmUTK
QevYQsgm7QMf1JUYN6qi342Uu7y6l8C/bLOY0dmd9zpZuk0j1fcauPy/l7ZSz83Q9vxj2ZLSl4Mx
wd8IL0i6SVCc+aR13sCd1kSk0w6KT5r7AVJk5yNEZ/W1iZEMdMY0/5T7U7l1A8rL2WJD9FyrK6dQ
tY0nkPlIQednSyA3ZU/aZoDowIqFRzbF754cQpOG27NSaHkGceMthqPKM/MFXuruUQuz/lHXLH8z
DCjeLDZbrYJrU/p7aRoouoRlVlC6GpM7HqVRNjHEEHsbQIfgue4el8Z+ilu/eASd6bBVtCjiLJra
A3DPC1axrV4zCzQbJaabGHrNQ8lp9ceu4RNqYgvJYaHETP0v1dV+155NMRxaEKxUCPsX6bXd8Osw
edNNTgUB+5DVevUofa5Z7jvTTt9LX6S0KxA46bPmad6HAflhGF48W3mOYMp7BLDZnAsfRKoYZVAb
3HudlyJCoPXNUTpGK6gfvdrtDjBp8TwighdHFypHVTM7BC8Ik7Hg2IJdFwBMWWLl6ojIVUkY3mff
fWENHEMxtK0SBP7OG0J4CNKgeJCNaiENNbcI6MohgsavjqZsoKZR1WC3BOfCi+TEsAmTEuq536sk
o1Y8BKHubYeuRCDot0POsAaydrHiQMZkKjsbpu0jr2Mfcw3VGMFLqQqpPWS50AqWtJbLeHEjXAjh
pRxPbVsdGpPi5TCZ9wXn/7A8Bf2jb+h830TPSK4xGoAPnCm/WmK/GETWhz+QDBCOvmxrKhgAk5It
3vpKSp1+7METCAHtcfBa53ESDVW5qADXZMdSLXIew8xyHi3Nd/btmDirxWZqinahwuksTXKqjIXG
ZtXmeghGkdWkUwuC6P4yi215Ga+n4riHm+bshU5/pDCb4vS0nF9sHrk3mdmRjxRDFzYqyvbNd2Ov
NE+J6ewDVZ/BmvTBOQVhuo7k0HSSbdoFzUF6o2r8GvviqB50zoeKb6+MglsF4ns2hIhWsHTVaPkO
Wo5oL4dzXIGi1ELvKodaDeJTyV9yI+xu3KnS+yT0WWAehqlhK6NKw1JWdQ2eXw5zB8JOHcFts+Jr
a5cFSgvQAR2b0sn3XHSNJw4buJJDJPCfyIZ+G0L8b3AEjmsHqe+Hv2JNeALQYiE2T1F55/FxQ/Gu
t2nV2Tj3opE92URIUZ2dKvQrONDxKMCtVr2RtBBuMkzq5r3htfHLkLRe/FzmXftSqt0PrYt2rlNV
78pB1Z8pSwceWTc8KUah8TyC9tgE1uDvpTcy2e+jWmIAwCB4Qvn7nPjApBIRXJNDfKQE/CSdcn5c
fU9ddkPSEpbx56BWYLgW0UoJsf8MsbxqWeom5af2XjYUX6lW+H6w+vI9xZwzuSQVssvZT9K1m7Jd
zU0TYtTf8W1f7I3Qsm66o//wMwTJxkFLH4aCKyWPk7Djg0Z86EQjHWOe28dgzD60dvXLJCbkuVte
azte3+M7OzjF4XztJEWpIJ+XvaVp/2GbMut/i1umxTHf/0Jpx42ZBglYaR/GncmkYljUnOpNqMMY
RCN7fck5yUqO/3KDBY0OYeRfpP2+gpzyV9xiexNTwtWx4/fwQ1MrnYcMXvjNKy1TZO/vd5Ob5IZG
HutW/zVQrrisLeOMULG2FVcVmLrRCFgPLqzSfGuTcmcJbmk5htokAjwMoHGxDaOBhtGbsZjYSaOc
szS168SnshyUdwAHrae+yb8rhTVc5IiUq75jb2Zter43TwiHHKKkGC9552qo5FCpMdmxjr5prj9I
m2z63ILk0tWLrRyWygx2t+rnIzlbvv9dHX4EDR1RoaZ1aAUW+c70pu6aJI1HnUoUnBTB/MqiJK4B
CIVzHYBBD8IH2bN07jaF1sGO/KcDlTGyx771Iu32nMXQUIgQLf3ZDBwkyTWywg0hhxh1LnOKjYIs
taH3hWVsPXFg4H9PESY5Z21anJ0xfheZVraPf5ukvbLrsFz93R2paMfKB32fLf1vgn6vJm3/fcnS
936t3pbBHpCTu9UGL782adRDtEClQUmNySqy+/BHDsyTIqKf/GU+GXBjvcxa0W58zU0figImQcj9
9MNkV9qDzTPaxu67ck3pvsfhQztfQhN49q4OKSVyGmfcvDHKrmyMAIB63xo+cC0w22C79fmyuCco
7rtV5/MxoZv8dXFE0MOixIbmpZoV77nbcjmGjlSOqJQwz00xf5Yj2QylKb40Q73Vm6l4L21qBBFM
Pbv8uDH5iGZzVBttpc8UJuhP9P2sGN16sWVZ666mHrD6stCYfPM1tMvvq1IOdqJMLl7JNaQt9+CW
9dMx3kkbD0fRutKj9gDPyENRTkh8ILP0vvfs8Qpv5jUWI8rkq/cTLPw7SNPmjRzKhhz+D4DyMdlJ
wtLG8h58TrzlJGlqqbbew2zQr2uIoakTHieQZD7SjGOpP6Sg481yjm6tGEm7HtrmmWeHkxy56myC
UtSnau8gubWSxnvTqPqDryMVZnQwzUlbOKjGzZziVZPV8db2lOoWlRans1DzHlJHM278v10Az472
obc5QFF7M/zPVGrrDDIUirl785SbUfE1rChcdWGlguxIUbbJXDkXE4aSk9eo5t4hKfLYUw+5gYJF
fbGK6BsnXPVPJ96jqBHsuM7Ue4fqucfO0+11UQXY7K7zVgXP5peu9U7SaysJjPfpxFccrVH7oIKF
PKZI3GwMvbYvlM3/gFIhpIBCQ9JbmJZmsdlwtB8KtaPenAhpV8ap7OGy/jWN2s3/n+X+9arSJt4h
+y59G4CUr8XxZSuaTpy8yoZio00M4PeymGREoE/artNV/qAiVtrkfDmkEPQ9eHfrKEfLulTJ5HCB
7AvKpU4dsHIhs5w9V31KsajzBSp776HhhG1q8upQ6Gp0y4eW6l/LsN+RDUJ5yvMhV0KHdIUshvVl
tLqnIeEbrIzN2ho442SXf77zq76hWpXdycv0bV2ZlMoIZlXdsGhkTzQyZBbsrJ3IWkdz9nPWy+mB
Kxo012PYf6NY5VRRVvkSQG60p768P1SRHyNjo36z+I4dcteBfqdwio8jBUh7z52nrRw2Y9tvEWrK
93Loz0O8US0jPsqhpwvyK4QuzhOXyo8BTFaUG0G9VamqckX/GVxzDv1apbr6h1HLX4e1yLfKoZd4
PlRk/atXDrPH0txOgfqjn2cP5ldbRXUoNcH6tnkCOnpgB2NrKJbwn9lkSq9e5Ug2WZgJIgv9RzwY
ebYdnaNuk+gnbWBQDqMa9554WKcwpho4BKLQTDpMPTfvXn5qJiVKIjqtLX1b6gPcs7/dXmUZ5Uau
eF+WytrVlPvKtkUqZt2nfXGykgydQORiNzP482+qBQmD7n1R5sHazloYnbrazZ+MxPiGiGe2L4MA
nE4XFFfZuP7YXgb3QQ6mpqq6zeI0lEBbWzUSS2NXDQcIDT/6eUUxoVfrK093lFsrBEM4DQge8hS2
JUsz3tjLKg/M1eBCPhm1HXkDwuQsGGj749yjdMnxRfy50+GotC33azsE3OiSEp74nrqMbmh7OCMK
7ys0QV+1sq+fTGNKTjwqaVsonoevCY/HqeF9NcnUcVJbqmBhde29Obs/5Dz2Ady+KTt5N1LxyHlE
Z3Lfjaw7JZk6PpmarX2hohTtTiAiR7l1lE3GVih0Sm5TYjcpm6ii7FNtKwTCc8eFabicnWvp2Ru5
CXVjIdeWB2vNb9WHJonVh6LxP9dRoB3lSDbSGSf+aqA27rrYDV03L11pzBVSlWrjfbRnY77afjSt
ehVRwRmSua2nj+5eDjPF+oCq8xo1VjQxBG2NqcUhn5oeXmQvmcOsWcluELhJs1pcqtuyaak1kOFM
eRP42kX2b2W2tgeb4zxeYtEEZGHyTW0Mn5zC7vbSgfqWj/RJVLzYZk7FYVmHDX/rAfSQ7IaCdicW
ohbihnO5N4LJ5z6+B3UcuWlofUGIJTDTEhXdwOemsf0MHTRG4aVWSBWj5zrrh1Zo9zTA5bmrx8ah
zXT9g9r7r16o7+LTNKAMx3OCu6KWLvg2O8m+jk3zJwz7xybuSPJB0sD20T/ajVM8ykR+qlfzSg3y
8CyHgRaG20qFmsxNnA/NOKOPlMxfbN8td2k7knz0nPqTsBeVPn2hZBZaVr7CHO+sKxBSp0Ido0+m
m0Bm7DXP3QQLZBb1P6TZzYZwXxrjysoONnu0E8zdMDWLnvnncFLGQcgX4r537+EhcCuz4sa5zPlr
nXu0hrxAvlrWDDznnUMdxL7OneGiBMWA4D1SVtagPXRomZuI+WKT3kQdh4tsijp/VsbA2SdNbPtX
aYMaBAyNXtYrOQOQSUR6Wqxa5XNy0Dj/KRF/ReubmqQyHXbJ72Iu/oDOvJJeK4o/F43aHeZW06lq
EDOisOUkqLQjqvR+B8oqMCh97IvVfmUbmyRQW/Y80JQ8hNQthxh7pU7sXQmfGWzXuqZugqD9WZak
8pW0QieQuhcqK36JvfN/Rfa9G14dUgD+bhMMGX853Nyh+HVZRkZLlfi7cPyf6/9rmcV2l4//PSO3
YFbht8u7icS7iYQ8tIxe3qsV6u8DMzdWmtJUG3IMxSMKY/mjI3rgCyhgsh+kRTZziIpcPdjOm1Av
bSf2Q4f7lN8rjNWUcRnzu62cKZc2XbW/TeSypMnM+hDFC8skjRyF8W6OrcBbadxXr6U7bDU5lPOy
Mi04zlTNnRpQNk6ZX99dIhChyzuTr069r8MFf+73i8Nru/7ckHS8vw1TFSJgygYhZ+ddRtqp80iU
6lblvksbz7yCezlJnypMxeBA1GFMPB2JoXS0ZTdsa83zNnrMc/iaHZy/avALNWjnHsMf9cGGvOci
V+Gq0L1DzWbxg/1rj7C6XB03ObhRZ91aq0i5v2YcgWqNCkQHZoNbPJvWTfbcoDaOQds+3ePklGBI
/5P7+XzI+GeQ+GaGw0/i0DZGtLLFqjJuWUrgQienLE73l9TgyoioytoM4rRx6LuAEryyPMghWucI
AVuUIsmhm0H1UXdPCAa4Z/QlnHvz11A6pK334mhXTmEM8yDYPyMe0hX6NvU7NObqd1HMmZdZ6lR8
DVPNx0xDnclbmwzmLthu0gG2DjmUcXJuG/PsYZJgvs/9a72mCdt92VCLraF6fjaL/rXxOuc88NBA
CTxMSxRT/XIIyfIKIQToOK24Keod3OVwTkAzWGlVsJErvOnKZWW09PgwiPBDQxppVhGPQnwTScwy
QxO+jb0LJdMk2QYLtfRyyNTNfUwVqnu5R01eAIOFHX5747HkpELMh/Wc7Td1gjyGpzyvmLWvnGeq
Cnm+orGSUkGGmVM/CH107ZSMZXSJqHOFfd44xVm6C8hxHmKHsqq5rKwTZ7b2ITCH94oxUGUNK/LK
mPt2xwZq+pKQRaD+dPqkB3Ai8A1pd3Xa3+25Xc93+5Dpb+wyfgZOco830065oqoIJcsIfdJQVbda
qOumCdvjtpyi0yy0dwcHaQENAb1dI8R2DTYuB35R4UZ6A6hZL76dcIMSc6t8sh9VJTp0IhbpA/fk
Bv5HKEznd43dG6umhrUHLjhkHCzjq6F1yGMEfQSduUmJq97oqzT2klsflekTiksPFWzin4FZ5Ts7
aBQI1rzys0clM/mjkmI/NNo58Ec1MbtSollfoa5GQKhCBGhw67spsEMIijjJr69arZBLy4Bny2AZ
Ix1yKJvSoY7dD1DkCULB+bIEyp4iKJ2L4fuyvDTLRRbbEEZfOudzOhbzrjaaQNtVs03RosJ2bYMQ
abXmOtrwGCVcVpxUl7EzuIpnXpzuSCBlq/9jFliq+GR4xua+iFzvHmQm/YumGPUhNuLotjR2AYp6
mNaLBXqk6AaPJVoJc2Q9k5IMjtK2hMheU7rz2tc0ZbM4tMllGlnTYG/1GXWH4sXuRtktapAdsDdt
jNR8+y4Mh1RcV3Zf3ToZToE/9SdPdV4baZND6ViGb0LiSklXb8a/l1Fm31z7yGqtpXeZ/F/XcsQL
K20ZHtBsPkLtMe+j0QlXtaDQamH2hwrALTel4hnnPPSg3pJUWwmkUdeE8531ZEUke/16UlG5ZI5a
8EeZZv0sQ6AfiGBWQoApCErrMKaOw9NjrXweBu1I5Rxs3Go4cvgluMuFvZqrH0YCU0cUh/qtbM1T
E3a7QelPcWMV38LMbbhLGsqHKDarzdgow6OtWtHegVvj7CI9se7SqUTaTof8vm2/Zo0TfzBKxXks
KCTOoXv74HMe81wEJ+mSDdQPQJrVBt1AonmueNc05grN3e8VWsHPiaFz/zSUtRxZiBk9OyM/Mjfp
NhPP2hvHWNlKlDwFYdc/JWMWb9zMb/dpZvdPalHEV66AH6VTNmPgf3F5WrzIEXQczr4xqd2MVdJC
axZzxWKeE74uNjdptycRfJ26lgO/ueAZRpD49DBkgzkRQ5hPtk6r76sUNqAoUgZuwr+UeKQwjpY2
EDtb4EsXR9WUX5F5caBYJgugZCGnTGPyKJFWoAwfqjZLHiUIS/gaMZK+II4fGjVVV1PLU4djtSXH
hYm6AqtfvncKs3jPszTFEvmc7+VQOoyCOuE4dm7S1Fh9fdFb5/keLyYFipBLDdj0pFMfp+vBbL/F
XtCdZQgnGe5DO9vrZYKmtmuVi+Sl0cxV4vAQnJRRb0EVnPpHL1Me4jpQ2CwB/LwhWdbfsqHh/F9N
KVrxofLcGw41C2gU1Xvf1ww+RL9ZV1bIEZm4maZ6ArdxjOyPGMlGOgsRsYT9321Tjwrf2FDcmyjb
wnZhJ2RP7UI3sp3izD2PY1g9oFFSrVFpzb7/7xEZa4x/rtFpFZokRhEcqiRtn5pJ+eTzHi+FGNV5
Fx7mYdTWimI2T0Yxtk9J+kk30+S9tFhojKBkaA076Ysmz7mZIzxJQdO+S2MdWHNl3tibosyd9f23
gVt2aCnxp9bxjF3jGdGxSFT71nExsAfXP9fc5mrKdemOs6ds3RIAJKrvLnSYM2JLc6t/mKBeug/1
3tY/dL3vvBkuXhn8r7k5ub8DnLfZrLcX2XgqzAfcdAuoHH/ZZE/tYLwgFexzCpILgOeUIaurwiy5
uRs7gSaNO+eQ2cZ8mkvYsSUpe4cCEvck57nXZuUw9R1Q/VyPPquVsYb0M/wGcBI4WOR+0J0YicQS
DE7SQ+xqRDdrUPRbAoMMxU38TC5ZUG7vTjtunaMdqC8hJQ0c9fgfi4ZLhGfP3b5HwGZTeLPxXIVm
c+b4o1/JoQ45+GPUJIj01Eq3NowXTS+7J+mrIVhIlCq8yZFWTuXavc0Rl/JHOHDc85QoyRoAAPIi
kz1d+2o21sgthd8cw9nxpGS99G0Jq4gOQ5Y9KeHHUgiCiQA5MxHCJPUIo5OcyaN19G2urF0+OdbL
MAzlvk+2YQD19wxiuP5PVKFzOLWa8tHuh2+1VScPcqTqH5uuVT8Aqevecbh2TdMC5e/O5yRTT4O1
HOr5kO2BAttbcHqfMurjj1Vt5zMoe2U+lKCu9ZTUkCoaKxzhnPrdGzOYMtgMDDvpkI1WpvY9zoHw
4wxp2HqZnzYcoiB/1DUwQPjhzslR0Rrdjp1xPSU3r1N1rpip9h6m5mGdlI3Lhz4Hq8apTei4jHFd
ukFxtruqcu/dzC+Ls+ZapKCdEkZG5XtnwM5Nwq1AamgEBj5xlyqMAVmcrh2edF9ohmdm/D31/TWp
x+5nFvePJmRUn+eJH4xpVOVj6yXloR9scoRapt+MuFI3ocaBPZzdX+WkyT2WsBD9cKwhW4VqXn/I
e4TWa8fvV3WAAjjngz2MovzmmsmsD21id8/kJITWGNh26a2LMOCQx/wunU4ReE98MNIlG+TOP6Lf
7V3lyLAbd224A4gzsTTUxf9cSzorZXb/XCtC8MQ0NO9qislyrVh/DtLM3Mi0W291KepGUfuar3sz
7kfFXWcdjEONeLZudbg/ZvhgDnBFWM+pFju7qs+TbSuetfu4hvpW4Qrci6E6GvONrDXnvowUrdSf
xuSdnCgXc6zyiILHwD0PPwJBFdVamXeWa6nG+O9XCj6UQcStxwj8exPorQV0NEyiXdc33Up6vL56
dcvhPUbNGu0IzuO4TI5LdhYB/EErbTK4jNZg3M66jbYZMFbOAlOur8LkC9pzNdSmCFkmuvfoLAJc
q2jxaYYiT3W1z5YaAjNuO383BMX0xZjhnvpl7iqYdqVZdf5p/iNaLpKLnN4f0dIcxvF/vAJu41F1
+wM7J2ufwEb/bE7B996up++QhLxXICD6aOqxRXGVpVK5WbP96eZ5JSOgWdwNvUc1px+WANq7FyPW
xrXBCfyVp0mYV1WlLa5y3IEbHwQvlDd859Ea2a7C/JkH5Q1dGffzoNeoHVVktR3yqfsanp2T03TK
pe89fTsXQ/MMsfkAr1wzfi9qQ1x4zJ8khvawDq+63Jufe4At8JOoYLzEp2bVwD3+YUdD7dqapfoc
uHDBDpb1Gh8hFLXEL3YR34t43yFeri8/0D/jl9cNWOevePl+/oz/x/ry/dfi/TtTsR05QHk2POtH
aHTD9w4W6DlJ0YdxV1TSRRD+W/mBlIH+Hf30/4yx6Zwgue154LSsA+xB8c53/ekLfG1QsdXKi6PD
eVwJO+LF0xcYedbmb3tOod3dLuJn1+wPZE/aVYbgyrkxk7pepZlin6vBcBDw6PWN9MhGOpah7NWN
wZS/3EXcnbpwHA+LfdIGi0xZqD4h6wwvU5bon8u++eByqvoTvt1MceAb6+bhMKJRsx6hYdmlpVdD
7UeDnlZ9kUPZk40ycFwemG0DEwq3JIUSrXJur7JJSq+9RqKRQ98arTUUL+1msdVmRx5bjgNljneG
GcwrOU9OkY6phFWWms4aen9H/dzPBlJvdfChcK3o0g+OdrdPMRQnY2ojp6miSMLewLz1A/QvSZqd
KqdDRT0FzbX3ctS94W5XLiR6qZtzKEWeDcF/l89PY8T2xivYbjnTE+og85OLdgElpT3ii8JG2c2E
sCsPHJFNmZ+tP1LcNj21owcFLrAMmI+9uloHo0tFQarfpNeORJ0VKLGtZoTzUwcRl9gN8zDZrg3V
8D7F4fSiwUv4M00eHZgMg5Vtg4+YRZ0gtPrbLuW5RS+AHfRq90Wnwm3YozwX3qCAEltMY0DKFyau
8aA6IcgADWI3tSpPcjSSGnmQveqh6avx3le4x24sPeUzGwECUcNP1VAWUHpeUZl4rfNyLPZ1P/HI
DKHemsPJ8WpRtpXDBQXTj9F/85tiPZaTCd9tqWwDNYtOiTbM7xsrhnIWYrnDqFre1m3DZueOKMZq
SjB+bBNB+Njm4VGPu/Hj5Mbaig1gjg4D3rlKuKMggGdm0YhKScUd43eDCOTrkP1RfFK8Cj56uIBu
lEH1HxqnW/MswqlJrHHZSAI0ccSQOntI7/p8E48G/yXDEeyaBVhiUvBbu2z0T6UiNMSbxHvgwK0+
m6BL0IZSeuolw3DH4u2qaqmOyF1XfycbHu4fDFWDyjCAu+xuh3bAVMrHBuT2uyKlMCXSZ2i3f00x
o2ogbxh+WkwzJJ0H1SChvSzDOSnCNtwZ71MbiCnX6dzlG81HCLkGjHNNZt14gYq/CtT2pbD04OZC
5rmSZjXRUdAw7U8arJac97s7JNjBTSUkFDeKLuDKan6sk9pTNl1cs0cqcnM391r24CZBfm8ypE4Q
hoYC2waKcitAVu5VAx02q+mmhyzobapvNOcLFM270gyKH8XQfipqbfxoOuqwVfS4uaDwNlyKtqg2
g979D2Hn1Rw3krXpv/LFXC9igYTf2NmL8o5VRSuSNwipxYb3Hr9+H2T1iJJmoucGQp5MoMQyicxz
XtM8dWXqrSiRh7taC6cX8gvAaPwK8kWvjS+B074rYE2gCdJSfZP1Tdo/GlljPKlgp/h4p5cMZ55r
MLkPclA5f2XgPGgLO0RpWWTtVlGHeFMa6PfBfRme9c49KTx3v1oOOpj6ADgnDHGdhJKJLt3QN1/L
EQpdbifO/YCy2LHXwAGMILW/liTfdNcuvqC8n+x82w+3dWM2b3PJSA7ApRcN3DHrDlUnxKMIy5eW
vOvWJxewq2bh18bVtKcZcbSJKzs8YPoLCRIxqyVmX+LboPxZCmX8DqCU2Q+++EPg2uFOL0J959Se
et/4aHsjPDZ9Bz+EgJbyR+U7CbibWlx9G9vqurOxnAXqkOV1dHRnBWl58MZJPYH9STfjDK34jN3O
HESmnYYv1K3HnAcGGm+xrRsE7R/34b2xMELFXq0ssuHgTzapxd9PZVsehGEMBxUayb8PUhtFpezs
98PBjEruAoAxACOEVIIKyEwPte7sV6F5X1RDd43cr5GhY6uepEF28kfvQfbZbmPeB0Wn7qoMTGoP
pSBaxmZgrLvc0qhhzW0fldklU3OO7BvDXQONx8LZpiUqf2MhtN1UUZKGzG6zDtao+NQT+G8MLLv2
WtchsH+1P8sWgrfttbAcMsxZLNYyJg+zngJeBdoZIxNuJWONJ15TTWkOtxHmq0j9AxmKCS3RDu5W
DtYC75gZ/1gK+57qfXRJVBeTmcC5T/XSvs9SszngqR0uZNO3B3HBTZEUXudMX2utPwwCpIvixtOu
UQxjw6JDfQOAiPypsq8H5Z7MU3c/2GV8cEzhLnzP/9Mo4nnJN3tYm49WydqkoW62GFBQfhZxlKxq
r6x5/QQjAFCCd3bNgsW2oayraeUc20Ctqdjm3cWb7QqQiB0f2xaU4Ggo6avvY9ts2wjVWRbqAvC8
7wuvjr/h4ucvutTA2KNHUi12aoEZRAQ0w+7SJ+Ri8cJqI/u+JfG3Hgfgh9DGtU1T1rAxAB7srEzo
x45F797veBsddZ4jVKvZGVMf30H/ZiqyhviC1SKPRXYB9+NsZlL6xfSIvZlKegRDtsF2TLRXBu0V
/4QYxiE/ahsh2yawy++GOu6LbBbh90wYw+2ExUEajAur0+znycIeN2wrNtV+BUNaxCu39qtXEEg4
Q+g54sO6Xb0WyYK9kP86qlZ+QkokWcpRiQ3nW08cbEfmi5B8WTlJhiyqqLuzWXsVv2mrwgq1VF6c
wIUU6ZKdyEX3aPrKUh1PgXnukiLEs2bIDgILpT/0Ivtuqmb0pmrAF8PIwVdWs6i7JskEUNZC6iL1
q7O06xGI9tuWUxb6Qu3r7uLMNDLJpJWMW7CYHXL43YMz03FlqI991FmSThxcJykeJ7iLB0ymu0VZ
xd1uABO3wR5JvcRNGKJfoZ1lC6QswJT5gHJhs43RJ+YJ6RvRutR7sVCK1HpAjkUsxsHy3ru2vOAC
4fgLHrXWLGjLq96FWQxzpMzCTabnPCl7PVYARyV4uorIhpjR2HekqfRp5UO4Yp3Ynm7NsvPEpjER
ZHIoS/MxRNHGiTVVPahxjc8WMqOLRHjlnTykc/Gm4p0fbsE426FeY5xkp5oaqI+QI1uXJmYeiQMq
pDH86Jzo6cZSkL4fwYHxM86Na9S5+jXIu/IMwRBV13+F6vmsQWHSG0b7+BkfYsVYWnVXbLQw9tGJ
xrBzd7sdMyLYndG83UreGMvR9lRX/Z9aPaGtPwT5R3que6f5UGKzXRhOOT461eTylxr9gZ2tu+qb
/BsrAAsXDUrInZoFVMKg2MnmZ8etSfEqduvs7rf4YLTqKkJXeyWHfR7ynBSGkV1lxHDSwlkNo9Yu
heFm68E7qMLvHuQhcHhrPdGpe9lEqVxD8RclnqHuHhS+hQ/IXGZb33Fwl5+vkjHUNGGva5F7kOP6
BuJLPHmb2wXzsFwE2aaevHElr+oro3uoKvUFS9L8JEODg9dsV0dneRHYvRy3kWBXUKE4az2JuFHD
uVKvepKxyPIze4o3xU/9jWHp/oG0svagTci7yhGDXX8ju6U+1qpT7Suz7jdeg1ewmkf7Oi9MHZMX
4Z3LBr5/65onVEmQcMVLYGUas0gV1oQrZGCrPXlL59Xi4RIWtvEShFp06sGgLQvPcl71oGYqVKuI
XXZuvpge9iepEyybHMS8pjnxvk517QQ+LdxGUdRf8qYp1qiNqg9k662lUdfRS1mGGvoyKbr01viu
YAjxR91F+yLWdZ5tzrgNvcmDV8KhDZic3WwU7G7IxlsewvrJ+OaZibNsJnc6lnFnP4eJtQ6KiTj6
K1ttQjfVzPThLRNkpTtkXT0yEbiQ65RA5svHHFhYUAzFpS2m6t4L+q/y8sIR1io1kWUXVK/jML0j
2azvXReoeVsM3Vm37Wwd4Lb7ZJaaCYU1C7/WFu7RcstT9fuw660/ETl4Nq04fwvzvFyqtSYesmH0
N/KOPVuP2x1tdFvPStpjPjVY+VM5DCbQfi38agbdnYgFmyjumIGq+K5R8Rr/mL1ndBE4b1ao83n0
ln7S08B4DHpgGH1iv/U6UBYF9YG9gYr0o+on7CIRKJgKNcPQK7uh6PzMaI/MHO1SouhAtbbLMfvm
OWWIAZXnLCutEjvfpdl3CWJJfY9rMvkaMNSNsQ0VLMJl7xCzQwuAZC9lr15CarehFuLtZx4VVzgr
NIv9b0mw5uGvfStbrcG0K1VPZlgnl1ExspmqNjzNCLMiF/uqtsZn9vrFwRdRsJbAsl/j4RyXQLRf
4wXrhf8Ul+OVoaioSKbmTk0if5O6WoAFvR49B52ubNsY/QPbi+LnXijFwRKYX8reXEsU9h0jT6S5
13UFbupDcjdpcxGnqb9JuIehdMmh75Ep+ER/yBj1TsrxP9AfymAkBxmTABHZUZvUBWrAobaO0LGL
Q9udM+mUkZVIvJUOM3stLCxPircGx+uXahbQJwmIwtk8NPkw402bg2qUmQJjbI2zPBPzGYL+l0GZ
koMMfcbzzGq2/Y+rZAcF8b8u9Rrzp6tEMH2vptrYCU2LLm0a26scus/KLFBZlzF58KE27ETh4moF
iedSV13LAhfuHzwvY9lNccdf+OMS3MG2btk6x9s4eS/PgzTZzMSVn4KK6lkrewLv0Jp1qKw6I692
FUK3i8StAww351eIeQV5b3mf29XzKxhFZ69STyPvpLfuvTVpMO20ofru6h9FHg3fzCLTl7wN6YXS
snkIMAjbCOx2L4EWm3ik1fZaSV12llqXvVhqBzunFO1umJuZWSG9HDvVQfYi5tABZQr606iG2YvZ
pu9u1FtnON3ZixGxledXdWgCvjZqwqvWk1q8geFD3igwonOkuOkjzKGLjJtOnoPQgDQ84aj0ZvfF
anSt7AXbd+NY9OFfl3spEmMhKupn3Ur+4+U+oJY3a8pvlyPCbhx92xVLO9VBY+iht4xdsj2xPrIX
cNroS92+uogaPTdVrVz9hEJ66kRfWj1wDqR4GjxtivjLwK51o9o1aCk+k4WrWPVWjB4Oc3oVnIcG
d/YBfehdPWKRpPhjt2qCwnyZQuvPIsGdokzuoSazxJ5JGPA1FpGVnx3dGE7SaVf68c4hvu/YcZj/
suj9EapKPAv7NPKAsFbtvkrKhwh1anULJ6D5qYl3TLvHKuqhbNX8HMQVDEPPTVe6YaCAOB/StH1P
kEvZj12JceDYROlFQ3F8Gdl2u5FNOU6dO9JRUESs9Ox2g2qoVq6egMLr9PFp8MgiRHr9igNhSYV8
NFegkeaEAoLbaHIndwMPtRezSRaxGTevhm6pB29wlKW8yvdFu0xNbKJlr/o6Iu/3SqIlPKUJTmpw
vBtW71G6GmuvONShaq1IawabLuEJjsZAZ8FjZAdmG7fTHKHuGkDuCfwQWZKO6n8c1Olen2VyVqy9
nUXTVzzf0Shbkn2Mnp0mBpmFV+pHWoPU86zvETAE0sb29Khn2NAOg+EfDRM+G1IR4Vqx4dybVY5f
0US6mWo6+ojmt55ZmNKgj7QltgnbwSvsPdxt61yHbrlyx0S8VsK8yBcywmAXw4XEGo4HaaFOQA1y
L7rIM6suvytKYFMI/CVeVo2LgT3u4impz92gsOHsVLM7dVbdn+RZm0V/ndm9qRzVEKg4Az7Dvw3F
Hb2/9bbdrKtiFSQmY8pmcRukOxcrq1vZrOcDuitF9Co7ixkukoeLMXGSJ1n8shXjK0ul7E524R+Q
rQT+FlvZyRIkud2rDF3lkA6Uk4NY+FdM7MwVRk1Am0LY7DLmzWfk3deKKigX41J4i5eeqHcd1duF
HPF5QRIiLeXaQwlK8183CVP+K06IyM/8MjIur4o7x1i5MXbksuOnu/OCxiWM1OKerUT7XGfOXTh2
IEHmlqOlz4oaumfZsuv8u5fOmhxj2j3bOLrjNVlMJ3NuFuCZF6Xh9EAnuFJFtGYpfLc7tPXUPcdd
MC5TfPL28loy3lhLRsa0k9cOKhP22AfG9vZ/0FAY8TpcE+S1DkWuTauryUb29rFnAn2c/fVKLDir
1MJCseuLF8+KdpMq7HfLUKxVAvgB8lBQPMEfvN7iqHKsYvbzJ3XImgfHEF9lXN4nHGvUOd1muloZ
3OuumZz3oTU0ZtumugRh7J4tYVqkITQ0BJt0WNUDtpKlE/RXWJj9VZnp+RWPyUl1gZz9iJvCDFYU
Lk1WaIyQHb6pYVaRocAyh/xCVVyEXcdLhlnJUcZSI44WzJjmqtw3EeBvjVX8unTFuI8pbD71+XTf
VD0+QQ25wNGuuyfLhoyIQ8Cpn1u3UICaSYXmrGxF8NXwMk/6o2yOXpSt/SQYN14MBtFpW2uTSeaO
GnjtophPMY/fGFUXzEsYYu3M7tHA9RarJgoA4cw4XG2Kt6k7HbLCVt4aplQzZUXO1nqHyCjfLhCR
b03q7jBRy595SNRHFGJnh13iaAT9MeJ6o2qPZp/lwWq8BmWpHUOW2UcdnozTkiEXTNoLsx+qh0zJ
3F0wRsN2iJLxKRXDH6T+rT8ii3kEvYQveWEkGwfkxYFkenhFAhc5GSu2/nCyB0sd2m+NwOLX9qzk
7GqAAuoa1Ktip8YRbYR64bHuYZqjKQ9e3BvHOTED3H8O/nTqyqjelumG+jCaj3N/Y2rx0p23mizv
lxgSeCfy14az6m01XIWKYq/atLHPOHi37Hkifi1BUe46XbfB19DhmzWA0c4cICkyWe9kkIqWc+s2
gwCyiWt1iwGlrlWroXei6tb0gHeuuZ2NpbDwGpuU2Xj4wNylwqYhmh58lw0nIitn2ZIXUD1UV8O8
VVWVok1Z2LbLMqmrqxzi8QzbT7lmLXTUgB/M+eALxDf8LHb3sql3fnIO1B2M5yuUe9L61YuJ+oK/
gDj/oPJffgv8OMYuKcwfVbgrazXFYqBAlWVve1OwZ7fknxM3xA+J3Mtj4JfKgh9+896VyV93FNRA
/nXHGt2srTtl6hqrULEztBhNi6ryXhFi/qgsvboGMAmwe3RfZHjUVdIr6eRunXlUYetbU4TaE7vt
CdN3YfJZE+/Qx10NYLkPOFPVr1m6kv+GyakfLJ0tL3Q6Oy/gYifDz03cLZUFRShrmY4TRku9UZ0i
BcLpZpxPu9kKSB5qrbTxDmFMgQBKs5DBzzE6yr1bs0jVZZiRdpTOwJoYd1lDoSriN7kwwWg+j3Yi
qANN8ID93F/3VeO8NNb8Dcq/YCzmnv0+/PPWArS5q1ntrQKjzb+MZdowtXrZ3veUcOV4XrdRSnDX
wsWpK+14Unl9t+Urm79miJ60c+LWgAKziosY+0+EaO9N344XWJtNX1uQpDzB0uRexHFC+dSHrfhD
qlGeScHFmyrjrYeNNqtcb/M5rov6dBlaqb7M8Obr26y/jvMhKR3y6H7x0aZogMiWjOt+CIu0HFmL
or98G+YmVXkpzFc56jPcjCxwTJGnu8+OsiCBFdkAGOXd5OvVaqeBd9Wz+GvR+2uDqeGc1AM+V+0Y
PmRgeZbCAoU6VgAY+iAv3zWtecH0MvzIdKqhomXWdbVt1moFW0DDPwinxlRKMT/0MdBf3XIMyOCk
w5Po42GVFaVx7ZCA2Yg6qu9aAaNE9MZM6Oy71SdevguGdukULhQ9CmZUWPqgvpPdNXxQnGH6j5oN
4rYkHYwUTx5jE5ffT62Fj44GjCtTCnLvscD8DaNJPu2wObTg8V5h5snhEXmWfdzVwbKq+3zHLIXs
Yh0Zq2CecOWhaaIiuLVjs8qqhV7DJP/H//zv//d//xj+j/+RX0ml+Hn2P1mbXvMwa+p//sNy/vE/
xS28//7Pfxi2xmqT+rCrq66wTc1Q6f/j60MI6PCf/9D+l8PKuPdwtP2WaKxuhoz5SR5MB2lFodR7
P6+GO8XUjX6l5dpwp+XRuXazZv85VsbVQjzzRSV373h8LmapQjwb7Cc8UZIdBeRkJZutZopjhfkO
bzm9IBO8i+5FJ9nqa89+gvYO3ujWq7OyRPLyIjtyMUCtKnN0zRyEuowuWbeNXrz6TujsnSlpVrKJ
1mC2rJw0Og1GUby2KxDV6WusUwxKJi1ZykFq3HUrl1To3sjC58zJzlMzVFfN8Iqd6+fdQtNz6OMy
mJUOdLXAO8kWKdXqWmnKuM5qN145ZVpdc7v7+vefi3zff/9cHGQ+HcfQhGPb4tfPZSxQQyE123xr
UM4BU5ffF2PV3fdK/ixN4fUMTFE2mdZGWsxHnfoiR7GbSNhMsyPwteyjmDkz8mB2WounT/wBNK+6
5yMnHsXt4ccoc86U/AipvmWgyqu2y8KPhpcE3YrJo1wgW2CDIaOEL0GTtA/Z5EDmZYyvePU5Mg2y
Itf/8mbov39JdV2omuFqqm5o8PCMX9+MofLSxu9t8+vgeWt9VsPW5gP7p5bFG2cmEkUeCIN/BUtn
CFYVRY6fYnJ0S43/GOeKAWd8vlq25VkwIA6sTikpxElHIKppN+QwEhYCVnyugiS5Hbohi1A9lwHI
saqKnAKjZNuvXLDhfneU18j4bQiF4GdUSXx0EWpNXeRmBitBx670798ny/79fWKv5gjh6o4mNEdX
5x/7Tz9mATh06thSf5uqutloRptuDNbQe9K9yXPU5xfHiNSvmZNSiGrNkLx/EF0CN1EWsqNwjGc0
iL1HaNnRoUvdcR0PJXaEVfOISSvWnlMSPHRNlOxvzWAuscg6i0rietsqEQY9QdLCVf3RI2sxI7r3
cY+l22dlRp4JRbfvPq+VV33e9KfBXC9fV474jHsDsF8kFpkXgLwci2z0jzaM/PzWDnTsPnm3trLX
mod8jkNIMLhd4corPruTKM2sZa8L/7/MtkLM0+mvP2tXtzXdFPacZHB069dPqFa1Gt13SPCdEpab
PlVdXJbQSXJciKekY9i/YyF3jryqOxWNi5hBlzevdi3Co5502X1oRtm9luCSmvSusZex26GDIeMH
Bcat8zgZQwQ4JcfTtVvZbEcru+8L4ZBsTprNKF/c8wqK33nZraHOeMiFQOeODT1rFkOloF+tx5yW
MA9IJTv1Mra14uQmBXyhn04bhJl30eRdPbWGFRBlvON9Yu6Yw6zTNJTxduj18JJHiVgDr+3vI2aO
FYaV8ZPfkcojm+G9KEUPFW+YlLckCL4pKiB9RTgndLmnJzhrD5WhNbsJABnp4Da+CnLCV3kGp+g7
N0DB8kcobxCDjJr0xXCnwbldUJQ+DNYU/Ozn9U0H/dIjXRkqzFr5LIw3WXkZfyX9BIHbRozKV0t7
aZg9fsjChB49n8X2hKS9PK2n0L0FZRNAvnFo/jRjauT+Ekx7PKdNk7XbBEC95cGPd4YzKnuKwDFK
30qtLzUnwCoBsYETVgHeKVGa7kheHqEAWjJu+RV7jZ9OAX+vUa2fDp9jcpfF7Uq2LWF9iwy/3np5
sw/VIngO1LZYmdQoTvlkOGeXOvpSn4sCbTobbybmK4/ifEOV1dhjXE4d2Wup61bWeKMzSAbD4PlY
GTpQXmfCw9i55KNrYFmyE5BydOkrdBFMbyqWRpWOi1GNsAmbB+uNSzk6C99t3W5Ok9urZ1Clfx2y
DKMecgL2lv38JBZ1l6rnSAO+iLz9Ro6ztA91bIKL3cTO3ZhhYT94VvDu9rBj4tFkW9bV5tUe0Ltz
cz18r7ocgpbnJOCIDOWRctzZ6DzvmdxVt3CjA7W08ax4leqvOzw2Kf8Ct3PL4qIr8CuQ7sViPJ3K
o4xlYF7RBNWKCxmd575AY6Nip+6v2QqTAAMDuxsRc/bXhcniVsnAj8jr5CXyzA0iCEcJf83nvSYH
4fyEH8s6CRLe2AgM3tqYvGBls61Ya41ghYO6/hk2SH40vcq61LawLmME6vDvnxxyOfHLvKRbtu46
puW4mjAcuUz86clhlhHuxopVfFWMKFvaZIW2eVngLQqQ6a0zUbBD1+4ld5z2SD4Z/YI57kQoJaqF
OV2SSfGuvml87wtrxKeW/QvLifpgikH9EpXFQsYDTw93ZEOLjWxqGRahIDieyNrpJyMYqtttS61g
Qd6o6Xkyg3STCK3HeCEJN8LxHeaU2P7SI28Uz6DY3+KpvzSKNn/3x9hZ9xgD7RN0F7+Ean4DGEdo
ld7iuJm3XxLyyRLo+9v4jLgEDLuhEqHjcAwrJ3+c65KrIguNjWwqY5NfYKXuYvJdBcLLAoZ30OX7
qM2LRwyyqbA09cc4Ktr67z8t59+e8zxDbAphJp+XKShj/PoUqcpad6hiBl+7oMUJWsu/TFbt3Udp
aZ/7vOoXjdn2b0MbgB/wXQu2sqM9o5GzwRK7fzO7Idk6rQi3ppE26zoA6aKDLzlq88GhsnaUTXkm
Y4EpqNXY9iEScXblOY6ki8qCq8QL+YpYIHaxAz+avlSLk6eN/anALOO5Gc1LUEXTBVGi/NkV5gf1
juZOtoI5SdkUQX2UzbQN+2Xl2v2+mq8sfbZq/qTbW9kbghtf62lVb3xXpIdghpyBgWxP3cwnsmbt
+HbZ1H19ArUH1FJGZN/nqLIXyIg77BayGqWpNuq/M5lZc30vFRb1MXKbD8zPxS6OapIpiUoKI1YZ
qsfdPLRu/J3tQc6s3dG+s5Fymxamkdt3eWWcq9wc9+XcIXtlXGss+7988PKD/flnKshRmppq66rB
Zk37fYHXI0Xd9a6vv4/Cr1a5VYCoNZX+doj5wqNG4r7kVWRt2FJEd1bpWPfphPCujcCibFEHTy5m
ZwAHZQs8m0p169wzwkVWg6sZe6TM5AGtqOzs2MxpfmMoLLLwHHdQnSLVMpw7lnr7v/9SG78v8oWp
q3yddRUmrK7r2m9Lo9gwS0fXIu3d1rwvNaTmu4ZZ5qfD0KPOB99RY4Ey2YsUcek7UCP9ysg891qm
It/EbO8xUkKD1Mxy71A6oXVQgdDsumSa7rxuqDYF1sxX6Gf9otfH5liEGrl4o6h3gK5BCSXT2vFS
b2+A3zvIs0KNuttZ9uPsP/V+xj7HUViL/8tU/W8/fmG6lnA0w9FNd968/7YZYmEysWcfq/coTT+y
7EJ63rsbosg6hzOWR+JzTJHGKxSPzNVnTJ7FrSNOGgZbtwtKNGoW8jSaZhCxXo4beQM5WHagZDNn
P7zjSNF6/Avq3aEwUAZjgNaK09/d4N/yVB3qWappTNY9OVBwBxBGBYAeuGGivthSx2SO2WGr3d2G
gPq6NfV5iI/mygKt2REZ2Dq7VnX6JBzTOEizIZyIs6uvms3OREQXAhZNeZBj8zS+jU3B+zsLswza
na8Mmz4SNXRfp9UW7VDegZR33gM1wZ7eAYxHhsRmE2u+Go3vvlu93SxhLqAuovXOtUoQYxVzB2JD
pIPzILuArPEvxeQhujl3ZCNrl8YbMQM3g/yuHdQ5PURHNBVfDACRf/8zseXv4Jc5wGI37AJstW0H
EKL+e2YAycpEQ8v23RpAjpd1SPILd4F1pPT2S2l4/cqsa2sXzE2lB8Ot6k12J3t5dOPeS1Z4LEzz
KWPpJMOjBXaKh9s31EDtl1YD/+HkhrqUna7AhsXjp8Jh7nXy+6Dvn3AnKs9madp3ph+KZYuy8jdg
7jCq9PF1qgtQf7im7LPQL54qpfoiB3RKVi+sdmzukXuMj4E/JevEG5SvTbiQA3KRuavCDcajV2Qu
PvEej/751vjpPbG+tZ5Yxei7QVdwI5PESye1SPv5PZ8vMkdbVYvq+3E+QP/5K1ZlRnUvD0il/ByT
gz+vVaKuvo37jIkIpSTWFL/c6/f7lzaoILZJgur5o22r5wBOyFuiYy8Ul0O2z2vFfu0jdONr+61r
4NAlnVqh1uRZb3aJHTiURRamHbgSDEYQOSMOvRJqQp1Z1y4b0LxOoIa6brnvCgp/CIUk/Ex0H7to
6P4R9Llq7I8sPPrgxc2bR0eAfRF5/eJCELibjMZ5BM6mr3sXcbcQN+LH0a86bO7wPYqQrliycAFh
PrQXOXaYcPBKKsWDtcpYX6MYVuVTspC9t0PeLA03mu4TNkQnc9D0rfghlCL1Tn6TP/kUWcFIe9pi
xXz9DMkLfrv+t+Zvt2th9K1KU1gLea2UWfm8X4rl2EEtsDTK7Wbd9bl+NQutocDBy+rz2TDHZK9a
uOJ29vfjcjTDN65Kjc2bMe6WhLvLUz/3nvXWMm4d5Ka1kysR8rLXmUfLs2LwAacwLqZGNOmQICbW
YqCo1eheHnKvQczAC9PljKa5xRrTmPZ2NsOF53HtfFCbFn5LLC6fl0Z2q5zF1C77aBRr1I2eDccd
7211qpda39Vb2ZSHIdPaRd856b5riulexrQUeLAC6Um2ZLwY3X3uFOPdZ6g1I/Tz2+ia6WZzNbMP
T6NUXCc4GpFqHV+x9fqg3uhfXUUzHgYtODejPbyapaWDpkG9CYeUn0f1MTMN1MrzmBbg8mEMLqNR
T8tl4p89pM0eXFUZHms/YhdNyXDrd9PwKMpRP838Q8ftspL8JB5Q4FxACjK2yxUHMgoPJy1+FDwj
0OUf79kGFo/qkLZrS+vFWjZHNw7vs7FcytZtxFhqS8MXyhbGMqkznz0ywl52tdE9Qz+GomP112c7
bCLtnWlYfb2XHfKQ9MA+N66pz1pWfbWQo2VPY6t3QVKUD5qLeHbZmP1dbDva2WsBJAEiLb8lCJCl
yDp+ydM022boKe5MNS+esf66lwPeQ+Hbh8CulRA1OngdbmPcDY4zkFMZhwsU2PQMGWBxG6Gxkjkq
sXH6HCGH+UWGi5rVgEw2VIfFcuWwOw6wJh/MYX7Pkuqo+YjIBynNxGq8fZb1+hq1hhJlTRIV9uCl
33QEdMrYGr5jVASwGEvNh27ykcdJG2vnRerI3OvYtyEJvznXsv+wKCpLdsU1y9Jxz/M4RbHiSwvT
C5O+AQHAOv/r4M7Nz1iRGnyMM9FyA8LNXQTUcl+x6ltK5YC0stHdUwFiRmVuXwKVx7JUDJjG5MFO
S3Eqet7lqehRfEa18X1yZsqSpgznVCVVZWAmIgw2qSC/l0Wjle/whkAfBW4Ol6Zt36DmWklWvk+A
/LdePRVb2UzEoRg84GHDWO6m0ag38mIkIZc5PLcvvaIg7+TF41rGgzrcNZFmPheT2h2S3jBX8jZa
ZZ/VhDSYl/VIB7ToTiamZcAW9IY3AxvjRWlLg6JpvMfI/V3GNR/sNvhuaWwwvMbDMZiHi0ZRdy6G
fWs5qlDNi1FblHxBQN/pVqGg2NkPb6PZIAFQLmL81pZ97JjPltrai6Gpp9fGr2PcnsLxqxn58NYr
8V2Psh1lEh8QpvJnDjcyIlFxKdmxBwvK3Js+T6uP2E/vlaHT7yc/zGBMm8M1Aza/hDDhbeJYzNq+
SuvtRtHkrPWGoF57UbKo0E+8uKaSeQtdgyFY8ZZu4sxHJT96E4HqssMqK+XO6zXlbrDRAYtFeZSh
z7g8U3uv549iwflbhxHoynrixbbVYOHQNcUXJwmR7TEU73nM9AREs6tc3bzw79nhOAsdCgeVWGKW
32dnUwT3lChPkar3R33QjIva+OYFv5B4lmVby5A8pABtsGkZ2gOlSDKzLUsGV9WC5z4GcAv0JQZF
0obPKHXYl7grma/otLx4ePT1j7wMw+dCFdXKGVM8j9yhuRvmQyEi5B2yaqd6WXOnOjaH+Ux2ymGl
oRdLExLfWsZ+G1cmA7aX1hOkHe1UCXU69m5aYqBTR0/TQBnc//+cndeO3FjWpV+lUffsoTs0wPxz
QYa36VOpG0Imk957Pv18ZKpbrVRDNZhCIUAbkQpDnrP3Wt9CfPEakpvR6N5rJ4LQ8UBP0W/1p7WP
Yuz9JAx85SZKFEcglT6aKuBYBUdaB7BS63aS3ty8r0KV109jDR3GMdc6frvHJiPAoCr4mUQirR5L
jIJrgsGCreUb5WOmgbPkqm6SFsOqWuoEiVo50Mt5NTRNcxfAknaXVavtygMDzOh9FaKifcSXiP5o
PjidDPmsFv73RH3w4kn+ghT8W4RE82WoS8/xK2E+JJVar3LLCG5x/+WbqB/k8yCVA8XrUT4kIx9S
YhQgVsjzcQ1ZbW9w2MY7mf/2hjI2F0x5YuVXo8Iku/uuKEH/xk9DqpLkLWJk58REIzyV4RisqwKJ
8JuVqekqNhJ+AXJk2Ke+VHfELPIDKHTjKSsz7VB443gzr5VNwTvlB9kjKuDEkRRtAmIqp4+mryOJ
9qXqsOy1lQzmIlx7JPHsVbuhh3JnT5tlla5xtO0p6K2nMUsf4VHpTtpK8cnO6+CqqsobF8PuOQzS
fFfgs1kbgCmf/dxWKPsVMlQW9tpdcFKDJr9rMq4gwgdsM282S7064mZeLqjdcwPvdl0Mtbxd9vJl
gXKfVAn6LJ6y71cVMqUnHYze1ez1/3hdTIHpejlHa4eNSjyjIXf1HYljOdLkksiu2AgvPqjFlVWl
9TO49GecSXw/o96l421/tSYPodZ8ksB7sh0CQVT4fFJgodTSiDV+noLk/STD6l2rKqyvfp8CqDCj
+s6fXylVg/98JURw9XNW+c+G5Euvadn9xyvh6t1NkuFwLRWoROdm/NKiXx6qtNn8zSRvrnXkS7P+
vStPe0jVZYPCGQKk3+s8beYVgSTjpzCjQAP82cZHtcrUp1SNXiY/qq+A/9SnQItRsNbVw1Ay9OlH
b7UchBebWGOk1u+nBM14iHRURcvqLJjcQqHT+OB4CmuQ+hVsEm23PCOISFQWRUzzad47htE1JoLm
RmFWfqD6E17y3Mt2QULOAqM1wB9iCk++neROEDGlzMMBd2k6kIyVGA/LEf7wDPOtu1/2B8SO8NrN
ZVkLFW5F6Sgnh9EOnqzaNgCmaMzGZWPrVZo0CwmtE95S7EHzai1l0S6Oowi9Eat2Ug7gNW1zt6zq
jYEztGjUY2CN91yIn1TLyO7MuMvuYqYcKDGp0HcFvwXXj/jxhll6XPaiGGnPf/4EFe23chYdPtuW
BbUaA5eQ+FDOikyuJmVt9czwhnFLgXDS6EpOXBi9FDhWQ5h2dG6FrB+NKuNLxb8Vo51HA9UYxY2X
fVVlK7orqjy+Kwmx3luxaGiPRRjLbViiMmDibS2H0nrMi+6T3HFjblOtufq1BW2lmPaJpHafpq6f
dpNAxhkAh/tUapA3JkpgF0MnIQd9+Pvp2EOavVXz0+nnZytaHLK2ZZTnnniSpxF59nJ6XUz5oaA7
TAAXh5WznCLT0+qUoj59tn68pm3X8dGyM91djvIFQD+Fq+NxeQ6YSDTrxpVkRYM7UAm8USHM3RSE
L/hc3i4/N9kCTYw2AG1bti0PHlE8Gx267vup4JyVk14azzIhuieffMVdrqXw3ualn9v+29KfjzMj
+8fz2f9e+vAscWiLLdJpeojybd1J3jYKwtBlgjbNs7TpVkmDZCPaLl/93OYr7bTqWkVbL6ctOzpd
LV09Nbvtz22msACmjWq5Ef30HR04eMxaEfzyfHkvNMpYk+ghVdehdQf/PXeNLGhf1E48oB8LEOFI
azZgYJKt8qKVXf35z9/v3xrZmsYcAUGGgQudsu2y/z8aRpnBJCdUm+AFUE0YHwxzV2vZAwav5tWw
2q0Ya+Wz7FvCDVRTu5Yw9fdVMBlbzP75KYd+7+QIBx0UVnzJ5wcJrP/KiFGCLqtq3Vz+/CdrH7sm
mmkLU6O4aWiWbuniQ+HMUGQ/DOhKfZ7GYRXZU430gQc9Kch8Ns1mxzQ5dnrZ+7FNHkwivsmzc9RU
717MrD5i7UNurmCxoo2AeSpN+xcfvb6TilQ+9zDD7qUxvRqp3L8UFR+QSqTMLg1W2KYLP1PPY1NR
2hx08rXzhJu8YVsKsYnsWZaWh+VAOvA9uVVh/jcSBM36cGHiH26ZBhBlw9TR06BQ+bV5hIsehUE2
xw8YXDBFUuYn+jP+HOTNojk/pKqfn7wCzzkF7P2H7cvqcsTPY5dtichhtSY6WX/zk3w47ufqz3Nz
G+MOrqYIJqze32nAzY+BsF8wDlADqfWRgAbTFxtLr9k7H4IT1B1wzt8sm1BrDXuupBNsWnYuT9LL
xDjVVqjvwNENd3JR9sA0bkSU85RSx3fTr1qoLfMJy5NIXhk4yAL84/IkOMzGS0x03LJT1G289ope
Xxolx4QaIUNO2vPx/LAsNbWeO2CW2/WHHVkKq91ZDjT4qbiqAki2agsTnF48uYEWdg9mYowX3pC7
Nu2ge80P5fCCYyq+f99vUBplkFyfln2IM9Qsa055QuaNUTawXP1AIbNBk0+JUv5YWrYtD/G898PB
y7Zlb93o5l740Gn6yS+Ost1SfBiTW6EUBXXxfz0sOycL4P0m18fiuKz/3C1HII1pGgw0aW3ydqVJ
2mjznVeZH2R0GZHSphdrvg8jD4nPU5Nd+/fbMCL5DWGtLf33ee+c5gOCM6OTiFpgeZKuTOVb0W6W
fctRYTpVe6irIwOV+V7+315V6cZ96Ok/XjVKB9m1BoEUIZ0mCLoENCYg915qlCy40gr7inHTui6r
vTpKL2pPFV8DwHDqBjW7plnzhXxh7QJVXr8sS4anMwMkJcMoC51p4oS4ZNkRMc8nRqIu18vqz4fl
jAqu689NMs0Hp1ViMClNL50RuABjUzNrE8iGdF62/XwIDD9w/SJMDlSP4yMMLxIA56XloZa8MXeW
RbpWyQY26jVqg+QU+RkELKvI1hYfw6qKimqdgtmAKgEPmiLXgPGtffPLHH5G32X3dUPduh9Vef2+
WrftrU1skKrpXu6KrKL0UhYdeXQcHNh9e8mi6UTxJzn79PDAngrL8Rpdex4G1Vi3op62y2pOOKCj
T2N8LYPaf6oYsSh2oj8n09hhWP7lLKO7STHJMNxsIuoCav2VX/NhRLT27Bl5tc17pj95HhQQLcO7
5QBIb6NjBp5xM4R2dxRFDkJ4sIuvqEHnJ7AKyVplCIKOgIXUm3bUJ2fZgQTqlkpJ89h5fgFdBqBs
nKFeDy31sBwgSpjUEkWXziJPtXDj1NO7h95m0urBaGPmXG1mE86XYQU4EfFQjIGNIbO280JVf9Jr
JEfz7siKUXMbzFfSvjLWViCGwywuxvcFek4KpGO5EOcGeZWZwLMWY4ZfxPugLlJ8uXZzHHL/h2FD
Hbrv9BOKWzLQxktVlrSnkGC+1Pq0VsJGusJbGO9Gm7pSgYZ0F2fqcKdCWbxt9dOyb9lSKWaB6iYw
3GWV2sWtruvGgUzFYF+HmraJZSX/NGb1ZnkvjKHt3KCZ6kualLTwRiHe315AzKssy7MXReNHTSqP
vB+CobwXBD4tZ2ZKDAKtEHgSagQ4ku7ba3sYg894Nd4/CNUDstdbMDo1sjquclJmrlEBRpA6kJeZ
Dtu0LvHJYW4t7feFcVkgSeh94d+7Rvn/55jfX4Lnyeq2mocFP19C8lXxN7dl9fe7MslUmox4Uzc1
w/54VxbCb+zUaIdHXZ+sa5y0V+I7yhelJR+zg9GyXVYzsB1GpVIwq+gMun1LCXLsV17uS13M22MW
bgYQD5OgFCGJ/9eSpJs2o4wx2i5L73tL429ak2BKfp22ziMr2pKGSUAuEiLt45yHuUNdFmioH/Sq
B7wJdVeuNGVn6sA4l6Wf2+z/sm05zs6vpIY6o5TSlYIZk+xDitOHbiqpPCa2d+jUYj9mU6RtlcEz
N2PLned9nXSaDTxjmChD8tK1TbLS6so8lDZAUVHfR6aUMCozsn0YhCmXZ1ajsftO+qJyg5VJw/QX
fl+OogKQrjWLJLNltfIeTCQtzwVywU1XW5VxSYashDUXFs9qy/ijDhryH+fVsMhXvuZVD3466bf8
/hjzzQKd0SR5KbdJ3AyY6Vmxl2wDSE7Xni7vyfSGzbI2xq19XZaq1pKhjJGnF5vgp51lo2SkLxC0
vP3Pg5fzqVJt5PnU92OXc5OWu/GysRtIHQ99DZespnhbP5RLxip98UwJ2EQJUCSH5V8S2fYdnUud
4m3YPXZNRoWXf5FBXoGLp3yAuJWZ4qVIwy9BNKXfwil60atcZ9g/eHxBLZSNhEM+zAeE3CceQ1Fy
qettxNbzcOl9cRlDqWPMJ6uMbe3qGn/Ez4FVpbSF5/4cSkEoJXMBd9x2avV0Y4VTuWc8bj3QJr7V
tFD7UggvhpjoaxdNC4qLX9bchOYdbTBdCn5Yj7ac+XszrLpN2XPBqaNvy35az8F6Soik1xt5zmbw
+rXG8P+SJIwresUuvqh29IzLqwPrp4oDjVxptWznXXcj4oE/zSzVbd+a9dYsbOlTALxmOSAhP2qt
9lp1gK8ePWQhBZr5CWVfr1xrnKwz7mHtWhcdLZl5R+vR8IVkJd2qXu0dpzQtV0Yq7Juox+ECl/Sp
rvIafFnhPwrmBoWvjM+daRansdLhJ43Z+IzNI9w0oZahyGdvWABWlYh+uix7KzxPpp49Q1kaLhWx
CUxJOCoOp2k7+hIwpDacnpuojV2Z+JvjcpJp++sWdNuDVPfSjZmRJLu8ML6XvWkH3Wo5idDFZNV4
lrEHaVafqwg2yzROCDvqedYURtrjz1Vyon6sloVXHSkt/efqsjesKDks5zZzulJY+pR0U3qPtk7j
XwTeIfQ78WORW18351OX3kHBxi2tf9u3nCF5Yq3FhowmZB9nnic+lUNdgewAOIcAk5J9TIOmU419
ks9oOq+QyZUyo2MxeuI+nqy79+2JbVB1QyFrNYN3y2j6ddleMyRx0xogAKal5CZtisYJZqmJNBLX
kgaWfjWmsr+g/yQPIgKr27UIa4Dzrs2sMQ/vi+TVmIdl3aMZsyV2E0YON1lgOPo5G8FY1iVRPe/b
ytI4h/IkHf5DXDNv85XbEam2x8WC4Ssqty4Kv1a9f2dGXvja9eWWpOI8cIr0a0pAeOQU7ZWZsQic
PI4gWvjTaz16V6Oy+q+k73yfqlx5USd9gAoG4G6g7O1AiQez65kmSMGEGQQGNpv7kOzB0+wsilzz
4nLQslRrDVlRlpW6yzapwjLjSAHPkS7PQQch3MLvfFt2/zzP6okeC4IpX3deOjg2mHO8prG/loxS
vzDHlXGzKso+s6P2jG4LTJwI6nspYKxsTVX3GVLc1fNRKzrSys+67t3dFM6mpsXZtLiYfD9VjsGE
8mf2PzUj0RSGluZOVw0mAjQeKPZhfyjIrLP9iIEIZlaVp7+BoNYd/KD+pMz5bMuDPTuJWz89ExAv
HZdNy6FGABTSg3O6+nmsGZA8qIhgl0SVWKnq6F/VtJlIrzJGkukS/dxEcrdW7Tx7IBdLxXur+V+1
AQlMzRja6eJiFYP1+ZYP8UzgU/RHOwR+uDxT5Ss/nimfA1o1Q1K3hlSJM6WtXITB2ZpXEoah57Sf
EsBufRlualOacxHYYyZ6hA+RfE4XJSRVk6jZsZCehnkpUsr05BdVs8tJIHxfCv697cPe3K/7tYyV
H3WAfLCpjeIqmRcDQ5YPkuBhWV0ehGZlxvr9IMiGQiVog0Ot2FDcXCnCmw70ZmJpyTOSH/Vg6W29
Ug2szvAyIIMFVAewq6U3VqKRwzrvgIdWrHq7tQ6lH9hPVdK6iaEPZKQg/c/6btwsq+i+9iTJiQey
fSLaxRjAEujbLXmuvNWMvvOw9j4T2h66aT4DyiSt2mRJmJ3A8qJlBru7LSe/u1XsaXSDAPe6nNB8
0OYKkz/Xmpo+1PdWVj3/3LQsWWWvr8I5zVAm8EeJU+tEIrnFpB/fHKQ54arz6rJteZgKRi4OnkMi
Ii3gfBCDbisKYK5CPwyQbgFKYVmf5vWh9lExLevcxf+17qfVsy5nML8y+ZOMfjit5OyNCSLQzkww
X0JoEMS6cYdW2NgEVhEeDTP1z601N5ykpnps8wz6BWTf1/ZrksT5W6aiIa0q1XqUuOwhHEias99X
6iE303iblG15x6wTxEdaJl87AjeXs5SuuPojVyuEe57LpXX758qfKn613dAl1G1TlSkL20JoMl+n
X2te1CiDzpIL75vIZ/zBpPnHlFof3o43tfbrr2k8rT+JFsx1RMC6G4fnUSUaT6mxFUtCCa+tOuxJ
QiLyr/Q0RmT5JYyqet/aK80swm1a5MFdkN0lcXPNNV8/yJLQDlQLCHTJi8QNuxYFjI7ZgFmTvsrl
EerXkMhcOng6HLQwPjfts6JL+qoZ4bdRt2u22CooJ2sVVpEmINZCORiz+MaUcQUBlP6kKsC1Mu1T
9IpyVruZ8kfC6GyUPhCMVfqbJEdZ2UlWPGWbVu2jZE8EFfk0MPHaix3d1NTFWCkdzeieogdUb7Wv
r2IkicvrsNmEUKSPkmzScoeQ6mTktG5SlKmr3iOfygoS1xNKvsHCJW96L9E2k/jW6mq27yi1rE3q
464AZLqhAj64ZlUw9hbt3pvCZIcXF63MhG4oFrkDohdDJxlqUsifXOf0eGIBwzktnUEOp/seaHQk
kd44BtzzsffCFFFjc42OSVojvCs2o2apThz0tO7jplzJANlIfoAlI/XqlzgH2dcZWbnOfC9zJKlM
V6mvFncRakAkBeoZiLV6bvA4xUrYksgQuBBuhgOCY/tIgiHg8xqDFD3D4D7GNOkmg0rJkVw3RIhl
tYfDt4KHSTM/avYTHHtgDYVjDFQMoqn9lsqldkI+89UPtK0ZMGYyyjzKHK8bywPVcL/x01Oq6U9D
ZGgHv5HNVSzA9zJq8d1IsRuyI42aHssDs7r0hJk/PZVcpMcA6GuLI6OKvOI+0IsHIZr0IEJa1Z5+
pHx9BYtlfOLauw8swt3JHbeC7JxrRvRcSclWMfueUKuwdnPakbc6Yrqu0p0kMFE/FAEBcCTo4ZSN
nK7rmnNrHCZkEOuZ5rkh1PfcJtZ0DnIEKpJJVxxr1qnwSJmVcWRtzEEXh6KMnvLU68/eSFE2hplh
KZW3a0f11mI+6nBJtvZgS4FCq8O9ElXtZXlQTciJQ5kRwRdUiK5KWTtqY41UTjNPBd3Ya48SZTUa
Afh+kxhaxLZu701OI5/90hJP2A8dKwiOJVXsg5RKw360u5cU//hZVwe00Rofo4bA1VU1goWZ0SNu
RD+56ioACd5kqduBkewqVU03lLRvcl+u1VDl9jIOw1nO0psGTx7p9OhrMcmDxxi1ZhVnLUHoabCm
YGFvE9/MV0CUV8bgfzFUrfuby5ry63Sbq5pQhCmwe1I1IALmoxIYEllm2pWdfUd2pD7nI3oqsmPM
TsKQ05gSky5MyzCk1oUXYa3vRPFGboa5DbijkZMSE58ex4eYLnsbdiOuYX7bf3Pl/bWRzZ9o6lQD
kCsrKp0IU//gVFFkNanSsoheB5KhQHqTOdjL+W2ZKDmZtWO/U01SVArqQG7B3HGTKLWj9SitFoxw
MUHliEag4lqy0RSj3tBwYdoSNultLmf2Wp4CdTPN19os7kPXNhJtraeCDKA8eG5G+e/e8V+rNMs7
jvBaEcjvMYX8Zt+klmnnMc627ylAswPMReOIYmdFjnxEKFMCD4uwFs/J8Ls6lGs9ks8TIs1VC+eh
sNw/v7m28ku5ZflryGUHkWvbCs3mj979AZG/2nFB+W4zC4F70lYEeOevnRXMpqWxWU26HTtGBKnF
Gqw3TYq/tU0znNrenva5bm1L2WTOQtlwx9hwOHhSgOCsCc2NEpRw5Sdokm0XfEIDJl/qKbjEtakg
7ujCc9qqybYliUOsl/IHUZXPUh56jlpED2Fb3nMXs9d+0ackmiViW8nac5gQ9BjpUNt0I4YaNzcY
otZuebuAELWlIa8Vv9unaa26gZA7d/SViqwuExvRvFoZRrKue/PoY/0i9yF10oE0SECdb3YTBlsR
Ni9qNoFWLPK73NLtg+orhz6U7mGDRU8xv1pHseyvaQ4sUBtb+YguR99lPjeQXEqirfDU6sgvpZp1
zW37Jkb9yvUAF1yVrMcefmzlxe1JlZsGTa1NaINcHJuybc5JShyz4eetC684dmLZCqkTKTeEJ0j0
b0KSSutxevvz56/8Nqrhm0gLT/DL11XTtD6ManJIqWYp/Ox7ZsrDTVfZBfFant679HXu60BlWlRQ
VVfnb2dR5sGt4Frw579B/e07OPd+0ajwRdRoqX7sAyuSWQ/YWafvSp58I9WtOaHeSKDLpT4qVUgx
S3NajaszQo8tMzB/H4zKsKakjfy5z61NKNSvBBO054GwXNAwo3RMYApEYyav+r5TT1NPLOif/2zl
Q6lyuTARM6DblqrYcy/0gzxDiZlOomsyv4cVXz45Fl/stldXBA8CCfH8cp+ZBhKZqXkSwZri/R54
uvY5t4Y9t27MquQQMggp+ovUFQ7VV/tQm2PiRBbZBIQZuAqfGUNhS3kIS0Vej0G+gw8lr5raPyoW
7AmPCEOjTlfkpxj7wZ/qFZVTa9tb1Pr6JoGzkpIXSjjTjPlOnj1pyDZmD405oFd9LJGPrkvPg8Ti
h93JNEb6ObSRseISSdrmUe2U0fg10+ltBjgi3Vga2/XoD+YmF1bAPDTvVnXUlbghR3vjt9omyEV1
q/VNinc+MdcDuV0bT9cjRiQ2o1Xh91T3pga/m1auKt1vXK9g4GpHXzAGBnX5VdJ1cebKLlaSRHyv
YhEcWmJTd8woHKmFeQ9Y5ex9r4dvLeM+XEvL2HkY9yB4i11RN6iJqbpsGTEoBxi6IdDgb7JGrC+A
EK3qyNXKm2BvzL02nek26ZchCZOBvq97f1j3IMy4BYjs3obKvrO79lWAUkwZ1KjKTsEQd1PUjFSv
CJCY38noZg/eeLLVIt4FZa84Y6eHE9WSzBVl4o5En99opkSsbAnLspftIHPoXEi3YfYp0xEwkESh
pEfyNhkbZsrK79+Ajaf3da4bO72rJ7ehBC0L5QbA/RxzhJswn5r6b24DHwxB719lHeyDSfndBrv3
wRDWyp7N79L0vhtVGDCa6jInNiV7E6NA2ihy2NJ07rqLYYjuovsK+Z6Rf8wTrO0MHjaD3t13c+Ag
zsWHlA/lz7+03y8QjABsYSM4UAzV/A0wo6n9NMVDH7/2YXtFNqzcKzZy9wqFsetx3V6NbZXcNNDQ
0El0rqKOONIUS3EbwRBG0kj1rmsl/zxYLQra2NQQQUbdvdk/2Ln1dfTH4sGn5/93YhH7472VsYqm
0onRNMvW+eX9OmM0lLBOayILXiUf8M0EUrHPzccmibhxgS/dGIM6OIHk5Xs8O7SHkMXeQxu+MRP7
kCmG2C+TqU7WzlI9oNfL9mpPWlbeMt9RyKdwfNSVZtPXZ00p9hGFw61i+TOIA2MNxDT7UPWT7Ghe
vSUa6NuIUuxFiy2EK011jlKv2lIbjh/SrqJsxtWnaYfnP39yHxRsy/fK0pm8WbJQ0braH/QyU9pC
BBji6NVK1Xptx4bP/cTD9l1bt1pYxEdjUIw1XqnXUSIoqh0O0liLYzpUa9xLAIj74KwNcnUSaVDA
t1Y+mQTX32iWtCexsJMa/QmzL2mQmDVWqBdDp6yTzqWoAtMj8svLlHmfW7nlouYxqcLn+ujh6zlW
LSzyP/9b+f789nmj/+EWqlp8SQ3F+PAjqvpU1JafZa+JEPIKJW1/wQ1sE7Td+eY+ZNBzTcN4hU4m
O9uTf683wZtXTqoby6rYJLrtn5eH3Ka0C7kHiIFAWYndKmrb+JZLlbcvrPqFCObhJFHutZp0HUrV
hUDlAQAD5VHcjRedv+1GBzgU8t3a2bpPpn0i6TcD7b5LnL2E5p5IjYQ0S3Ic4OFktuaIwsLuKmuP
pdGuPXr0WqwrR0LJ0fI3nQxpl5SwFt1Mhj2+MLmXUPfaeX4UuC2hIU7tZ3PzgynWdCfSzBl1QyLU
JAUBgkHnCs4gOzUz9chP7ZIIe4DgaGn4w0QrPUljUq5oUVzRL+YXdXhomincMeX0qdMbmLrTrCBl
uEtchOCqO2mPDFCQeNb9a2u0R7usyPLhag0M3KGpGF8TBnXOhKB1HZF44qQzh98QFVHFZXZhBGkf
LSMPjzSxcqeJdbFTAm84jNb4NoStStchUw7enOjqqdlr0JYgHKhjOoQGDKeClA6vJJeyge03cCnc
CIYpWOQoeMhAa+ZSqC7mClzXmQ7RM8ehq4CKRcmToVdkWs4JvKpFzQ3NEN4Y5VgHY33Wuzca9M01
YfTggMfYw3rrt7pXxU8I/Q9eRY04H79aieSfmPSUm8GH6l0hrXOiEeoQtXH5KOYHHNIOCa3FyfeK
r7B3Xit84DslFxfAzvqd3rbDzoSm2sOlvaohkspBpN+ytjrrBlT6xvJvenK2boClurWS3pEckb+Z
PvdC40Jt33zOlMlwRloPx0xWL4NQ1PtRCbajVcQ3PTMemGdjs+OyRH27D3oihAKctOj1dkZI6R88
KTfjIrXXEbfyI4r38ey3lKomy65vfPLP/mZ8af42xjUNRWiC+aNpK+gNP1yHO5Ip+dbp7atBfIwb
ByPDnhRflmW3XEMZMlwtq+QLWW9UstwLJ/IBeRiKvwoIZtwa4fQtHUKxTWKA85EAPP6ZqofpgMmy
93E0V6gYx3P/O5EQiRkEFB6XOP+MN8OJjawn/cUzHFXDJu33o7VS/BF8f9qPJ7n+HCfZTkP0eQci
ICdAMGvP0KvEJsqVt4UGg2tkS3aJthcDPSDwZfFLWnfJCusYd5E2YGLOa/VpKDZ4YtQt5gG8oX6Y
H3ugWvGc95nVVXvfRqriTt1DSucL7toQreUMNFAwZa+DhdLIGLpm63s0lOL5K+xV4aWLuvEcGuKm
mYrqfVb/v36hxtULRe5bDlYMMVjzYfX/POQp///v+Zx/H/PrGf/nHH6jI5m/NX88avuaX76kr/XH
g355Zl79x1+3+tJ8+WVlnTVhM962r9V491q3SfMv+t185P/rzn+8Ls/yMBav//PXl+9pmK3CuqnC
b81fP3bNuvxZik8N5t98vfkVfuye/wn/89fltf/H4bUC6vFfTnv9Ujf/85dkav+0ZdUwbV1HLAEN
Svz1D2CByy7xT8FIibEcCmYk43/9I8urJgDTp/xTMxigWnj/meiBvf7rHzXBpezSrH8iHDFlmT0y
gk5Gh/96A37g/94/uf+OA+RXNd/ofloPhE6HgRm1xayIO6GufJxUqmWVQWwX1a4maqoKRgm9Xp05
vj1Qtq9IfKz9UHeySmv4IQYPsPo8oAxpeqjhW7axVz74dnPX+mSnIoWLT1zpCzfsm8aJqzlrFJm/
GyV5tKmJMgXEYXzWUwJbvVCGojGIjcK4++AJY6/IdbwvbaPYUuHu0+po1/no5CnyzhxeyEppOjya
7cwUV8fIsUNtvC+/eEr0FVgLhlpdjbHFmNBzkIbnXIvVHJ10T+bbMQG1RBEcKVcSSYQs94QOtklx
Y2VNc7G65MEqpvMocM1Wgw8CMSGRRpafME9LuAjs0A2G8Q2Fw6rz3bZE1aZi7XUNOMeNXpdO2TJq
A1Jy7ULbe6CB9k3qo8+lZufbnNzOmxI/a1E2+b5JOgufjzO1Y3wwiapxiJuL3HNF7zFXtegcVaBC
a7mqV1adE2s45KRyIfbZV3r2EE0KEywCs9YC/rSnl9OK5mS6rfz+kUF1usv6reX12ZaRJ+EjRtI7
/vzNH8FKu3kuHzrJ/wQxLnXqyn6o4M3gH33ImTc6aQ/7PKghaCAgAIS+NYpqk7YINUDJ2W7BNGYd
dd6DUEzSD/qyWGetYNiqslbJDWYDxaVLx2bexFXFvApLb0YSWK1+1kPyHoGLINyMuNOQQdGWTeTU
DRYVK6EWHcGvMUG8mAVPjo7imGjGC3PQbKtBoekZN+dyyPuWdrD4qw5/tx87eiqjxZzP6A0KwpGH
W4dgQPLLIralQ16vGlHfNM24k1XeDooltkvuVeh2ur+aqifcw3wowX5s+Ds1LSeuxtZ32D6fsgDz
tQBVYEWmxgDDrO4bQR0z9M7KZNK7iJtT39MJ0Ue1X40CWIymdOh24h5P0rCWAPJvx463t8OtZQ53
dlUZm2jknoJyfrTsZHYdNuup56dBluY2VLRTV4fhWvN28VRa5C8c8mB6Uge+apWebPkOY5sigMjF
CAIf+9CkEegFlDFa0LuIHq2tb6fTZsJfnCmJAwY0XKl5ba2oEZIdrklXRPufsulKFdA8JmVIg6ZJ
LpqYBlfUFCAG6rCxjeSqpH62DmBDGP+XvfNajlvJ0vUToQPe3MKUY9EXKbFuECIlwgOZ8MDTz4fq
6bNn9omZjnN/bhQSTakKSGSu9a/f2D9Fro2vg/LD0tZ8u6nrySTjMJS2ss9blDpzz0XCU/AnRqbK
yaDx89slsY+m0eQR9ixkvOvNu3SKnZN09n7O0FLPDbcAMYF1bLT2NWEpnCFVikAl906L8xY2jBpU
rTbu7ap/bqBu72Md74PZ7HKfGnUl3RouK3PksMWwDt0QoQgkRhOZVOybuNmyLvDyEyyeCgh8nANF
ZyzeVuKM+xdq4tQNSmP2gqVqs6gfbAZ23sFYwfFd/ar1FmNVNpKsLV8XiM9n3ooTJE9LRTi4cOvu
1TWIMVtaJq8Odl3xsDQ7l1saIgf9YzfbCMhVWSwWP9brE5m8iu3tY4h66zxdSnhNpPeN8CXKtAvQ
N7MtdgbaiBEOjykIZJsaf64nLxir8jMb4WlWS/4bFmiOUl1eyBAqCSEr+2BVub15C0+RuzCETscI
ra1nZQdPcFRQIZjfidtku3jiPmM3eFhm7bQ6LZLOzCspiZF3Cyctdq4zvpallvilIdaIgZARlo37
rtgTS9TV1ueijqZJ+VOoxVuybjUROZdGNUJ36To1qh0yDJs/GKgdRIywSVeJAEqzT4XgEt9OSyRe
Qj/atPS+3hSfADRRNiW7aaS2Vh2F6VGvjYEleIBavXhsegkRNo15TueqCa2BOMRsvitbB+Xi9kNz
4lZcofqQrBXEBVl6eyRrIRSCBb+73IxyLMf8+qobOp6o6UDhv0iGXEl1cYd63U0GEBB8PZ88RuWI
kxDxSpnp+q0jh/tC8x7cipDQaYrzkMI83g21Q+RjNmGd1HRdOGXJn1wRh2HYNtXsd0J0UCIQDyqK
iluR1kSdu/RRraBumewNzJhNdD6mEhUJgIaJ+Dmom+ShUFHe2bVl7Yh6/c4cRT/bpLrt19r+6IRq
n6XW6buSdHt/NmL1AXIoNuNVF7WVUfiLXWrnOFvp6IyxZErbyyd0OUFXl8ohacVz4ZjikclQdq7L
ZE8YhaH6eteHzGCf50EdjxPfPLuJPFVaWzy3nXD8nFNFaRSJZkeJsd9cHjwi0bdhMC52mft7VphW
KnoMwTGd93LQv1c9x06x4kPUOrQiQi27e9nVxLQUbE09j2etQ+CyssyIJIPLrpk/1MRbdmQ5bssA
BKhH2ZWjpyFaPDC3c2twazDG7sFc5p74eH5ukex1zol8Cp77xn5I7SH3ARpUP04/Oe3HIN9ebq5g
7bW/cFoBASyIk3fHWfVXVRLa086oXZvsxSOp6pQM9wN2KHtKMz5wlr5BsUp3VU8qU6IyIbw9jOuA
zYzo9bCd4mhu0jm0XLyxcKIC6pvptOc1AA/5KIlawCLAe4DSuey89l3H/CWYPLXzl4RgwJatRuVl
WcUF0+P5YajVjaUTf7kmyhkoXllgTC4zJHowXzPBMbmefgWf+mBAde8hsdvG8OrMzt4kHjiAUrI5
sVi/Vt29cAwR+9obk7/AnIKbN88R3LyZThm/40IqQ4huC4Ci0745mDHbXR7yYVF2rT08VLl2IHuh
9LMe+EKr2g/D6FkY7LZFLM6dhlcC05sxWBfts4qx+Dc9/RxTFm5HGf7K/UnPZrL7KJCsSTrhzGmO
71gZOqq+r1H3nLALaUC36xDQWfhupuyy/INAFRnV+UyI45BePLN7MJYs3U0ePuMohWeYbEgb1kZZ
wlKYP4TCQBofZOIZSSE8zu5ju4KJNZqFbYN+IvUp6NjkqE2UbeskLszTh6gUR6It6OKVMF3UO85C
oGMcJ/3Nqu6sLDY3dJjmQLUlI0TXmzDNncnQbrLmse2w9kOl4L0sbv/lruarLWLYXla+a7vcfanq
16ZfmPjpGZEKWjbdTXiR06DitemeKs5GDKaIViM72ju0amnsk36XqTmszczJ0H5LfJiLlR2V9Baz
FSEx9NOldQ3vXEjjd07Mw2vRnBeU1uhaT3mXjJfbH5PI3xbYWA+3oAlzxrWWA3cE25FlBKS37pI1
VveizZsAgl9obXHUvSnqZ0XhoGfqj4ecpbEHZlwIxOjHGA97f2lUDm0rvnAkNg9mHKu7ZExlhF7B
IU1Xd46F6ZSBmxdEOqy9gwuKbt33cv2wGVdEeDMrUTdM2gu1su9VlXVRrcWCwVns1Frrnv/5JSwx
WeRqfbcswrdSgnqLhIejQwNBGjrDnw6x/H6BSBQZJSDgkGJLoCk8vloZ5yA3fARYkV/WkhYhvFtY
S73Cp/jqEBCGOqym+xrKj58IZOFehZbD8vPRWbEaOWVEgfK4QmieCGwcEuij4yYoQGbrNGukcN/8
MwEh7otGwB8ksvGtZCjiN0a7BPgH7Wb4EotTPDrDFAconk5iavOgTrTk0Fl4pq5TfyEJPvBk173b
c+YEbXG0aw9lDQbcFPwiDuM6ey+TpT2Y0GF8QI30wBGX7Rh3EXbSaD8mtfXNFLpmqdMBxEPzE31k
SXoJR0k66ode37cr9vYJ+Yn5IPeNd1dXcj9zah01r36bfGXeA9tyCdKDNdj7yuYKaZQLh7rVB/BE
kqexwq80TM+kN4J7ctj5xCSpkMyiXAzOLs1cc5ebiCAxwrmAzZW7KcPGZgUdQ0ee7FrccE5S1z6R
NY1hZfaEcRsQOmDU3Q08N33twhslqGRXBwoAk4e/PbOVNf+ZbZNj7DnnbWOVEYieggks7sTYUgAp
krqqonHJrx0RPs/UIg4Jb+reLQCUjYuN29cdDIk8RFFphCNexa3uXGrAoke51nsrtT4pznsMVT2V
Wz3Ac5g+u0IYz2w3d62006CAnx3YLjx3T0vaM90UgLZK3aMbh1FBsVdBpPKc4rtKcSaabR4BWxav
kHf3On6PLrWJj4c7zbHh/rFsng2VbrIivSBEB3FwsSJSqul5ztTqMOs8uiCbWWosvvkzscx70hS6
/WjbDUPB9giytEIkULsQuuGrlWo/XcEdqYoCjL1yfMNNTChDyX29zpSLY/kaN+NZaeMreKgbZnP3
OtZxG3ZL/xsK/P06QVHvQV+D0dF/upIGtRB2Eq2zIPI0xYQsG53rIka62FkfjmiP18gykydb6YfQ
KytME4haCjKbLgIao3rGclLw6RJGiwSvn7N1ZOSlOEciU8skMV4ktQnHIJmtOA/Ck82+8WYiZ2Ed
9zKLhS+x3BPpb8eZrH1fNk1QujrOGzbgosM7DqHLjUEMi8uveiI4grmkTTNT2lsmnhGiPaZ7Q/xW
JGRyjkV7nFfCd9ExeHftnPOtVFBRKstlZHocMzYMXVwvD/FYhWCi4s5LBMAgMO3UmB+ubmyJcfqD
iQfYoWiSxwXS/7Hr+vtYReEE/9YJTVMXQe851eO02o9ypunztOYX5cFX4eiFr9E/4FngzM16cFYE
lE53SQqcTCnh2nAyFeGXxdAHiaXxyJvKu1Vbyp5hFQ5Eku0CPhEnPhHfmCXbVC1Si/JCY5PsyBjB
Po/0ZQLm9tBBN+OqtApu7ucrXDVcp4uz1X7aztDfmelwb0gXocFA2aDb6UOtDygZzEoePaxI6K9X
9zhMwxwCLYE8xpTUrlQOjU6VV+DIqsj7lPPoyIqMWaHafQyMFTInOQ6Exvu1No0IcgTP6OC9QUWR
cNOUP3UuPldlLo5swHag88QCulKFTf1mCAjk71eeerHkl9sCwMfrUB9uNInVqigSeHNqXe+bzm73
4zAENo2MueLrB1kbGofmnWavaTbCs74rUo7yZKBqNDcjrtoEa9YHZJZt+dFke7HYTQClHPvqJNTd
l2XA/9BUnSYqW5f8pJRJnZoW/tDEiORWLBB6kzp7JZ55HiMhUWQv3V2Jf2pAFaapwITwafDiwUGm
D6VJg1d23n710oQ6ZePvd9p9waT7+aFb5j2N6zsn1/fInN73Cu9ZEgno5+rg5/gvQXlGdmnguhPO
bn3oGg/tP8bvgaKar1WL4btjUpKjsdECfUaSo6p7JE17TQNBa/uagmH9A6tS4UnMrjEF+Ba9tKcc
+TX2TRdgAyzCZyyfrtZY4INfJ7hglDQTzLPYNVbza6QPH/KhjTCB6gI1/TS1SvMZYyjhgI1m4DZz
GZEmuFt7SkNav6ipkmo3Do/kC732bQNPZkaiTSkU5mbXR5VmPa0zATQ5xlBBCscvQybtD5QG/lAX
8ckqKnwsnOvqqO1H8VibqhWQZET6lj308LW+0h5YqkuumsELeNT5+1ppYPKIJPKYujv16IYjXLF1
pHu1dXvTdOTrzpU1bQlwVtQuXgQ3wtzRUWJwt1I0GZ0aTLOikKSVf64pLbOuAsUsTX5H5KYXVENc
bfgaMJqIL4u14k+RVT9uXVxOHmaoGA8xh9l+TTZ2Lk5cJtf51kq4XcyrUjGm8q1v1Xk3Nw7mC8kM
Z+550oFtlGZQgq4kFYg4YAbHRPLkqBepJto9xiREDlHakEzHKsLthvbMIhyYxxfVprFhaOraGjie
8shg9QevqMzI9ElhDW28BLuyxyNi7c9cGWnvJ/VkpvTItd7A1aiOTvmqaNbPFo5JoDq0xLUswcL0
MNmgymVsiYdVk+SwVvar15ORXcCq8RPkm4fElJcFk18yt6qneJEc26ksWd+VCDMRP5Y0Tvcj8fNM
F5IvNO4wJrry1cR2+07PsTy1pzMMMUyiugQLZhpveFIst3oGdPGY1ryQOvVjQOUPtL4Q7CMQA83u
XWMPKe4gctoNxJIgwC2DtGLkYor5NVux7maNdLlXn5Ol3kg01t0Nlv//E4x/N8HgbPlfJxj3v/Dm
/VX//m/zi3/+0r/mF9Y/MJ92VNtWTVU1PBXm1L/mF94/tvEBdS0jBCJI/hpgGN4/nNv0xIXqyFzT
ZPz+rwGG8w/XRZni4HZkOqqjGv9PAww+zd/GF7iRqHAWPJVAYHublPzXCJRaHfK2Sov1gCv4FA4j
1ftgdqfFUYMCTWlA5nwRFmVsBVJSn+OdhQc/dowgR0Bei/3bQ8xi0kL7hvPvyHLafycZbLMVlXiD
jU/Bx0Qt+7dhZl9ix6qs9nJQuuHE9MXcgF/YRv30uPQwkLHSeV9MGvtq3GuVg0LLNrp/Q3XY7sLf
rxCFD2w9EydBwgr/xhrsLfzspJXOB/yJsr06InGWAoYd2guL2uBCtgcGzOyFrf3nM29qERGyiksj
Fom8xRJHXoJ6Xhs2LT3vzQCqYxUItbyW/ZWKJw68jvcMNlP+G54TTuf/91un/tY9TEcYkXGD/8ZI
AWNzISrj1II0OYy9Af1jicrSMA5lDLiSz7bFcDa7c9JcDRMVSZUq/dFePzKVT9kr5dM0T/BKt2tN
KrKKJ1uLUqKnl9XNA1IEl4O6ehspAebNHCzz7DUY4w8uknHIq/7O4XQN+jR77r1xOoiRinBLN0nU
QWKypi+BjuX4IcM0yQfUcSDTV/OgkwzITIWDiClMWXCMiRfdNJA1kZ1HGWKGcZpP0eIoPVUzQi2V
ipvTya2L+zkjgFOtJviCShloKJWwd8IRYaHXSqz6aA7iNUmUJ2VORAREUgZlZXNn6i4qCxjHTqYf
ipYPX8YuVWcpro6ANzGjWCB+c59XKo3dSgik5U0nNmUZGtZ2JbefbrGHsfMn4dF99OtAnryCS0yB
iiPozHhBapTcCceINEX1wrSzXfp07PWd7JCmnH1lDJw26sk3eVr5carGCiyPoHs9Hq7JZP5sXFoF
nGHJetRdFlZGzU9U1xh4ubhOWcO1KwjzEV8lbhWhgXlCuCgJBqDWI7+OKtC0xkCSvRE61RLMa4ZZ
AF0iiNK7yfgxBEM9xGTeYhBsnJ2cer1bxRN9n4d8D9jdze197XFSx57Ig+6qdaGRuo+mqfhSdsu+
n4Tqe5MLFs25XCDS8Duhw0NQiO9VtmrV1YIlBnC/PaUczd9b/lHn8p/wOOB9dJEmdavrTD86O79a
dfogasoMr7i20JkNaTgBxKbLYDBskWi8hGMSGgdCtiTqYeFFfFwYMfqwd1mXz+C++Y/ZKq6371SY
HQfjNO0ogl4X/EbAm6pgWEsRdMWqRwWF75jCXkmQ/G1g4pupdkyncvNdSYpIUm7vxno8FGbd4L5S
w+vh2t1GbnJNvx2RnAn2fCMrxLcVKw3SocGtaJtVkUi5K1wvog/pfAfWy6QsoOVsHm2mwJpI5UOs
sRDryUXZbMuwNxM0TmAr8Mhnf2o0tmVBNP32CZIMj6qmXl7NacZwz2OlooTkwRyzp2K77+tofk/2
eMBR4Gzk02VC5B8omvQnzMPRq0Ii7uq9JtiWWqUrXiYZwAcKZ8KLj/U0DWFso9HDjdN3DfHUSZIF
mbOHWKjdjxmvsACPkoAqo6HZFsZI4IG3onR1koqIkbYpGSKsH5ApUIowOAzmdHwk8scFx+fn0UYv
q9zrjiV2MaFjoacsj+NavkM1sU7AC5+6psNrW5Zil1TNG4O/gJ3jTzK0IhKlYhzzaXqvFwvzWXRm
MDqI4sD5l/mlw6czWL2ZV0PDyTDSxAM9yEp+saqXQ6vALYWKxS1l5sH14so1qtX5HfLYHR5IEK6m
5oxRQ+dnI0uJ2+ykCcDwtvkRVcGEItYfE+XdVN2vwTJ5Ak333DK5SFvA8R7rMm94pzwD48gBhW/3
BkSo8xuvvC6rytjf3TdGvmeoK5AQ85BMGZhmuWlpUptoc01oEGnMz7biiICNCu7MszMsAlY/ZgFh
/jg6E2zHnuPXxOXTv92RAc4a8xaU+bPyx5rTl3Zmj1hqtnaTdz2TzhVkGAwKdFgJn66O8QbRGT/N
Ja+eTmTgVnGY1tyjRs+/G7xfWKY267jnoggIBL5DTFLztk7pbxOUCSyQRoQZ9u0/okrhiZ5P1mDo
kWSx70s1e+9c+WjkHC+3ZcLZoEcJgupV7/BEWHk0SB/CzeZXPqWnRiY/b0tkndjNSjX57ho3qOjs
/GxNdq4Gfu1kL3QoJFOJ+kqCZrGbtOJbVzmARMfhMeTYwmg6+OpIbodFmEUwZlbUkaSAUy/X17Ar
3i8yF+8xBtoPEDU1PgG63nZWbLOmXtO/Esy/Npt8UmhZ+wbG8XinwKYesE72XXWbhvQDORjmj67U
mBHM8fG2MOOFwztLim8lxgdeSWukbzPmT2v32W9AjkdrLMfh9baKDI9txUzWX0ZaPLatGzkxp4TK
GATAhwXOHLIMzLU6Lzo9yyDpw214HO4Au7VpWduwkTHmspurXnqQFJNi1472R82t83Q2FQKNtz1n
DavK1nx1qU+1RNRw+56oxKlI5FedonyVOSMnaLvxCa0W8Y/c2DILVFjCodJvLzRK+PTZu739zzgT
0rAWj5VRXwXHKtDiAjocX0aVuwK2LPxGGOBsjCN81eI0FNvB4Y1yh7P76icJ504uc4af66NmgrJl
ef7bjPmZUci3jmsbuwZirAEbCGnxz15Pzg1Hn0273pqFERCVQdas54S3E1sz2ewGL/2Tp92us7iL
jB7ywKqMnRlbbyOfPsSyHVsCtlYFFg3SSI5J7om/YpEQFfXDsulPYmeiiJl/9MwL6c+3SVBXfBdi
+BCm81RZCrB/f14a4CaN3WXNi+96vuhNI9HbxVcFFhwh1mIrnc+wfxtyPNhZPLDjZI79QbCR6Wt1
rNVN4JxzDbhmhpr8GrP2cPsgiiD0QFlw9OAUWlUKadm6X02AKRPeJ9vOuU5c00zX9w67jS86Lu4/
SxBm9j5+X2HtsY+JjmXRg6MtwsYigWB6I96jotulKY95MslXksHfPfs080AXiflAUl2UCYdcNvhN
OJVjTDR68mDaKVQf6LVty0IaYiVqyhblanGPvdQild80JSNPJ4/KEPeIlF39Tpgez6A5/0gAkEKc
tDtfSzlimVzjWt2Iq5ew20mDX9QRcTQF06+V/Yxr0WGTFgqc35jhx3mgOBvphvrKgN+JHdUpnZ0N
5OSRRRABSIBhVl/wLCsJL2Y6y+/EBTiyTTbSnlYEd3o8FHvQNg+ij1/A/7wxQsZ4K3UDdU1wJ9TK
OUqAF5up/HZcjlbLY/00mVJRbHzTb+ws4aVhyxG81PrPvj04C6wf1UmecRHADVVtQT22Oh5WBYPP
8oJma90ZCx+S2fQhHXBsJ2nHVzD/CQu12fWLyVyS60mLzz1biN3Oi+SxsdUas0QWTN1VXxiHvegS
TFdmPOaGw3XNLVRioTsa64M+fHTbxp7nhIy7DRl787Dsh+m9GAzbl+N3XPLorCbDd2MeSPhkT0r1
/hF6MdLZMv0mUppGZWTEVKAsVCdcPOzqCTHBNc/rJ6F8lszIAz32No/87RxtnvqEnGw00Qx0imuJ
fDWsG84hpe2Z0qUKtuuqHkFzulsY2KjmzNxLY612RqX6XUOJWDTX2/LzCPULOyWsmjECH/9VrThS
zO49OiyW0VbPNTOAylYGZfpHOWkx5vessFxzL7ca5LaJ5x2Hq5arz7HR82sF0aBq0V71BONFbiXa
0jevhbdaazwiRo3lTZU9zXV3zQVdjb4fnflhTt+YRxGWRZnhJZzOlYpdDBYvX7falwkIeQcKZ7ih
3OEuWPlMGxFYi2Ebv5bfquBdbQV32RUfHu2Nr42UkLaKw8qQfWdacU3jlv3Srp5ljGF8vomFT9rS
PmHBjMcTJIPapdPO8w5mQtGbSKOK67pt/2tRHBJpM/aptmrDbf3Z0T7ikS2gbcdD2lnXouIgNRf7
tfSK5xpwkRKgvDqdOfl2GzAypXfXAnVySYD0LnNtsEf29l2/WNfb6bgqNK76NruespPc0DFpZwyP
rCdI8teso6ppnPU3BUrobFV8WcUXPeEjb599ntKzlyAj2uoGD4vPIOl4qJr8myqRNoRzj3wAMrH4
QKg3+RmGsBt5klMMwMuO5q34TzLrF0zzIWOTWBv7ri71p2IvlOLPbe079pTtM3BF//YTZRaa1MrB
COCGVVf3Wsn23iGmzBfFStGS/dzqBZCECwYX6K4z1oxhE3GwXRt3Wu8zhJo+hlifTX8tJAfm7Tav
6XMxLDZ3Mll3rZU+wYLGlZ3s9JS9Rw7QXzrea6vn+8wQGAfzNOxE94UiSVsybbNf+t5apBBMhQ0N
xT273W0db+ewNDHTXHhbFShpVVRPI5EvEyYzeJJRHFIiLfrwh1Lzatr2sOtGY1dZ5XdvjNhtj1gM
t1ufO6Xwx5kj+7R8p0yZXybMJY5TfxZqld0L9CQKDn10a+5O2qtyQKf/YWTWW6+6v1IPQkXZPJU2
z1ejdRPjxfJ3beGZm7Nyd4+IOydqkku22lhuphNB6kdla/5wXOOwaXQ1ICFgnUKdLEMs+DNfd3B7
8+LA9khxvhWVGwaA44MeNRbh3yYc8lvT2SQ7JN2gqisFIfYj7wUBFE6znAdDjKELJSVgXv9mc0Ay
LGQo3RUckitOAw3T3L00IS1KfdmTNIadO1I6NUYZKDXFO6SJ8ViXTA5i3CyLiYjswip2HnJI2e+x
B6BeSuLdPKqI4QdcRqDTJi6VGPjyUSeeIPLalYfdshs/q2fIsdryS225Sds6d5zxKMfc8VVbeODE
/SsPY3OyvEycekeUJQVzE4dNo0DHrCucPLBaBuF3AY8xXxlPhZG3p+mpLtNGZQTpajtPsR9sDM5O
f/0hKDxPaj2nVP/6qmGR0xBuv8Z8cSJloUK+QDR5ujPl+GZs//XtTcQ6xcqh3X739sUhRlrfwFKM
9LkVGFxmj3JM7B0+GVi/UYidHAsGcWI4Q1isCy7ZgyLr0+0PpANRhovN4a8v/fNHoOl7ha+X7n/+
oNKl/CITADrgmAAMCW3nr9+5/e2vH/7rG+NCltC8/XH72u2ft7/99TXv9sp/ffGvn/kfv/a3V82q
GqQKpOY/P151+5CjlW/BqP/n/769vc5x4rDvi/yf37h9N8ZDPc2XBtRQabu724tDNjGr/3pRvN+N
l81Ho5HLSUM9kxq2QuqJWpl5pLVGvQbtmHBDximGxuIa9en278Sxnwfhyl2sVfXJi9EpTCV8r74e
INtch97pd1zL6RQPiQjmLp4D7LTs0+CYDYw/t7dPvG/rdPvi7Q8pyzQ0EjTymM9ivgaQRBeHBUvX
zc6J8Y17uv2N7RShlFCZi/XawdKg74rY3DVLop8UPCVRnfJHvIzPOu4OO8Wmw+xa+VVw/oqYhuOY
MA3p5oHua6MLahXB9CXc6knFCTHGD7ZVaUUqZcKNyK4PjQd1JjXWvV0XRZDBk/Gh8b+VMDZ/D0tE
NNGpbRcZJjnzbeQWiBXJT7AYz0RmnjEnoZU/etaK2awaYwWkMzWN460GUUiOQrPapw9WB2EqrbHv
4EKeeFYNHvqMAqKj6xytS16Mz2JsHJ/0uwdl40PXrfcQq03kZG+JmpymslcCIx5yNjS3CjttjQ9I
6naLkt4XjGMyLMjC0rG/urh4EoZpI8TVmM2MKy1NCdxZJDCuLQgua5w84q/ybAzJ06qILmSIBeEZ
ooJb4C9bZhu5HfYdCsk/+mJ+ubVjBoqEzjZO1W+vwxO2k/2XRAg9j3M0yxJjLEvsm6x/svLhoRMa
VfDmxo5ICmYHG69EEycG0z0yJrjH4TocsVrya2Oaw2n4XWrL+NJ1ncHsOlYCUTnRlkkECOmeyO0+
NLFWHmcmwkGPfUpbGs3jXDl4p2tUgEviHOArIcASWnGo8MHpbXQLmGEXYDtkkOht+jJXtk3RUph3
qkUO0FJW25xtGKCuEns7ua9WX2DCVC0/9RR3nHokWkVSgRJ9DWEX+mMwJURlztXyMFYKzpY5piST
1HZyyCHkYjoCK/BDytFDejDeeV7fBM1oLMexhJkhJuzYdUbhxnjVzBbiECju5L3C+W/9ifpYn0YN
3HYi+ttwo164qq/V8iAMKK6VTZMp4v4374B+BYXovjDEnVUkYT0yb4ZiQT77lEKMX/ammsJ3Ud0w
wQ2LtwH9OiuOpPP0l5xAP4LfnfPYI3SH2Y5E7Bd4HHF/JpHXam8dPbh7xtjHRFKLL1rDQyKg7XM0
7gsqsVpOajRgb0gbs/lttvxXMoMcb6e7NMFHTXXdB+ib9yygFI6EKrmEhPeqhFrZawih2dxZHdSZ
wdKurkXycZsQq0O+U90pRBygW/NhML7bffoEjICrjrsfsGqBPCyfGtu7h650iWMgkdZlvos5U6dM
y0Xp1E8aVyAVO7/DBuOHljJj9JwB0fcMlqXh+WyKjaM7utjFyU+EWQdcHFIY/caAuav94PReHjAc
5WlpJwxt5iOdyifQ0Ge65vejZtwpJWyqrH6wH8w0R1cN7eVBmzIOY7FnSHxWyoZ9BhIkxOvnrip+
aYMAkO0Sli0hR7b2UM8Y5PQ2cFViTwxK1YmjeRwPrXR+LLNTPuqWu9vQudpeu6Ns5J/Kq6Jx63lX
fTmTjnTGxHqOYi+Tfr7ObbjieNwaoj1IRPyLnl56Ud17+Zz7Cxm/QH3a44Tv3ZJPw2ll4zaIzAkA
vnlQy9gnGpjgB2hBsWB4P61ZNGB/1I1mQFhSd0wtMsQLVYU2nKf3OBEeczQTxx7B+ASRm71TG6LG
Ttu7Z2M0rVclozvL7XEXp/GT2nuATUlZRv1iv1um9TYzEo/pXppujJQBco0+vS+L90QlF6JRtP3M
shaf+Pg1637F671V5RfZmHu2uks2YYi/gv018Q+H4V6ANc6PfgTvldahxznJG5tTpc+BMSoehEKa
080sOTHkq6gmXzAKipcDjvo7RDBMOOgRN+O6FLKKLsYLrlnhqjtPakyLU3CIudb8XHbpFylXOMo2
ZNQxMxgWHyZvKecqkFq5+UUFkkCVSVKrmMNXns5gE7KBllt550FanzBzN4VMwdzFYVKihH0RMSV7
WDv9HmuwS29r17rSH5lt2WhgjtCVPj0mhNa2pLUk351HV0nPfWNESheHE6nL7VidewGxvPvQoAPO
jvKUifYRLfd9KovLorBtQJ25z8fQHPXPVKcMRtZ1qFXtfUr0Z8eWO2JWfSQJC7CWJX1Toyzv0uxh
7uRdkSfMAdALjD2mlBPii+aQrfpPbRZPWpmc9Wx61KHk+RYU53BtMHcz+zArK8IGy3ObUKuR8gU/
ntg+6a8aap8iBaYyMRMkKvDFoOfyR57Lcp0hG6Hzbdt3BfVxBR5Rm+b7dmu2l8qc6YDPBZJ4UocR
vbs/zUKFLO9iJ9uOH7iNfs3SuUBj9gb25Nl5K7kdwyzIOHN30BAiV3uz4IRb0IE8F/NBjGjyioQr
rXSOyWqfhFKdPA0LmQKFF4ko92DwvmlqOxcIfCCyQpmv80KAB+HTfunKqMDC0MTNCTzlZXkhSZme
Uc3NEMQTZhKSiRFy/eq9KBUTCrYl0hxLSat6B7FpDScu/FKys2XOc+dWv+o1OfXNkwuoU8IAtHJ5
VXJipY1U+dWxk/U5yJLpVma4alqOlqa8NxS8dO77WT9PSsEZmONbq8niZbaWP2BiPyhVQinEV5vd
uTnLsOa4CsAPjv/B3nklR65kaXorswGMQYvX0IpkUJPxAstMJqG19tX3584q665qm+4NzMO1yyQj
EAKA+znnVwtxG1u7OM8FXMQcnjP0SQEXZefKGI4g8x8XBhxQ82I67OkwQKrclllKFKPhXW28WNCK
O5B66uISek3KdMQ5u4zXyDQ8adzMk30mmRhPtvyeujraLG4nNk4S3hpUzGRErd0emkxrRO5GN7ZI
eJ3zvOiHtEZ7XpW9RJnqTe/PUDSb327Hrl+S5H7AmCVhT9169aXANcZgyu3H8Mwq7zJ303c8kiNY
Gua6c6CahiXUxsyJPieNa20i9jqMKQ/mYNpOOBRscEoUG33o2/XgxVIo1hw1L321FvqjpjD3xWzT
XsRlvdFmWqqizd/syfLOrsHkONWemHA/uhoitBQqsOPOzGhNKFf2Mp3IrX5aKJLk5CXbwH9goEw7
GHvrahmmQ6rp53TObPR46R/DCN+cSEv2fT1+DqUV7Zgvzat2Hm4VAGo8c0oTEknFp47yBwIte3q9
jBd7KvaOxo5t23utqt5Hk2tkSov3IWBwmlkusosE+pHLuI3N9Q4nDa75afhc4ng36DmgVoUlnoD4
sC4T7TXKUb7hR/iqjcsdZMjXQu83nulhpy3aFp7RcE5NZz+5Jpoj8yELmZvgPVgD4SVb0LIEvt74
jTdVvto4YF2ryo9fGie4ToX/ajOTs7Lf2P2vCmo912MqtRT0wlmRPKZzs59CG+Jz/QnNzOjXjm/8
bgTIK/8t8CKo19f48YDATTvXGeHcYkfg1xO2+s4KjJepWEOWcOHYjGHtlT5lW/k0n73b/MffiKJa
25T3LU4n7HKAz0SKcIHovITL4eXRElxwm9rYj/GvdtQ2/3yqGdesRpBF5EMCsKu5UC9XOcFBHmLA
5TILw/Xi4anD4ajk5T9Nq9xYyasQV3ncqFngo8bqwSGvMcTw8UIjYyXkXc1W+SbwoEuyF7/atDC5
amZnQQm7nQ2pjtGh8bOlYd4mf5Z/4z+0/auAK4doSmiN/J4i1WiGbZsysNB/T2SoaitcsNX/a+Bd
ugroOPtW42LUolXA8+VDarjO8md5OwYcB4uwu3bsDhYixu5s2g+sQ2uDid3Y69/yxct+IUeAI6QJ
mvjUZDY37nqeYaRnHC9QpwWMcEpuHGRrzko+Qr5eHdenuCqh/bobp0OUIIrwZiXBQb543Q5b9QEA
rq1sPoIlY/m3kYeT70u+LPIjBp/Fz2fnGI2zj+i25LNjX39oQbKNgokJD0WXs5Zfj/x48iv850cN
eFfmTDXH3KwRNBMI8RKAtWq24fThCI6db8HvOhCwxcMZkp/lYyrwft39rUsKecU0g4d22c/Dk0jf
6wniSw6XBWRbQhU3mGMxoWhibyd/BZF2jcbkIB9SY3IjiNhcJJ3fyP/IQ+kas2v4wy5D96Vtf09V
eZWHlI8JqvtcPMhHyPdUVn/j+3++qYhfyjccVc5RvhQvcTeNKSu12KYdZGdeTh7OnYYDh7EILqBF
QeZ0mGK4gkO6dUvifdoPvQLE8svyipABzkEkTr0FqleSyYGbRLNBrQrkayXfHsW2xV2VTlKnrKHG
jlEvsd0vVwXg1336zXb7gj1VxtSPZMm4eIlSMzjrhX4YQMxNbIuxvNe5lphF6yWXoh/3d2kYznvo
CN910B3mGTRbIOvdQR9ducQXHrD8gB6SXproV8pAj83GfKRb+F2McwHg7j0oGoTdcKGO5LzI8S25
2c7abl7sqsNtofBQHncLyhe7K4+lOMRmEUNxRqwzli9YPMLWQazQUOMwbshPXTU+yv9QEMhUQzkM
pTzsIA2ZaSd24w6eJggWm8h6iuNvPSRAMvH+aAEpPK2zvPch0qjeYUStoz09CCo2x4JuYLXeqyXS
T6uEkO827TqnYZhidoj6RhjrcxZRDwmHIbtrgjZZGEzgt0Ebpx+9GV3sIjesFjMUVhSGxm5N7elH
+osad+NyxyOrxNtom7YoLprEKw2JwDCwy9fIxFHhWYdFs5ND0FYYopID61oMhZdiuRIjDVE5r+6i
nMIW8Y6D7hYGRVdmf+wWu2rsbs6BOfH+y7+VXwHWWvkn/ImtriERcwH3j1NrHPQCAMlMdIzjwy0x
lu9lbZSXyc7STVgnK8zcd8IAaOl9nMjsQX+uc2bagGm3sBoAIZuSxBhAiioKk0Nj0esocJLa+VB6
zA7KmEG3Ca9vRajKXoQ9SGzONozfPYTbZW+5VbkjEAXnP3zc65a0coJlJBeXjAwJZjpmdVEj/PxY
VLxNxbyqoIqt9HqC/zfu0E8wKQ2ZZRsShp4MeG959RyFFKnqQvfx6t4MGFO3RuBs7TlEN0Mns3hj
si87QL+yqDsqLHDnQV7yteYRODuhEXOai7s41nEhfWo1jP56yqTNke8fSmeZ7jyqJWAV50H3TkGl
vYlw/pP4wtgmQYo0BxS0meFfuBnZz4iaYilYL4869bVD/DV0Bkgks1Xdf9EKyr7Sg8fIzQrNTdLB
yvIuFcm06SL/XCRcF5PuvuWz367ricHpkBNoEVC3iOQhrKplnyw800udtaNTUcEIe7EkM2NijU7J
Fpg1QzEZ9qXTvBQlo2ZMd7WVuYQnyzaJJR2P+cC5Td6dsPJRjwfP7tyKXWnE5X6a/1BxVtuFiPI9
nIYzmcOrcDY/dANwIp7yC30g4qBZINGcyqsVV3/Au6HiQwrcYnB7Iu/kOnTxxXDTbz+/CwJKoyZv
YXLjk6DuhXDg2taK+RWuCwptlzXAyHBwGWkiDL2/BIZU2pjbOYa9VZQOmlu+4R84VQKKiiVVVLwf
irw1OoubO1l3BvW+l0MR6SfKI9wKUihkR5R9CEBinSxlSiNMXYC6Rgq9PDkNPooU4CIFGrQ5uBzl
xw21KOCvZDXIf+l2dXWE81TAIATsAbjhBh5q874frDfyyu7SktgXIEfcZS6j22zZDnakyIL5TEO2
Cz0QgYqwrL7aZeF11gcGuDgLCgEvDp81wG5eZAKJLkPjPa+rW5eTYxDDA6oli0fi7mhHN6IvmQ5x
AxculxnxoLuw0P9K/EwRc8TIOsyLnh0L3gSz4rtoCcFp6dHsONv4yYXegymS7HPniPmbRdgLDhc3
0yiuVs21UAbxJ15gmOcBaptD6u3yCfmgiQlkP+gbJ2TD70UwXLqeDlSf3+Oo+4zlGMjB/meTxE6L
JSEcGUgoL4ZgRoSrxLqd65mehAjUNI7YshFQ7tAcfUEQw2w1NRCSMCLTIoQ1VOCIZtvpMA15sbKR
iF8KtFm1Y17sbHwSQN+MDrlA3JEPkciTZIclZUTRbvEM6bZ+ZT3XXdCcANk2iVSsIcfBdCh18mPg
2g9W5dxS1/xTD+RUpWDIlqAGKPUeWSGnICCfo4nWhuf9wIz4ppxivEYh1Y0TLH3q3yhrsZj3JU9L
wkxDS/dgo3X3wKQKwLk26t6yGTmCwzfXemDaXv9dpv7LD3lq6n6V9bc2PSbVsbSHc5ZLXqyE/PLE
vROmcdIlrbOTTM8s9jZ9YjA3kdkjOv5C+OuXN4nYEdAAAwfwZouz4rcEBV2/fuvM6RlJIcMa+g1E
Lg4pMHSVSe0+ct08EfSy0jWbwlViZwMsERwUPnCv+0CNkWPnAfbZBHhJOUYdbUZ8Vv+Lxc4/PGz+
TzkUV3CivsPx5l89hiWr2sCwjcbEYuex4J3/K+W7NbnR4MD2B7wj5clWoCjIr++n5YYd9FlADj0U
HWNEWwsZmgVrxV1IB76kUgN1l/QoXdoOzGzskquEAwBeb2111SSE70WURWHgHdW/nBAxZAkHju+k
OcWRuycp2b1bLDocvT6l+UD/NgJHBhLAa4YGIdP0JLDK/V8I0c5/p5P/fGw8hDA49YJ/8zCFxlUV
ddqQxWA6h5yFYxbGXeBBHtXYmleivcvq72qZ/Q3Rg86q8Q3M4gzJuahSbgg6OVgBlCsV/LtF0nxi
mABbkKVvipBfTScLMBH89hupxvF3g8O3p3ZRBmzrDELBmLOtmXHxPLYhNwIU5FBLvmXZFMvrNJNU
5NnifPxw7SXBoSwZBYXNcqXK+pxaqhe5whWuSUsUY6OtN8khi8/13yYRD5iU2//Ll2b9q7Hjz9XC
BzUt13cCwN1/+9J8z8+8UbO6g5ZYEOCQAgkwSkyWWcskljvj7mICiykypaJHgLrglsw4Tm4tNCwX
rwpwKHS017HUiBsyd4oco2hNQrB44MZa0cbl56zHk2N0uYTQnz0yJv38YbPZ1uuIC/lO0CJJckM0
JQeCGh77cWZTjY9ttcMrfljJO/B/vlm8/37NkNAFa1d+fAQG/y5BwGAlM4kI6Q66jp9Ekm+0ECcx
L2abKLQIfGvEqkeS6XUzZSboJ2dF0tMsTiWmf5DAJZscO/cHpxYXq/G2LH4H4bLUFYiUaiiWqmCY
m+VxhmlQyU0lsovb4vPNlEHwUmJigS0A4xY4EKw/2jksJjCiQPxQh5w0hjJHW5HXpLYUU7edvOqE
zQdMqnSG4ZHjgaeXMrJd8ZDSyW5OTlcfXR8Jtyv3NuRRAXbQ9hEnWZ90+LFeGzkwkMX4KKEF3wct
7M/spodwj6LlNYOaILyOfG+5uwJX1RTkWQOfnDNupsEGHjcDMPvYwMTa/M9nBCfW/76AeZaJaMXS
/cDCy+vfZCHYKFp1vkztIUV4txkpVve9n5JtbcPZKad7V7jWqu89tlKcAly3wYVijL/Zk+sBYrPZ
R6+L5NTVkmdFpvw5Doo734lcZGk8SUvK95YYoKAEv/pZlDrjaLt4kYzExGuG+Yto4y8viW5wz3Zk
Cr+YQf6NUSVsD+2ZOQsbamuCocAqy1pXX3eVd5faw00UdY0dR8j5cD8byeMkIjLZamOcYAGVbwtP
I8s+FquiHqaHwJuJve7PWtPru2w0N36LPwziUufsQHfNMqs4tMAkMYe+jAV+5MHY8pvSOIbI+5Oi
eeiY1R2sOc8ovAhqpIjRYZPDnd3UE+PGXC+2LG2IN6qb5OB7ZNyhImZgDzNM0dmsHga6Y33JFb/N
qZFkkea2+XceRLveZ21ybKpAxaRSfzcp5KxWe9TH6Lss8pWWWmhsuy9VUEZFjVwaBLMtcWZSOgtJ
3Go950WE7UX2xRE5HV7aHoMqfGWlvMnWlC7aWi9yNhTn/QdG4h+hTvaEM0DpHUOkI0G7Zwx5aQQV
V6BRI4hqRBdbfUpiEBX/2taIlobD+G2P82NTFLjsxHg/EI5NDhZVuAi+ljJ6i9r8oJiqffyriobf
JIJzrJgeIsDGtkQS4RTFTLupbceMK0UQm7TSB4xwMjrRpCkvreu9ZBoMXsnqkhVnl3emJIPka0jl
Fz+Pjz5mtng0KX7bIPuOcuSm04uBPrJtDgkcUjytX0h0YFbFWm/HwE4Znkj4ksCC7PCpAnuCe0+A
xWDA52+6ce3LVphKdttBjNx1g/Xoh9VHKFchT/Diet+8JY35oW7wuK1jVPPzY5yOMADqCAFMg9lz
OocnDPYMcBVJ13Y2yLLf/Wi6OpbGYkPfg7wY23d6cgKPKOXwgIXETVtkePrT3FRPdVJdF6mbkBZ4
Pe1x0LH562E+bRJiDjWG59IyfI0ldvDTdvcag5PRkC4plPeGpD9WGk9M52OcIJaMfjHp1zR12ZJP
YRgtuweYUW7559qF4Z/2VnLGcQTjAjStONJ+TIXYNj5CtmwCuAYZfx2yyjgP0NMcDUe7KUuuiGKP
C54vh8oMGPR4hbuaxBjuEKQxshiyp6oc2U/Ix9nbIr5i+ZQetcwlXCjUAQD96TIt4reTLSZJZ8yS
M6wFYrRgAhFL7736ccNy1KJa9nomTgl8Tz0mTNYj5KzucVFK+sTelXFnrifTGrd06D5pGBug9XyP
6YQD/I8KugpmOSXt6VRtgLteEnsgaZYHr3O2ihiEiZS9EBPKmdjOMucNVtnJymoCcrTyJETibtpZ
t1azJu5Mpub7eNQgspTlsegX8yQCAklKO8OFzLxqg0G6r10LAn8y0ncEqTXpR73gaUf3iuWU030T
5EIHgm8xWgHDOkFJs06e1/3jJ2BDaRR/0kz9URiuKW1QDrVumZvYxYIiqMQp6N9IzXKZL0FFmZYG
bbv6sQcMGsg0q+Jshq/YaGfTa89QHuZDEwrtTLCcd2rFt/pHJ3+jfkJRBwja2tBsCZHYso9jWmL5
dwLy+sHGafscDiLd+6X1njRBdpmjmSwDUWwCou+AprC2ibrqbqD/OVSTuI88wrXzFNv4JB+gm+dN
QYg1YvJqTOo1Y0TnjJPIFRIdngzyXap3YXl4D5VW912FcFjCqmwhPyRAKj6+fiFtKDZ8lrMv/HFv
RguO7HkOvtNkF4xZsFRNeDkdj95S1/tDnTOnx1W/3loGPN4OhuDZL95wTdxYphMdM691z7UsQkKj
gk83d/MesdmjHfUksjv+HqtW0A3qToCW+S1I9Z1Ils1sml/WlGbbdCC0wW769jzHxp8GcvqumKuB
4JB5WMGQiXaVu2yzeTRwTi4Bc5gSnicTK8MURwG5Fj+Hkf+WJWOCyE6HzhIiOirc9VDSQ1pWep6W
Rwfzq7LjdokD42ri0u0zMZFpsV16mJ9xN8GvPjkJ3sAgopLBEJFLkJzGfWfk+Est/V4vXLrkphHd
ySEzgUmGtCIARME9ybiSftOfINinR4T8cI9RLjAjNLIes/NVhsjk5LNSs/Gk3kYdI4LKe5iQZaxN
j4TwPInvExjiFCuMQGnGCJ2gNCs746QYwFmHEqXCWTyPNeKQu4ixuhcflISr6nsmwNn4HbnwdSCs
XdSqVUptBvTqrzx2X+1CvKrqohiXagNOtleq96jvPsYItqMP3AeTO7/5C8sU3gAbXeoZnIpBe2qT
nBduFTU6n+dkHyOoWpxqN7XZ7yXCil7SszEMc9cehTRwXcvNiGhtcrV7+FE79S4VYVqOiERYXOd4
A6kRNynj3pAJB4AqazEEwF/di6qT2oXtY4oKHAehW+Vh0K61ge6MMY3BwJsUa/Eot0/FIUf8Aqu/
Ze3nU2BEmT6JkOkvAWE3fJbZyqCdU6a3L6IpbpIPK9nnrgUDHWETUOK86ZAEJIggw0rgU8HUfIqW
Dbs+pbTLkWqZTFTlly6kuuwRIVoZOFzdrPGQOKXMFVfDwOv0UJ8zogJW2tDQWvEbJZIhml1f3RS3
f4zp3AnN8rCo2RbZtDeG6UX0yXgs8YlZJVZ81+ZThYHITmm2FEF4bpERtDq96AjPfus1KMsgUn5b
dQSnpGPOWVj0t80s/FXiFiejR/maVlKDGpiHWWvuWz14iRwBVmle6W7RhrjTiwNzt8iTb9Hk3KtA
UIP2ks1MHEhpYZS13EYfhkqPtZe5NNfGI2hlcRGaOAfVQHuSbTx03gNsiYepIGti7GBx9V57zNU0
TeoBA4xOw/aq58xvimhBEkFo6VCdcG7diNx6zuVAs5bqGi1lHqM3AWkMpLS41sUx4U3R6Y8dyhf+
n0zMKheP5GSAUEJlsJFqQqZoxN5YoZUByCDJiMK/YzxRF8srQsQWs0jKSBwn6nuK6Gmlhi1zSH+C
1+O7RzJXmrRkYztH8vUAcvps2ujphJKIN90diwG6ij1TPWEMhacMggFrEAKJbnHrcArqcu1dvUDk
hBB6uAuscu6xqe5epGjHZn1gtW3eZe2p5gdYp2+wjsDkhPocG5rnDOgakQy1b8HQJk1p67FKuSQ4
Ya6J33jKF+u+0fq7xIMFHbYwnaXVqx4lkGrBb92Ary7QyYZPUjLsXR+CPHPJwXmZnBxfqfldN5jp
mJi4AQdzeiInMeEh8ECD6fNaX7wvhlvw+ScpAisqeYbcv/4YkNfpJsGll1JUAlB4cd3irdngdKpF
1DhE4BFBOUZfWnRXoTlnWv2qW+F3rQkMDeFPVsh3NrNXUZNP4jqVvNdwIYnRj7GrssfqIQdvZfVB
6oKBSaJFv3EeQ85LlcqGvcXB5yam5naoluBTL4pvw0QsIO/b3ogfXb84jH39NwuzoyEHIAWTX3S9
+jFb2q+Ryakl3+NM/Vt7JMSkWAXyFgOYQyXdRyGq8ITryLGwTOhirq3TaBwmjVsnCG2ZgDJJB3LE
jUNjY0YFW9ea0281EfFhOuCoiDceg8CNDeiufq3FC7ZOxrOf+b/8ObhnBkU+eriOx2GrjzgCwrXi
G5DSoSq6leSqb8WQjQz1zpls2H/WsogTPVXpLZizXz7ZtGXsNkyja5TUA7Z7Xkjeo7FbYjp5SOIs
hx26iQU01Jooqq19XQ00OFJz12lQGsfG20nRiuzHZUviLLTX1GS8CDGODfyZpcICVOnrU+tXki0I
BqXCQ/VHdcyuHcU14hlMxbwxeFHCKaXAMORF1Szaa2lCTUJOrQZwam5tyqrZ6xCl9BPqGwwV4JVG
SH4p/Ao5Z8YwJltb3KjYWiaHYcZybM7iHwBA6XN0dI4EjDLy9zDyV12HbfrrhPgX/di6DnUvlf1o
ELfow+kI7gfR74vKLFcG3JNj0hmQsVwfFCfJT1golWwtr4PtcjKcc2pHR8M2nbXVefkudV36MYj/
iHS1+1G4T32Np6cjVWVaTxZLZ/1Z5Cqb0YNOfRvikAzxnH4NPZlbcxOVB3ve1TGUVj1xvS1uZmbP
WVSKWD1Z2IlIOkNOOxOOtjYwP2IoQren3oKdsuJOpMDbsf7j46zN9kNHVtAkl/20oFlsbFT7HgNa
vaM4yCab4KDlaiwGBAxUF4MIyqNV696qWhASIdY4KYHoFB1sB7tgH1vv50YrHxTAqZpcE8PamiS+
gZjsIGD6jmH1J/6eu6gS993EjapUt6EHXuk087Czfg/B/BIQhbLBflC6lZX2MdWxG8rcrwoZxK4v
vEtNDjKAGoP8etGtYxX+tquY2YNuovQND8qmYxm05c60Mc5z8AWeRoQlcuLjRDaav464S2bTJy9A
ezCzhLbL9F1lGvxPj6RcfAjWeX5NiRTOfKqmSkoMlWZZKU9i/JNZ0XCgbD4V5IYx4bTx++VTBMYl
1cXjWAiStHwqji7IJEuh3DRB+qkUbyhF2Vfj4bcXiocZ3vZUeS99M7/ZJDV5mfsyheNdWzl7X/av
A6MKWGNotqSeM4w0wlKlykvCzS7BunL9VzCupuPXMGkRebRVxsgnqSCcE4jesd+pnS+t22s3gB6D
Zu6kAlHdXZmFV2fTnf3ShLqUvdoRH6VKMQQb4NCF/SqX5V3TszyrW66QiIwCNSRQNIy/PdcgvBDy
7j5f3nKb3r1n57DSa+LoX+XAfYn/6m50WTmDArcDOTn2PbiuegDtQ27Jfhb91jCeVBDmDyRttBMW
42tXaqIGoV1CzXlWSK86h1AtwOpThs4tYH5bk2bngU103gtAEzuLrJEqnZVp8JHLwb8+znOBFSgz
e03X/o72+NGH0yPjMACHLEo38SFxuT1qBhjqatDapN6q+0LNEDQAFiAfDsh8cr/opJJQM0PaJB5S
IhcKwCJkJfT7Z6UlCpA2rzRIjY5IicH2o4VBongj4w1KQxjvSJKTs0feq83QcJXnzhqokcNnjKBw
v4OnRCTgzxCzpypQQ9VZXCJ5QdYDvbOspQcLPwV60KPWllfyy7hHWHiNnMW3o2ZKIg3GA2xvCqH5
YMkdz4fyiZQ7v8p6zKrmDW6xW6kXxBtCzr5kpWVQeqpvOY3t94m6058Z+CiJl/HqCYwOiXYGl+w0
djGScal2jHA4L3b0LbG+JIafIpr7ekz36liORHVFDZKats0Ljf93qSGJnom28TnzayUsll68ctVn
bLfPSThSMyAsWa9q3kwAC4RTMAmJusA/c9c61d4qHOpdivawmXqxkxAmVDMwL5/TUrRX5M0fHc2t
aHCiEwyaFmYZMOrNuyyPP9Q91BjGtPPmFsEKFnBRtWwxMuSiZCAoJXHuXHH5k5SihLS+FOBLNa+n
feUMKVAxBXu0JZQZ8s70x/zG4EgX9MFqpRgAtI1l3mYUSjNGkHwZbwriEAWmBLX7vMSv5I4tlYtF
OXtP6N2jy7mVtNSrgNEF/gzAS2X+bXnlLSmmK45jyC0jQ+HfNob+FtxjpZ/UfKpbs2bnLLryskgz
gYKQgF097230AJVN3yAv1kX6+fdyOiXLFjAyMrW6fqdUhbKeS6QVAnHm115qFBVtxLEKMotSRsYN
oDb0KdSa2sHyqrWLKmhbJiFj45SrVt5YwD4nZ7YfzQi8TNeWaWcjdp5q+2BF1bciDECxBzMt+w3x
5P3m1raaAaO8uCZioECJ3BtamIP8yljpPnQMn2U7k0htrd0V19ijOpbgt1z10nrYwvYvaY4iazXN
+ZecQU4DNaRScLN/vEV46eDkwHXtZ0iDSZpXZXTN6HdAJypC5zi52LWpjxCP0h2yFCsSEF144c8K
wVA+0bMfklbBt5whs2aPhP3bR4cKT4Cs1slydMxbsNAu5dxXScU83Y/E06wBnDW4F/F3vAVoQ2oT
vWrUaS5kYDQtWOSxkOfNKjKaJ8LZGzpemj8iKzA9Rh87OKtRQ0jMZaGKFZRQ17L00dHG3/Ibla8W
Wy0dmVR0dKb+M5MucOsFPcMr1yFVgwmycDBjVWN+ncbU2JTkkg55cicrJ5FRolHb7vI0QVVccu0A
q7zpBmOYEI1oQWomwZDvzYAA12PQ4cpCwjFtA/8OcVZrRid16WkKoSlDP7lCx3IO23nHWHzL26XR
A0z/kcVT2cyDR+vsM8vFLHLduoxJq1ksa6oNchBGut2o2EjnC8ZEwDtS4VC0/V8dwEPDxmRt4jfb
Ft9QRxnuhh7GkwHzFDowWwpunX7cwCVL0YBgSGfU4x/if/fycldrYpYmvNyQ7hQe4uqo/nMPSIkS
TJWZeuxD5Xf++BUSiKG4pDYm0b5fhicwzfXUaO5GzsCVZYFPGA991L2yKjCkKD5emPJWDmIp0q+p
eVEZx5aHgIMx76rIC2vbEgwgGyvbAw+tI3FPcFa47pIWFp/3ujRdDY37VQ0T1BxD65YIJpD5rMwx
2nyBbZt1sD3RA40Zy6gfxPTQFrmKefVoxVw5mBLuXdOPdt0Lsb/gMBnKrMIfkGt8LzYGSJmG9LRx
nOcYBHxVauIw91wDZcnGrgejsauywyBtXgqvutMGHDmBKX/501+lUideCnpJwHc+MKvxaVKdOrnE
KHV9f2QrEOi6gskkTwJiQE9HxBie9JSRBb4KGUPGrEMW0VrrMOkBFU6xgXl6XG4k+q57TB9Hyt15
qt96lmQ5WSkq5jFGfWjojLwA0h/k4W/VQPeie7as4W2cZnttcn6yLMfjE9Uwsv/+QwO1nQZyuCYC
aZhYrrqJBsNzs79ZXR2XXKcEdMXK9iTVVw7qYZd9YvT4C7NVdBAYJK4ngZe6B2XL9CBnaIh0kmZr
1xC5ptw9J6G+QKmzHwvJ+Min8b5pTQFek9zbPhysVsCDKyR5qo4o3h3uSoaz25GthRB7kgUE07eG
KelGD0iZkZSL3vXpPJ3o4lKk4LTMehyKvx6FLdwcVC+lV5Y4dFGN6qL4KBrUGE6LC1Drcbw5dbBi
LSF24QSsyEOxC5eOYA1WmZBFyc7zj9kh+wBMqzPGXykRk0PCW/bam2UCyDpQctdyJ5eYmHLeSVwA
kMbhoJqtfWu2vlUDFE51Q1XyrsxVkqy506rxWe6bDRx0BvfDGYcqZOSyhU9BhzyD27yL8j/V8K6W
ULWelektcWkKrBoupf2eB8k+TJgPuONMoHvb3nlgrzva/JsWO1ujqB/j5u/oD79q0n7Qk3POcpOS
LYFVt549BJhWdulsSU5ioVFWIRTjNQEwa+avN9ndlVFw8JNpNULUsUqXIU+0b8TFHGNpD9Axr4G/
vLPr4Kxp4b4wst/KlKPQWOEKOZpGQ7BqJekjCv2XoKcCCy0qMJ/lXE6/iHz8VpyOScSnyU8+YBwy
3JsxyuY5NVDPGj3hPhi95KCMoRTTa2pWFjabzPO4BiT4l7mQaP0o+wvlicooxK/XbrK/yljIcdlR
AuIQ2YHfh9T+m3b5qzQwktumXqWINKr2y6+6O0iUXwqug+23X7r6XfjUQbju1Hi7SN8GppySMzT2
sC07kN1Y3nxtX70g0TwqANjwQOwY0KzsILjiBfgQQvfbIspgqY3gvPfhs2yf5pnynhwq+KlSbjZ6
0sGK6rCQFL/BLu7cLCDTr9T+quGw6Uo58TwynhrWICQQWR3Ou9HBhC9bH461NNcZI3gy4HOIiobd
CPltrS5SgFFiP0Z3XchoEID4pyGGPSu/fS5ueD0AkEVfE4yTXSRXCfXCQdV+qnertPukCLfktmdc
JYmDZsRD/9VCfISYbWHQBEU32c92tu9T952gImQnUfgb81oWeKPdBp0JREodYrX+k09Pe0rG+r03
/GYDvEOsbH8P1wwivLQSk13aLC2R0PvZKzv5lDNfAlqwDtAYfsrxetW9dHhX/xBZe+k0pmDUYTC/
HLssN4PzlTszikJpJyE7GzkdTdgByw4/Bmv2kCXSsuX82ZPyWUkFsaGGpKP/QHT1XVwJqAIW/Znt
NCfcOllGS++XvCHSAmqaia5GVtGKAJd1VFqeSD6bh7SloSjkB41lBUB+HuHfhDRuw9nHJcToHpV/
F3kZBXDpDt68Twdo4t0H3Lp1oYZ3lRVzL4farlwQTptAVut6QLhpui9yOi4q76vU2l/S0Ur2jAAf
r2haDk3eXKWnSJU4F8HQgyEyNeNsg54Gz9iWfqAiRIfJSs5yx7pyLYT+orwPc/n2A+0y65q+bTI0
xJ10o8NJpNiHFjTd7swQ85eashgzK0dM9m6nt68Vc36Epwk0QNJl5Fe4iAyX8HR88uU9WWEIDYAC
CYZWy8rLt1xXqLqiUMrGU925QrrryR5MzZ6YUZwsqpfcLv5Ycn4qv2W/FneEFZ+8GrhOuH+KqUEm
A0VXL74X6Xnk2V9kYzzK02M5braLgTdZ7gEDCHyUZ0NjyARm03jUh5xTu3lCwseGDown/2xSos2o
NFaNrKzk16wqYjlOV/31TEIcIDKoh3z0gjscbHFKZtUB9tgroDzOzotcKOQOjuYo63HeG+YUkkSd
YsqG8zYKXpZCbesU9MN0DTd0yZ+OTAQh5Y2CG58avgkhR+K+HN/jdfngzujVJMtTDDCu28Z/UjvJ
CMsHuyOdUh58PyX5FFwg/XQxLCxEcbKxvZYfYhzusnL4lGuN2vudUNxbEI+28ETtZSet2AboOCsT
M/kQH4yVoydno8bbMCnrj756XiznRTlIyaLXtcQtL4MzCjxpPyj9o6Povb/Xu/iz1qyv+tHeZXbl
bNqaEyqrCrXZaD5q0GXZQYkkLo1SVU4vzPsOs4SVPY7HtJyOyKQeoOi/dVMwr1DXv5TTU4ybuZRE
vDSmaQEkpixd2U3Vt1ppa4SErpLOea1abI7V1MEwGAY4DspGM7J+WJD/39H4f3E09lzJB/1/RzKu
q7xqf31V/9XQ+Oc5//AzpsjC0JjEq8CxXHiBPoy5f/gZG3rwf3UXioTlOya2xtLq+D8TGXXDcl2e
idOwb+rWfxoau//B3nssN650bbr3cubsgDeDM4Ej6CRRFOUmDLmCJby/+n4Afb1Z/+6/40TPT1QE
KmEEwiQyV658zf+A84ZKraar6NBykv8bQWMu47/q9QogEg3dNE3cH2XwPf92ohYwTxYuWIzgeUVG
VwfBt+0ZXW7Vf0q/24qBNjEeowIllqW8HPW/7RsuDT4T40g6fT7L7XzL6rLIRancMtbovaA3H5qk
VZDm6NNj2CH1kc16KskieIJUA1a4AQPtZWM065QsiwK3Y+bsl4OqLE4me9m8HJXOf3879K/T3Y65
7V5KwwrNjqrt4QriGXPb+a9f7ZVZLeW2eyn965jfK8OSiRDJHCLndgzGNC9CjHDDKm02hV4xd3/B
uSqb+moroBeGuHxyIRezbF0Wulb/l/UkV6vtsmcKmVhhymKz/PWyKe1EplaflvLtwGV1WdyO/D18
/tm/fuC/2/2vbQHMaK9OtEMIbLLVhGJzO9NSkk39oAsw1cNZwmdgEnqyl+KyiOeNt1VpuLAbId3/
bGxlATqLWeu/r/L2Fv/1UpfVbHn/RiBN8ID1gknBAiHlSjGK7ThXOpQmkPsZ9MgFu0+tXSohWOYQ
gjByL8uBy7al9Pt3S5VmOCh7YiPeLfV0XLYtu6+iuCvh566XtZTsD0MgdPf/+tulKPXKg9bqvbes
3Sr/svp70vkC5dAaxNVdr1TtVokkSOhLcVlEvdhtWkTU8dvY4htGm36ttYZvgsUC5FhWFd1ooKXI
8M+AXG/1PA0rfyk2IzOJQckkUnjN4EQhiruo7SyLtga2IvD2HdKvka8bYFcMpHiiebGUhOSylrJK
WC/ySRfsq7axmcREuLOc0rIuV5DPUi17kwbUlJaFpvLwl5KcglIX58WyipHEC6Gm4RrzEUZAP29m
ij8s0kMX8n8JYmkgWcxK9wWVoT3OlNk2AAeG8N+tKEfHhQeCIUZJvihlL9iL6/a6FI1ZOqgvh26j
Xh+0wFS9UhUOy+1kk8lPLEVDRSxinoLGc81EPDGTdOl6v9KBC8ex5sfKaBJQ/HP5AIN0R5qjkUWO
qphvHxebv9WplH/EqpJreTDqkIj2pn8lTQr8N2F+RsyTYUwx1lAMeQowA0oQN5SWXxOYc/KHGTEk
VliNExds4wmpvDAbS3fo9QhSSYsAUhCVFFW1YUiYQC1KE4ls+FTqdhFBuxvjusEkbr4kRZzIWIUx
NRTAnm4vF7W8E2UFOx1pIH/ZtLyh27u6kHHvsm16mWjkk/T6XNRZ4P2uImdYbsc4X9nVhUFJTW7h
Gl2CTTDXvouuPpvDjHlTpk1c5vgKrtp6u+xbSgjFuxKJBJ83DqFfgNW/lMyh6Aj/yrraluGqdkW5
/WZQXIEHgFq/lZNVScWbi8t6NsUniH44vnewtVadjKrYUrzEIT3WvNGorxGVKdgzzsi3YpYh4doE
s3veLBq2KIcFjFUhgVKlVTN4FVYh+v3zYindVo0Jg1nQjH+WTW0bvBndoLlhDteddD4gK4Mpbk8O
pkM7Q6mWTWHQSOtIy/0hMV4KJaW9/+dmDagz3Ow/64gjwSMdmK6/3eHvbcphTa2rx3JbILS7Ea77
AN3r7e0ul9XlfgulKLeEkR6cu8saaNyIdgIg++XOl9vF9JJqqC7LZUNeosCo95Ifz4+oHeZAXQLq
9ld9XWpHntSmI2socMr13Pn/fsFztTXb1foayuL6tklRrnclZueeVK1ogWW6+NsCLe0IPZUIbMr8
k7lByFoK3UOsJjnRRkONnbvtZRULeLIqy7oqonmRTxCQ/1JAWyTPBONKggYhJC9FkMrWOtmE79kg
wzjXeQ3lxC1zGTkT1F3PVF82bJdtl2x81/Mm9qRWjXfLQkMxH4obgFkgNoojT2pjtSK94xDk1XYp
6SD8GRQl1bCp9JOITztjYUNDdg+0XQHCmeoglPXWnBfdMACFF4arGwgi/XcioXK3VPDfdaVE+AjK
Gp93IDr4HvOpLa+/ml/kssD0lI0lNlfgjDGRCCZdnBhHdrQXc30GRQJSPMc7rMkjejwe31K5l9Jt
tak0rHaEvgUfHeEhC4hwWQSB+KJ2EQhiiMpbYW46l4Ue0Z7eti2r+ZShcbcUl2OW3bfVZZscB6ju
j9puWVPooZFGnk/9W1y2/nWe36KBXpJGHszXxg57yLrcS9m1RgePlkGqB3Uj1Mdc0kjLo/OGkWQy
e7AFARkfk/wscDRHKqhn6RxKNnMgxaQdrYYyb/wtLvtpVO4v86y6kFbkQef+pJ87mSpYcZVLcdm4
LIp591JaETXTacwagLe/WVY75MzU6Pcky65l63KiUZv7rESaZtFhrSA0mdej+SS3M4U4LEGZVpn/
JEBBKmDenS/xzFIMlyB33hjPpWU1WYQGb+vLgbfV393XJW5ejlz+CGkhYuTbOZfjb6u/u//1a/Ht
b1QzhiXSIq/wzwX9dZW/B/6eQy/BnJDWlOwqodNH94DWpu7p9Jb1i6RgJXFpANrM25ZF+09pWYUf
+Z+Dl9Ltb5fVdirDbYoqx3yUEugISy5FAbUv0jDzqYD2s3Up/m69nef2U/SIsAhScGfL3uXibj+/
lG4H/3XG27mWP7mt/utPbjsw1UDaK/Kl+WMFIfSfxfRPadl2W5XHq4kcUI/C+3wI0KZiW87Rxm2h
qHBFL+r4vWwS2oju3ZxDs9sh/1pddvwft+Xgxp0IrAYzjbNI5hIv/Otcv7/y3+5vO/Vilxo+x79X
/M+NLte+bKuXRmop3o5ZdlfkbNK/bvV2jArqb9OVvln0st/P6srziZfF8rT6VcMr18X+6kEuOCEI
gqBv2nZOvgR56JwdwuCqe/UcpalzIKQvId+yflv8bqwyCD5mWUp0THNceNsvz3/5e8rlJMv6svt3
47IujKhii0z79gYE9dDAyLfo8aKmVpjbJsVRVlihBVticWoZaNC7ilrJEC0KHSlqZJYIbudub1Cm
/iQOtaMzjed3ihCDpQBtI8xhqDLHku2ipTotkXYYcv9GVaF1g8ImbuCmsjUnQUEbk1JYXtXfkoL3
4pqhPpoU9D71HD+ZS1QVZ1phm0hx2GOKIaa92okS7f91ifiGiLF/mKWEXNHcfwfzYtmoreqV3Um1
MouoPkqhWXnoCA8A/kNjKwzNiMUeEpwoYarbFhvrDRl+VD+KZhvPo5aldO3qDbO9iMUImbBt5gXe
v9O2rmQRFAVSZq3Qbrt5SHRbLNs0IgRHFjG27I0aSP1U9m5eo+yJ9yPo6xWoM7GMX6fKMNzr0h1D
8yQ6mxfMj3UbxIwEmmDe8fwk1DmuWh7MUloWy460CAA6dJcMrqHWb38XUhr69WR4l6VtbJaWeRFP
hdBCI70Ul63oYt+N6Kp7I+ap8EpEk7FGxP0G1QiU/r8eLM6t9fJny56lpOLHJPMyoBQ1fy2Yxv57
ddm7bAP3muNog/ZMlpUdbLax22qxkvF+wx5hBrbddiylYX5U5mCaCL0TzS/vdyndFt1cB5Z3vmxb
VhtxTvrc1n9LU3sMp7FFG2AZLcwnXHYsf7z8XRTod0BXRW+au9x27l2JDaHZ/LO6WrrIcBns1fP+
Upw73tuhYQQLgglT0/7roFRG8jpq3LBjqGqClEXgZRbyNXRUhU1JNwiOxIJRrxYBoyq6EJEOlIcR
24T3Ny/aEnW/pjXgFc4mCcEsMrYs2it5KEtRYNUKbfHbgJcd1p1/tXNXURjQFYLb0WbGuE1xq+zl
vN/K8xBNnBe31Xaa52hu60tpOWY5elmFIZX6Swry/0/W/n8ka0VFF0mU/p+ztZvvj/C/pGr/8xf/
K1crinOuln8ieVeAtX/lakX9f0iyLKqKBPxYv1nPKeRwBXK0OqZnYNElEUL4f6znFJFMLSRwgcSq
aoLI/b+ynoOiPCsN5ClS1dnm+//9f1RhPoXAdeFQJiqibPzLWi0RQUCgiqjdiWMM3gmJ0j6Mgk0r
TSSJgBLPU9iQSZBCZlFETYdhafiozUNVpAvh/C3FZRHXsg4VpSaPVZJWXBbTPAjG2Qj20LwtH2I+
BuS50dOQIh+WKgPyeUHSDu+yuXP4a9squ2LiCAUtmTNuS0sQ/dMmENGzUakMRF2xh7XFuTcr4jmW
W4qXUgIp281dY/7CfBj021V1dUsIpjtdNXwtDx8uijkAJSvvkDtghB8yCwlNCg2VpX9cukrNJKfc
GNdDWCOuOwxY6JrX2JMbZECQ1gGqichCPSafZoZwSzq3kKGmkGWbW+xVJ6KzK9UPK5VNOKOSmmP2
FHhlWSDFiB7ZSueagtg4t6O50SWIdKWQb2QJWfKkViNHnYfGwwRelSQNxbqqKUpzTw43zUmiFV7c
c5e+miO3pRRFub65NF4JKmq7LETC3bXQR/cD2sU+uil+MOe54ASUyRBsy1nCCPsANy1QQcVB12g+
4ijZhagsCk2tb6SCQOTSF5sgQPpV0YeNEmAEe41ImzXX3z5naV/FXkZueWCQKc+d0W0RzIPy2+o4
d11O1sfHwRBp7ucB/LLAXpfcyryqz6mVpSQZkuanCoHVPKxcrnxZ6Iu297zAn5Ccx1XRsMNJWxgR
dAhNHHdekKyllZ+eJua0kSpnJgKuU2yXR3mPdRrUsfIsqScdyMZ3JUBFtOgUcuYLBHTiALx5ooM4
EazlNSJU9hV+yvgBw6+EYA7svm0fKZnt2pTt6zOo+QkPbc0bhfsG+FFfe5D2an2XiAeihOwVcLSD
d/hLjm+xG6sumox1soEelSP6V0/38nBSiu9c9YzEr1Dbr5LWGRE7DR2x2YZAOe1yN/TMEVstM9i2
6I/dZvoUziCJUNFRGJc9CgyrwVyQ5GOqANogxBDchDTPxJoZ/mqy15U9+O+OWpi52k/8QK+NqrxU
WkTdDfljZGpO2UmOPe1Za5Ggmx9biS1vMnv7tQMEYsBF6JFyr3SVpl8ysZhA5gHzaJEyrIK7wvws
vhH/5fHdY21w1J5XCF8FbrNvTrBAeBK6EzAh264VQnHTTaTDaKBtZSHacCwSu35ke/GG7qP7kWxA
ru9Wd9C9IeEUb5C8ZdxeFdjalgG3F84SXo7wZhmCWcoWLYShW4/RA47BiB2OPy2E4uoLsISO6xmT
uckGx6DpSzDspHlkIMvTRRGMP2OoJHwgT2gihpe6NQYl5OTtAcNZaQvevX2Uh132IJ3ll2tliypt
CHlQKw6c+giyiwwCfMzttOkqpOJcGVRm4Gl8m4+F4YOEZ6qakRXYeTSo05O2BzfVvGSf+jl7Nt30
PsY3pHf1dmdWb/CbdB/5txVvEd22yzrHBll3MA+vuy8dgcDkbKyjQ0o+7gFR9yty2KZjPMn7FUgE
m5uh2iofys/wBJwk2KEWu2k2Bn6QkbuSEMhz0u+89gI+h8s6/rqWFuyUKHauB0mmpfCVZzTUwf6Q
uzsm+anbl8/Dg/QO7ah6ZXyAPTGVrdsbUMvwBgHZv1UYOuUg+10qlJpiswRLgJqwa9BpAVr6Xu3c
aCNobv6kRRa4RN1GoIEwR7y6otscldCZ/phbiPnQ3z2jdnU72Wp/zC8kvHb1j/Itb9WP6Ns80u6M
taudArcATEqaeDpfUh9TeQn2Wr4DRCavBxQNXy5OWtrmVh3dHt05wEL3mX/ZdPdj5hZ0Bxo6oVb9
IX1cczyVfIP6cPUKlB++S3g26B46390BpF53KAZXe1GQWrZLfKUPpqO5EtL1LtBSHRzHK2D22E0P
/Zz2tMpd41RP5aGZdpFJm0Fy3Df+AOQYn4XJzRpXbl5r+Y2244KNGK4V2rdyBSjzqIYuhWqPkbn0
MU52viV9Sw+WcjqEP8bJrd5gUMl+/N0Eawg0kZX4+aMYOjzz+mN6ij3xM/8xaUKtleGPmtcP/L6P
PED8Op7VPZg2msV+zVhxg/Ei9w9i6Ry9QZXsvXxNa9m/d7E3bYqHuPHFziLhy7tEXORyuROETfF0
2YqXddb46cPqqyzn99uvXF493172BKuVH5Qim98Z9u3zZdog7w0YcURLaOUZ3AeD1gposbUadipK
p4mf0dHR7ojb9CmmUlYQy9zgg7QW9BBQTWFuyXCPYz+5uNqRz/t4PcSfIXjor+CxAdZ9D6DPmuQf
cFOepELOuFjDa96d4/KQiGvztIKBt/I4zaWAysZ81l5fvdeYMiNFltf76ks8Na+XgymSv3xIsFEL
nOC5F+BSPQNzQeLTRx0jwbPhum7E57GwBeFYD/e68CdsuX306VGRpzK7FwWXcfea/lxjX+gYTVrS
cXhFPNBgUjC39NN0unS42PzUNLJ8veUIetOT+YQKC3N2KwbvBDqQcyjQPxgBJK1HYzF76EJtaLCL
tKBk1CZvxkkv72H3QtrrGm8vgwXiesO/zhq8yywx7NH+C2tis234FWBzaj2tXOUYpK+JcpDuMi63
sadDv7Evr9UWTcKIrm8nlF4K6ivzh+Cr0/bxrH60ARAftUhaetLVnwRPyl0xfMirHShSsTl0PYQI
pEPsGlGxKyzEAwzL6Z6LFdsNvvNAX6xzmW2G3INGswJXftQTbAGLXfJmbuVt/KjtRh/js/vp/nI2
ttRoANm71au+pDXgzE+WYBevXAJ0/qq+RyMvFDHDvCvq1Ekx/bj4XXSXSScJhRuVuRj78pi6/VMO
7Ev2sEBLN2LmwZnJoueouUsGJB3RkbfHXeYm3jOTNLxB9VsMv5TQu8xcYUtGBTjH4ogkCOHX7HA2
OxDutEezBwyzA3VYfjaQmcD3Y7EXrphntJPcB8xdii4IQQlh4Phpyr1WPYgd+RYHmT8NpwR0RAv0
Wo9Z4gbw/pjlonY90hCd51P11vU+RCWO6NYyN8VPXjrVefWglGtRm2GasWbzlvB/j3+i5IiBLkVo
19m4Ro69wHgBulbpqqg/a2s4gdiBlqUbyzszeUaEXJJsnEygaERfyktxMN+uwPWObB2r9WUX7obV
nUGkYRsvZeFwSY/SrpuscT+sjU/lJXeEffqIT8Q4N6fNn5XuVHeBudG8igSug4SCY64R235vjqt1
d5zcANWxbbup7/ud/Fb6RywHsp/qfbhrUDS/hzbO/+EOPvVay52wdeL+cHWSV8GPLk8VFvCibex4
RmWG4izzYFZ06sCBXhyJcNVkrLDJ8HlInuWHsiEHZEPwzaBzICa+Fj5hyr609UvXu9W5S5zuCE8E
0vBp3BErcRVrYnYVmzZtLYRWuk0PmWbHR2WXHseX/qU68/z5sajdFccVs+93dBxYg9j5pn7qnzRo
BrsR6nbhNXBc0rtsqz+L5+kHEXgZhbbsMJ2rLcOAHinw2anHDb7ah+JDYf6BrhV9VOqQw8QmcHE9
8cPHdhOcVk/6NxWnWotnoXlBT0F9FuU1wrmo7zGI0IQXYzo1BCVcyYfIeOY55WQwOBq/6vCgWqv5
GipnudNBFiBrhrBiZ+0r1OstAf8W5C+yd4zu0Zm+oEPjpn4r4CDiCsljpLltt9ZwQbl6ZDwbzZM/
cLPIYSx+uHV5n3/TT5NkGq+e/IzxSrjOvyd3tW7u2maDMY2EIhDinvfNWfi8OpP5angRwkiZJxJ6
YiNVHyB9XuBqYHhSP3SP1WMlHVC47x7lfG0mm+QNxHMbUuvLh1Gy0T8oT8kXN1/Kbn/PD4waX4xt
4oz2ANy4GVw8y1b8vX4nwdKdRSqt+h7JIw7NNbcQ/exRaTbIXmapa2CgLVrx+1jbl7vkHssF1BbH
no8ZMvt9l6+7zIkbj2GT+UclPCfZhw24ckSUoIpOevE54D30XWYwfV7xW2R6qN2MKDRuVewoNjxz
5geVfT/JtYPZOjFnaGToKMmTAkW9NrZqi+mLjKDKtmgRxRANJAlY6Pi6blc4VhlG9X6RySd1oTmT
OmafqLm0bFsWgTJnmwSFCMNARSNtgIkWrWbLzSVGGFjqkaabITA3jMtS6tGY3y6l62rFdS24mFSp
4zWqrbvBFCLBXXaDSm6g7v6DkPnXXytF0TqqhhJso+ITA3EkWb2W2CO4UkakqKIZgeEO48x2/kFp
njyJZB61GdUA1Mdt1qWNj3y6s2B3zKyk2/+F8cxTaDjXYEj8oNHcNk6TvwQ/+U8k7ZhRFQ4M0Wqa
Rxxc4Wyu1QrrTuRe8MMmb2cN/OqswjePUvofnFB2lS8rmw6gQmFln1isGntGPDHMgDuBkQScxTdA
+sj26PscpbvYQYeNweShgxE0wLDy8AblpIp21x46S7elk3aSDyN8k3iHyKYKoBU0pe5ef7KX8WHl
NsSiSBTxG8SfL+CALnuUBg7tm/TGAGnacfd3sQM9YWU3vmaZxzF0Wk95aw/lO6POoHcNxQknB8n7
q+ESjyGY0b3gxKq9BVvhQXzXTs3nanSCH+S4edDKW74G7zNzIDX4IlaqumDEpZ/uO35gkFqkj+on
jplHJoS7CenBR/UOc/DhE8o3OnxYRdjFvtnjNz7xFf5ZIVX6mvjjT+iJ77gj9G/6UWGWGM8Sa7yL
vwmKGen1mn15q38QIQugKCDpRHZ0Le54eOUPwSX5zreA3AcUAARRn6tTd3EGOqTCyWld95hG0/8d
6zVvBEJ0ebi6SEqgPePxuhFcGh9GVLp99YhkzAEQNzamSFwhAq6DA6BPs4TvHkQv08+4R9w3KNTs
+DUA4mXjIMwwwg1nmCRb0yNg7teLV1zsJncaCfWNAjglgjQWyL89tRJf9OwTGUDGVN1LOIug8KhX
7tdgD7Rj0R6TOTuyk422meDQHS5eNbq1F21lHyS3zKh+3XwCjVW+OWsJYW20Mx9B6do2PzPRWp2a
EOVZO/HZ8Lh6RL0vOSgFyjT074+Mn+UdeRRxJ9KwnOL7QEFXy8bBIe/dGDGgt1q29Eeht6krOgic
78JPX6oLI3xiKosjEslL6cjPoGFER9kGOwTfjxmOd0Af1+VjSGgYeVQjtHzYpPW2vIZ1R2NrHoQN
Nk2D357jexW93JdyK+6MYZ3eQ9k7QQCWc2f81m35eOmwprWDM5iBoLd5L6bbfeJ2gYB8+IJnuPCg
4Wn3DduqYES1shnhcx/VTN+0LidpU/nDC2+jXJtecY+HufEm4WZ7LkT3emD00s5BoB+9K/iHMRBI
aINzD1Nl8ZHg/Ij5WI37k47gqgPhvFTtiw/3SFXBQviKSL7LampvQNlbeWxJP9Fxwsdn9CAeW5ha
pzx04w/9wHDgavyBbCWvDiriZIzdvwj+GJ5qawQuSJaJltoCgnAxB4EgNGcMyBFENgOyPwbuX3vG
kUJg9+/T/tJ9hCj4KXZEP1FzEWtt1qimrjPm9NoP9fPq61coI8DIt+RGdNxJg1OWPqkvnvA8bIr7
iDQT9iSij7AV7tMQ+TMYwnzj5MFesjeQecG0bkFYCTC73OFTLBwRmvKSb6nt+n2uRe/GD1kEyBon
KgbCOHyGJIB44e2RrMAKyT1b/aSShK+Iegwru3yXUQ/8rMfjNb0LY0iTVvza/tDEARwvHdDteUqs
tuse6ruVREzldC8F8JyKRpLrIjmx0Y49Bs0rL37o300IHNAjA5s81qi+AIda6WD7XeEnrdz6fSy8
lofWo++MyAx8IDBhtvGnJv+VenpkXd+ZswvxTlyvSPug1dIf4Po7ulN/XgwPmQflgDbo9Xly2nV8
DxExbq3pBWvox1G9uyYupvdI0qXpMU2ecOvOXoLcDhO7q9ZBf6iHOc1CE6rFd8OFvpfkUAAR35NO
0L/L2HrMafQYOJB0IE9QkkPdTy/dQ77FG++ErzivE4XCI2kte2hc3m71nRz5SAL5pKt0nIdJ9mXD
u44AkLZm5NFCy059RpcPfyDr6pfILJ2vR+Tsy0PRP5P1oie6qA+hSajg0uVUn7rLvBTjqp38wrcL
1388FPfaw/iAvowWYnJqo0NIsABIbCt7skNtmk93jIpH3mOJEt55biliOzzx5vnkVi/tITWOWHRb
tLAGH+MnvUY9ruOY5kZEM5iWd5efk0P/oL8r+HCDg3KEn0FBXMRuk93qs1WdRPaE0B/D7bXwDDKh
kQdLJyeMMB8uRDE64BbixU2++lmeNy9GcYVjRyNgvDmCYIdIjFi5umOcfVkX9zUoOYiRaKkh56Dj
zYJThn/F1Qz5QQafSu3g0yiMa1JYxg9drdEDvV2v0lf8zeihaEWpWFF/gF2JM3Tz1D9KPw2v+cTn
pkGj6l1S4uTuYnxNJGgtjtS7/KCiIIpiIbY6oy5R9h6t8C7fTIz9kTxp+ayt7IM5MWzLLq9M5l5f
x/f+wJdGgy2Q64Kc3VmReEjjs6DuEOFPN9VGdgoIrdhSZvmGESrPaiXDXfN63Z18vtqVfYnXyuqx
mxt6mfEt187zVk517/NdaPk+RUdwJ7+rg4tTX3p1i2kDmTQx1uXgGdf7ltr4HbkMjz0MUsUA+j12
jk8Iu+kVLDD6PfSnbAH9gU1xmu+ZlqWE2WdTHeFRWyErvvqZEqco8wtHiiMs/EB/SMBnNVQFRpV0
28kcGK0uWIzZCnZxSBdp9lxRFNIp+L4fIVbWCEG2/YFuoyrdiHEyDrKZZ97R/Fq9qz1D3cTawZB2
qYkait3/iPXJBJfdMbq8E850iiQFW0ZJ3/kRW7h8HXvR7FbsyC/KOTgGZ+UbmyX9rtt1DanNwYLL
WVuBb96Lc+7XEb/ih2AH7r7LN1d043tLoYOFzLYmL3JBwfac82HGpOL46/6H2AuSSsPkEJ6JPHwl
sKt78XPEsSmwps+BR0E4d2yeVFAQz6OLUwC8ssuxpiGZ09EJo8V8ExeO1z/WZ217/UgekVZ6L3N4
ih6De1QWSOi3/QbMmtf/MSs/mGzRC22mdTL8s76K3K/XgY+Hb0j2zL6e6SQnxcMDAhvvdv526x9i
8S62kUysCmYGDqsPuvRkW9vK1jgUr6JoBX80ndG2NxnnpkGHS8Zhc03GJuEd2pctdhsZm5Q5sSqQ
smzJ6VzvGPOjhsCMG9Ge1EL6wQjZ6c+9Gzxf+QII8DA3o6XKfFG1r7sMQ4s/yKoSk6WcRrXIkRKp
4ceCh8Z22Et/aHVBlgKSXN0HO2pZc8q+FRdJsaxyBmqCVezHY6O7lx88xmjBgXIU5IHi7cTkR/8j
O+M2figfA5/a+sVFXkoPdiLJ0qK45yWDH90ohG5rNTmgMRi9G8/lneIOO6SavAxVMphWEtWTpE77
h24ZklP6JJ0JvdRdwqBkm+7Fe3V6GEcsGjgIZ1HPfKSNqmRfEj1cZ/BeH9Q5zED3ODD2IeixyGtm
sUbkJazu0/zk41xdCfKoLNK3hB2Ubln1oX++bLN7vt76PLyMscMH5fD4vt/Tp2lfneozjWJM/oT8
zVNEmOBKG+Vt+jRfpno9nlEDub7TL6nKfdreheMXHQ3h/2Uvv19KlDR3xhfRySoEErGu4k34iGZR
9KQeCxI6p0Tikq2U6raXnoAepC+d3/6kjHu26X1yGI7CK/YA+SZFZHif7RQdV27mTqw8sgB3NhXz
LZa0QePiEDyUBDX+4Cr3OV6fjGriZ8mTXb6dfeTKPvKBD+Zu8DGmfgU4u69okhgs3Y3NHDngTUQU
jwqPx9tApEQikHKJLjCgED9VwpMTbWQ9txtW+ikC3+lQA7EgggpzztnADY7RGC3f7L7gVuWaGg4S
JNqra3NNmqB/EiKHwbSASarhyAYWyp5BhrdFmWs3etXKTcz11djkKD6c2tbKdoaMdYXNDyQyGitO
ajrSPdgjv9W3o3wuaFiRi56zDVusEleSj2oDASL6N1/itto27/1TV3tQKaXXwdZwzJgj5haRZwaH
94z6CEwfc9kW31VX2+RnRnw7JgQ2DCz0M1q35iG9K8INiD3yfBPfSGLVbwKZVhp9FDQY5DbO6uPi
96/DH6R+e4Awh/J11XjtV/MMG9Hs/fRYNohswqy01GdjJ3ySuFI7V3lZbStxjVfrc1+5auORusi/
YyIkropsPjo2heA3MpBaL0bFF+c/Ek3ot0YuXMo2dFHnqJnGyyz8IaR9IzDAJ53yroa2sCfvM55G
dMtdfW2cyteAjBJTUATj+gg0yS5JkzwqyXvHHSHA+Rr1J1XxUGgBLhaSm9+TSf/ywVqREXrktZUX
y+5SEm8WVG5DdEZS5DQjPoDW1XdjI7L4zKTHJYBxu1aZYhP96EFGwCJ18G4E2NLapXGu23VRexM1
n2FwaosxmqlcDx20s1orfo+rDuoAmYMDFxnFL9wF7OA1JT+GRyeZaWl+/lEF6cIaHkW88ZCMI6q9
MOxkiDfep2B85qQURoNfaIxzMOMCPL711E0OtNopox3Ge98IRvFRM7f4UN4FO6CvOEh4MCP4eAiV
6UiCg+oWXv7RPqufzT7urCsSVh8CqWQE3DB2w2rAuv5p3oxh7qiY69PW4Lt24YE51uCP/BSvUQLa
YuLJgH98V/5gHs9kxxTNc6N0IaGPayNfWrdJHi+rh4lhP86xgEkv20p4mKY7zhi22+H1ku0GvEox
Nua1kflv8XLeGgmIQFtV9grpnsmG+4nHjgj7d7Siuc86i5/ChMSKjzI8k5ZysL7oTn91VniN1hhL
bsqJSTebaaIKBu46C+DYEEcwJ2rYuMHjQlg+KgTlYECZo3tFuJhZ01lcFvXPlUu3gLSZ8UFwfLnT
8JzrLCRotgQEzBcy8HM6PoCv7O1Kbm3l0Fpm5lFVYQM8q351EsGkGQQwVvwFCXjushwcjD+A6AXY
TgpOwmxwes8ER2+SlGb202fgUroXvsW72KsYfB2Cd4l2jOge1w9muHh7RMDJESvoSZyvYELg8Iim
NPlP3LiuHt2Z2x7C+1g91N1GR2mCGNQGiRWsabLvuF0i4/iVaPla7LOBOaLcJ0YzP/TzVbaz5+Q7
0Fyq+nWPApxrvM1289ZIY/ROmul6xPP5julT3IaR8sba1Vx3T4zhmVA036rZopCTv5TJHZ80cqVV
4a5++i/jjU5OUp25Q+p8k2DjfbrM3Tc93FWDd05s298pP9djSYiz0b/QWJotOTG93Vwue0yhtLX6
KjvUiYweli8JnjWzOqMXZS6a09mIPpo1t9W8fMLeJ6escECwmC/TAa1azRcdKK5S3+M5N5DFJ/Dn
kYJkF557d7hf0RxJzEwBaYzL3jJlN15Zugy2FcdMnJ7sWYn6HHn1KUEzVnSTGvU1P3xPsZB+KM7Y
KOsrn8kFZhzEmJydZ3YbMX4YezSN3UtO7ExDQbDBpXjtZ0KeZ62R3nGYFqSuK259GA/ZRrVWPqkj
6gKRXeF0Z/KyY4QEhZWc9Acgiuq9BObNUp5lD2nxFxz9ipWf13Z3lmDaI5qT7SOSxig1xJ2Lk9F0
Cp6nEypcrfwO4b/hApmGYCrLh7PNxBxam7hBRSsYmFyatglCb6rcHkBK+K7daW69TXhSsV29ggcu
4nM5X2v0MaBqZ+OJeJH9UVl34wMT5rMtbOtpukPKknBDYdJX2c86s89kLlymsV5bpinP4sNqc70v
n9JHOnXEgP8nXee1nDi0resnUpVyuAUJkQzG2DjcqJxaOU/Fpz+f6FXV++xa+8ZlgjEIac4xxp/M
g+QmvvYDYAQ3P25W2g7AAePkbXqV9XOyH86mWPG/st/gVX7Fojqj8N7V74Wf7FV3JoFtpX0y7BYf
zP9hwEvrTlmrh+YD1wNP2omX+MrH0XFy90A5tF20iyEYsFzjJPCA7c9D4WOAAJ6SLAhdHGGjzRlM
8dU8c2mOz5xkLHhqvTGu2pvNwn1Gw6fsHIGzxbEv3wmt1W4mwxjhD+SkFxtSmMnvsoQL3F39Ftqh
ST2bmRBYGVs0x55yJ9+20zaivxJgLpsp8AyWl8G1Uox89oQ2W9WDErqRteuI5MO2TvfnESwDN3kP
0ZOZcvavgjv+MKq+3a1xIXRSYqAoZaxDL52UBzaWZoKju+boWXc8DqcZtKOpBR690t6b3/iafxHZ
XPwCCF94ec6Y5UuAsLyy0OjRKL22h+a3ITvcYEtfWcfkBYcrDDQWo3gyxO/IEqOtegUEiPkTgUPS
M98On7Gl/6AMe1UPnWs9mGdoQmv5YD+BHY6NZ/0YiefifyU3awSkkU5Q9cE89J/Td6pwDa7IqPHr
nTg140rgKpP4w3ALu5Oi4TiwilKvuIRvfb0qmexaD5Yvg43Ii9sNQCf24vjwEkO7zsHsBN3savqK
X2kqgtxvIhcmBIZUk9ftDa5TKD1fWPOH6+hSveB4FW+kHauDvNESvymPTrmZiSnGg9rjMsAsRKMG
1h/DX+VpAm/+xs5KrKFFvGS/EtNbfGISV33l//UbPjscoQdkx1vtBUhRcsur9G4+je8hyeQ7olfF
Wv1uKVF+OpedgkHcixTuxNrxwRZfrMlnyWivzT7Cp+A1vLIomPJCRDN0r+qWJuWEV/8WnKHCwCRZ
cf3Xm/hR8Yfv9FEAvkmPHV4msO5etHcdkCe+ZrpbvdhfCFQNhj+H7hnwZK6X49n4NqT2Z15DXJqL
/KUf0jPpexDVWwDOOx9lvM0fja+FC9TaMmhgLnoFZMaLJfBgv6lvqptfow9Ou/AqM2xe22cgn2py
8+PnJ211yoRhO/pY2opfi9zbl5qh0DriH/Ee46vOgndNXuYr3ICCqpYVvCSscifhd8HV+eXwN87x
T8YBdY6ZH+I/5XZwF8BGr3i6AysD3MKb8rLf6YoI+tIelgp5ZOOFCLCCQvLCwPIgTvnZPEkuX2ny
QWZ3d4g3zVN1cXbGI5YXj5jvfWFLpg0raCEHdJqPtuOJt/iVSzfax25xyU6Ls+Z2Gg9y7MF7YSxP
2XlxlV3ho+pSN7gLTdYWHh5jFgbzT8T0qtXyIbpX8dGfTD4t8O3PMrIN+apBKWc3OiBJIBkhpl2P
VsWLvs2ezNA7Gn9q0pIYX291sm3qHd/zD7OYKCQu3O+MFfQOiG6cvhBvmDoAIlr7+aKpO/NMiZnW
z85ePuQsn2w99ZHzstpjOxS71qf5xX2dstJ+WSI4UZT3BDoNlf1r86C6ChVbTEXkErQxCC8BqcHk
B4ZVvmbJ5hPqoa/R2dYECWHRuZwi8nNzgfcpAbnRUWOXnXxSvVfac0+RNHskAmn07sYKD35y82A9
4mi1xoavuQ1X4ph5nbhYkGD7oB8CAj8+u+f8OTlwfgJeYycmMdmGiHkVD9I+fe52sKjMO8pP1/ik
HomNHnZU6hVLH2+RHZMGMdrar0DYmBAVD8o7c93fkarqGN4wt4IiFrr2+BFMO+dcf0Y7Lq2Zeeob
nBBwm2q9JGocJbZ76HNe5SBkI6djnd6at5YWHCPAzGXdHt9q0F2mU/vwBqNDOpoXpgKCAfwHO91z
mu7tC8SyCzTXi3jH7Rt3BmzlNtUnKzbRipgwk3J50c7sIOw05h7WkF5DQ2MQvqbQVOqHEF+2C1W2
9Yi6FFu0kvK4uUzP7dV4HA6Nn6W7mMAXKttb47PAnDt9Ix2c5yzcmScZAgk7M+OP+Zto4dCFFENY
9ZqVT9rAeWTMQtU7RWvN9jE8dVkJ3hrLHW9g3c0tuTkvNKUCc2U2m5eQNojyywvdbv+WBQ9F5FrU
tUumDa7SuC9iUrOa/sREsL0lzzQMgi8y9Jf4da9+bE5YUvJOqQkCwkdVKmUv/xGfdKpx7ycn5yO4
IiJkSZSbncjdSN7WNJfxKhgORXVK5K35bX6nKillq4iDeLQs10i3wOjxGz1V94anzDh5JsCVfLYo
dol2fhx+SKkor8m2OKFgoYPDRemRnS7Xznn4XsNh0Ti5dPqpYStPR8LRneIpzi5IoPB8rYFaKUx/
a/C/V2qImP31Q8H1lmkTs5WX8HtEuBsw5iACZjkbMzQw5XbAA1FZj6nfNa/kuNOrszXVjNMU2LJb
zjIiwEYL3JXhFVhTSILGSn0gMdNfZx+81kRZxf0sLb1nmnvrPVe8yh++4mLXtkwBzIOBWfW4NNRa
AZSwLMiztFQ0Ye7lbNbRsgGH12krfkdfPcRcQaQSo15/bl9TKKrhNiqPNj7WTD90t9S2ZfaAkyQ0
KlY+CVgfEp9F07ZWvqd9hHXzmnwQ9iO6G+aW4bqtvYi9iqiVS8LQfLiN4mztbGDTfqtp0FCP7NPA
0puQBSdEf/MUzq427mtIEOZe7bAvXd5wnr0pAZRRxMQShSjGC6WrsKkARlBbq8vhx5YqPVdY9JBH
N15E+RSnZzXHjok0a4jsxJG5s3STht3QPxbT3gbtAoMk6Nrcj/2Dln1N5l63IYvdJptxDdayxUJD
pBaiSCAromEYQslO2a16drxhreTrmBO4ekdH8gNIdQQJT1usG02TfJBV9qY/OY/QkzoBN3YtAKzL
rUTmNnhUtVHKz1DftePRGOFw3FiYCY/pX8yv/lFbgP3urpVdfvy7qWis6mauSH+5APcHIjtcpiMN
fDieOxJ/iR12Ewy+oUZ/jT+mwNQ3lrAe+yB3iPiRvbxjMJa0XAmVxFAOTbLYx+HQLepk5PEVjPph
UkiWbo42Vv0MIZa77g+qcwFhUzDavt+nEH6yCBx5+H7bafSNXdeOLxaPjzxRW08e4x9lWLj29/vu
Bhv1IkC9/7jbgNx/+/fA/Xl//8TWO5wDpLgXbq8Db92fhIJW+4+LyP2pAlHaOsaIat8bWXMO+91Y
0Y3rE0SVLthqvFnFjG2/Gdpygz0eFs/5Wk2EWI+DObkmqQcvBHo+NOF0GQMkbKHNt1bmmnE2i/iM
EvXT0fInTZc+VbkXGz3TddRZOKGl0y4mmb3heu2C81iMmh+VCs4Z2VsgOVitJdm4yeDTpWFPmo1o
w02eIAcsmSDgREtQGbTYSUtk15IUWhrbok3u4IlmWkLSRPqW9+Ww62PqUxQnbH0m+6bZxQBXbTdu
SUtEVj98lnKpkgcFLaoNt5Ote3wruFVxjAyZtHLFNjgHGY0Oj7lQlQMGSKAblvFjy2DxBKtUFvhk
2pLDNn2gCsFkbqbg6HozJ+3S16SQwiiLgSxj+J0GbIu2r0Nv6qA1tgMbYdoybB7kcZeV0VufqPsS
duoiJAmABzqnqjAMweoEn5QNB6TAnTAsoHzXEC+dulsZMSSvWU8g0yEMDU31t0XSCsIHw79FlDaD
l1fRIK/V2fohEeqzcJhnZDHS1hLzNsOCmTDacF8axjcJbAosV2gxNEVxFXSeyhrvdHtlSkNBx3rO
I8h2EAKn4scei8QbWrC3+AkZmmhhi5F7CN1pCt1F8OkahF+uJXynD3F0i5u+eApK4qySSL0oMhuH
oRnT0SLZ3sdHmElcm+X71vgap61RSPtZYg2cyoRAIUPzWnw3SKTPZo/8RJLeompX5X/kBOZD0EBY
t8ZsWM2pgQL0WPeIHmIi7d1GEMmRiNzrxLLWZMVnXKO2UE5JVUNSKG1ICyT3rq3U+ogsS/hqYH7h
GvuA4ThDKVuBeSwbmwknZwJ5SJnVmW2qkTmeCGmH1VIGWyOyKXq51HaW1nllP45bMc2wuSOHeTCY
IiaXt5oz0VMGsgKGeociCnIkTrOrxCbmboiaQ2VPZ0IvsdONJxbogusjGCIZnoYOyJNRu1ofLIHV
Hz0PfxKzYbSWsbelCiMqlVNWMENT8dQ9zmj1rFnjKkmoBvCmfichG/IpE7RaABA1uil5aodDN447
n0adM+pqkjcLo1NSweE6W9VVJt0YqUnBXLkHVZWZG4YJW1uiOddODxn7VSnubyxlSZUbZ4XuXx0e
iSmI3AATC10NbbeuQti5Gezv4g9O6N1RSVm5dVVzna6mIo+xLzEdoG5yE6D+h6MfzGW6riHdlqoO
z1AuYM9nsj+vMdUE8O2zcjMZ5sHkAPSLJDTvOM16MoZWpMboW1uF4j83ybGLKVSw+vacokovQ/gZ
t+Mej2ywHEgGLLFLIIONkSswRJwOP3nWA5HG4VtUAimXVqZgJpP6k0ZMfdyks4+HXrFp7YnLBKZq
2BcM/5tZj2mA09dmnm96+jhWQFMCDHFMcTVXOs7gqLFXmcQQqwT4jB3JzUn1uFh6Ls7YSvpxOn7L
lvw+jnzX2D1MnjRhHhzUX21Jb78PIszT1Uk72zojR0m/FSZ+7dGdAjQBuCQyZNu8gINrNE9jLunv
KeNGVQOrtJgFhxGeIbq0Hygi1NFkw2ltzJX6+CMjVNtDRHfQUAPDipxBrXsA0jFElhDAEomn+uIo
YmV3SXYoNWDipKZyEIomu31dNptCms6qmDzVtEI3tYlBCBrtinMO6fEGM0NrLC1Khhjf+blBfmNF
50IJ1ZOsdm+N2mHlx3XSzaUnRnTgKupoGq02OuUVDagBaD8b5IDLKcN2ujlrqCpel/VNlYInCate
MGMp3cNFJEf0EBnUF8iRB8s5BiyRpf0mp4wpg5xYVBOFgpJMAjfZwZPM7MUZF7mC2X0IOwp2skU5
PJhfGOL+TsIk7HQcCBiSmcHnXkRWsovql9JRJWAG+Zty7kqo5o5S4piu0y9h6e+rKtHFc9hd4qqN
PCdybnopY7SfMafgMoMpR1Slrdsz7hDhwvTDyB19D4jzUCTmLrM3fQjfsJDbYs1udJO7p2lob235
tLxFLIciTqrIlHxtIjY40QzOk+wWI37eRIWh7NUYjKbBQxQYB46H4jAZsQWXYlZOYuN0FNMFwEdv
Sh0UaEJHlUlak1AZbPreOKcB1ahl6KVHBANu4ThXktxyQV4+bQtgHpTovqVjQCZHM8SGecClK59I
E88zZozWZGzytEUgwouMdDgk/JD2fS5CTnkraXt3WsbULYW4TuAFfjEiR5YAd0WqlJXZMFyu5t7G
tZPZlxrIgBDCeM1khga5fZyFNHt6DXuiRBkPc2neVlWfINis9oERZl5ZUEI6OdK+JGTKXxlBtyI0
M9wEdGGpFMcgaLQwEE8GKAuhzdRQm5p0YzUXTakkLzJkQMKRxj7RmXq0Jr1fzw6LxyvDL8vBrUrN
wDAluNiLiejU9xiHtpUfFlD4LNM4TXjfYaKAJB0stgPfjy3Mtln6N1GDUCaVytYNLSPZxgDtuLFu
4gCCfBOpr4rNdFni/PYEAzWy22KaROnFyVrbDWwsTQV5CbXQ86taJDepDrfKyIIcdi2+wgXNiFyo
bhcieinaBN0Sm0neWK84oau3XD9NWoPnu1VtSW9EVSanKLZE+cMRp2W3nVfTNoa3qbO/gyy/jqqY
T3nXt4ch3BHuC/nSjIeDoYYwzR2a+j5nCkXI9NEp8k8jIAuul0Hxy4QIORsf17l7mTgDOVkpa6ju
qqH1UbYyegVpTALCM3NqL3hcWCaW4E+5qb/lOUCWBIktsQIa35gZliZnGWw05UdLjRt+nwqqdtkb
h+kYB5A+e/oX1+gFqUOK7hcp1IWofZotaxebtavEkBpUpfbtOmRUGKL50UhM0NqhpvsSXhaPDLGk
4lQZ5M43M4IxwIMqVzcOeeTnjvfvCiNsTuXUnAIpeifwO9qaA9MYd0py/aILeRuiv1/lqjP7tdV7
fQP/R25BtnU588exTXZBPO/1dngkpiT2Cy3yo5jplRLB4ic2BhlS3CFWXFogklK9iFqg7dmmY+cU
Dsq0szqmL01SuinpTxu5AqTPosQt9AdTypO1GQKvGiZCRln5Ywzi25YFTwsfoUFPB+o7Dlj1ghGQ
vauPzij066ya6G6VVZUjScOtiDL6FiWEjKIAn7eOgnwaMEcPOGsxpz8OkQGYghu8YsEVstRmFxND
uRpbLOvN+bEKcwS3E1LSFj9lIn3g1uYYzcwWvKvhYXTYJQawn7Y2lbUzwYYcuptG+CNhdPkjRIRR
bRBcQqivFb7qWIwaSRiNV6D2xRa7tnaTVR8wCwmfqgQTcTVaY5sBt0/TTXJ4xIeFZQr+wc5hcmhX
HKPy+5EMrwcVl/0WqbAnWTYQ0BTTR1uvkWJcRTbmhAvagsOUwCbMg5QCMn2eQvsrNnpjq02as2kL
8aRgenfMdZayYkrfjVT6xdsX1gRzUgdzjcio3psairGUt2+5StYMDl6nOKgNSMDjfuDKdXOzWU1C
cBRiAq4tKUPSpF3lXCYnqz+HFbM9Ai1DW97YJbF8gsqpLubjYEQ/1oDPLdlrQcpkJ0gnw6MY2xSi
mk6apZzySNJXEgFU2kZXKijHFUO1jq6Xxd+pL7IDoiLisvWrhdmb1N3OsWppHWrwvxBsGnPPECOk
9mxRiNTGdNPHHLGiHWNwnLSK5xj1oV5in1v7vVTZh4dM8lOF2VFZpDCFWoZv0yQ9NkgLnmVAsyFu
3/MxadeRNsCbJNXONyDmpwezV2mh1f5g4h/DXEpFZFLk/DbBnZNDrXGtGH6aoTVeHEPVaLCLX/ff
8jwnBH0VfNKLqNFAD0jKImUKPdNAHDr0+MuYU5hsgoBWb9bSaxCZsZt1YLV8G+UaI2qvz2S89XIQ
I7po5vn4+8e0HTsy6B4Vq2be1W5SedpL8CbGHHjIBqTQ6FKhMJMOzKaFz8BAHlLrPLXVsck20T0F
woEryMUDx6kiIjYadlqp+lHQACtPkbgwU3iRCGut9Jz0l4AvUFIaZiBj95F2RKyZuu1RzUvrVsjH
YAKtlY0cFuQSAwFZ2jAvJt3QXjEugwwglky3JOy2dzNKK1KyTR5KHDAudtX2kuHVIG9tHQUKtFpn
0cu2N8Td40Gt4FudMUV3DkY54xOudzBijcjXzPHS9wqdd0MxE5BSSfCRfdJMZq8hqYFzsBTLCicn
dSmEnPaB8zx37dAB33W+7KZrmEYlB0XqH7HSe+CDzyu7pWGThhYNe1+fLDn5SLU09VuDI9TlLH5l
AUvQSp/UEfZ4rwmoJRPHV16+9wA+qaYEBzVwslfZDBgzSuKQiEWnmPcgkFNWrPJa8jNhgPXJ4C4j
ZuwdX6UuADaMtMkexmXO11bSqYm+utHYN1hfHxy75eywdWCdJkTlA6XVpq0IJw3QekZtO2jWLkqe
ygwaQxiJb1xe/2gNw4Fa0PQ44OqjTuyqhba/GDi6mC91m7CDsEM+aOhLJc2FWaPamqax2bILIIBu
NHi68BHN2hxwlLc2lWMMyygDjbcKKS5Wg84zRzKIg1ktdt1ibIQZcEG3ra8HDTa5HFS238FxIZB+
ZZS6iaiq+TOx9BpONB3zLps5LRrSdFvYR0SdB64eBMOpTaNt388Ps6ymh8KG9zfO1cHpROtWTQB3
MIg9IwkuxM0zGp3VA+a1A8AWC5Oetzczs4DgZNccXrH4lnGWMW69rkHm6luL2A+YQHyf0VaXCGQd
RyD3wsgPWtEhlBJwp6eJ8zqXNpqBrmG6aRnRvqE8EwxawawiXpQkN4Jh5lLejAWZXXTBr1AzKrlR
v+f6Gqmx4i2rvsUXisCUqJeTGsdog7FBJVPZr1QYhtVUb9s0c2tFCq5yg0JkBhfmg5Eu+pqZJJ7O
O61FWyGR+E1ZeGFiMkO2GPxCVv+wUP6QSFcvOe0Q+rtB4QrI3aDVJbIcNOA1lWSPgkRXchxoaG3n
uZgMLkKTE9UCLBzo4c8qiw3iLOt7XjK7e4jvXSvT7ZjDOwoqwZfYLDn1fNgIRnWNEeNGqhNwDklE
l8n8ssMnJA4VM6lV6HSOhyvlhywAU4YFPZrerIHOJTPbD1Wmras2baC/BSXaUiRYe1nA88i66FPI
DIUSPAOSMnFjdaCsSgAp27p+45JjwBQo6EVk/b3ROsJmNIinslmo0NzlL80crnMDpiHMU9qUUAFa
GzqfAoFsSH8iKy4eZ6j6aglUVi59rEELp1DDVUN4xCZuYw+MQMhOPAZzbF+NBkBkALwiC3YVarFy
skrFLQ1kVG0PVTOtxuI6a/KXXSnRF73NjxFwSSs4vpM86cla+8P+9p6bzF4MEVJlncu6a7a4KxmE
cW/COn7XZcKE9F03sKHGOmLetmOsxtJwzGG4TAW6faG6sZbXvhFSxFh4NTQaJvFYZR0DHb+OISMO
Sum/AjWp1ipM8TKgOpmCJkB13W8jPVPwE2V5Kyblk3jjF4xX0a9k98UK8CkYT/GYvRPnMPizmbfH
etRt8C4JR8tYLiHk1J/9oBOxylVeNsbskVwzHxynh8pB3VLOTbHpleCBhS452Kqjr8KqYLhhK88V
nmyY9I4SVE9EcUb3xuYVX1JcxtaG7VxtK3S8YA5g/dfti03WhTnVujuWNbJU8ll0wfpXKHrjZmHl
WzgM+3BU1Qr5U4BhK/scM56RtY/A1wbXkd7c5I2+b8rC3FowD7TM6nyy2bzIRsmpBQWrUC6jR6BK
kuMSnTytXh+xothC3xHyRw5YWK3TInG2GrXFPiz17ziXnHOcVI+zjKiTzPpx4+R0e7ON4iUvKOR1
0zMTYxPU8qaf8O3VnUKctK8B4knOwk9Yak6AM8VebrWgDsEr1p8EJ2mQ9HvwjCj5bKrSerQZR9M1
TCuzt24O5DsypGI0L/rkGZX0B8dZfzBtk85NOltd8xMyePPKBq7EUGmz78DEmCuG9XVA2b1M7Us5
LzehpeGOGYXWdgimkz2OGkFzYKRGMFHI4bOMRgVGcSDBQZhUVgyF+VU4NwTXk1a4trruPQylW1Ja
hkvWF/ByVbyp05xvVSM9BAGmW9OA/JC44qU7F24+oeOXBhbSUmHYrLWPDeE4nhaSSm6FkbFpPzqp
OzTYP/vqPCDqMBv8CtquZbOSWrdX0PLIxdy6xhKkLGbGESM73DrBhm2bEMvk1SpHVRrlb7MznrQ2
N94dCY6VnVQfiTl+ykI6qY15ZK99HPhmb1WAoZ2sZeuoaGGstFyDeaZvkuJtpCveBg0+MhJshuKY
Dgj5SW0Fk2XxF8iy2EjGFf0I+7NZf2dhQUF6dzYrF5Oz//5rNDWXQSyCqsUebXSMMjnfnx7WuHQD
VC9NRD9MLo1/sf/7pOWZ/27mtYknwv3231/vf/5fH//353PfQHv+d9uyQRgHX5GGP/zLCI3E/+cO
fr9JbBNWbovJ4r+b99/u990fvd/8b/f9t6cEuM2QuaY0gTelSIWdfMz3QUrsB/omPuLfX+/33m/P
2shDUo7bh+qUV/qT/zhzc3ahuP13W5oXl/n77btVNzqa+M3KZ2ObzhLx33KrrnVGmfssFTMe6JLY
6UG+yqrJ3gajhluODXqa97Wxj+TIIDEusF3HpqS53xT1/J8H0uUplqmDPEja9t8f3J92vykxFPLN
ITrc74oNXd+Pqo2SrZNTHf0yvj33590fuf8o84Z/TtP5lMQawm2zQNCVLG/j/rBQDWNXqt8TUcEQ
holgW80mXIEYF7EDhQMuW4tbkVUD5gcZe3Fdgf7qibiKBICmb6ZmbZa4M95/qKOAEBGVzQy/cYYh
gusMTsk/owTXorCJ/4oTJT6kbOB6A2IWtS1woUR6GmZj23+OtHdP3PvN+w+81qFud1bTbBuSG0ul
R95wf6QPC2X2gqr4zQam8v/+7q+r7NSZeM0ji/sf5rdVuJj2RlJPVIWI/buj7f3v/v6X+8v+fc79
oVGApChDgSr0ftUtTlN3I95/b+/+wP3Jf//u/3z43ytUdtL6Ttfu/j33f/zPMra3cdocMoUCGM8s
lj87x0gBO103Cp3roENcVBV0dtYkjimjZ+ykcM/o7QIwTIoZXX6mulJvrToAFSijnZVOxc6MkuYo
dQOoUgqOT4hkHxFoKLKdFMJbqUusvLBYcQPS5vpG/mNiO7jvsQNdNRmlfkPlQsdp0GXjVCCZJjMx
MEs1oPN0Cm3EAQYPot5p/QDsQzIZBbSiYfBGMtmQlKd0YElzahnqrCx7oUgDF6vMGrESYH1fNBA/
bXoRfcTUoMXDo8h/SeGSvKaCA0Ut4Hbp9NgxonORy8MuMstnYQIg1BHOIApMip4pmUvRDd4t0CvG
GRHY9ahcVas4U9626zGTISLEyTZjC972pkKiYYEHj0JfJgcxdCobPVfZPWZKyWYWB91pVACWOhBM
RQOm6xY2eBY6+74cJzdIEW0lElxiY65mLi1McSy4yvh+TBAl7UpqHkuwxSA5R8GcrfPZgUKjiB8j
TG1vTmqCARzlUEZDB/00gIzeBvvQRgAiW85rCq1SgIO4YRijIOpg9BQtw3vps+vSbNMU7ZdsbdIs
EwCNBoh+mj62Nc12YlRwqCP0ugFsUBVw7aAbH4Q+fqpph3i2ZZimT8rWMOGOk9dMrvq5T6EbWln9
isogXzk2PieNCMNVbTMnVdLYYAtsZww5WB8kvRx3tUXvEILBpiJuDtYgncAJml481zJ1sUJnKgo8
TCZs1QGDT0OqHAcCbOCPdYknbMIdhVZvBiM4S6r+VdTL3Ja3I3EKMxxRpZWUdFgGFghj0qD4Y2Xx
IQsGhONhLT1EBTM0tjM8hWKJY5KppxCXEU3um3XTMg6oocBMVaiui1R5k4X2a6bStggRV/CnD4wD
uGCi+TGXzGtvNuMjs0c1pFhLSW4iAtFythZ+NDXDEFyh5QnVVJruFJsuqHCkgxVcU703LiJT/xgq
Kv44ewkpUFDU47sKVNSTa+A6Yn6NtlKo0CbMarLV04XXa4pvwMCl8Rskz67p9USJiE/rMq9KWNW0
XJkBV6hZtQJIGwpsW1iyC4xFbFtqfYd9E91KxltB4FRuNMSbesC4LWCuuwnyYC+n8Y5h5ota68Gu
5ghJjiYx6iyNF6UUxyx34MDZLKI64ZC4sBnbXovsraiChzaKm72uF6wjZb5nJPAgI8Ia2/69zpoP
ueId5BUk2Dy4VKXy2EYjrR/Hu5e83qAU1LrpR0lN6aGJ0QmoLSM8KVJg08DDSmNo4IkRvEUxpOq5
kPHUicgDJRFlLaLgoZxJw5S5PnCPkL5p12BUyLuCwLRV2B10GHYDwp62wVKJ5XyjDbjxVVIewqnN
66/cZGzQ4pDoaibmezr8NoXRHuQX8kqtWR+uuWhgGSYQZTi2EJhFJJ2o6THwUyDdTsVBWHH4aHXs
ySGwkK7H4WbUlA87cWTYMAX8SzV9mfS48wmvyVhuLOPUR8G3YITWKQaWGCr0rpH411XdkT8uKuwD
Zw31bNBxdY99Dy1mWjk9kykjhDTVD8HGmMkOrCwxPHflAGw5PNdtK8MtjX5VrdPWNcOCjTDg/I6K
qlDD86KgxHBcukWJODjOukEznbW5wO8kUT2pP/MWVVdtAwFjlNGHPra1v9j2AuPDhB2n8lCEg8A6
DzYpRA4iNiTDGxJEFbgB5STOr8zWyHeqhrGQIUVnnEUHOFqLEwLo3SZIbLEToXyuZ3hhgFUvHakM
TDQuQ0uenWoz+5gqBXmhHOr7we6+E5xSVzii/IwJloREjBVUafJNkgl+F1aDBsnAKbMW00E2bIRt
nbXpk44Rfqkx4NGsxQa0QGxRj1diaeGD6zHTYsmd1Wo+CMg1mRHmDwvJjDPXKvv4mFZz7jUkNTMn
PUvynYAe616ZEEk/1VbjdwL+/zDO6X5q+KKduT3pYYw5TdUHjBHGdyuFA5KN4zllbr8fKoCV3EbG
NSYaouHS2clj+j5AeLXG8T0zAdNlM3kgLB5+9ITUwlSRMMmNtg4NqPBTPx27Jsn2Na7O+SWrFNbU
wvnEeJxhvkDiaza31JZjODPV1QTUKuYYF1GTnTmXrB9zuVRN0nRwRjg2AxcQMzuqvXn8CuT6NMhT
hWkOnz5B8a7ISLJt4uyMOnpWnNZQoOo69Q5eTl5DRMAFlJfL94OJuR0wMzKo5b77A7ONN15t6c9l
K8KDExlvcYazYdJgqd0tvjXD8kMZUsQUYfESSVG0j3Kcyid9fIskjCraQpv2CtUe9BJ+NMRLeUYO
nSCBB3VI60LZ1c7sqsv0kPwYf7yHR1g0BzV9pN2Win9Perj/INr+vydLtBjX7wvv/p57oVLOjcs7
twflWUozTH6sQXZttOXwIl/zURyqYip8ykcCLocpFXtbtfkVIL1clWahuYojYUDSOH6BJ2LevGsh
3H/Fged5L+nvP3SbU4Fgtv+U+ZFkM0GnYXN1gdl4GnyExOvMf9+U1pJo6gmSeqLlDE919gNBwtjK
5GqhuQTUvDvilyr+Jfff/td9ve2wb5oIjBo1YTi5tE+SVDEjCrUO9mVqnML/x96Z9daNbFn6rxTu
c/GCDJIRjAbqRWeeNFmSJb8QkmVznmf++v4oZ3dmKqsy0e8N3HtgOWWJh4dk7Nh7rW91HRu6fPks
f3/5wF93kUvmLxPnlVMx7Nz/jgkPkoA9S27uxgUb/8GOj5WLlOnj62ihsM4V3Rid2nv5EfXyQcz/
ILNm9X3fetZBKohFH5DseYmJMdoqXQ3msJCqgMUeuxLXWV24l1AVPCCkEMepK+zjx59q0xDHcpAF
zQxascHCiK1se6nFXLYcfPVxDB9/kmx119JBwhVG59KtrGPbeNYRHXsfSv/gLgkoIkH0G5QhJvjU
cqZDaN9/YPVzyyPPPPaAsjUv80Cdx14vWzE2WCLjCnNNwjuWHdXYx1JY9rGx43pNRAT2Kon6QAke
lQs6GdalVjm0AIg3qQ9NoURQWjKtmxpHrOyevQxzzNvS96OdRWQ1LW62vJs2Mn5+ENk/XroFfWsN
PmL62aYx9H8wuSqPvHWd0hCpay8/5b2FfclgQYPqVWqEuHGEwpkX+quHop2t3bjwyef/Cyn/+NKm
pZhmNHM43QEAveUzoHL77UWPMFQ8tAIrsg1Q4KZsiERoIyoddkWH4qWi4NULSPj3C/DjyynGU15M
s7/uGo+k6+GlLPHU9fOilYznuNmG5vhmY4/nua8Ow1ie/jNz+iZ0WmO8FsAIZ32guQN8M2DlpWcN
fDLZFckm2SjcYeY3En/ZQMS0CTfIq+E5bvRD9WY8FCdGUyYiVZTaSy0IczmmICYkYKXO4eP8Al7s
fbxhYuE/huS2Xnk7NUE4XWU/gSguN+W4o+3JBLHEl8QoYLqyHVIvKNwZltNj3bbP+QIcA0Gy5aE+
f4EnXQ+AXreduYPqGPZ7836+ab8XfDkhG7xyEEOAOGIG+CK4fa01wpz2mV8lmcUh/6qvzHvMaAwJ
M9zgCG/kOXqz2MVgT9X8oxk5A35j44R3qo03VM71uMMRIpxt6H5HDAOspgQ0+mC93AGw2kS3HeO4
K2zGCC0eDDqlxNjiE1tAU955+h7cijPqNMAFG/yxEAlSRq/vJctZupJf5Lt7Lb4Y3+yj/4V+PLVe
gx2LCFnOWHimZuCxIl7ir9ON/z7iDf86wMBud8HZig4OBv5uNfDQlmwkt061NphiISc/A5+dSzbd
V8Uz1wEO+JnpBFOjc3qK33Bclqvc31jONqhxFOCIRW+BsRfAQ2dcVREjrBXyOEBRwy2VGM8NJPH6
7ozaYje+BdWVe/9Dt9t2Qip/nvB5exWL4d4hxUN9MdJfMaTfx/8FQez2F+v8P/Iuuy2ivG3+61/C
g+dOXfg7A90zXZNywlUe0lTLdcnMLL+/3kdIZ/7rX9Z/ltVIcJdtYdQ0j6WBZGWT/DROxT55647B
PZTTFN3C1vRvI7Wesh1tRXX2LvN3rhDqWjR66cJ2meTa2pJbk/FRpAsnNQ52oXfw81uYnUMJQ3Vt
GztDC2bs1A07geTvGaIJysCn+Sd0v222zV6gcFzwgO7Lp/4uvs8eyqeWjsNKrOsf8RFi7XP66mBw
2fXX6ZG1Hx2myQWLsX5v7yYmEjt1x8MMrcEe2Qx2auTT+PZtjE3TTgwrZ83dsQLzhrJ0dnBHtU/q
AoZ5pJt9lv1Gd9sfdf8uH7IzON7wJ8YEDA3qJw4ol7yzE7u0NcC0l/gNMaT5Tt8a+evwhcHCAwlg
OVYbWMX8F+5qeA0Gsn6kZAcMs/7ZveOSbRk/3iM2q74isfCui+01Rgm8uvSGU87fEUnUi4oosvfp
G1r9rXFnP0HB3OpN8GN+kxi77V30kC6cRvHs2Zvo3B3MfbhzrvGFOt+acoV9aoP1vr0DA4jgOfta
QBbB9YKyaYPcGXMk96nCDfAWb1bRgcw7upPcYdPNggB4sM3VD8BkkdpQHazbVbTeA7ME9skEO8RA
eOoW48UJnwI49Y11z7DSCql0zrTIoYsv9AYuW2R819OaKmNtVHuIDAfeYrC1b633LDtU+/GVLTiH
ygK+c4/Vy3TSL+wrd1RuW2rzvYFjaL2AFq5f3G8oCVGIbo7xztv8Iajgv7vyF7j/Xy58KUzLkUpq
LZw/X/iA7BsUXWK4Fl5/jWcpXC/PGC6vR6WfxaIwvYqgdX3DNoOyCaPRI46kZiF+L1rlfzgYghD+
cjCW46B4Nh2yDz7fhW7cjrLW/XAdCXqF/L81D2G+mThFINpw2LB+rPHZxdAxmIPdlO1NwAAXm+Uj
/pHo5uNw/n/exT/lXeiP5+P/nHdxLjri717z1z/GE1u//tVvmRee92/PkkJrxyYNQLqS0Inf8om1
82/T8QT/05Zp8V9+T72w7X8jqhAmWRhSKE2G5L/+47fUC8EPJFrI1EoIbZq2tv5f8omJS/7zpWZZ
lo362bFc5VqOcj9f9xFKya6IrJq7v6d9HzZ6h6HgoZqTbTKRDSwFwu08hF8y1Wh5xgwYY0phgA3A
DKv5EsLpm5CLXGmZnD0LuiyNpLHt3Lvazx6tOKUFOjCidTxjo5lwrlu6/ju/xGmbj+Ehs4gzc9od
ciG8KqJ+SR3GDvQz+hWhm7Q26wwL4VfvpgmrhJ1Ks/BaQbsUz6lE6JvHNo3gzjrEvaFXo8v82fDV
edaUMONM17bMGnjAHUQWVigvLzRKbA6iyl4XocpeOvVDXaHyrAPea4GsbdXjgaHGFSiuEU5UtceW
1Oh+tKo3D10ApRCtDox6mzGGAZIgAxRGqNNrmfED6nI6jhXE2KnSxYos1fFkedTTsBgZa9zUU7M3
rcJcjfSeNlE/7BmNvSN9Ci3wRloZAboAyUpRCHubFGNFBijsY6RtcLnZFmhH1tvM6sFQRFAw6dfP
+076Gy9QDZp+59uUuPavsJv/sSSw/nqBOI4UjstVwjWHKujPD8Z48uq+6EtsD7Z+MFuMGh8vqYdw
2EWVeoU4UYMD7m7MjoNyKLnmSP12Mv/+uUjWyx8fi1yrjqNt03Yck5AYy/T+fCjCIBsoSJLyMBgs
81EJTxCjMpByo7sNRPZo6PxH5KT/dAaWR/8flobl1ypbWMrDckM0+JJY/seaaO6kNTehTA+NEZ3N
KsGa+Gj5M57yuN60rah3k4FbJB5mytoaCJ/RIND2aSbxNuShKuanvz8P4tP68HFEjlamJblhPQq2
Px9RbIoGDX6THpyQExHnCLMa3VKfDOAGCmgxBm0VuJHpMgVHhpyn89ZIk2MY42QdbSnAXeof/chu
Skr2T5pJ0MePWmYTow0bu/HjL39/0PZyUJ9Po+tY0nMsj0XW+/TpBdwBUZ7FHDQ78G0EH6GNyUdu
e4OyP5YW6idSXuyhepGWiVwz4D6MfBMghSaMrRbvlaRZYevWoHQuUL9Bqoyqx9S3N9UIKKZgkRYJ
7L8qfmsLtjypaFBr+hUpVcb0xlDpunKXEyEi5m5jC1SvQJQUinvhVe2mS/XDP7zj5cL49I6xkvBO
lW1qQo8+veMRTWWYJSaVVYt2z0ixIlYROT7DY+jN4mxrD7MIcFFTODFWkZnAOIPUvHSGTVQOKtiW
DI/qvs+2SqJNN2t3G2E9i0Z2DGLUD33FZCX2rzs/YXxT8hDQZQfDPPVfdYkmx+2q5OgmdHJzt3ut
inHe1+h/rwqyOSqfnWPgbJze/6f7hcXp09tmD+Ep5TCN4VV9ul9Sq1FMM1DftrV+KHQ3cMrnm9pP
34zO73bVzxzzay5weY0NYHV8gPUG0VMTAJhuajxc8oTnDtgcYuHrf/hI/rtjsyxXCM8lvsgRnzKe
6ooODsmtMSOAvVnDypjT4rnwapaERj6UhgKsS9/3YzkQPRg5uRg/A0lZThLiagCh0S63eSe+NSp8
g/CcsM+Ud1yWzbpD34jSCXSlNdc/XcfEGyceZj0dXXRpnntbBVa9x7Rk0nOtkTqiTm7i3lkbQbQq
rTI7RnH0LcITePn7t2399RHmmkpalraIt1LS/FTdJkE8RIEs2ZxKWDVuCjy5mREEyRaF2hzd5ZW9
dnIAJ6190j5fzDSA8aaH90jQMywZ8Ij/4ZA+rSuOdjkMTelDKeNapvPpkJzIGCyY3/SsESmxUZ9v
zFA6uzrLD3mqnENIvOs+6M2T0B5UIVVfR0zTVk1m/dORLLfhH27TjyNxLexqDptex7U+Xa9x1kqj
NrhN2wjHtPPOAAeETRp02yhmNCt4DiVTGBxndOFBaa5J9yz3bVYSJj6kC5FcPaae8DdhN8utK9xN
wcjr78+W/Wl78usYbelpycrH02Q5m3/Yl3cybWpZjDxKGvcaBbemhZysHV08GcJrvpGSNwdmdlJR
5e/L8E31qKHcQZiwoLJrCsr3JMbQ4pXvCbPyLyO5CmbNcDn2slthQEv1I4E4SZN3QsO4P8XCeOy6
ECDWJJpLOlLteTVcb4V/5u/fmfVpWVjemUXimsPKoARhbp/uyH5iilq5Ldk4DgSqCrVSSCbgKfI8
ekkNPmK7HbmNoD20VkVZkTIn9e0pI2iygK+g4HTle5XExj/cM+6namM5MKEcTrjt2dTi3qcLtA9k
X8y+AiQX651qJ9pWCCBZ66cH1xxiMJ3JsIqS+d7zbWs5gQyNeUXAsR1Fl1GEBixsKnfXzegbBzK/
10WJDNgRzJjnFGYc0xuJWPDG7LNqq3qJrzDywI8ach+lUfdgj6ZFolVsvBYYIFwbhGM6IRpJnCU5
3YJB4XSEejBfLdzsrqvw/0wFiJG2YNJeiXBa6WKoz6HXvvt9Np+SriMvJLFu8p7PsU1Q5JftqzfH
l1EcOdWbog3TvV46GRoVtpHgXW0LBpD+MgnxOZC7v//w1XLZfrr1XC5mTbgf6X6m/PThU676w6wM
Y+9QfuxR27N6k8kyz7zxtHPlrZ31d74mQsTz+3xbVV66nbOq3EqLhhvmvl1TY2jSCZHWyrHXbpjB
5PLM9dQXJQD4/AfajWorneCrn+pmz/3srQJdg9OlzLwa9BAR8Ya2zE98AhjM8qbsa+elBIjmrxt2
TufCTdEUEO9ADLdcxzXMEzv3/cPU28wEkO4XIfvzlF4ktdPyfBhPA2b+sht+Dg0UJXdA6BA4pGwz
bcK/UDnsn5r6NWxw3qbDhLZjSZggOipodLBvExtHuRFiufLrcG8zPUBnNzMfN3p8xPqbGxjiLi/o
USYYICvMuLNRxKRPjUQAuPofOhHWp/WSmwA7uWejDHWpVeXnD8jUOcELKWfJiGCetHmDdS839+XY
IU20QDATwltgtEUQQdfJHPMHEt8h4HrFXeiCc0qVQPaBexRJJiKFpmk3f38JfTyd/3wJ0STh9lRK
eLx+3hREhuAiMhpatEstXA09uKAgIJmdtR1swtXAbXYVRdN28It5m2JFuwqq4tsUUSYr3LZXSOtJ
akAQjYgz+KfzZ//lAvdMpTzB1sHVnvY+XeCT17iNw6zi4NXCIVbV1Hjphm9pzPjTF/AjSnxmJ8Nh
yptnkQ1fak+eurj6teiFVbD++9Nl/9rRfzphto3FF/e6aXNon6rStC4N0SPX3I92Ktau3ST32UjZ
ZREn0eeYaYS/bUmGPQdRFBL08UOnony1ixcrxoBT2Hb9vYMQZhhhth9mjyyb4gflTHfy1ZCvI19i
X4nsW+xg42YIIYK4PBbh0HBX9BYK2z59CjoSDfuwRTczBre1YiaRcVcDzbIv8di8F2URX2RclPum
nW99ge2lCXr/qDiT2zCgzTzr3t7JOnqr4zA8jy4mmwTd7UbHVMGEhkKnV7eo7vtjSJblnmgtJlPe
dyj8Aqy7Qz6mY496X+XBqUv5UbEmDc51VIUEMLjXEisb8qMBQx+kDOFnEWkKPhrtAo5a2Dc/+bhh
l8S9vRWT927XZb5JccYfe3q5LRPrqzycGZfQQhWZ556KIGI4Ejrxg/BeONnhxc6He990/K0aiMNA
9IVfhw00i5xnnWXZYsRKA8i9Kt12TeMcNJRirOuBWHuirE8sqN8MNcCCGpkiodHYuDNDjgwnHUAW
OhfBFDN6K9IXZRE3FqHjxzuFYo1tExHBvfOS5Y5LrRetE63WZWLIyzx64ynzaNdXrL573WF0Kjqk
tjr0Sb+pffk8i13iCDBr/QTBR/yc5kTcdyk5BDNO4ElNBrNq5NKjXNYQ6e3kgBH4mYfgNQAUfbFi
99AMrX+dzgyn2xx2VDwOfJJej9Y0FtiYQO/UISqNUmm4je1YrRySU2/xZFRr28ErLhxrx+5G7Frc
cCyinXGYHTywtuGba2wwT4HFlGwq8+tmIP0sknT8K5KIV6YrX7wWvVkc5MVxinSHA8X7jhy/3OZq
SM70gDKKXryqWTzWD2ybs63sgASa7oSjxyjIqe65lsO8aA+yHt4H1Xe7wMB16Lkl8x2MwYAuyxua
FxfHJd0hUs3JHpNsr6fh0WFeCeKWe1oiKgMmgKiHrf6mF4uOu5QnRwMjjYZGIr1WO+HUFzNOw0si
EXmKONl2EvyoZYGJD1zJvrjMxr2MnDthwzdR+Uid2o1EnRQdPosRzWHqZ8FxzCo8Fh9ScXVWaWHe
mZV1Cnu2ja3Y/Cq669zfxroDv29lgrxCRYhHbu3Y4gigxXir/JoUcWOm81a71IgKHUqt7HGn/IQ5
n5N+9a1cbZrGBzre6+gW9Z17NTcsX7b3VPRVdFfjo8ETjfXBL0xSBK3JerLJnr4KxaMwgvFJNAwi
nSZDTkLBtEZDIUixBElcyGaX+IF/7gxEaKUnt6RCs68dv/T5JC/UQGWc+XttuPNOjs4NA93gYmbf
e3OAbuygwhwTHVzUctBRo2+sVHkrbFKgqBQyK8zy9DoXMGgfBhU+Owfw97ir7DC4FtN3XHbrqaqs
S9JDNHLiIoMpxJDOiHP3bOaoAsvOCnbR3D84mYCUEMfnfmSyahos5ZrMAcbz8Bulee6t8eJLeGvA
ac07YyTpYXnjRZ2hCO+9egMsZ3zySnT6fjw/JpY4Uz8a+zDL6xtPcHBJEPlfw3Z+MmZT4xLQ1mVe
pJmhCVtJRO4OroL9VILEWBlF2J96m10uq2EUJrABQtJiGjc/4zEKVipKnK85FIE1Rtn8NInAXhVG
Y74gjSWUIpG3jZ6dHVt3zpNHfwKWBeJbidPRYnpmjd73YrD7dR5gUDDihdQs1X1N0PcXCX4IVWyM
ONSFwpdCQ6BSayklrycFVM+jpTxW87NT8+ipOvDXqUVrwv+R9XQN2DW+iwKuegViAYsV2q1orjmF
mb7rE0KwPDXicWlddjh5sO9gK2CkQYYdkqqjmHwPY31jFliCnAjDetHa5S4ZLsq/4aMkE28gooJY
d7q9VnmASsE0x+jta9okzxaFTOa2YI7DKLxkeQqoVOzmtLpzQ+7BoraNta2xkaZp0zPrbUh+HkZ4
Hd3OrofXvHCe2sHML0lcLnGOqtqWTnWMEsg/dMavP37q2BA5Y0YeVMVxqDemB1HBsb45Y82zanDz
VQh9REyQ8vrcLC9zIw62ncF1taHHC5khzCAm1OGCNntGaR4S7G0ZnuY4ru+qySMIAPHGbPnWru36
L3UmCUQJQPNluiaR14rH9VzI+3KqrZuQdrjqPIQQwkmPw9zOV5FdmwdLF3jOgx5egom/bUgpv6XG
HynT0xSVeF5puoJDwo6WV9NlKOrHlBmen9j9c9q9AoWRK3Ys9lXtJSTI4pqKaz7gKDNBh7hyRQ+q
3vK8AAuTLvPJHCtG7Z5zKWOs4EgFomgg88ImcKBIQlY1FkH0t/aX8CdlJBmJUEu0WdWH2EAwk8Ns
wFWVW7ZiLl74V1yxB2Tzz7NW1jlUZrFKwiPS1gqPLiUgOkGGn7po2UZ2LTi4BAzOgw7ZPeipPWYG
5lIHLsDaNKXLuNNjlNwuwsSyR9oChetkgm6XEVR3PxTQLKfS3lsNiQy4kS1Ec95jMup31YX5RTvh
cc5ocgFpIDGzANqW+NNpHpoanUO8AXkDOyJ2YW2TgFHIYLxJnVzvNHyjrP+JcTe+xUtxnzrk9zQZ
M5QpCat1ija5VH1yrBsXivOIh1nF88FJNWlZzHAY4iIS9jIA0JZJWLWO6ycvGr4NxtcxkyNAPUmL
GK2B57tIdmlw8BwHxWl7EGOoDN3afyyHVW2tjVypfYOCdSUCxzqLbON50Zeoo83ILdew6DJMnoJs
GevMO5vZvkzaV1Tkx5GVeJyyG4P+N7IVbGtuvS2MFK2fB7NxBO82NfIpwKa5qRrMQ9bs36lKH5MM
zqCELIEPDl3XNAbbri2xo8NprqmdtjX21dhxv1BSk7cqh3OXG1dBhOBk6ueONgxQuI2fd29lUEPF
phkzNfZLoHB6jj66ASd5qGmNXJlG99wNjgYBYFkHTHtYLNsqpyRGBtNMkCMMn7INi2ttltE6m9Uu
idB6mCjUebwBRBwTkMdMBbDzCzNaKQtuGl7nHrFM+XXoS4ijdDfWZcrSjIDrYZifRddmmyToorVj
F+AfEzS8o8razVBN7+Vgj7Rv5bvllE8IjUBVjY2/8clpMzzKCb9rt1h4NqlnvkShva2SZtikdbOL
I+jndFghp4TE14jxbGqcYvNgPDvQISM5vbK3R/NSebuwYbudjgcvFz1sWCyuXS7IRLCbR6RLFMdg
U/k+OC0ETgRh+WZJ+6SwIQIwnaH5U5H0OS27WO6QsCIYr0JUpbGGii5PNQrsaF5ilUfjJsHfPZeK
gM/gSqklK0xhHjS7xF2NmX87IJNpe7IqcFoM62S2YLbS+YfgEt5AeMdWiB8OCSMbpy5U53RpBulS
vEZdeakmhCVtUpxrI/0uclQDwRkTJCzGCb+VZSL3p3K7bgOcObUD5iX03xIP6KrKvpSy3su+fGzp
N8Cnp8lRaTbpTn5dJ9D18szc64AHH5pkQllSbpehir8nmD6zgcwnqCNhS0AFvURYxj7m88AgDzQJ
rPW3psjyu8zT+5BHAclTxULP5AI0e9Hv6jL8UtbwnEAS1BdGgNwS1Qhyca6/URyxZPeA0WSoH3F5
snRa+a5bXDXN8tIvJhsv96dVlOWUKsuXH//h41s+vvz1sojqIkXzFNvH8scBB3DrgVtdfgqKWdax
j2/UH3afj+/5+HqqzGh5Cp0+vvr1jZY29VaP5vnXl3/4VcuPHhIPdVkV+v7eMoDwFISflFXGR7EY
iX7/yaItBRaJ5Yh/+7FTgw0ghWf38Ze/f+evf/nrm/7wUwItvmCRhYwmFoPTx2GYbgS3OoiD1e//
/NPxffzwP/yYj68/vufTifv4u1+/9ffv+fixuEsedUMzagougct2HRpLdnCbpr9hKrzvY9QBgxpf
ddoRwR10u9EI4NB44Xw0aoyumEnJSDALvLU80bZxgwQssPrh1vYo8ONseM7Cbhsm0Wuf5JfFd3Vo
ShfxXLsFi2fDkQufhnaUXOqdtzHbBN41nBlijvuvAWGaF5XhUDcH/wDdMWdpI68rwrgH3a9ssGL3
t+acYA7zjexQ++ER83V+Lpi9S4XGycuyW1sfRunhsLfZgrEBCTfgn4AkCfNnE+rgPjbf6gE/ukjw
XuU1mGJfO+PWO8w59bkxzq91lGIfJrkDhpVlQuSTYDEqun0EofA0hR14Sd14OOAdIlphME9xbd/V
0zKH8CHbe+O5JTeijFJzX/SzgtOSspXy2m4nVb0LHfkArsG+mNO4AmlUoH/pQ+BIt50A2M27Xud2
j0CpXBBZ9j5wDeM+2NTs2FZYhf1VZSjFtIuThoOC6WY3Uammt6n5JaLVva5n9d3rO4Ihbb0CTYbM
fzhILgMwNO8pNZuwORttOICuKUkVVmnAyK29IJwguUWA3B3zrr7QmKDuAdNSZAZ41ErfGMBwsuFC
X+PVtPpdYXZr3E0j1jD2QeGAW0y1j7HtE+SjM6SSnD1bTy+lpW9dpklk6Vh0ctEa9gMCNUrFeuN3
cUSPNrkrbZ/wjECr/ehPt07KA9VJg1NI8iS2neshd9ND7g/MseyvooftI3sKkUolBUdLO92Om3PN
jvrGK8gOWTgafkRIJqQIixsb+zYqYR8mzTFokvU4TzH/Vh8ED1CQfmST2JP5mAhsKt5sRPsZSzP2
ISY5EsNCQjiJRe/BtwZvl4OGmOVUH+BjXuyQSeak87WCQHaVdayBkwHYyDNJhP2oF6UBZMiYLFCa
ovDX7hxE+9KK3pMxz7eZab/7Uxyi9h2svdVK7zq0sVT1S4BcnCKeR/cOAbi85a01l4xpQs5c+dqI
QY9H6keTInAxfFBisMssmPdut+9CkusxL+HhWftGx5lBUmxF4ynXXFggneIvanx3zIZIySV3oR2B
O2YdMZyF/AaBBBqBeovnL+D40n01ezTwbZIePJwckDfngHAyR8yvrkMlmUfDTZr7D0lA2KVJyraa
CRadDolrQN2DoVYBN9v3yoPm4IDgKAOPga7vEtgx63LDYvc8djmXvh151MzSp2tU3dgxKUN0jogF
SZKzbxWbsGYiYLo4JKMa8udU1SfhFNYmnt88k9ZZbm1smIBXGHdyGI/qq2jgk44pjSTGdA9Nk9wt
44GpwweulIy2dtQ8JE1wdt030yYfki7PbT2jawkznGN4FMBETDl0GZNIwSjob+oUiEEqspyPllzi
qnK/5Z3ioeHgnLNwpVzhIiNBecjIoyvbZysJcbxY466z53cT0DIl8xdRDrvoZ+cHgJZHeew7TaKX
sn5yAQ6rYUypIWLnySIc1qfOx9noQNs0UDxrW2ATn2H62oILEClKmKZkONDgZ5tM0uAEiy8XxNSl
b9QYYxtEpyJ1jrNMjVXU6vW4DJ8DUd/rHPQ1D4yn1LUhG0RP2iQEQOTlsTGJxMOyeynUuOtncRSO
povq9Ad3ih6MyMD8a9BTxWdqMM9xSCZ4dyMCZQoAxsiUgC3HAtxyZqtNl/UPMW0Lu4p/ZoZ357Vg
Xlofafg8k8Vx32QV6fRVwz0ygchL8PS4wtwwLIDQ9N7atsBO2p6zoPqqJ7KQYqALm25ALzub/i7O
YiS2Az1w7bdyA6cFZKFBTloxU89gSq4dmgkWWZAWvyaZmuIWxVpwMczryIyfypJ4bFTurz6yCZTi
mPambmJ0PQdPceL8ENVEsPbSeppneYxzFv4mFerebsOtwp024l90K2WfG+6AsDbempjnw6CejTpn
w1KL4tK3LTJn90lZ3dGsvk2mWZG8gd6yzaZD0Bi3ZhWBV7PM45z4tOZmheNaMTsDCER4UO49hcEY
LRipF0mhV7Wm2IpOUcL7tMuGUT7MZDxYvr2ABD3qzArVixGviqiAZ6QH9rMZc9IiHvdmDAY6bVM2
9P5r6GCIS2yA3l1aXKLO/dbRwN3qNmH0oXY0RZ+hG2Ha1uKHHPnezoZJVrBJjHxMKmVMNMpAX5jk
K6iOGuWmJ3LgrRhm9+DfZM5+w4smczt0DbgOdWyxpa5mP4S+224rr6SdB6v4PPjI5K2hCDZ+1d4L
SU+jctKHBkWwBPZo8/RkqxqREdLXhzQGFVyHyxavacSxLVqIH+zrvW5Jny0XoLjszV3kUPGzVB3N
BgxoHE3sB2sQ8HGOTNckEws4yk9fzQeEKmpHKcJjeWCyPTf1IpwH8WSmULaXDtWApX+rCxZOM5xO
uDT2BSznEuW+g4ieB6fEW7HOE4R4bhI9wkSBDSJGbyWi8VY400Oe9zSF7QgfhEk3j8f3IPuVUREX
rQL7aDTYcPqx2NdSt3imMLbgA1z3y01qaj/d8BsnP852zFuRzpsErHqYeWJikoYuzledZVDTTCLa
YHhz4djRAaFZUTOGgejdDecq+JFHRGfMtYJzBdJtQ0/oPu5y0EgWZkk1fpkLO3+nL55WoblCZlEe
Zwa0X3ENfe2cVtIkaCiOrOpkjIzR8/Lgzy41UJ3uXF/PNylxqJU01Imb6B2MssdcJLGPU25C2rDF
tTFkIVCRikdDL54DK9p6x2DOnD27HRp1Tfkta0aAuUV5HcHZvK4I8qlj2DNU88O2USYW9sreejF2
VUCVazZuEpuXqU5axJcpzPR+Mqf70d+hnoOtXNc7GddwnIeQReKbYI9wlW2iEvpbZgHgKwxGQq3u
17XdEZRTOk+VHu6nonmqYH+SrSG/duVIEsZMFIFPpJVoL2ZISQJk9oKE7wRv7dZoas7AgLGhDW8k
tz/hEPI6dnso9W7lrwEYbZym+ep3EhDtpNbw9yyoMSyNoMjhWgro7y3GMbdBtKasvD9awbkY2wfm
BAjmDeye9P3vZ+u2rQG9ORaKp6rVwZUDKLSPOZyuVPvZqM/oA51NP/aUXJoUa1dW175Zhhc3G+47
q6f3WdCPZPIOkHFs9ZesgduQA75enFU0pfOIrI64pJvy6y+7nvF6jThIqILBUjoOV6TNlyyxpf0Y
CGZUXWCQkdPEgonMQEzCXOTrzingKGk283tJ5E8xa5PQM14UnDXkd5ROcTv8epFQidehIinH7fAY
quWlwYSmZtPeN7mxJGZ0zyj9wI/mShxhD1EsttCA26GJToN8bKOQOYGRzi+oczeJ3am9lejxWI41
CjS7IDTYrI8fLwaWuF9/YrmSbB0c0KjL30Hgc8cKqpKI62MbKlqZy5/8dmCIag0w2Qt4804zVceA
ttRx+HiHv39tdxkukcBj4poBqT65HT6jvmxhIS02O9D0BaeZ/QOpBG2MwMMLvooEwistoSku/cPH
7wRnCUT5918f0X1rMl/v4//N3nktSY5k1/ZXaHzHGIQDDpiR9yG0zkgtXmAVWVXQGnCIr78L0U1O
s4338gf4MDldlZFZIQD34+fsvXbm9NjKG4C7YNlxKU3aM1bD/tB8MmgmWGf+/v1Bw4DibTA1lAWW
zwLdNpq7RL4BqTe3l07J+SOQeolXrmaMnsMKqwXdiFqNxEGFWO0tyI55hacxj7gYc3jyyzGnrOAK
UCW9Rb4kTZYepos7v6hMgMFeTMRwR6Uf7T0fOAntoN0f35zP73yQDAqHGyD3khnY3e/XWiD82oxX
wrD7cZiP2PcvMVvFaqBttTBnn94YdRWQ/phEQfsSOxka1LKFZ9zQtwTVQpzA/CXRGiQzjMuxH8bT
KmtH8xDNGNFec83PxJ7avQs+AS23fcDV+6NyKm1t5Vy/bZttutkMev9CP3tldJJSua8IcU19qLdF
++c37/+Vzn+sAW4tnRaiTd4x9Ay1kU187q1JNbyByGSUg4PcmDs4ZkieDjRmxwK7M7Wf7HGfrIDf
gIUQQCGiUalN4WkiF8A4pin9d1Dw15PqH1P3mPj6Gyh/ppm+osurv02caxdIVq/mYL3jBn+zVdQs
Wx9CXuY8+SQ1jdMAQMHs9tTEv4qAuvkrsDtyXRiH4jrEOJHnD1LrH1FgvjVQRpHrvA4OFYhUP3RF
2MZkVARiVjcpxA/El49D7XDYLPVhiWZpn2FSBLHGmtTTMjdNC1Zdi4Cd0oyY0IZRHwDHA6tScSjk
eErCiUPd/Ff//NLQj2Lo0IX7HPj8/e9TWVVbLebMPn/vbw+N0vniu//K+7f1rpVrEILvf3uc8hT6
+vtf3h83NaQ06pU4F0nGVCgnPRdGYQoiV/9d2f1ZpKhdKi/68BnirWq6TVk5aq+SCmAhAVweVI2B
GL9e7LvHutOQnab6efAzh9SC/FFr3Ae/xpFUA4FvKuJo+4APJAPGHCn/SVjzJMzWwIJ5nGEJpLat
mdPsMtpQUcXYuC3lM7ecof8GAd8+kAEaQdRb20V9Nlg8To48iD5KV24SrkZPxU9WVsRU9BQ3eQH/
zRni49Bkw8UOua3quXcXpPnMfW5vFTJPfJYSXzFp0nFh7rSieuHYL6npYLnZguWu1TcmGuVVFuXT
2umMZ7C0w050AUW3z17sUmPgVZ/plher9oA1VM11mNJt1ejtIfTNfW2HxNa4Xr2Nce1D80ZeHaK4
DhGZb+lEctZvjd9SDtyjYrYQMUmKrfijHApaNAKjNHv+2L/rhqsOeFd/ED5AjKrjfDepe5ZOA6c0
vUIY/ynsXD/qobYKglPJVv7aJ+ZWTxp7jy162esUv2OzbW1XAYwIX7PaJSSoYFBnZONPiKtvlWkF
m2oeBDSFvHB3vEZeiN7ACNpFRgq824a3uOk/WO15icVeWCZniTB8Ed5wlWTddcz7p3TAYppwn7V9
uVFF1TNzmbotkq9f2k/OWf0pdp0Xwwng60SBXOGdeMFx0h5sAWJGa1OilgP5uyx6f9tMZz8nZpxJ
24E5JrgndMFg8+xkehYcVjLbNDAUv1uO+JZ5HnDrMvtgrjauZy10yzR2kDwfAJSzlqqMlh1DpE75
5TaqsyutXqpcDudWuO5J1e2aDmLjVGxsbWasCEIo9OiqwbeQVnjtA8CjiAHslANlL8hV8P2A9Aav
onVNgoWmr6HjctJcV4lzHEvnYbIYXiUoSUybRFlpDi+BwRA4r8OfmjWZdBe0Y141CJO685ANnyKh
XA2t/poU8rF26FW09pPeQ7VM1UcehmdpD7uYnr0d45eNx+zLlejPJkXuPXZqrtjiVOT5Dz79BHdI
8Oik4Te1FlGqebg3x+TEQq8zV/rpNMWpc0gUN8SvjpE8CzQhjwjaGrtndtJdSYipgYM0pB465klm
4y1r3N8lQvMSIYFX1zp3p3EFoIgG5qYM58t8absGQ+G8UE5V8T3qUG+G8Bf4W5pnvt0vgyG+hJn1
mUxzK8BkZtGot9EzB85EMWIBWEQ1saRjZckFAvdPrstoHeugHSm4L2Ogv7WuE65idML04eGRzL8H
vUhNUQ8LaRySo+XWzwYmXaaqeIldLVva4O/wM/ezDFBS6+lLD2Y5s1v8AqlJeLC0GNLzxJMGLoou
+pe4arGkTjmj/uoYdu0n+Q85o//3yE2Sdce2mhlYe6XyvWMN8yshs7XV7IdwsKotiCTaoBU9CjTk
Rt57q94YLpZy6ILhex27ZKvq6uQMDDY4XD+Egcmu/gDcZBGK6rWmyesE9qmFRkQ4D2uWaeOP9MO9
Tmqiw0yK1pr47nVkOGZcrUbXIBMg6Kh99e7FbeKnvgFoROd1IBsy7gomIBqtX5w8rFZcgLFBAcsL
22m1u+MunXXC+7hvHjuLhGePsEcHnSjzTTKvr2PA0pOR54qBtwP3onXtQ5f4hyKwd4RTcGAAtpP1
bzSYLKn/Rvycdx4TAqhGRTE+K8g+ZV9SjhnpgfwbSMYMQCANbpWN/tGggWVE3whDktR6tBIsKrL1
boYNezRShFGFvbVpIh1FjQ2xLo8aUOYFKtcGKcmPAC0dmBj/a+qBVRk8j5S7MtSutl8tEn1CUMO8
srNutCaOk41PSfjld9sO74K+TlwSflCMv8oOGVrt+MyupL3V2oaEZ+eVqQVNtI4OcpT2v9qiYs80
3Ec9CrZd9enr/rDklHXRM+0cG9O3G3lvA0lccNsoxK2139oTRUP+ptXstoVXfgfQ0xW1HxtPXW2U
6xubhsb+cvQ4normg2ESCN7YLXdYFbB5KYWuzdSpHoZxb5rqp99yfkm66Vo7cPr9EJY3shma5flv
nbYom6t6DGqfmxI1wRhXG47JL1PzrUXYjrqk5mpp26OhwJwxuad/lD1ntYFxrELUVoQpXnYCEOKM
SM5ARufIq9+D3Ghg3OjeQ0A3dcEs+QbpQe1wP0Wwy4tsH7KWCI1BBMIEspdxuq0mjfcz9o0JNSgt
0Mm0TsVEn1WX+OJVqF+8WUavlzO/ywZ16Yjnany2VIJSr0BeYaDGs/02Zk7hrHmV6H7m9lInnW+f
ouZYTURLFj1ekY50rKkLqp3FQWwtkygE0xOA1S2RrxcO50td1w3Gz83vZMbLesieogTAZWiaJfBv
Hj/VSKuwx5Ob1boCBGsJo9/wXgCXlmD7ElooolFbys0I93dHA7pNomNuj48V87yTJ1p5cqKKmHWX
qtGo7OIE9ZuIB8M8e2Z6C5ScIMDm7X5gJtaDQj918xe3iAiGN/h48e7BmZh9J+NAyMlAi1wvp/wY
WRwQk2TuLKGWPNRp521mG+aYZvDIKvngxKjn7l/cbqKYzVZZZXvbxJbjIWosNEG09QOnJ+qvYxM1
BJkSfUI2ucZWcrl/MUaUe5qH0lxMV5fBPdSEfnYlIvqcyXUnPwXdnDoDzsIY+rJC9WtWhTgNbIbL
0u9qiHkDCYUwiJ+pVdWz3JehDibCBqSY6rZ5dADCLfyW6ZfK+vqlNYZsgyuCKjGOibGNueSC1sbI
XrwGHXjV+x+cwBg3xjzDL+B8KGH3gtsASYEwUXQn0JMu4RSyrzpUM6WOPd5reXvg/ohTqPJfjYBW
aM1w0XTCWWXU0c5hQrd0KrhLeoj4R/rWxZMDsrnO19ZOgi0C4B1x4LIndas3iV8yOe618QT9SNWA
AcBMojhp+W2KwfBUMOUfdXourXcZ3G1vleMzv2VlxgSFsqk/JDGpEUIZBTI8kPdO7/A7tz6k+VMw
ssU1ZoKY0dRKPuRBw5nXcWQIicAZO53sOWuveViMQsqJNDbiYzcoNixnF3vVUztB9E3AHoWzzxIT
HUOMSTsPtd2t3JDa3elQ3iGPAR9ecrvLFtP8EMM5ciuQmMG6rdiZooYftvRg4/CWbUuHRrxW0lds
mtZd9Qr1BeIBTJTi4EcIKhuroVaUhyAV10LFe4PGHxWU1uBeenPJy1jcDb1dKaKlHpAINHHy660O
fx4b6FoQ9WOIYNxjPzgHQyXPYTykRKnVD+VEaHST5eQj1p+J0n56ohdoSeFhBLO8pYBO0BArxOuY
yTl+ckxzzMcUgbAvBlaYqbuJcbxMKn8ucpUw8xx8so7Ifgqp4ayCbTPH1BJJbW3XhEG5GWktqRK/
E7+vdy3dPCROw0XG/nH+32Sz+8ayX/qVV72HiMQYa4Z1nx5d33wpx2h8cHt4aIr134J0OIzhp5YW
T0WjgcANfIQsCQqvERpXRJkimJ0B/2epFoWAVOHSgxnJdBNtJ1bKDW5pTC6PZ420BgBinePoG5af
t+ewTwPVaYhqr8eS9C9kmJGPpVhz4CbmpD3IGks2hEUjqBNCuzkeR1YMlMGf0918nRmZ845LJr6C
tf6oQKoZYdfB9uPANvXxyYNvsCZQBS5PN1umvQHDcb9wjLbYBYkVUM204c4aOFnHmY4d8p7s1fsH
ywH0ovS0fbIMcxeLn37ihdTgKK4HRqtHPw6vna20vc9Mug0MuJVRjk8pNI5NPLirwg0QYKWK4Ep6
hPM1rq87i9bw5CXVcWzheeVsGOCC9mFX1hDEtD14cYY9anqEtX4NK4AnuQdKg3lHdMptEFTJIB/Y
D1/1ofzkFoKOoKH1dKfa20uD/NyCTp5pFm8mU6it07W3PI5BMNnRE6ri2W0ynMaYdJMOIl+EpWrR
5P1bPSfEOj2qE2Yeg0Nz1gmALBUt2UwxE5Jp+qpU3dFWtE+Njn1AlJyozI77mymyj5UyPnB9RfTy
yqsNZWqoOsw/ssR9TrRfNyGlCR7zUgn84/YRDObSRrTMVILwIRQR4OxdHCag1nj4zZgM4DaJSw+d
icQ6IoTG99rb3Rp/f8eyvFXrJHogT6zxG2yh02tp73Sdrl3pyiP5MOgia6BpBckwi9QABZhQWaEw
x/2JQoQ+ME0KV8SnxrMfVTdSMc0WirvZT+/JuHK4wMn5AnsvbXva2Sj6L6UgNphH1W2NQtPD0wqm
ALF3Tg2iQiI9oAJ4fOgkq9gtQgTT3cqeiCtsGFQFsXsxLCKnvUosKpHHZ6kzN6kchCOJS3YL4rhz
4TUWPwteoK02d2umHmi3YMxeOOszM5vCHbOXY2IkFJu4aYrkFvaBvjMcmsHNZACrjG65QMSKpCX8
w2tvKLHpewa4BP5BFeEOKCPUVQ4ZfNtwzeoQwrQHJYABHJMmMj1N2HgWvqyyx+aNbHRdjAQF+gw4
3RzzXCA/U5pxS06YL7HgV6ZWqZZB5e9Ti3ccXdQhw2i1aHDAdg6a2Sh9EdXAP51gNaZnshOlunYW
FVfa8OOhj1rSr4GeeD5ptfMj5YxNvS+piV2BvhL+Z6z8l6AdWemYISFf47QLl37Ve9pvSylvmVXQ
1NXEhCbBQF1jDUFntZyQGGmV+ZP1dLawJVejpBdn9kSuQe5ElFUBzw2RQvRk1UaxOkUQUaXBepTo
xBKFVNR6iU3XZJ0PmR8jZ+ResB+0XvAhmfYTqRr+yLNyGw0+EJ7yMh4/246zmFMy9dEiPmxBolI4
xhRGGiqzplnN7wzDSBhwLsVdM2jRckDhQYNzKxEXWsSFrjoY/vf9ZCKsAcz3foyvyrS/w5KjQ+nx
I/f2HdkwHAjD20AtOeTqI5z47IxCI5F9TgPJEaFEfHwXM34QhgUuuByyY+zFxq7GQNB07bDJQg65
rkk576a99uqELdE6pCZWun6ZGmeOJunac8HMPWNmupeAmvdzDeykfXVNLRbNaBSfXdCLq6KM1Aci
jGwP5LtlqmvSzhMesswatA99P5BV3DmfTVCnx/sXTXVfYagFh1Er7TUJTieyO3V/Tg9RK4NDyDGf
5HvYa8hn7dE8jwNERH/CCc46+sSwXW0nU38q7dbZsJbYR6vzj4hRqIcGAjk44u8qt/ryUgNKaGM8
hh2XaDtq695hk5wvKn3GOoSd+NAkw8S4nd8/2msHe8SZJvzDJGiC8ipPA4RHs/W285l/HKBWIXDS
960LUDn1tjT5nQVaBAZ30IzTXq/3Y4Lj6S67NTplLQ0TOkLHp0dhoBYeZUI/n9TM2gzWQOxwLjL6
40YM9oUefcQKJWhCONWK+vHRTsqLHAIsZVAncfc0YD9nCxDXEpTdgkoGiQNFU+okz6K1ifQZfuGw
c1eOhQDb4LS+kGiHeG7lSGpCBQTReWtLlyD4jHIpQN2TN9VbTWW8rAbWoPtCRHulAK4AcrNs2I79
VAOsad2mfD6NdpKzfxQ9tBV3v2Quweye4rZaVANprygj9plk6k9nTa1l9pDpIEtA/lc7HUoElSJ6
EVOg6CB0gH+N1bhr1LuhYbgG1Ez969H/5ngIs3XZpvUB1wtqW8Wmen+fHOdD69GmCUCeZKnhO55X
znIaQMtRbel98DpRCK4oXdnrYaAYIOoihuibkEsAYYrxaxzDYcU9udIKgRurQyxB4AZF60AjE1cd
HQXu1Ui3sSfmMT0DFizTYKlJkPu0reqoehg6EN/XuXIPMlmuojI81DK8zeb/tklvWc7VhJAWsTcR
yKQUYDt31XNgtG8jlxUeJUgqf16Ces3QO8bzDTLyxViphBUrGVkfSY7Pq0vijeyP7j4ywg9c9OBA
e4xoUCEoS3hQ0crtmBGzZoJ0XdJb+6VjYKdb5q70miXfv2TTyJrs9Gda1yPkq8JbRig/7QCRCfoA
Ihdoey9drC5G9sQ5/qIFGASlgWBuXq/gcylEEWj2WZ+bkQNfwsNFTcmHQYRWpQnxrRnP95Y6NhJr
kXGKRyZBjp8TjytNOCc59ylZ2qeNX86Ui4SAMtmdIxYZkPu31uig3/u8mpJYLBKBmfVPu8xvCFqn
fU4AMJ/jH2ti1x80I+k3Xh/fYCeGy8rCLJMaRLQo65iSr9bavQetlbudmFfOJOGlYgq1yOjbvisV
VrhFimCTymAEQYZmqIcxXVjdr4iGzq4abP0KEvLXMDwHXmF+0ahA8ZxP0ykSTryzraleBpjVVxoN
qkLX00NRFQS3md3ZGtQ+Uxz+PEOYZ0WNk6Xkrapi9Lee43Gf+BBScuSbaPu5nEuQB2AEU34hXMOo
birmu/nNzg0AHin343yF1Eb33Xrjq2nmZ5gCl74AB+LXAJYxve/1WuzpfXPI6QzGevSZ+/nqsXXo
hCNVoj6vBIMHb81nUbGIyeSW4o4jV/Zr6givTfE5OyJ5n9dD7hNUB3JdhtEtlP5LkVSP+SQ+2jGE
8+bswp40FbxsHcQ7e4loRvGRyueK8trq6RBa0dzZTyl3xXwTVQP/UFPQ2Jvs2QqZlYSykf2A4meR
gAUFwkKTZxppvumsyF5akzAmd/cNG4CmpZtHTHPxIgjsdBUz8OjiozqatXsrdXefCA93oLkPDVLV
yrb89huXa5aLS+/sl8FlTi6yJX7m3MsIG4Dw6xBjB2t6pkIqLm3BIIXNL745mKkXweTt5nvXjJtp
k/F0Bs19GVqWu1qHN0aQ+6XTqRW7uZwYLH8jKtzKbvHgl9wMeo5buqHVbQfiUqDDW9yfea1wacfO
+FC52nOnCNhRA/Y3qohy8i7QSmcgJhuBJbFvth6LHAxMMchLlXD530FU99sliOG5i/ysoZ2mt8jn
G2BC6DqyxeySZclHHI9h482Z/5r7YVio2lphLGF1wF+7ygB/kI9FAJq4aFU6B1jLmgVM939HJGNt
57/XR6RWlK7uKlVIhZAM1X7FJymYmI5n0fvd6v5vzY9tWODAIy2KoISZMx93SqmbS9PiTuqiM46o
uUvPpkPKSUKeICGUJu2QXGNa4rDYlh0XhYunKXVqPryMPazL0puZWYc6cbGPzZwsMpB3qaSj6Aez
wM7hZU9ePK7H7Gi78KnC+WyfadM5Kexvu+SkAvAcaT8taBmW3jbVdGdN5fOmPCKTaw53c0hsmmIZ
uFtzXUJMuYDmTuGQr0kCJOSEo3iWUiJI11sR2+Mw3MGQofXWc2WS94u8zWEXJ4gupnHiwpqv5m2T
i4NEs3raYtEAdFrhPktwbeTVV8Ent44T77XBWGNE2mPUAFCKMo+pqeg4MkLe8mtBWmkV8UKb5ln0
3RvJUzzRWh5bZY04KNimXQLU4rC/xni7V+kU3XqTm5546W3nTZzYEsraChcHBqR6FyDxR2M5ISmZ
PFrG8/XY3/lIhRI829/3tRsvHY0GAwX7UOwUwQfUjXxkg2U9u1UZX+QofqXZDYzZ8MEYVB/lCRcd
QvwUTS9O5r2VROOhMmpi/3zhrWwZAwSto+QhpvewTOOSJowjQRdlgLuNghgrHpD3ISlSTDUwCiMP
wn1ncAftRZyue2+Yo+3DlVcniHDGhhG/3kZLmof9CknPGui7f9ZmNLwpxxfXQhPFzY9bQzFagSO9
U01zNXiOx1giZBvtei+ivtrU40NDx2tCt+TG/puXG/W+xJaDDsfZqgDX4FTC04AZYUSEtcOTqTet
1bHHBhRAmBuKpRvm02ao2ivYI0wtY5I+GRbKm4LlGyMNoWjC7OJzwwl+Sb7QKtf0/DpwWnyaEHB2
6En+QPr8L53wf6ATmsK0oAn8v+mED2FU/BVM+OcP/AeYUP8HwD9PB7gCfgcWAIyxP8GEroBZKE2+
69hM5Wjr/Ou/5AVWg3//V2H8A1qP6XiWIR3+z4Z38CeY0HL/waicqTRTYMeQBnyv//Nv/wUz1/zt
z38l0Yq/gxMAghiuaduSGYMB5Oxv9BW/1yDe5WTwILNZSXK4HnxvwBPJepllgX2bLWmxe3OV8YSX
T1+mnkhWqnE/Ks/NcfJzA7d94K9rNLlVAPMYCcPKs1hBEldd0yKj5dkPjLaknHa5W2H+qx9LA+h0
OUdtGH1mosVk5kXO2zqIQm8/xZeiNdG/AriirvhMEh0cbO66i+YlL7bpSGMiMxjeTwgvjQaz8V8+
vesfhIa/viXmf/OWmDrvOe+KaTnO/LH8lQHkdS6rVO+J/aQRxBGY4CKCVLukZTRuOe1uydyjddmU
Pipf66IH4c6cki8NiNwq5qxaj7zStvSSZeflvJrghIKFuoQt1SQWauPORoHAcz5G6ZT7//9zN/j4
/kbCcC3LdqGrMnGVriOsv2EnsEpice+iao+T+yOrfGtZWtljRp9tgdaw2LL/P+T9e05najmWlJqV
rHoUwi7UWg1/dB2Q0hAwcuz7FGhVYa6dftx1eKURfRgLxnlIoCKiGqqbKku5skytWtB8XBZBSMy8
nR6tlCgAjnpbw5weI6NCYKTVvzI7aRalz6gpjcgaKYYjZ9p3VPvnpBfsooP7YargVZatQDJs7PWJ
Qaty9kYCgdxxr0FY0D4sO8ZcXvI6nVLlTztNmSQU+N4Kjwl+12atBO03WtUEfhC2MolbTTokW7T6
HvNDV7liiXlkQsnw4BLiusZSBrnYUd7CaX+aYcgugrKaNRtFdBpAI0bCkgrnveoHHtdUrL+ccR3t
raxaZ6lM7bvtEo0w8ZYxNd4kyT6x1BXTx5ZZItEh+qnquVpQjaC91glAxmYDZIn585Bx2OSXaEVQ
oYMWjyLLvxlIx7SM1FbGMyKc2MJkfBlUIujEih9uSAYMUwr0ydfIdo9CB5o21UggUP0eE4yZQRp/
IhBfo9fFul1jD4cSwY6eNWfON2TShhay0MncIur4MVHvLR0bt/A0QQBV9Qd7FJ9lj/W46hDCVgWC
DMEpuA6PmTchP2nJKbRjB+F26lrEZnbEc9FQnU+yY9U9Jtqza4ETS2uTuaOLhtwwmQkMB+idN5/K
yw6nCSUH2PEoJ6EpG/iVvVz5OtChqZgeAzfHiVqOn5l6RRVYgSnK38pRfAETvUmSZmPRfUh3cHGQ
5j+bOHo0Q1QC7KIPdYLiJurUu1OVnxMZeYLefCuBdUzkzAcu1aTwj2j1aV7pgiCKaD0U5rnSOV4V
TM2ikQTLpMZeXIIZkKVBYOJEi6Uo3JEe6ohQoNpMIc3dVj2M8ChCsz2RNLZt0bi7Q79vkvpbmhDq
1KHzsteGSc860IcfmmGvqw7VqRWviejkXun5MqHCYryDhrBauKP8CkeZovlBPIdibQH6DImMeHcT
+ZIm0YGE1lPMEHAdIvxehTFt2FwguMnGB5KTn2Kn+VGYzSczyK0IUuBoKoCM0n3RMbJy0iALKhry
z3ZwMGgleBjPZjW7pE6VObr9Av+vTG+N6/72eS51Oh5yYf1g1k2uZsuCLtFxNIN3jZRNt2g4GFhH
Ex9NfhVv27p6HZCmVipArGR/+zYvIBc/xNjXW2kQ55X7T+QTnmNPK5hi4fXQ7NlpvcZKQsPIpOcV
+A41Uaa2WWD8yrnzIGQD2Fcife2ScQPODI2HI33uoQh55gQP3WIcFTEeAC5RPMk23RgJXKiJyQyr
xggtIrUeCMOErMJUCbrVKN1rNCQQwccLntAd3JOVUaKZHe0O0GzKScvzYCw1lzHi9OpgagNDY+4b
v9vHdUgD2b+ZdnZCwfSMf53KfBxey9QxVxM204Xf69c//l0y+Fa+U2zI69sFU/wjTWjWcH+jSqGS
51aqs2jPDHhtxfraIIlyEsGnqjDtkeJNAQyMvvI562gWZiTj6pfG4/yN2JMfSc/ZefBuZus/BaQA
NT0TgsinAnTdL3ewIKscMZhLCFdEcqqPaY8e3V9UhkfSsb8taFSuIw/ZaNVRoGs6JKnS2RamT/PF
qTMiDuwK+kn4gqfN2MVRh0aCJTNsHYwWRrAxRP+AYBnOpvFu2WA0SK9MpLw4sniH9nUkp+sDnRmn
3Alyv/MDiVG0qqLhNEVkKOQeUfCEmodx6OJNA2lbdq5YIKl8aWr6JbbBbHOc4n3vuc5Ssr0t7QJU
YGm9WVG4A17BbDc3+40lrIe0rN/8cLg6EkxvkMs3Y5YjJc3PMAIu5HXWT2tWNLQoYXP+o/YjYqUy
Vd+/NTLvLYV3yj2XPZDIoSy0vpiFEyKa4qTEUBR68Gs0ofV09gt6sKRhE/XGRHlSvwereyRNeMns
/Mb0Sj8MddzvIsc5gTlja48GDPiWKjfmaD9g4nA4QWbgXbqXQYOEGujwxSV7z2jwmhPjO6vo0eI0
XMlE0VGw7M+Etugq9s0fpea/1yGNHh8OGCIdxrmBvrUE4FJfP9P0LNDB2hqn71FbdsBzPG8U59JM
tv3oPsf2sNJc+ZHNSWVd5oWrr7iMfoxkoXcOwwebQiTGQFRrJtoXAWCjjNp8ndTygjeJySE9sqps
nevk8gJ1KyAItGRl6ZNdGLX1VSBtCEl4xWbm9wu3tNoHxDV0nRBrnIld12e+6M/J1V8YtEC3Yxi6
mC94DdU4ToOF6qAV6PTvVySy/EK9wjkXbPNitJp1NsZbGCdEPVV8PK3FsM5+wUIWnJS/l0OqFnUm
r8jK+LBF/3OKEMFWJoEDo/ka1k2+FTT3WVyqZSflS++wgwbuwWzVZdAXDA7Ji7TpUWk8W9Ytf2p/
pCB6tzaXxHkDuPNM/+GdpHHJWpzh2sGA04pnzHsriTv4c37rWj8m/4vPo7ftj6Dqfk4aNzHxXh89
E1+kjox9hXynx/mcSYTMXWusm8L4kLVZIg6JFq1If6pc6auSaruNaP4OXnX0Uu3ad+oLOcS0nISF
Ajt/dXKGNgry1aKqijf84KveSi+hQ67S6DzRpH2IS2LbI5ALo0RPNrz486jFFqhJfJJQDI6V/NRi
CuzX+6tje0RUXdAwHNP9/M9aDjO+hGDi2CGNAGHEOEgIN9EjXZutw5yY4Kud61+IKX7QvJonLvoV
0BAJ8I8MAjfaDJ6XXjt1m1QGrTrpmi3EBGCE1topCbO2mx79wSj3+Kyhk/UZHXyI3TNaZTTXVV6+
9u34yQiKrCeMp4OGM89KRya/9lhwjI/kkjRHeBcTqKoId4fmUPl4kPlKBxaki3oKUlN7LLz+Cg6P
MLIijhZVbjKbMa2DUYfRusbGbXeqPCUifTFarNixyQkGOMS328bGsc9IkawmFFAREXZaR62gIYMO
hfsSJyGeDRIBurZraYDpz4Ah8zyik2PHW5Aj3P5Gv6cu6WCdeL8iZGPrfNKDpRvzxhM+SbCIiRkw
aSCCch/my8yvL2To6E95PrARBtFjlSXaNvEwtZS5qFiwOuLCDbCtzX4IGkTBaYPdjlZb6QJyHggH
W+u0FzNmQPtKasdUMNAdFfEb4IKYmvkZznWS2EOZ4MBOW6RiISA2U9s2NreHVmWKJc0plqkPkbLF
doJHZIyyVdFgnMZ/giJ+/qK7UXn45x/v/2WMYCicPtrevwmbsF9oBL3hjPnPH7CuaT0NVEb6X3/F
/fGjPqmNVNq16kR5KHrdg/6ks7db2zCYnL3WSWNaqgi7SwilbqmZAVlP8wVz/2LOT+j+i+5/LAfz
ivRAbSpEEYdBzWHA9/9MdJ/zhU+GjAsQzrbJqgotf5nbfbmW0Ff3pWnssxrHCi3RahsNCAhkTZA3
B7jgwPbxLEVAH3j0X4Rd8rbMv37+Nf8MJQ7Iifozejid2Q9wuQey9liYAi2pMM05mNyNTOfzQrMd
NYHcK9qVVYbGuYyNfO/Vun70vQ75DDbAC2IkTkyWXW4tdEC4GgGKNnX4UGtG+DC4obHRRkkaUNXA
wisrktCMBv2vH6TroTdrMk2J2JH+9NwPbAoD8LEnGQTETM+BllQwVHNppcAIjPZKOEW5MhjCP9qm
ER3MLDFWgajM5YjVZikzyJIzbzUrRu1c+G5F3d7jCkpi/SEJkXip4ot6BMV64EWnKKzfMNIPVIko
H1LyClCvnPXWmq4kJW4MImTX4TR6G80o7U1i8O83pMGfkEV90l/4nlDeECtOlYoK6dBpmxRDyx6Y
HqYzDT1EaMQHb+zgbdtTdHLgPWIBZKsAEUwVGNrp18SG5MbQddJS1cf/y955rbeNZF37ijAPQiHU
KXOWqGRZJ3hs2UbOqYCr/1/QPaNufTPdN/AfmGYWCQKoqr3Xelc1n2eF18MtD+prJkR9NI3aXUOm
ehSGqc4wvKB902fftCT8oaobl6FTB3eGilir57glEXrtm96Pr63EfhhwyDDVyL/37WlKNHkoBANY
o2WEZxnMxOIqaJ6DkfZAqElml67GiQKbzavrBtfCR31tJrHaFFEfgKjJf1mYgfYDATIGhbu9HHy8
iv3wlV6VQszhTmd2Edr9JmlSwxAEO4cmdw/xHd8ZJsd+gX0vfhhb8DcsuV+pwrDcK+V4Jxya4Qk0
3aQLvttFO+7LQnxPlRti60ESqpymWpVtFF9av40uGgaiBTVvEshM5zBO1fiE49VYJXnP2TI1H2wp
vadAa3LQRV22LEzc5WC879XMZvBIO+xhKzFjzWPPhBHHRa+L+3GwKQpLIwGZ2JrPkevcJ+WQ7aJO
nRta8PdS+pchNiAFWW1zDNQA3SrFe4f+f5rIhF/leRc/1IYlT9HcDJpFQixNHsbZBB/XtkHEkXiN
HIwwepb0hLlaaJsUporBCUySUhlV9erVn6WjDGLWvrFjuU/7Yi2yuryUUOpxUgYC5yz+F9u6DyDK
7rQG+Uoi03aHVgid4pNBR4k5unN2ijBA7UTnJACbsIVDcogEwIQw83+0fVI+GEpfxXlPdzTExzNR
GN5rxvS1r1Wyi9otqe3FvgODZfV6cQQIukYnu9F06zmL+kMY2tbeHRSBoWH+xZ+M5MElTdnw6+Y4
lCxBdfoqpcsO0U8WaP4sOAZUZVxE4EQptWAoLraiXuI56hqNhtwU9gQ6UyRolSbW8YZdgvduTGuB
P087+oJiP7EAXQ1tJei6nzHu2btOeV/9bO5gMJNRU70tB/Lca/bcsAoyNHHFauoma2+Ezabsww6R
ClpO5hKoGOvozYqKHplKALwdZlaWB9d4LC++lfWov5AAFWm2DAkgtHLtWHoj387K4rWYXiY9Rd4e
kzEdEVNJtZTSCxIvCgqLoBjboxiS7rggbau+Atq+j5jS0En2hNoiVqWJ2cGeCxU2HfwWd8yn401R
5wRhYZtJOnmn6+gG8jzV1oE7XvwEkECdiozdxpRbWiLOxXbI+RN1Pm51nfhVCJDPtja8tr2hn+sv
Va1FTx0cwYQqxz0QCYSzTBgzHRfJ3Lme0G+uc2GsK1MhpGB23tZFzSR7QMuPxHOtbJ/QVOX9CEgs
3U5DVx0VJA3XnjYmDNIVtdINHApKa454Rrze7nqbSLaOCpxKY7krdfrqdZuf6uS5xmuMRyIgwRrZ
4CgRQ5THrCgrGPvN0Swa/UrNkm4XO+eiHAfENrKS8gDzSx5u16LoVMJgPmgwW1gazVdVDbIS8itm
GO0Q9PFuGPsMXWwJ4UunlqTVCq9wquXdcrQ6yjZaqR3SkIwBzSAqSSdWMaZeDNlCdmtkmqhISa22
ZsUmV2FJWFQUqvSQVfCwBt2/M9MU+r2HC89hXkJ9Md4Migh7IVnAt1kMNcJGcx02YhW6dOJYYcye
Nu66XYwN1oCOUkfSFthLRWSihXZNTM+3q0mBbkLH2a5ntn5ArKAfbtdMW5EI12O2/H27HdMItVya
rZI5FlHU2GVv10CSziZRQSKkowKcLEzXbg90EdKsQsWY7+aJSzWbBs3YkSu9gKF1u8+/TV0+HnYY
+9cQXt44zTtLGw7sn157e4PbxccLPt3U9ZhG+VDjcq4D1qAfL6lmLFGQY/D79GLD03nJ7Ym/rxol
JVs7pFH08eo/Pel2pwcVBscwcZqfv8Ht4U9/QnpGyRI4JPF63hDhbGluTfwtH3/g0yv+27t8PMXA
rZNF+ALLebbIiRCDOTHza7+I0J0hzw1pjIGRuT1cwdI7mMMtC7J+iDAV750CM/ntwkVafaB4qv64
7c2PwHejdOenxbocYZph1clgUPQYdUGcPaa59+RI2m7mvAdwXL1LSj74IcdCp4tsFAfaGjwQzCZq
v1bFxjPTR4APh8xX2EetDCYDuHGKAjQWKAEQsBoL/Q0Zx77uhx9hBgCIWAMn8M+dWR5yUIsLJhYM
kKMNUtm1aFizTxF3u6rt/lkkGc3fpHyMIvdXCOlW2tWK3uA9LPZvJIQWOBySC5XYX3W3avrovlId
HpUuAjHsoBhqgldsMdmCVgGqMAvFgabmgg/a55r8dhxTzuQCWJrKnVapd+wb5HGUSq1CLPzgIDz+
ejuerUL75QN1Z4x5zAfxjJX7KaxI++1M7/7WQcgh8dPiHt6twSZhhJWRY5ZfavETBw2ZpV6PGKvf
mdm+1+cUzXqYNZDtT5ED37HU0Q2TY6YFW9MI3sz5OyMXKQklhvN9dO0YNjwGUyArq5b5H9DWjeoI
XA6C/FFL8uOg5HJWtCdoT3Jb3OEGfMGTbIUU09PqpR/tB7tAD1AIsSUS9UfjCRRaTXRnkuVMkO5z
gshrZwj07LUsTihtd6VWH1LmbkniJ4ey9YNdJseHkoyCS+//couRaVGVgLoZWCDTPkflZJ1pKqOm
cVrmnWgU8eTV+NrhEw4GqwGZPivLo9c/0FQ/1ky2lmhw5QrcG+dlON14D9Gtx0z/Aw0bQvU8JuPw
y2RpSiMt8ay3URs2lfL3RueTrDPsZC/PLS75BcZnpucX3YufhAH03i3ko6tW8XiubLFEtnyuPHvn
RCNZ8G/9QEu6GAg3l9Up6Q2yUAPxUoKeMeMvysf4EfidtfXK+Kh1aNjlQPYCRYQHzzShSDjl98Ii
PlQ25N9yItlasYWXrbOizVA59oa9Z1gMZoUo1kc+5tNMmlteS6wLYpFhF0CaisnSQjWeeJ6xEYAV
gGezkHEKEFRV9qPWBrWczB4Z4M4CvMokGkF/ljT+YorZgOUAzlKOrAVZqR88VCjjA9pUMgAm74fb
pXfChZJowrLEY5CxM/pXs/aRYeVJsKSkSP/eGdeu7T9HhbvN9eaFRdmetQSMrJ7fTuhwBAJh30dQ
cValsmOO9OlYhOnPItokYfJYpPKXN+jVui/Kg0xwUFgTRjRfmm+NjiRTNEBfE/CXgorq0kyhzLhE
fse6AIVC/d78UqQ1RckMgGVD8MTKbpxuoauqBLhZJDuoiJgvWEuKzkNfWB0Hl+0mg+R1lISiKXQs
NlXTiU1Q5hq4ZWISGeQ25nyslU7GouVQkrc9//PjEQUUU1cKnNY6aRlfNbt+YofnTOOE7Fp12+N8
Q3VDTBF5qVQZoGtliwKko6gVgm4gVMs5F60IMcJlKaLloZyJTw7yYTO4ZLQKGM2gvhG1frIG0kjR
3eqjRhZywMidDiTMtF8byj3HBr7sZvIQl+iqVqtiFpBNMDXxbbxCWJkgZdX20qqrRz91c2Qm6V3S
TJSbtNdMEd06DRxXjkvBznkzCxC5wMNnGllP/8vOLqxW6Gr5j70Y3xpbvtfUQ/g1jDdvG9RE3KPT
WcST+tnSh6yT5CGSxRqIvrf0neB5bkjT7aoWoP3areek23qooCdnFey3BAXWUHlq6ftM6Q0iz9Ho
w7Udh3hveWG0yrNMYJSav37rRqDMmKnXlk0lz92mFY5AGGMt+i2HPwhirEHsB3J1WPdO9W5WIUhR
cwzWlb5vaKTVKVwpzEH0/MSv3mM1XNlHPB93OByoEM5HZN4R21MEK7OLcIWCZAil9m6G8SlJi/d6
rqebfYxqm1Lh8ezJYGmjRlqUqIa2rrOTOP/3PrRt0qy9mrKzZhgvfUTpBmPsV1/9UtpYLtH2gFev
L4NBe1ej9J2w0+mUTnXnV0LJYFOWtA6oyCDty3ehPeU7Vk71MmMxQ564B4ZxApO2EdRgkWfZXyOD
rnGcvBOEkK7JBqMiGMMrlcFwnWrvPeEcWmr2s5sYx2ziaDAN805D2LjuDPGtbVDjcnzX4ET4TOi2
EbtYSIRz5y5OZkNp3hAgrFr0Y/M6yUE+zAwirm4/hXiisQYzWdZwiuA2bwNfJ9xPag8ehyUazdZY
tj2y4NyXW2XJZNUSs639rNMqpW5AZ6ezNcUgipMrU9VLkt6lBQnyI362RR0sLas0z11XqYWC55p0
F13PqzXKT0iP3VnqIye+mElShWeGU0LwOwTs/6ty/kGVw8RFoKT536qcL98a5uRBW+R/1ub88bI/
tDmG4fxLGpaNadWTlm0LUln+0OYghfkXKnpAC4ZJktK/ZTnyXwh5iK9CMvOH9ubfshxh/8sWNrUI
ZDzgSQw+3ScZzt/Jcj6lrQj8L45HihgBjIQoIBH6pOKg9F91VCKca6IT1pfXybhv2oBuiI7dv6OQ
llmwKAHIoeJkKHeG4pjrerHBwpsdmpJKnYSaEaedfiaQ8NeftuQ/K2Runw7ZECok4vbQx9ifFDKB
rQRCyVZc8ZovqqkQ51SiAmk9zd5HqXGFB/pgGwX18iLuViM0alT7hrHrAkJ1XRI8ITMj7vEn2Iae
HZ8wWcgFej+qsAbSjM6PNhkIgmJiQWIV/vd/+PjzxvtIZvnj41vYlD3PcR1+/78KfOqgTYa6MMR1
kiiWa8bTSwVrGmxySSTBhJ8wMEJ5f0PNDV/hI7T3rWEeM8cNT0wuo5MZpIeq9fKLS+KOB+209Vrj
WeKqiwqNulUGqi0yq3rf982D6ZrNEbziovCzeGWVunvKtPQfEp7MeZP/9Tu5CM8MnewbyT74+TuZ
VhQAi8bvz46e03iByUAVPNjgTiCxADQ82bH2KWH/YIFF6ohfVNqBjut4UgLHd+RVzx5d/KObWRRi
KoMO4JMZQbuDIycenLnzFAA3VBLA69//HLdAyv/z0Tl2BGo2jirr096Ul7lP4Ks0r7TjicrTqGka
24EqziLNaP+6CNRw5lSz9yc59wSlvJWAh7xhY9taT5faoG1f401WwaQ2VlfMjmzaEjN0reIrHLXY
PGszIHikMQ7bKZ/FP9aawgH1IlC8K8TQiNyiRB78AgQ++0ZH5y4kwxyrErtko6gxmxI3HxCUZAjD
TeUU0VYbymLnWnd2MOviRBHsgFyH19JnOuu35aIjNmJfjcElCh15vl0kiC56J9vaDrWzOtHxGFGo
sCOt3RhZg4pdJyyLitebZM268IboC4y57hxrIl1zqlBbgJgWJW4j3ggG5LvbtSGh3Bsj0NJpGDyA
aCouOkp99NdbrwIAPWDZHJzkyZkEi3WVGGvNmF17cV0REq7Xq0Erf4zU8fdZ1LyaeTAsiKgR19AA
m5A19e8h6y8SxL/o6/7brupYSEEc0zZ0S3zKavIGjwqSG5pXWFGnHqPFImUusvWhjyVdKvaea16Y
75EMNIJKpzC7Rto0of0u0PyZvnFmQbztpLY0khodWGdcB9g8M4vBkuMEX1CeJX3cL3+/m5rzx/q8
m7J4lxTYOSXz/1/PGo6mu7Gya9QYtoY4xwkfgsS5s9wko2qH9opOI4RzP2Au4nr5WYTNIdKSx0Z+
I5DMPDp69AuLLulrKDv3DZN1TQB0t6qcyUTYRdu//7g3leKnj2uhBvNIoST80ft8ju4lgQtVooxr
Rt/mHrH90huTt2hIT5iSiKLwaNXBET3ggT0ZU56cQL08R4nX/oMk0ZoVpP/ng5CuLjydTwOy4a/b
jVVCy9DEr9Tl/WOVGOJUf0Ej4pwo7CAf0LqXrP+aFLl4xDN1Dsx5UY9m7u62Kcem3UTEP17qvAUd
OXbLAGZebO5LGsaLujFsrJTaiR9nIB4632GGcUEI9w89bqALqRkHbFZyE/hGs6xxy500LR8PWpy+
0s/Vln+/zf/bLkLkl2BKwYQWwM2nM5kptEJWuq9fGxW9i26Ijxin5tK45a7S2H4Ym+SXU3hXTaso
ZPkqfYuZ+hpj76xRmU6bMobGPWKv3oeueTRbaifEpKrtJCGsVhocpr//wM5fpa7zSOi6TC7mxDTJ
b/M5ldwoYz3SrN681g1GOJM+xJaT9HZyu/eS9cydhxlqgWAT8YKb2OuOkI9jVsc0xSxzRb7AvRFi
BAZX8U6pxzsZYQKvySvehI7JhAEY1JxnJfsQSyjNNmIkHRgMnvgCVsvbIUaEzUXI5yLnL+w68lRC
6YhVVjZoUnSL/rfhZidEbtlJh8Qkg+IIauch0U3v1Ca9XHtxbQBhcCkB9Zt88vpL5fV7RgXvLlYT
rtmctnAT2L+0mF59hJKKtvLBotZyKGLj0ZABvRc1S0DNQhwIuiRzMJuzgyztkIVwM+cvZdZWv/n7
7S7mc8WnY8JFEM5mEDZq7s9xdXFKrQVRjnGVskwnKIX9wxhOxXFyazITNEc9aLIn9ZL5xWkcJ6jT
w0iFc6T2ouG3yHQCzboGlrJnwDDQLl1ntUSqEuIV61Bh4ypcBSzDjmXw3JFm6Vue3JQVfl/HYjHl
4zvaEeXzGOSO3LBcvEs0ZIAeROw0N4+T1ZlnryghZY/+cMY1tJmQ/JRekT72c8VKtgInb4cYiXFw
McRuuUbdC7i8wLX/91vqU2zp7z3UEujSdcH2svVPgwWg1653fGFcVZl/ERVYOBDnr0nKjthUhqAw
pY2I72pYxVGGUYeGQthlwyIRqjyOfkqgcDmec8sd/yHhz/k8i3RgewuPhYMOOckzPn+yrIVAquNJ
uw6lVRxjKDD30rZptiTPfqV5REppJ0QsOQCQCC+Ok+Kiqybszw5AgtvuW1pJv7PHGlaAqVnn2oP6
j4JVP42+PE9moRFOSTlCmKW2ESByNtREWJ924by43AWd0B8G6wvaKc6Jw2RQwXXELnHbb1qeDnsS
rnNtirZZalfrQuQBraRyi7qFylpF/oZodDQ5885v4ajV+9JaZlGJS5WonBZA3cZwi3qZ00DEji7L
DdU/taKGsbIMY7wkybc4GbtT1K0JnhIr5h7FrJd8STLDgMRkYfcqS5yJARixEGbasgnMBkEf5D3a
hCC7gQH/0/mXLNNPBxbLJZ0DCkKFMIXrfLYzkHYHCCgagytylOKCWYuwBS2lTpWHLrFbsNWrHxF4
gQ1Bet6+jaODtPLwqQVfux9swrtC97unamrrY0fh0nSnaSVmlTxT771L9xWJYju2G2x3zTJ2vqdN
wNoGL+N6lIOOOxomLRmD97rxtW0r4yHx1XPbO/q5K+5jmRBBqwXk1LT6Nozr96hztrDcIGB4th0+
DL3pPGathlQYpYEZmzjYxFr1kYI5zPzXKqLunI98pV4YzFUJ5SBAVl8x4sCyiWPsyemDG6XpagqZ
JfWO3DkI82MPQU4ZUlh0PKyceg36F4Y6RjqioU6Wk6jT72tmd1WZOLi+srBi+D7upGatJyq5s6th
TcpRtbCI29i6iCTLAHEg1ax8XXrKAG1iPshp8K8jXDtgf87gr9oq/mIMbr0DwU6DkZobnmgCy6aR
PS2dmm2ITyCt3OguCD25qOJy1r03Ltok3SKmNcY9P/gsxjqkUImtwG8XY7VQTHovVfo61oZBO71t
qCTqAe4E89BX2ojbwiAnp1lDAcjxmw3q6nv0uI24iy/kdmGmJOh2bansHXn3SNZGyPckAZ2q60mz
+TQEYXVBfYfmtFpidcUfbQ14IvCdLzK9BWFsAGew+5+xCb1GRzCc9USJOZ6vVjUSEmfSuiuwHcGx
zNFbZu4PI9Z8whwR0UwDKCzk7pe4l9Y9oTxvjTV9y7EVU+5PneuYA5RhrbTvPede1D7V0XC6j+ge
iYL+f22wQ8RC28CeK3bgENF6F80PkZrmXrkTJdwetSU9rD1t4OnIz4ZZ0CsOTIyNnWXDqkub5BIR
JwJDmWKvnqTlMR2d+5JDZadK2Z7LFesf7MN5CE+r++nho6OW0MTnlMwKBnCr2YQ0Pi7+GDWXtJar
KevInUDdczTJC6OcgWrfZ7yl1YykuRmys182Z1pTRBIJT11dit4o8jRgqHwtJ2oh/6QznM0Ly00U
Ea9S2AVJWUMGA3KEad77rMKCaY8pKqH+96sg+fZepXhzDL26SD6zz5SrCBp1Hi0/WHW2cFaRSU2H
PAqS5mSCaEKzSLun37cdalSo3FXfUdZu7kQ64Y+1TDZrqKfHOsVEWNiiRPPnsKvp6gU1DTsGZT1K
A5r3hajL0O+nXdlIyB2T0O/TttXvR4I57+O9nSNpj1o2UhOXeFMzkKvoT2geh1FwKemwt4WwT1no
fOv8JAJZQF4bFXLCEvtqmxZIlX0b9EHgTSWh1UjAzVq+oyeBOm+9Kd/Ttn2MuGylWjjpLnv+Ws1t
c2sKONfSWXPbWBFczoVbYnWoPIpCrO3gB4VEKPUq/TFSyryf2qHda6Z/D0EGBvwknooc+kbtB2eC
PEnDlnW/MxB0ZVViPiKnmZUVE1EFKPptZ9FbJhZldtvv0TT9GH3N3RZTRoEcmvlpKglrI7B2aRi1
Opb2c1iyFkqmMFlmAoyCRNxzm8sEcXQ3E0kuPqnzAeGnu6DMZng6qgRKGczv+kosORGArGv64jC4
c3fZJ3C2UG8VTd20UuGjSAQSTNgvvTW92uFYbbLKlQsM/sSC9W7xNIi7MkbHm1TGHeepcNWV8a4x
bcKywoZgWLyfFu3gZes4vKxX9S7stZ9ha1j7rvbvLcwYi0Z24tkwzGdoYmqtPHgDY2Rj4+5mCPSf
rrJ65/ZWkcpxYDVbwWcEI82yCHL1fJPMTejkt6teLO84K0/EASFmtHNv0teT4lz9+zaJoQSCQ/KV
JarHyqSyfrsIlXZGhORulMZm7Sq7/tNFLQ96VBLSnQv2DzQmDdZi84c/Y8aFxbwIE0W7+o2zm8UU
bjCNB7+Ef4G4bFcZIDkY7g60N/utSds2DrQRLXb/7ffdYXSCsZtsS1SuB/Qo3SGzfECIUWZSMbHj
FbHizSETPlZCZrKRUgC7CJ9pYK5wAU+nOSB4ag64BMCADvXGgYRMB60Z12ahjxuyYJ8DETzXTldv
PcKacExnZA94Vn5AqcwAFIZyZfVGdMRBAMC07nVaZcSYwERaZWaGan845B055f3MPo9m4vft4tNN
WF35atJm4JdswKMIApX6Jn8xyfBgcgBD+nYxoYP8fe12E5m9wPQbL2WMMBVqdHVgLKYZ+J9rAXob
4Nvz7RiZACwOGtJuflcr4zFORbDXWoZkN3W17cDJfkV6/KIOTbnq8Bds0bc+GYI6aB90DVyO8V6P
4hoRf3usqwKbuPETx8aZRlBMIIUNDdrtjWXi4e5pq1kXDRpppYSjr9tqmNEwA5yRuLikMEIQT28C
8gfXmpl+G2SDDOmmECcWoOsTZ+WDFXYdHzdb6S+7EP1vMxYoCtMoXwxVxoaiXnEYav2XJrVvEstm
pLkcniEr3KRNofbRz2uDnWoSgUN6WGOlr09eMuZ7uwj3HnmnMAWMaof1K9doG3vI21oYdUwjgg5t
b38yFTIw1urp0ki1R8fGG01EMeXMAO1aZhC1gzXgSGlol89ynfSWshbNAHfoJfmB4WsvA0Tnt7vi
WYx7e97t2u2+j+f+fu3/fPjjHeyQ4mDbaxDXP/3NrOGUuvj4M2VFshuyk+Of3ju5Pces+nRLEOcB
7Qkv+Xjzcp4V+WH1s27m7LbbAwWnp4l035ZfZGKtd3uH2yMfr7t9lNvNBCICc35ixYNRW9mIfBdp
rjZxzBFSAE7l6GOB5BXtjzj2kSBatPCngRAn6cN5dmapzO1iMk1wv7E+R6O3nPBHY2OO4Pdzw0OD
JkEagZ9keWm7sLCdhHwX2bPiELhPlqX5HsaRs4/00D7kfWWTaGDHEHJtqW+0NnwcPI8j+fbw7aJj
HXTwXCyyZlWKpcwBeSxvjzAK2ocxjo91jIH09rzbXbeL283MzsVOs9EOz29yu9+e4fq3a2WqUzXQ
YzkzJWzOizyFmXzKSEznAca6t0OJt4g9rd1nGLUOds3gSTpDYy7TScO5Mtm7+DUY/Ec7s7015afi
4Ac2hs3b1ZzU0onMGQ8Z0O2O28Xg6GC34oBpblEyCesqCw2rwQhwu5BF/8e1280w9jMGBAEb5OM5
3n+e/XHf7XW3Z396G6wA6Vo2HueYAY/rCjwSRQQiBjgOMATjCUggYrdDtDFvSniZqezwcQGaxGFW
9J87x1nP/j9v3h5oZ937x1OCMfRGuP//fttP73B7gOkAYH8jqVZhR63j97OzrJB/XJ0sxaf4eGUT
Je3WZsjBs8JZnnRUsIwI629v9vG0jz+qRWzHj5v/7Xm3btjHa//0xW+PfHoJwhhgGhaJkeV9Tfm0
pbE/f0XVuRZat9v7lP7UtI/6vMV8IqIyQqfZMmXS59lu0l2Qmq69u/1mH7/o7aZsTRZgWTH7i39f
v9398dTbtdsPjYiWvMffT+p7A4JS7maEvsbRrtdN5v3DnFPWdMWqYiHezae5GrH1tL7tAWqCKPN6
C7QgZZCzjVOzOjKqgYUPeiUyGLI96c4Er6Bh/X1RN6jZiOr6923fDmCQoKjHCuvgk5hsVhjsXLc3
DecRFbdAQF3CP6Yaoi1bq2EPewCP5+7j7XepmfhuoNo+lazq9v48gzHnH3hqn1MgvbcN+Gnz3+77
009U3nbT31v946qflOw2Ude9eV3w7hIBdrDtqDgC+VQY1mBlyMrNEXT4R3hbA+gSWz0UIH8RELHi
0r0NFBWi1NEfQFfzOwR79DBFMsA6Jkp4XbZts+1lB9iEqeQiNqf6TAvirCqz+mLfa45vnbz86hOv
toeTtQ/0wCWNCnVAFxrfJ6MRl6rQn2wyT/cmCB90EUeZiWtFiu6OQsv3aBPhrbkIN0nXM2qfMY8u
UVPV68KsHPKv4EvXmssUQTzFBKJuncr7XnCyWnRprC+ioQ/XWsRYj0nhrapz41J0uKuUsIAzjViA
/JLSmKO/ydBzNr0ZAyPwjK92gspmHKJFZ2YaXv22vEsmSCVdDpIV4OImH1jQa2L8Fk3qDXBOcYxi
KlC6zuKJDpPJ3EA6MIeIRLYSFyipVai9NNT7RAN4M2Sa3PpBE9zrSLfdVZOL+hoH44vtFLjec/dH
7mfjRm86uQNZD0Nelw9VHgAKbaZqS5zSM9DUdk1zOF0ZYxmsQLcSE5UN9jezp2BmGVOwbYJoP3Aw
3AUF1aoIu/OmioqzjPUv9ihshlgSwaJMBSs2+yUfPSLD6/xdy8kK70s8Vmke76iD3nNCqo5icsI9
MIJLHDv9HpzdFY5H9tT1AVxMIb4rc9Rf6hTjo10cCxisG6nh9/BwGXYOsLN2gtjre8F6GEFQ0kCW
h8aiZsDv8T651qWXpX2McJXnvko2dId+ZQV1SrIISNRqCFazKzTGBGED/Ms6L3/xEtZi1pNqau9b
GkRo383O3BlFkG7JYitb1Z0SMkQXttFU92Yz4oRpjG3aGPJUFd7CazXFPNufMO73d/3YVTvXUOMD
vpwd8UYwzezuarYonZRFdBPkpeQYtAgm3ZTc6oyBDrPoZRJ+sM9jmphxDq4tTLdde207xIhdLzyw
C+VL0LvGXhTRvup9YixGaoi6DX0VinCGnXK0j2rQ3rpdmuB6Vok8pWGGzi0L+2NkfNeQPxHBSzth
bACGiGlGEjmVvbcceyvvYTFMpqdxuiiBmntMjwqv+ZEROoYzynihf8MMlhX6xsAOzNFdXFTFjkVY
CKHhdX7E4fMYlpZ5yr5NtJxfIN+bJaaRKPevRiTerEqo+0D59qEYQcglTkYiB0ZB5ir9vi6UvpwD
uGq4z49mlZzBj8ZQaNV7XlOjCrrQOY9aNqy6gT6S1NvVRHP9ydOgCZGouM4zYmDzpngZLI/U+0oB
bdTIgbPUCXEa/Yuo35f0TZwir4+9Mcm1acZ8OjYwHmWB9GicnmPUW0+YOnAAq/vE2gRO0Fy9LFrW
hcPp1U4pFdMVNSA0bjHzIeMd1baOoDrRtFFLJpugebVAP3mhU2C6oH9Q5WNwlLNkzLYA9zGuwkuw
gXcY+EAm+UX1ZnoSDYyH3iQ1EfiGvsKih1XDF9aReRReq8yMdyD6lkTALn0DJwBCuNeR8Ld5ta8t
7Lp91YoBk1OfQk1y859jm7+GpbuZ8+E2iCrZu/WuPFaq6x6QHjyCo6SewE0MP4gUBbMyevHfZToZ
l7z0Ll2YNPvR1b4iGiwvLY6lxRia+MGdCJX+lBGX7L2bevEEsQZv8Aj/giQyfC/nOCtfC62+OHat
tjr515pUX/UWdxsq/XEdy5oEWdqPhvVTx28Of+mb8Wr6+XTGG7OuoTW5nfEUjW+Ra1l7IFZvg9k5
uy7uH1o7/mUncb1TKX0Tu6CamxGTN3PYGzrU+AiJYc3GBy+qdOhrjrMUTo4Zr6fCaKFgzeEfbl1W
rakTa8+Gqe9c92SSJ/gUWt5K0Q442RV+HToPLjYLFHSj1+vHEf5nEdab3h6/YK5v1mXQtBe7z+N1
UVRyLd1HfRD1KchbCv0zbRIK/JYY1mE5am6wjalHwQ4ACxENp1xPtTNcc2jZ5aMJhGwTWuVdSJjl
youM7pRN34vZ+ONRruvM4ZGpnLMe6B6odBhfrSY5W1Z6aqw4fJSBA1syjOE/NHWJcXEInzXCv64u
EsFoksh/Jqe79uN7ZIr6u9Y4WM+qCYdMwk5LNTJnGY2UznXVuKz7YKAGlJTXESzI0kvxxnVzo48D
ot5107UnEvFwu8e3gvpoqfwnPrd058A2y8bC2RKsfvKEre2mhjmUOUUhVkwOGCyk26jk74i4L89B
rDrsYgPHRZcRbRsn8fOIwa8O4G6MXhbftTOGP58yOh4Sweqg8juV2ekB/X+9Zp9YNo557BoGBiA+
GIzb8Ydjt5exMBBAj9E3Qt/cPV5BTtsZtWgcaxzfTCqZetVyk7aK0v2I6KFrdxNzqHsXkP3B0gt7
rzzNXet91TL0CpwJCZZG8f/YO7PduLEoy/5Ko5+bCc4DUN0PioGMUbNk+4WQbYnzeElekl9fi3Rm
KjO7hi6gHhsGAjFIIUcEg/eec/Ze2/woyYl9qS1C4lTsRWaYJw8ij/A9kp2hVul8F3vZmxFP1UUQ
MnUjmFMfu3sFxfrJbsx9yoneZ+xCKW86fjOVEf1u0HsdXVHdPgyVLZ9prXD4KqRYtihVKyMyj65t
L3sl+UZzXvXzlBLebaR3MYmhtzTwg96YjddW3kf1V/7kfJC8C/g+5y8YKc2biViATaaAHafnP22A
tsEZ4J1Bvuw8d1XG9gJR8rZoQwdtbfYa5d0iNdcJ7JW62Lf2RGtOZbZbh2TFqQK+BzvVLyZYkEGa
bF5psZK6geU5kTb7gfEps0odcZmZ7XFM3o4t3c/U5j+RKqjVEzcPpIEGlLYwzZWoOqr2G8M77aqS
Ic4baRSF/AowRdvZVvQetUzmoMub9+OosK3s4rPj3Y3RYG/1Mn/E8U30RuIOW6Fx+mcLw1Exzbfa
bOBTpVaWnSNucQGCWI/Gl4SqmQ7ynDyFdn+JotDaNNY0+xhiwXSagZF6P5Nm4ckOfF0xZtaEYIur
knXtdpyMXSpgCajmB7u6PPB0qDmlhUV17Ot3hjkPVq+rP1H50kj27FdWr3q3UGKBj+n3de48x3Mx
v8WRHWJmJshZGKTMARYCIpTZ+JD1RiFJCsagAsv0ICJM14b6ojbld6eud14iJIEFS/qIOSu02cL+
PEexd0Z0fqvZDvt61CPAt/skEBmVRste+kwp3nuZc6+IZecV5kEfktKTEfgyNyURAUu7RJ0Tpmxa
Xe3zvCEyd7S3cWT2tIUBJsSFRACRZhTKWWp/9aL8mxvj97ByuzlLbdhKXEInFVroTZZJlSAqOJIy
Mu7csnDvrFL6oUMHI5fJiZFgQCubvoo5f21w+pzgMkGElw2pewuJ0NBojERdeGx64yFFM4PZzO6C
RhHslu0sPzCs4rdHBnY5m/04N0ZiUfUzogT6xSZmjvS5diCwdioU+c4hKGf23Lt69CZyHdWvY5HX
21xjQXEYqpbjcGarQGAFC19Qk33dWNrtOO1rrKtkCTvhqclw+8zNra7RbNGa8pDNTobdBUxwYTl3
TVqRYZ6dkr5WfFUDuKjAxr9Jmb75QvLfYVuVoonoBoClxUM6KcPBI512C2b0gw2PcVJanBVY3efD
CLfAZm271W3v0GJU8XvYbLRwxzdbMIAxlT55ttTstjDFcSQK/RLZQEuTtslwFjh0lwyLLz3uiy63
rxjsFxfDN6uenPdShG9m9TUx1PHBxjWe98bXCmnprePVr6WXacdOJ7ZXrwXI4ZJ81Ca1rEDR+lOV
YdGPE6R+cakVF7uhAmZhQW45FFe0WMd4ec7CIkVYJ4PE056GvA7g/JMBHc/usYthQLmq+5Bx/s2n
3joRoAiDekI7h7iwIBBm0H3NHF1iMOcPeuMPcVzyZlUOHx9oUru2p2COtK8Epl3YHokjBhLi4qP5
qqI+T9rxbsjOTlR8bUyp3emxB4iqaeqtVVXz7cgncVMbMCCw1d2EBuQwrTP8cOrups7tD5kFE898
tJvcvGhdR8o2xMqLHg/3OT4wOHHJBYjXtKlRTQEbro+RBx7HIRDHX+WZUZLrO5PAmT3nVyxPumDI
YbVMg7DLV/FQb9tlM54p4/X7ALCY+TB4G4dltIihS6oqYN9J/NDcamMyoD4PLoQXV8yHHj/Ohndh
YgQ8lzxzsl2PcWSy2ywq6oNM5AcyRD/WGn43M5n2M6y5GXXG1Ql8FARSp6bP35sIEBIyHJXNUZUd
bdSjdlhoD9CeXmJXOTOlqa7R+E2pEWq6NCHvEESn26hhvV8vMsSul6aYXiVs8oCdX3GeCysoXFit
zPMLTFMokXK3I/NvKgLKmyfhVmwsvogWZ7Dw8BqFdg05F93ITpKCjtcICU2lD8cUs/0lDZuX31sD
kFoPUaacKu4cszM/R54lctPZqsEEUY/cpBTO24zFJsg89ycT/4CTQX9qiHFvskw7RSkAFVw3p8lw
+MBVS7mYnpzxIun2VhuVB1NO79TXIlAm6zuWHRDDsKQCGVcatF8KdygyDPjcA6GLuJJd9WcFJRRt
UKnsVdMSp77HeMz3JqgHkpliAfGYqUpINgC2p9Qk47006QtV9ODNNofMLZuMeCkst7SA9QO01oze
/miiI5jUI2xDIOe4GneirIDBM/jwqYgJ/ubLRbRAnZ/KCgg3tKA7Oy9gw9NH7ltmN2WCM0bzRsRI
eCNHZyeGPmAQYbxa1U9wajtnquS5oxo7sA9/5ZgRJ2E8dHQ17oleuio1XZpOJaGxj9XxbgIw0XUx
OD0DdU8Umea95Skn+gvA69LyknfGvowKI7AJg+cc7eIkqj22CCEsAp3O61FPlR44jmA/j6xrH5VF
txVm8iroKV6stgw3FmmrS4Mr2eWx4/nxpGYbdJjSV+AsbGpUvyeebDJDvmJTMwVk+6F2a3WCxZYG
Sd6JnzXJmpexju70aAAJGnovY6chUS5V7cS624F0gd2cUC2qCANxO4OHKTCZBx5CwZ3h5OjkrJ54
ray5YqZq/A4gHKE1dbFTjBRP1HRjK7A6zCl9ryQz1kiUo5+FVn/2iswLLAZlePq0DwWv2cXBoTf3
bXMrJXx2O0mOM0fpZmxdsmiAejCZZrgdh7l2BXOfiSo+E0OUMlwhCZH50AiQE05OPJPlSX9GieWt
FAS01cqFvNhkbzpat+1xnSHumC5d6kFEKaL+4kT5rdIQ/24vBUnUkJJdzICSQIs4Q6b/lIMDN9Qj
ncrs9WfJKdHr7ORpaDsGvwOcaaE337xi2GPx+qHrXkQ9rj82lpIEmHNVX/dwwhZGX9z3NjsSGGr7
UIG0ieVGsDMn9ALxyR3yS+MQwhPE2hPv2IwB0O/sdOfQe9ig1km3aCmXkkH2ScvIU8DrlM5w0UcA
0yVISye0w6CF7kEvi8G5bEuwhOpEtb5sSlIN0khUUyMwvmTSXrcBgdycPhPEjrUhnwziIZjNErDs
FiHu/hQvBsSDcASLoIdLokAf+mmv9UwwsDCIzkyY36lvHjsoC5jAxc7qLwMZ4cfe0tMHzWAYUu9c
s8U4tVgSXFBNG9XMwWvVUQm8IvpuWtnAmPEBDKZ2xRn5UUw6sTaU5G4GCV3EXrGbBgSXoiecxJ1z
4vco9TbMUUjBzZNjlAryIkoiioDUK1NcUjfChrNjbfZd8aykpbfL3AQiThEaqJlmB8CV3uHmYmYv
CtM5Zt3ENi3r9X1XJRoDJ3PPN7pEKMkXFR9yFxIGVI6MrlpzF6Vqf1IzF9M56qacCLIxPtTLaVZO
prnpIGb71dA8ZrnjIgKHcGbZATrvJWPahEG39NdU8ZB67KjbBWoCgk0htiRP93MZvk41IS6Rji3U
zGtxS7Qnq1FyVoTzZW3B5I40oW7rWpB9NapcY4aLIKjadHzdZnNkiAh2S0QZwW3te9KC6B4TQkXK
YfhpFTYMrlDuRKqi1M+ltXFG69EiDnzTVBayiWZid1B594OnTYesbqlZoRHSJa0/eNn3RpM8w77Q
iSSCm2dYLZVkbbE5GuiiyEXCEYfqt04jWtqNMtLNio6YOQPyhx7jadN7lQRpYvMgavg1Iu6tPcOC
VuKwCQhCp/3nsLPGd5Y/6Fr+7A7JgzdCMYkAz+3MgQ2IrQ7FHjeruQe/ex2F059qhgjq1azC6WjV
xnuPxIJMPSykWtptPULRdonacrh5tiSmA7N4lLHCJexUtnPijNTJWrbBq8MGY0DjKGrrEmcD8S5Z
eCtLde86lfUm64s+x+7ZKBZWaIr7xErnn5mCTa5Qe46ndoZXliQhe+7qfRXDh6P7vaxt8Qrw0U5v
YssNfZUXuQPAJ8hSmLaW/myNo/yYjWozUTEhjjOHYNC+s+FKbrtZp+/XjvnFcKu7ASzfOa9yY59W
yFMzvs3kKknC4fv2Ukn3bEVaSdLboG+0xHa27Kaeu7RJfMbNqAcSyz0jOPpq1jX0oAiPRA+mbdfm
oX6TirzbTY1A8eCSIq8Tg0e6JUECBZqktDqFwOyYbGO4dLwofpoYSSDVXQKbKm2T4pCGCWn0gVC1
85zX5iVEFj3iVDGnxymP64MVt9GetpK1WVuPadQQP9jd6dlIl16ZMFN26ZeGYvicgp8dQuYvLprP
U5TVtyJZxIseqR8GQ0/46dFReg+1kzqn9SIHZOjHonjIl4S+LDPfY2pUhMOo526kUr5N6ZVdcnUu
M3t8zQCtwaHdlVqMvYFQuCdQiY9Q7OUpwvxtC0zpcAtpxo05La4s7m5RwolbvXZ9D1gI53iSO2i7
KphsHC//aLxB3ZG5ykIm6ouRFXABCcA9TDPEjLiKSShG869lyrnJ+/w5GdPsvv2ui8Yvkyp7ZnXW
zuUUgyRooPrp6aOKsn5XaBMjG82cLp7WklaVCcJpc8CwAi7+2lvQIEO0jRKosk4AuqEwjJl/qC7B
herPMVbiUzNwts8M5bHsuKWTIjZ1mneZiuygVLAUGqVtjhjgviUNaZxa0fKNcjHeS5cubzLC9WVT
65jlGOBxoIcV68YmAzlIwyYJphSehBVrYYBCBLnQVNBbKlx3M9hQdClG7K0SNo+qMEZfavG+iw3n
oXQm3+jQ6lWudsW5/o3YY0bNQy0eSlg/pZQVslNyKerKcg9puYB9kgqoshL71airt3FZvfAW1FB1
2IJPBlHCMS+/ZEK5Qdxe7BsXSzdRhubWYEfso9FtMdPv63iskOyRSTzlyndFDrZfuvW8dwDp7Ovk
pYsKUrZDCRWuBIaANoMEaYCrUQ4Mi/jc+iYc++LaZt89IjYTVy/eQCHBtUS+guMnutRZJ3elbqR7
S0s5G9lJtbVGTByK1Iwv1kBzOOtesyoPjzkBVwYJG1cRcd5yTC30GzJnIcLO9y3pU3cYlUuG8rsh
prqg5TPd2XGY3o6wmUGOfmnJ0TpWWMaQ5qnIaJJ5QCNbdpe+rHXoBdQPunujwR27YDqyLraX/QC7
mh9A/Sq3DPsfvZzRB+06+HyALVUIBDSDHllzCA5tCkLf8JSTXAJAr1eCwXug7509knOQT12Fo5tY
GXMpdWSdncl2QztJLMqGTHOOtjSJz3Zm3KZmVd16mlNcc/H864Y+cFwgyd4oCYI92yydk2IgWIUk
ae4S0+RNpjh7SnTJQaJFw9noSNUhUa6GDjM7wWq40OXCEhFUlIyKKt9dEk9S2z03A0uqHinVWU7p
aw/yy1U19a5iYCXinmSMsVE2YI9bOlF6sFaKvARUv6kSOKLj800537tWh8DWdnw9mXsYrVNIjU7z
bkzHOyui4ozC+zbWxlv+B+zQ3WmfSzzfWViNBF0gcOLD2rCn0baoQ52LPTdvcwG3b+yRcDSRZu/N
NvsaLecTxwnhEnTKfSSGFH36NAboGJUt20gngA29o6i+z0tDXpgbKH4jR+IdlrFjLVj2JcBLzyTl
qFx2rCXbYiQx+OJ7FgeaXS5xyUBRyy5jWyqqk6rYNJ9YhxtNoMlyyl0ailNj9d5O1MjmhgG/Ga8J
TWI3+G5PQy4asc5XlGWN/EEDMwsmc4r3oSxArtStA4gIOb+hdwah8dqpVuf0ljq5phRIrI0bW8wi
yrrCLAodsu0s7YmG/kCnmx5rYDlyejJTM72POGVFILwH1ZkepbD4CTVx0ZVpm6FetmeJtgtn/Uxz
AaNRqjAiqciIC9seXQ4WmkmL9SfACeik00th6thrDNq80q3fyesyDwr74msp6w2NuG2mJPY3A4+i
A+OB/PiOE1Pvnggm9m4KR+0DIIYNGXebtp4gl6HugCqYtIFeOfTvitOAmg8XbWyhkV7sk+D8zwyx
yLVu0js4BISojrR6RZd2xxq5BTNN+1q7XbKdKbjOra2/AngYI7t74cN6TqQLtToBl2kZPeoCe6Tu
JK8bpoL+PBjVd1Nv5DV0fb3wBPUzBVBN1DaS9uJhjjEkj61fWn39VSdeRxbJY0Ea307p7e5uJmbZ
bNJNZYEwXSdzWc5XvdakG3TaxKenJxELjq5ddTM9OdNTbyJAJzbV4wSZT7cVOZ4s6fKr5cKnS71w
q1dGoFApnXPzu4Ic14/6aMtQomHZ7J0tE0xyh3I7PnUVQY5ESoUvRUzOYYx7pNQ6xsSAR3fkmdAN
iVAw53ChyRSDbFYSFe518kR0pLx7ihArnSyi8Ir0ha1TAySGiBgra9Vdby/MDINRiWIbB70snpFK
jyfPHOVpYlI0Css49jJrLoQRF77nzt8dIypPqm4Up/VaZdVwdTLtJWraeh+SQX+MTC7Wa8Qd4AxV
JnpJubg44Pbthf/ZWegEWi2cNrqObMxNIpTTffUgsQ8xSeZjLocYWWIKoqZySvwK2aw9TW0EFQHa
MVArqBVjGY+XlvH9ai8rGa8+zukPhFi3jRmS4ke9Akvwaz06/YORJ/XJkQ3mdwlE2gaGaGSLqSCh
GShIe9UhfN0b6TdkidYjEC/fJGUPgRkJK8WpqgXguUonYL77qJLiS8zO32f8QFcX9TqL8uzs2dse
GZmx/yqSYxKNX0y14DQXu8S5ugZFZJG+rfqIMSKwMpRJc5lNGYENhwDnyZJGJrktvhsPT7GX6mcl
5kxJG+qt5z+SotW7QU3xoXUWsQAWX+NWtRe9SncaTPOl0MYH5HneFlb6jzSZC18jOm7SIR5as3Ux
QxfqJNj1g2f225RQu6PnDqeWcdHJC4tz3UfZVtbYeIHsODcGcMtt7cHlsIznCN/7kW2STbSdeKF7
yurQOYCDF1XP0OrXpJ6MfbIolUvFrRkH5t0m7wswtPjodui73b0o6J4k0lA2E+Qk3amf+twlvMPl
LFGqIcZzplObtJy6TQam8EaMNMxbT6OtKLsQW3qW7kQB0K7PKus+Sewcfap1IMym1sNnQzQM4znb
bzwbRUri5PRGy+kNaXgTqNYxUhT7QiuLbb+u7CDA689u7rxDawkk66ZfMHkpetGgeneJ90rp6c6W
xTowVQHCKhlIJAhlTOO5GQJDqhAfi+8YXSp/qAh5pSF7g7NEACG1d0TY+VmfOj9kAA9lJ2fZP1R6
e+vGst22lgK4uqf/CVgCdFc2GNs48zR22rp22wzdJTWxLRfVl4KW2g12IofzC8F7eu10xBNS5TmI
JiYPXkjg5YTqCduBcBWRXtE7RX4Zy/7HmGr0JWG6G5Pz3GiMSBoHKOJoprjFu0LuuhowGnMLLIKV
vrVdT7tQoNyTYEKOodV+jQz1ChOwuOssfW8kMroIV7ub+nimUZuHW06EsHqIHO3UEigehhVoc8qi
eZRXxYSr1s7iYfUTdKb2hMCzOnQd+yLTTB/TthqCubRfOtPJKa2dCZeK8tOSrBRFnDU7ZfKIsgsl
Nj2mThs714xz2XVvUdt0p2QgJHBGtbM6Bv8/EeU/IaKg1Fg84P8+EeWSlIS0V93bX4Eov//WH2FF
3m8m+TFY800YEjYm9j+BKJ7zm45LVLVdG70THg/+1icVxcCzbmHP1A1Ptxyckr+HFZnGbyY4CgvK
ChZ0Op3Wf4WKwp/5m73PwsmOV1Z3XIc+oKbiufu7l9zg+1V0JpzPklReUgw2tTO0xokYMZOelSBh
7WTXnfFOJ25OgWQ7xJSgq+lj56lJ9SL6cDRAdT+xVlTKM+tK477Iuu3ERzSZefWGaouk9CF1Ibil
s2iPs0HSMWQfEEnLCd3WmpuKPWi6rWo7F4+t5Uz6VrWEeMFvBFk3FXXcB8R2NSDyo5aces8Fq/nD
insm/oRFMIhh3AHdSnENgqalEjv7oVJg6JtqP8ZnMigaZpNlkmhUqvFEgmFPho9vI3HWfbywIYSj
VI+gVqJq/qbi2VVIOUHGBDwKrR0nTYteLco6E69OrnTau44EC2q4UDiljhAgoeg2Y0e7nRat2NhJ
L2y2NIgqAK+Upj6yVepyTwj+Wjqp4hBHmJrYbORWor05cZtFB2y/GBBUkaN4bSSo4YNkVgvCITYZ
c+CTS42ZGUFF5d5tjGnxr+Ipy6jpZW8gMvTy+NJFQ0EmAy0JvQ1URvqFX8zxCMTBsr3wa1nQvd+r
IQPSG3YthbGZEg3FlRzZnxKwYwH4sp3Ju+vn2EG7IJkKPfKDXv3Tjsf4OfJk/kMlo1X4ImNIQ6pD
Wyf7DogPT2UZ3TcgaD0hHGCXr4XXgX7UQ+Op1CygZ5B7YXKlzpxQKasVFhw56mirkQKUdg7FDONZ
xe5Vq8psI5rQee6dOpT7ckCkd+/1eo5wTklp8LEjUrVjS+QHC2FvZBlbD6EzpkH2Ztd3MzuyZJfY
k75wWEVtbydDZ9ULRVpN+5iztCC9R6Hk9XKKFga30mDSi4IfJNfYZR6WxMoDWu8kwF4gmybIBk9F
RA+fKb0NfJ5e1sw6Ts3OKLz3BPqsAYCR66euxPxS5wTtAnATRXSNoFaRPJ+IQt8TSibUa10PuFZM
CIG+zCzZMIsRUXRRxmh0XkpL8fRgajzXPYacUQxz00d2P2e0Ems+FXnTZ0JebdmPO30CeIDDCN3W
HClfarOYHgdkNA9aK6AFh1REuEbkHUUOcVnNArjrLOtWI5w15nXmyc/c1LMnRtbSl6UeIxSXyfdm
YFg+Krp1KlS3DiphhjsPyriv1wQ4Ogpv8+wuwxBCf9pdzCDpZLZac0ki+oJzWRq3CpkeWw8/5FNO
8eHLxIVv4DTOeYzVjG4WgqiIhLZj2JjFobUiycA2CreUaxMNTi3FhG3oB5XV8kWdmpXGllhXMRvv
ZiGnt17krJTKYN6jCQ3v5TDrGCq08r4uBxyrOoIWKDVo+6qo/z4w5T30amI8xpkKMj7rnfji5iQx
23lj+2KU2peiFElAnGl2sCe+KjkKub3hJVWQuSn8mMItwwBFUBaQ0DDtWsWOznAQE/eGNM70IecM
edvOafmtZAOxazAP35Ev6fh9m5IEZLEtScqEefiEB47UehGYfV1CFOLsQlxYezE4FP0BC8TenBEx
DqSuvunJRFJUX9Vw5OrujoW+J0RYofDHFn1L/Fl+YPCfc26wQRRYiXmnWh0jPys2i2tG/CxxRqn6
Uahp+diy0bxqMO7J49JYnW56CM0HZInKq1rP4tINDgEIcprs4UaNs/ouNnLn3hvALU0Tql/KGGfB
pA67YqjJwax0ky7qAGnbUIcORzVf817rxofZbvo9Um5tg1F5UqHf1VMQMk/ARSE9nzmEsXOFpcDt
bwx0bL3jbFDYlz96TU85QigTWrWPH4eqta/taIlr1cRIVfl8AoSr1gFzwHgA7YxxP2MAU8eGcWwS
bQwy5glbt4A+D5YoZ7XCke12Uc/vekh6Qsv50UpCPRFnJ2fVSKc9rPIl8pg6UEKy3RoJBRXUl/bq
tp2+lVMdP9PFmi4xombUpGq6R605+l2qpDuvIuHUcouOpj7fMdskrijnq+T3selc8mJyX1zRpz6e
auvUxWNzAUzAFG5eXNMFGmreA7r/BtkKPob6ijgPNSHlTrMBRM+EfIWu7k8t/vhKn+u9WqQLrMyM
9wqN9kOjVxPgg7C7OhPkSAsVxjHOYDHGuSX3HefN3RgRbKxWgxbA+oKNS1drzwBd37AguDR04VyY
0Uz/r64r9GNqdummVv+ZQxUAfwvBoHYsegRuVdDpigFkZqm5VQqGha4rx4OSJRh75z7F2mQ0tF56
PvFpQhOjSCsoC4YEhmFo2HvZ6RZ96r06TmE/YxgGQBg6/ZYF0/ElYK190XUmCmkAJ3y9OYl2FHR5
x2rBBnzaN/huPmJTjU5aomZ7BZ7Ag+tOkOmtXtulEoy1NmgwfIvZ2GYzFsBisgGPEsx67Oe53aZD
L8FS5TX9iWK4apw5/DlMs13u2OFmBjbvp9gFdlB3gb+pc7+3FHLAbiojGYMkItwYGl56HARe69qD
ak12Q7+NE9JLRmrJLZU8h0NP8XVDWPt8iiq2+iy46g6z7LgtbLD4lmaj/0AasbNnjQYQWVpbx0uZ
+Wh8MwqznPYpaka4ox7HcNISWpqmJfxFibKNeZ8fy2JZQIDRkSGyWNJUarcasKUsgBPkI2GEWTqj
O5BWl+7SQWUNbdX8nEwoghUFZKxVAJOcQccdAFJ2IEvpSkPNCDdRy2lGGB7NSE9YO8sLibIqETvN
mY1k3JwyItDaGqaROph+WY0AQ/OxZ7qvNHV8T2cKOTbznvAmdEX7WvfVvDfkXF/NPJWIaExTd7Zp
JKW+F5kQjPoTs9O2ahLl/T7WbEC6ozbK+ezyJjEtbGa7exrNuQZVg1a025ptLS8s6jkYDC1mE2eb
U04cEFreZJ+antboN2XLgDqEWxSRi66ee8c1v0fzQAhi+YtO8t9dBfnv1fWteBf/sjzxj6qe2iSK
u//z95uAC3//u9u37u1vN3Zlhz//vn9vp4d30ef86i8O2PKT/68P/o/39Vn+k/rGsD0dPuO/X9+8
ThAQyuiv1c3vv/MH7lE1f1MJYEX/izLPcRZS1R+4R03jIYfWjeFRylCm/FncWL+pGoFaHv/YhXoL
eO+P4kb9zfMQRcIRNNBLuZRff7z8u1+wn/8I+fh3nAwEGdVSNdPwLE03+TvGUvr8eHvgFYn//T+1
/4WYlgBBj36m0Xwh6Buvxk2j7MsRK8odmo2/vDO///G/MtiMvwOI/u+/tjz+l78GsVoF2Lx0Ty/T
x0gI0EuFBAUn9j3TXdC61muFOeRi+IwbCEb4Uu+S98hPDoB/+psWAdkmPssX7QzY+AB4vGIfA6kK
pt6uOv3H/1XNVv8OdeE/q7n0pjTdMEyP/fk/STuTJjTGj6aG6kXFxtXMaJCWC08aIxwbxRHHIYLv
UuOxY616wlLEqR/XOuPXxR7fkfjyyyOfRiiQSTohVIBu2rYx0X3w/cyY/XGBHyPds8h8a+pyPCqR
HI/Yjhgfpyw+632kbNjkhU71tkkXSngiUAI2zQDbmLqqW6x464W7Ou9KDEIEgsNPNxb7XKLCkv7V
aVtvD38a1MmHvSMbV+6zxUPKbG3eVBD7GWwrzfHz4hdrwEntfTRX15UhsF6gn9b82oqCz7taLQHx
M9Ohv+FNIosGB8VRzeHiUqnguO/7Gmrl6EQ3yfInqSv0oGyI/Fmc7+xYwVrb6+V6h1qW9XE2B7jn
UEBQTrWhbwzDvjJhBawG+H9Y4deboj1XnaYfLEE6JFMH+H4idprjetEs15DFgRtRE1qmCOaPK6Xg
F7ng83Zl5h7DqfC1yZtFM6z7g5Z1x6LtuuNsqRc16cL9ehcQHxrrIBvtHdbRr67aiCOozw93SJud
vdxa71ovPm9qTfrFkuReKQ2h6uvLBSUNvr+L4LKvr3z9VNw2OqO6Svz19X4a/sNhMfyvd6puVu+L
OX38fIV6ptBQXG87BGPlN6rR/6xjWudhQ3/BpbUALeDPF79e08w8D/g67FZmwopLWK8hu2P3jV7X
HZtoT370y/pYnmDYErVBXSeAZC+C5XFhTsQlCOMbT++ivdtXL79ugmMrwVPoy5FgLVCK9dp6dOiW
qgcSrNF6/3oXn7i76TyO+cjLeIuaFUIR5v280eJOIWOE8MUxUpxj51FMmlaXbZW4oaw3+nEJOHe4
GpXM6pCSkpXnJeMxAQpyxISwAfk3B59gjJWTsR7Aw9zfF1bY7f9yvALw4Khd/1OigkhDCNpl/d9U
f3Ix1pvWkrzwCcwIBQ7LpMLUPUwcNKHLqaKoOHLWm+vFuDzwefMfP5KbNVYp4oq2ZsXnpU5wNCKE
2zkKVAon26t8yPuwNZZH5+XaP26WIVIxj9CBLc4TTOs5cSyGEeoLNY9fsbXZYebXf/l8+vXaYisO
+nz49VPtwiCQ45Ru2iX4Qgra89NysV5b75vqhStS4gJDf8UuZ71z1kgVsBov3/16+C8/2anvCgKV
Q7qcs1Z6wnqNurBuv6xXJ6a0YIKWx9cLsgTeYpaMHaHJmBA/H1h/u/m88/PZ1p9R3EJDJumm2/Wd
z/58+21k03zt9Ic+buShYZ2dN3xHkDpbyymK0ssL5AwQdX1pDo2wX693fdG6MVCgR+rp16OmTXTn
TTwtZ71fj8e6yzDNeK2msQQ3bpwBUe4ATXDCWn92/an1dqXpvz/zenN9YL3v19P95XdK9uY+NEpM
hrrjG6qyH9PlS/ZvPc3nfUzkXbxIbffTEcStGR6T8eUwdaUlFxPf23orXe5Sl+M1j2dcEMtNqQF9
Wa99XvzzvmJkUSHNEx4t78ZiGOMdWH6vnOMPqmLmZstT/fP51l/7fIRcc37v8/Y/f/zfeIqoN2MV
yj39PbKJVP2j4my2A7vQHo1Y2zljnQc4b7+YdHd26TJfWi/ksuox6US7qehj7Q+6yiFKaFc2V1jd
5wQqvdpNYoubredEwYVrqQ8GlcfeWNahzwt1gbN83lyvIU5+FwmelZXMoC7RgSVxlpuVzlBKkJo7
6KIQBqKevLPl4F4vVuv8582/3Lesem3WIGtcvfupE5IIQ8gyWhyIM/3ENFxYc5CCSNnrhMa7eV/t
s7b7xtsxkP+lItiKcx+52Yj09GipxQACZ3g0b01c6b/++rBABJz1G9SYFR6NjGGjS7DeLrF4e9o2
201W4wS0hbud3jH4BFnRHodCSLZsy9UYC+OvixbjA4HnJIS6yDVHOYXoxX+s741lKCVDsLKeD0K/
5svCv75L9rLeZY64Tb2Z1FVBfYXv+mMpmU/9QroY3bdGxNFeOlHgZWIi4HL7r9Sd13LkWrZdvwgK
+A28wqWlSdoqviDIIgnvPb5eA1m3xe6+ulIopBediJORJItMB2zstdacYw74ko+QerD+TYQXsMMi
y7o92mIgUHyswwcwBg3TLL63HQ4QtvJ9O1NrOZ1EIOlEoKrCJaRrRAfkJQMlbr/Qnb1flig7JtOp
apWMcrYwd0YUHxojUo+KpCl/b1YsQrZhZnvK8D0adgsVQenE6vrUFCHJKUtxHKf6IVHY4FSKaD3C
vJgDlOKSUqe5mKAp7TaIw/Xmh27x8z2ZsSqJT/R3fzgNf4+A69eJmbEJzibKbkT5VBvSrYhpW8gd
tXwb6+cpnNAqqzAwQNwccFdEd/1sEFNBUgJeCfat5iDuKCXnXS0bIxfUQvnuZhkvzLZVu94o16v0
Boe6flmCPdqtpkV1q3/Ws3Jf5tp4pIU2grnhXpPSCFbiuPXiipOw4BVAmlr5ZP7pa1DEkIn+fjuz
AUhdf2axdIxGm5M9+o9vXX/x799gVgtMCmYEmpqIRJFuuwg1203OfGUFGcXdQU8HNNFga4Q+sCOS
r+lM13/6E9l0vYdMrwGZwQ7k5wfXf/f3V9aZbm+qAvDb/qxoGjDWCO/MGtqUtd3Ia6nz9m13OdgV
B3px4bFnI+5p+x59X35ct2fmi8bh+q3rD+NoGpif888qiUSYsUGdmQ8tFDBL9lt0uYdyMO5n8o6o
6Esu6Sp0APiBOyxZGWrq6/f69iuyohbDEjvz67eMQpGgX9rE8Wz/4ucHP19Od8ClmMooOYZgBzKS
JUFqdJTFETsFaG2+i9KA5jQgc5gz02sJda+4mQjR4eq4Q97/lN9SdjxIPlEzsYOf5mEpnHjr8WHP
cMBwNCbbc29pH7rp3Ca3W5WU0s0gTvJlUN9HshnjbJdbfqb6cfaip3dKumOmX2B4Se9EuutVzhnQ
bidrZLwQcn6fS6D483kgu5scHNsrwlMvHSzbNY1LJDsT4oTkkIESIZu3nYOQ1xWYR8y3Li1X5ET9
nzXyGr/4bmKC6+g3ukJ6AyJv8Pofe3EwUjRdqLrxm2SvKnHuqUPq9rNJUNKHImHTxYj+BI8jZjKm
uIODhVBTXfqp0D90bSfkwCwOAxpwqKgkP+t3KMfT5za97+SP/IYUMedsHOt3y0lvZ6fmFHUTF0ze
0XDTt+Xceen3EmjvEH9Hv/Kke1q90MTmN3s3u9ZB/VQupT8dsl9kM780Hr7svb068Z22H/cYSZzk
XvgmaeD3FJ3ADw6WV9wo+/oDDVXc3+I76rFf0oBKcC8cOqhrZ2306iFQ2GH3XiU5ofcBmfYONFaw
AmZ3dT+7SLfR1/IZv9Tf1bk5095HGuMXv0rDMSmzn/vSM27Vp+6X7n31+/V0GN7CA88KbesucXnC
7EOO1f1RQ40KCACrpg/4paqcVHhgZzVkRL7Z/OrTfQJqNPLVxqODZzb7MLAVGOzM32bi0YVrPuL7
x8wnf+rVJUa0+juqAkn2TQL7Fg/Rst2607DHS46BZRYYX/B9kY2GRtrdDBLKljL21p7OtOZ5WeUB
0/ujOaMy9W0/OSgTEptXbd1XEeZXnxVy5eB4HoI1PMd7+6J65U0UzG9gIbpP9RwRb9xBm9oz86xn
b8ER7UEt7uc9YrwpPCCEqMwHpHblu1af5DX4jYovVS8lxOLqdgrkP7TP69X3Y66k2//gzJYP8Qlj
EMJyZZyQ1Qryd9kKT652p9hO9tIs7sl4GiVHOhGX4FWvBrHyrIApVg7HPocPQFfFbxS1S+jmb3YP
XXL7oX7SocO9LU92fVb1vXxm73XJ32C2YdCyHPnDLt38OL7LHJXNGT0Mux+UuV7t2tGBDFKEufGM
y8Vh+NuhrHktd/3oofoUL+bHeCnurV8Q+28KiHdI1cozpz+uTgvnweNILxlr72fktl82p4/igxog
Un5WgrzCALfjGfLncwQjhNncaEftghBznn272OPXTb7km+ld+pPfkxHmUqQ9qb+iz+wJKQ5z3IGM
HYco29vstXlFK3mhOxAFsT+c8Bqat9WeJKz1V37Qb1+WB+NR2mv36VfZOCTMoUA0PPk7KT3zSPKt
3+CTWnbtc78bL+peP8mHDF33C1DG8Z3qODvQXXZ0X/olV64IYMg6gzc8JZPDWqi4VAUpUsgclabX
x3DvyEJypMv4xnCudVSbl4js0pHPNJt30SuQ3MyJHokX46VXPuPR0VGpfieHUPEAiNzF/k0Q1svs
m966z95we/hSjU38jiErHBvbZdH0omPJzMkzdTd0qjOnG/7RW/DLGDFeOQ7PCOEx8Pm0JCYyvBky
7dbbNHatOTB28+VPuI/OVJ572tqcqHnmWvf9Xj5MrDwt5EeHDBSG2zKEYa955D099CcyRDPkhG7J
kRrtkR5Eo5cTLctpfW//Yna5zKQhuI0WkLmITQ7peXMr4Oq4qB26XUh7Zxf5mdvs0t/TTdU+U3vR
W4/4i3ZgvIJmx+JZI6A6Wx7D/HMYFEfzRec575h47efMvROFK06ojXDUck3B3eRhCqAdCRkw9b+W
u+xsv+v32XN0E+3ij41lczuDvXN/Ln/kC9DwuV4iNZYNGLkk6jLBl3XR7sjgvlUsNjb9VqmEW6y3
vtVGwwRpN+lMMkRV65eZWuyt97qJVVur68HT6IAdx+1XrveirSq53gNL3Zf7v3dtOQHGlo+nTO+A
Pmz/Jr9WN//1b2tZwy6mUylKeiCW1WCiDUTaa23hi6WgoIptuBP/4yZl+HeUtBwf6Xbv+oOuq9+k
ipml1FgNEsBWP0brGkDEVw8dnStrkhR3xXt0/Ht3luk9dgYTC2HqRPN1MRvOqQkrN7LGGf+9IAyu
KEm8NDV6EPCq+DoU/EiQNrhkoIvNFpGDIyOVQAAIXvN6r4+3ouDn65am4y6J5ZM56jmwknbBbw+a
Tt5uxMZQu977+Z4CeX5XtOTcyqOXKBz85sIHTHlCpduUSu0tqSIBe7qLTFnGuZazB8HdeyDmqtsN
Wylzvekz45ZsTSVgUlgef26irRT8+VKdYt6lkUDxrR6Zt+rweq+9QvZ+vqlvMerIHDa/H1WgqQ44
5FYdnBOd4H5rCV7vIQYldwPHPQo0TCWm8pjLWhhYNq2pGuDBFodXn8KhbhBMQirXNdbj4QWG0LQ5
m7eJk737aSDJQCrdJUNYU5bJQJJts2V+rnRitL5lVbcbynX0m+YwJsBbULdcv5SnZPM0G9ts+klE
nXyMi3liz4bwtW5JZ2IGMB+ZA8xHW5m1nZZY+2jdPuFWN16Lpbb8MZ+r1U23fp2eaaD0oFh71oYS
tLdP7ufm53vjKC8HNTzjACKr+Yr+0wdGsIvePMkgmwVVj4b1EccCF+xri26TeLnGSNj7VfNJgiFd
pL/N459mMs7uNwMytoPoSnckZmtHxJ3IkYkZSM3mY0GIwjky9HFQddrriMKQyo0b5sEoQqfB71pT
IQacMvP6AV9vfr608BPyIikMt9Ta68cL65N84kUoFEbEnLv1MllYaCzaO83WdP57s/WQDVwZXI4i
/Fv2xi9pkJhKq0KH7tphTdW0Pf79Gphz8Te76P/1mO0m+dNWXfXd/+tg7Tot+pm6/X80jFOYkqG9
+6+HcTfvSfn1z6O4//iN/xjFmQSvaSYcbk01TAt94M8oTjCJA8ugWOhqVPJ2NGLe/iE0FP9NN9D+
WYIq1dJUmTiTf8zitG1+Jwzm9DRYddUW/yezOOXfxmMkvAlbI5ZHZyJomygh/3U81otUlvoZJPqw
ULHU2EgURyVPBCr/H+Rcb8OTdIg8KiPjgOj7n96o/8lsTuEF1j/hIAYPzgyZJrvCcJFsCeXfHrwq
japhSLbuNWoAUBNrf8qn26IKYATJuO6Qf5hfyvR/+7D/NoAc9NAY24SHbX8NjRsXd4O084fc3azO
HTs9Cq7/zUP+28jzP73QfxtCZiYYLnJcARRqLnAnRXDp96MQsrbXpy//63dVF9p/ejhLYfYrBBoY
PGOMWf/1Q+1yqU6jsWn3oFHDY4yJSeja3dzbJCswfbtJuiz2Md51aPMjmEJalt7YxYRHkchPBC7Z
jSjKrSMeWgFHru2WCzu3qWE4uLZ4aUljoq/YyVQyQn7lUq044AjkYEGZNaT654hMZuaDd7RJlPsy
yjSv1Yp+l7F/gwqAkyqd7kKJyK4inW50E7tSsnYpLrmO7XNjBSP/eZ18iHGQwN+jcR5VurvKZE/O
hIi2oC4dvC+3YZ/EbKpaDzfUa2aTgIww/hkg3QhvQDzOIg8fAfLjVFDrZD9Nq+yHQo6IzI3oH3UK
G4v3biFudtXe42XNCcdc4L+Y7lQS8KznxrFDTugC874R+BFVA9NpPNDS6/9olX2rhkSGwvT9Morh
JqmbN00dn9EpeV3X3cAXel2gF6Eu4Z1dU0WA0gq9DA/nMEnMr3ALuCs2p9z8GBL4X+YCsA6NREPw
y/Q8gzFzsee+ydFGs9g2yYmE+As8c1GJhkoZh4a2RSP8UUr1S5P4vYm+maNmiWeqG/sOxyzioMJV
yvVSKdWunnKkcujzfN424rCXX6VEkHhW+D1Zt8Diac3lEO1Rbzl1lfi6Xr0J9tIExvliWL7IhH2O
qY2NaIY2OT8vUxKTgEBtV4LWzsT6pWnFc1R/sk9DEdiwebO2HWLKoA6T1pKRdS+m+i2ciYoRZqCW
lh5o5vhs1MWXPNED7vvc2/4OHvFneTHulurehGHkZd1mzV9dBGeWx0WUaBlCyQyWqxpmGdwQ/klV
+branVc4lCQv5oALpZqsBXMGDaLRlCg63jWrRqJjyt8YF2YHAhkm86LSvyTQ8TulT1wdx4eTSfeh
OuF3TZPvLuMVFB1WtVjqzxlabbfQCFJQc4ZHGrmqKakUdmVRncWCGFca3cWW/SGhjJRx7zh5xDGn
rgQ64/pWlKp2G4sn0uib2AnuGn6/yE8J+iJZUuwbs6EP2/CcRUfRprQP+rrpqRXlXKVYrkeJERf0
NBp6Unzoczr0CN+DCUWt2+A7RXBGmuQie0nIBh1nQsshwy8QuXD9oG2LRacJ3wnJuudvRS6koLch
5M2Y1HZXS7rMo/eeEk83Ua1eFpH8PXxLdQOaNdUfBYKoN1v5JYJdDbwd0Xivb+ghLG9zzqsLJQUs
DyZl5M3kbggzg+c0P89L+ZQV0y3eHmrlvH9TGpOkHImmVFUDlRDU8puUk9kum/FZ1PAbh69cIs9x
ieX9OMCuQMwlVJEiHWWoAhvRH7P2PilnZdcN3Y1V989S2WKAGXj7rkeeTHXJuls6ZlS/qSqnYZ7A
Q4IPzsAsjHxjO+MqQeCF2MlNHGDfRoS7cM42OryJ0aAjoNLfiqIR5uiG3c0iw2kl+atQ+kd1wkyu
UuowSXSV7UZDvu12A2u8TsMJwsDziEeeyq59E0nZIjEbLu1C5w/Yw84qI0yL2KXc8SXEkOQPBpJl
CAm1GzWzTvvRcJUoXz3oL4ftcLIqacQbxWIG4s4TdfKcay8Y9/QATTA1emFe8KdBgeOEjDNjs0e+
9DUNlFDmFI/DFZ4ES/51OaLNu3SADpYCr7AxZCB3CUMqQl4UG33Z5EHSSP/qOxaqceETyS0W/3ny
SjV8wC3Nj/lQ9VX9IoGatdi296tmPsTasjN5Yv3MN0u7uiR6cmmpsoa2fJbUrA3aZEkcG1bJ9vsk
lwWGqF6BvD034/Lc2jTApPBONjmcEUtQiafzM84qcP7J47Dis2GqwDxK/yIbG+jatK0xbfHWJsZz
U/pjVAt6dtpXlS7PqsHRyFp2kGftMun5RZGLS2E33wA/vNFQYc5u57HOJ7rOvF2dBHpgJBBTtooF
Ym0RuSEedV0CgI0id5B5K4Bkw2kEkxrzts7b4o6uw6kFMCbRsycHl1k70WTi5uL646Lku2lz4qJW
O6Jr06pfiSBiOUmTp7y/G4dds/YvS7afR9ZPyealRRZdPoyHh85u37a3hBSrjCc50jTmbCoyQFnZ
uF5fICw+A1xFfLwe8EbdvzVdeixtUe9sGCA8prsoXEeTytiJrv/NFRkxphr7bcoHbofIOlHDX4Te
3XBpf4u16FebMWVIhL4zxZqdUbzDheh8xU6IyWH66vWqBiwoh/5sQhrcVjUifghGA2ngKDAvHDJm
WsjNiR+C46ymKbtYU7vscSLiu6rD1J1Ed0mXksaM3Sq+1ZogNfHD1iWnUAwVRpmKC7mlOCzn6V6v
4tsh7G4aFPgYv1n0titf3MPASPuLTmCoT+DCI9foEx8hza+xOrYZad3W9Ix/sgjw8axOllal28/2
dx+VlPtcAeJCrj1lg0davIQ+xqAfgxGUVguSGmcsXmPQMma/PNsipllJm4VVVtoQAipy0DjykiUM
lu7UTk/4X31ZZHe92tKLA97mWbP1q8Xvydphk/toOGoj0GkrzKggpiZuHwG1lw3+FBfVT0aqfl3o
92mKUiLp53PG/1VPu28J+32tjurrFEueZRS7fGRbQ+DQaUr74UQ9ylFqBPhb1fMqmUhzBjKAkkQH
yGj8NgWHclNNPNSsvk3KdCSa3i1jMHNVuw6H0SQrbYrsu7WdLzEmYtZY/X0O+9HJ8qh0x6mj5ZvT
mbM0XlRcWryduVkEhHs9jWvVOCrTVAaH+YdUZVBcTTwkYgTUGQ+YAJe4pc2n1xiPC5BpK4jNTuUZ
jaTxpE1JtJ4EyDISl8EMP9CPZvShpDewUOx1pIV3Yxn34DnwU3fuXGwlsao+EHd4aG3yG1OVdLmu
NhyoXIFI2cDxUmrwmlAb5GG19hKAWBWmoIZH50SW3EsksfiMM0ZKDXlwrbuzMcp7TIRFYNLoqZmm
0+EnM8LsmPA0CrB3ZTXg0Fsb4rpGGULOmzUaClQFy1368cnqB8gCKoGs0QhuJ6bXzf/HReOa3uoT
gP3uk9Vuoh01nyONeQFYa1Rb0/CUQoVxEyN8rxouQH+fRML4CM3sXl/uVGk923PyphR24jXyhLdF
g6rAwJO9QVURs5LYqlslUZBK8qsUhb2b9PXe1GZ5v9Y4g20ZXCg+480H0O4qilAni/WnRUsetFgU
nujH6Niqeom/Q2FibYclPmG2P/Wotbt5ttAKY6RPtGPLtTelVXdI0rj2DXGYK/ERojv1YLmqu5q4
v3X+HAUnVRgr9U2S5gcWYDYFcD0D/O6JE0c1wEq1eihzuulS0/3pODX9qv5MCg6IeIz/6CqhGcsq
FsKQZIYA4erZ7Hi9dOlDf64BX8yfqzwqPiy5kY1Wxbq9uW+2JbeRUFnnGk/+ekSxUCQCO6xlhDdJ
ZaaezchOtEyvWT2i5axMtYkQsixdS1dLaCYjuccmup1YWXK0E2FClGF4nxufUc6H3eH/8kkSuDGy
FYr9wJHWESk2V5iZFitEaJ8kH1k/5v5cJFQgKUM825R821hHh+KWnQ2scwckB4byxmwDWmRc6ZVO
8yRVfk5ICh0iFe071ZeL80lgPjDei2L02GwdVqsd75lMswwYBWi3cBdyCQ/SzmR3NfXfc8uFeJqz
D6qi0VXUUkMzqrMXLlrGIINN/RBxRV9gXROO4/VaXVL6GEEpqy+GCr6lV3Jg5viZXaW6FQncKRQM
vFchXI86zh5qGbc+BMCnrBrAMSoNktiBbYvaNRUwRNajXnXtOGNVLEbayYZ21pPsIy6nkmvbYRAw
i+B2j+6s67dmZXwOFKyuaHJ712IG9y3KrVYXn0Wkfpc4bY6twdYWKQvTGJXPlX4xc0qzOZgGTK9O
3kap2fCam+ODqEUHBY/2vRHGhwjWjZOrYQ+TY/FGATE9FumtFA3fgLFD36hJ36mW9BkrMJ4NdZoO
7FFvjTIP1NzsmIRoFTPLsTl1bC16hSkgAxwCxxg8leCiwroDbtQNFBtAR2JzyD0qhcAkGm4XiTDQ
oLWQOGf9grxteK0uPSa1eFBrplWZVHS7XFuJpoYTpRMCO0ZEwjct09J6qZlipHt7hDKjGeFjeJOX
hvHQZQRSohWJvZLOe6qTwowaIWSCOEbpSs0hDHQAfXngqw+x9rGnbFgPewRHZvcEkSwpq8240/RX
25r6d9KGHnHK9Qd2VhVuAeC4vGuml9qCJXwyzmyEi904c17bk02CLbPIhJZBPEzE/HUtqW6aZQW9
rD4Zqn4nWfMH4MXFE6TlDHl0m072dChbdts5RvKinj+IeSTdmKBiV+nkivEl+u4ZsTDTHvK7cwg5
GCtNFBSRfeingopObzunB3zh611/nvvtdEsBjplgWdditBx1We2t2uTwRKLpzlGLSscgJW7ajrRc
lz3SS3dA9nweO5hiKsZWsTuK4sR2V2qMLQD4OCBVWiX2+nEDsoWPKiahkw7EvkS2Tg4dvYeOfsOG
3h8r1ppUuIQ6r3vbyk7VVN/0IDEc20RYypxOJDW5TTpCGDkO6nmWPbPUfjM48FtlRNNT5B9Cit9g
OGX0TeUVpcWG3jCa90qXqAtmxnaKfiRI+QxzEwvfvJPGRtAjKS7y2nxly3LQuQS7dgs+KE7lhfWf
45d+4d7syt/yEsVuxUBiqepLlUjvdYScin02Bjm54XKiA6QA92uyzUHVYj/0ePC8O0wnSALa9lOe
ssIp65xeQamUO5E0wZqJhrEQmKqqehgMKtmwBxWuVtlHqkUMC0sdzrpery4P81jqdA6zFUdZ6I+W
pXvmgMcoFNapLeXdiG53FiVKHgNcjFLcqhYtsGTh+AxBBxclcjlpS5FIsNnVw1fR1Q9jET+KMnwp
0yjFRt9QsoOKc6KcRVVIJ6LAoDLHentIjOoV6yQuLyiQQWj5Kv0oPLpAAmzwwW1mraeaCN884hnw
7p7nVrt0iX6jmW3utpDEd7i7Aig58wEZDcwe09rrhn62V0RuVZTeSMQWYqaVV3a12n0t5TxLoqcc
HWHAFo+206lQPJEVQZE3z3JJ/2SOkZDM6Up+7Ug0WF3cm53Oykw3CWEq5V0/lrY3sLF3zIlFMGRi
bzbjfa/NLd0hFvFBNl9MNkmBAoSP2VQLFWowT5olH5J7SbZG8LD9jEl5+DZjkCjpTpQVDbqat0sl
ePZBEoMFUcXapPgpjrWCeOpGATVFFqwDQzUvsnIPXEkwqBfP9ZLYwVbfZdAa/aV5VelguCZT3bhk
eUtTaxciBXb1mFfQ1LeD4HSM4bid85Ttz6JLx0pWH/Kp+yXKXvb0ZUXPUpCaK1qbBWVQ2ayYu0UQ
/hcbOlo6pXSnDgYySYKeEYeJm5V65+F3d4hnHW/mfiaAgUBSJ6MluF+KZQK4XM17SWtdW+OrKq+1
V1AVZ3BEU4D9rNzpOonSVcZ0G88VcXG1dBiN9IFBXnGoVANOoaadSjZB4bbUZyCV5RChx5x2nHMp
O1YRKhDN6fxqUVS4jRQZe5jLHUR/7SPu2qepq+9UZG+ERLS2ay/LKUcHGGC90Tmd7ZupIMl8mPLD
qKp3OezEE+FEHhl1064uuLoWC7KqMabh1JxYcCjst2u1Odi5O1GmpTFVk21zwTa6mK1uSKpjJuTY
m1ZkCFBRCpganAis7PNKCa+0MEVU02InJ8J7W6u8YuqgwsicSDXxFi3ygWpel7t5ml7DtFodU5Xh
fC/xsbYlNstCaw8kpm7r4hZHw5O3FTrFZkfXtUWtMoUEoo1kDPpM6dgOG69htWoI9kK3NdvPupB+
g8e0vC6b8+OacVXIDTQq2xuoGu1BgbvChtIKajt1o2zRyRZI7F0p0hY1GnnLcWgEXWm/WDDAsP3w
npZY0dCEZUFhYRGcdTIQ25NpFBfc5QVAS66Y04wTneFmSqeNd6YMJhPaEUcN+rKMFCMbLK4O3god
4xIsI7GC+nZ89QOKYfJY8bIXDeElHDlMyTvKtz/EbdOuM9QXO6J/m5cIvolRyNqI0ui32SoT8goq
7nk3E5RRFQpBAxPNx3LFKbgo+XdpwjzNYnzAhsG2PBz63u8UjnkO7vlEx/fTGBqaghuwt5X0m1yT
7sYUKdI8n0tY37gd1exer6UPtDGYmYWnyvW73cKCnyLyeLgUKcfozZS+8ZzapBGzAEfdQvB3Fds7
I42wHxDQCpicEkjd5csS3yhtgT+cY46Xwi5rmC6JVp4lnQLCXhVQ/Hb2Wc6s74tN5FL5TJqUX+Dp
d0dDJkZWgLpuZnZsWWjBNjJmPH4j+iTi6Q2bBEeqn84B9E2UDHC5VC2lJ1HCW0ugTUBWiWN/DZEo
ibbAXWXSCSLbjQUomujSQmvY/rLcW+Crl97H3OFlavZnmmZkT0txSZb3tbMx4Kb1jSmVBDQqNqtJ
/pFIdkF43uTgyFacYjAQkYitCbjSG6+m5m5SIS1T7PUQMKvnqdeJFCLBidw5rhLKsO2tVTKdFPNu
kmhA9/Ihh5FajMUTFJcwPK2wgYAYr8JdYuPSwAXuaw0hraQHxhgHmHIPg968k92zgIWgR0pJ3hnh
BzBvUNjWLZurwNZbf7Vxs4kEbVVkWq/arJ1MkL2jIFC47HHfmrSxmy4oOs53QJYA5dv3rEXqmBK7
6tAbHZzOr9rx01ZpKScKckjQg0RasXFPiQ6tHmYUdiYuDVp0SHEMEllKwTWvb8OgNrtzVKOrsAbl
SaplVvguAgpIkRFD/ZSN+BKV8cFo4XA3VVyxl9ZeCRxw9KZ5t1QocfMgXdihvsNBcJZheU0j68yc
4NIpLHaTdKyBFDmr2r7P2VITj1PtTbIZnXau3mkMviaz9rRK+tOU5UHSTzcSM0cn0xiZR2C2PY74
985cH3Wp/K23fCOTiAzrBgJ4DIm9FllvplQ/QDoGbsXFMlsNyV9myBqL8qtveqB2iX0mf4utvFb9
0SRZ4XWznrUaNws0KeWtWSzeFl31mWpSJaKMcUTFSj6QadA0OfHohHJcrzsYRI8tgek59ZUc6lxF
GnK4rQLxQjTHN0DcfIWyNmc+5BU5Ci9Df6hMAKHkwDoQ433qxMQtwwaVc2dlu7Zmz20wZjHTFuZI
rxJifVg4JV07DMedLLcWMLoCHWWaThck48ThzG9qGnoU2ncd/SUfjJLu1iZRSHYq6J/viRKj16Sa
N3Ct15ulE6+rYf6STSQYhJsxu4yrydfL27hHn63HLdaojVAvRwObTsQCZsZlJoaiiRGXJQEzOY3q
kS0d3vlYSj6ICJpxvrPsJxLqq4Joi1Sn9lvhv3q9ELAQ7epRGTXrYmRbwE4EGq7EFXhQ1bqBK9Db
l4mAgeJrGu2P0tLuJZXT3LCb3/PIatG3VDsWNIuZx0uBt+U2RGEj2kIHOuSzQFQtd0o46vH/01Pe
CtteI7myLRyF0yrXFM0RxcUCx+GRzCWwqWMnyUyq/YFtiVDE06hED20z0EAdp9hbasx1/KRpaBEp
05ifDOnSlSnRso24n9MSKiQTh4spH0ZNfikmJQk6mGSQWZPXdGiio6TkXQBkLUDjFJ/AWUiIPM1n
o5n0fa7f0xZIdi1U7RMxVRkKDYckBHXfFtnDKMbm1iTyoOo3T3sXQZ5VwI+s0k1WaU/xMn92UsNs
iKb/ic1eezK02JXmwvZKiRFMSDU/zJvhvau46OKXdtXQZKXiPQM7bNMAbJ9a47mQkuig6dggpdem
9RaFFPS1hU1Ckgn9EPap12thJPEHUvUBBQBXg9m8jQwu2SRj3GoSDeCCpqoPE7TR0FVKRklyeC2e
oJt0nM8x2ArbDpIQ2+c6M0aU+fCuCz2KBajIMD56o04BzSYf10NXQhSq38o5tJoMhKxHEJoGcfc7
V3Q2QoADZYJKZKXsPSKWbpM1CshPBl0yhWQV1OObPotba5RpKGznOfXKt9byuavpR5vAIiIy5XuI
Yt8K+bOkPaYuTlXNC5d4dz0aRnJ/7e05Vtt2i/gTr7doXUDKZkdEH5EQkQoKZcVMbKERiuLWrBn3
ItzYz0nFn6y5msUpAUcAfYJBscyNjaMe1dR+B3InHZNQx71mLfsUvRxCY2gtsoJMqtJIVw51+h3Q
jy6D/qjRWDyKCv5JBQ2UWnYLi8F721KqyZZvr1yV125g9N1OlOzSdzpOy1FZksEry9UzheAchCvN
/oQnqVJvwKiQ9r1EAFBD+UTtxc5RlnxrRm2q1Ipvx7Y4juKo9ObnCh79qHXo1lEFQGkT/Xx7vTd0
Iy7gWiXs1pyTwA7BJZDEV7k5W4FE5hIBpmjaw7aB9cvuGKQmwShA+5+xOmYHJduL+aJKnLNpXxhO
FHe1U84LvhqL1TpSXtUkPDGvzJFjAdVOY9oUqi0rd7WsRYdqGiOXXgMElIiqh+vjvpXgqFqyoGFR
QLeW8y98z20wm+1AS8HyzJD8oybVdq1s77Rc/11l8XxZjY08mtzHdGbwBqefpYz2GmgDUxtF8/Qh
fDNGiWQ2nr5bF2/LRODyOKGkTsVNGXvrOhCRZvbprW3LKKzWEZBr0ryWWUg3imJKIlW8w6ejEPjG
M+ecBEFstNR2dWR7SUbRykX7XBl0FtRG6/2hATosKvPPxADeUHPO2ToBh2xFAQj6/Leomvtpu6Ct
xp0GA4ILHjCLWEvRiBPZ6CjJ8j304yntNXKA0ul+pI5wjKT7XZbNjtb/Z1gnN1IPSDbXZFpvsUFu
gM1cI4lWqsMofI16SXoTYyC03qMCeqqaERuB6L5s5vIesdyWTr+37gXmA41WC/5MNsiMVnFqJmbQ
C+NNTdT1KGfVypOi3IcofKckzbkuY4ZIxdgdmjq7LepG3ZUqMDIj64JKY4ClhOM7OeLl04z/kq1l
vqOv9VwudYXGUHVVdqzurGWb7Jf5Z6LJx/9O2XktN45FV/Rf/I4q5PAKgjmLpCjpBaWInDO+3guy
y55Rt7vLD9OlabVEEri44Zy913Yn6iGFsYMRDeFKU7xhye5mqoKTFKTmKsJg6Mm56t5kjmd5q2rY
NPyrpBJkx8IHoSod1LXLf/CaD3THNy70J2prBHV5qbknkqve5on0GtcNFbw4lpYdo9GJGbwLd8oG
zSCpLROB5qeaRjslGr5kGiKEPg4jWYwWDM0ofQLS2TmWDGqHR6Jf+P2ihYG6lYspMypzl6R/sTuS
5WUfgtgVRzgsoZ4R5+21tHcFEOldFwB38ibtBIpAFcuUNaTdJReHzNE1llA2NtaspNdnGmPxYKhz
v4F+1GTWqZMpdOow9Om66KtUUCL4I+0RbpS0yUewu1Rc5+noUkzhPOQVmrnAXXnMDU/i2DEZm77/
yFjF8fWnvjxHafA/X8oiA4z41hqmTK7qiyKtDv/1o/QP+db3vy1A2CtP378hEK+gbTG2jtPJAtFr
jVPQLrmP1OP5tWFSBwsldG+iBw9oTPdX0ErlMe4UwCipp5A3BsPSbWULBcponfEIIyrNMQX1fm6t
JItgn5Qov9A7Wn4pvD7oY0bQQmW5h8FgsKTyW1obn9F58ARpDfk0WeSDe8yrbkt+zHjiMwQbMW8Y
19rcMIPGhjJgHUU5x25AaOngycE5JUh2PlGkEMB8wvACV4k+G2FbRH+f17tILOiEO17czlYi2LdC
p65TrSZVLc+fIz+qqSR0z2EizZLebfei7rdgikh0ijhosa9R9l6pkgg3EayUYLz1edcs6OsDI5+I
C0nSL62AK5LkCYeXRGv3RQZSJsh73Buc9WS2TAnpkYGlbMvAjdhZRw+kSJcLIcpuvYwwY4rTHtF9
MTdPpqqkudeZC2I7vwwRPntJrk96iUeo0zs0J1W5pSaVojdr23kdt9pGkAWmGAkWsoLub6aJ/XTC
wjeDBSYysi9Ki2zStfgOTImMAOIsQbhwezdQXKiUFjZora2YTE+6ijzPUvrgIVWyQ9sZBoLfyJhL
XmVt6OKvi4mX3cnZoi4x7qSd54RJQstd1JH0AQvyLaRgqJDNBfSS6tCM7KC8qj4oopwsx9EqpzKa
taxoq1F90JobKp0pfRNUXCDnawqAEExFXNPQODmRYnQbPofUjO4IKmwzRZXre/06JSHQDny6zaSC
4jfRqOWlLexpCCzNIkoZ7Ki17CJOsH9WPq2vPAJC5uqy3Qg8/1Gef4zA6he5bz7kOShUMp5ZNQZa
0+EkQ2p9LdyqvbaIk1LfDLKeOATIfckYbJoMha9F784Ys69Q0R61bnjH/42sKFB3mqFt6b1BTRYp
RkpKMVWW7sjy/LnXpFcGsXZQB4mQtTImQM4f1Yt+MoWgOTcBAWyyR8FSJENKwSLoVJmrO7rUGeuU
wF3BSJJ5THdrU6JH5VFpjb1rqd1SM2KKZhzIV2WdmNuQctGabCVr07autS6Uyt90Gh+D4Z+sPUuH
NilmFWcQwt/0xh2XfSQrpEbl5gKZtnbIXDrsob+v4BYf0EPJ81IOxZMhuek8LRRsIHR7ULgQq4zF
wHsAJSg5mqS1D1RgG6cTNOFB6UynFdjOm17SAzCmtV4KdXAtVEGdkUkgXhsLj5KnGskNyc7EUc7Y
APs6TU4a5WvJ5UCl8oTBZnLLx45jDBCTqHy0ypIRDiTh0XPZm/Zikz7W0BFnea/Hj2BYIioF9IVF
NNWYharwsZp+qTyU/iO1UERzUuQ94qRPZjWb1FufIiKIQ8u8MTFRkK9y44a8KptJrVqe3Ai/15DJ
VLiRR5klisTv/w39UT5obibO++CpiXWC0jp6664l0FoshJMfato60IEHup7aHuo66A5dmiu7xqeP
Of19XXT1PJ9yhOTY0PaVVG/L0FhJjW4+1pF5q0l/YcJ+g+kdOE00tRcAbs8T03sOR9D4sU8miepV
hqP32Av1NMSc1AXlvGoSaustN0LoM8lB6/ZOv3Ig667UKFPr6pStTNlKJBVJZl9CYSRSCMFLXoVh
3ImilJ1CPeyWgKWwsmTLuIiM08g7FkJ9NwG6CG+LHxKN6ZgOcELt1WI+a1N0Ubx/NyqNbdQROyVV
dARVEsttNdUmwY5QE0heUgAnnjbwJ38KeUaa2tI9wbq6QbSjQF5rHmov3NZlNi6LikhzQYtOZRCs
mrILN/2k+XJHJnmMAuAjlXhHtnI3w9HgFgbQlAjkuct2ikWgfoF7ias9VKt5MpQfphtScIsO35wc
L87xPiaTgR7nrZATWhK407mWLsmsQw7K5M4kkrbVrihZGnS/oOunL0cPIRZCsByBAGYt01dg9AUE
nCoZkZtW3IqMKnPcKZqu70M2mxyarIWpDM1WUgksSCkBH40sJAau3VZlOZKDamYLjCLymgmhXzH8
MEsmR6HtC0Ss44IUdornQCX5WdxIqkFogRb72qrRdc70feqIeAzm/thycghpLKrhrYLyevIG0j0U
imJM2wQPZsWw4SgEd/VxHNvxwaOMsDMKtC2pIrr7yu/8mVL6ADZFa4MkbpZmikrvn9jICsx51BSG
M/TUBPiQ4zr26/FkjJJMpW5vilJ0qIhqJ0lZ3cUB9uDUMEywOuS8NgH+11gclq0nTOcy+UhXEKGq
otyFMP8c4vLmI2RmZA1HPadZjsVc2QsjM65f4XarmLVWsadRtMyo1TZTOplbURQIQdz3VndEaNEb
TMeAf5MNa787H3Q/xZnb3rOe/sggWgPWkLSkv6N2W9Xl6CEbR2J4QZD7NGyaXE42Av4dZv1m1yMv
W5tg6u3QzIodO7ODN2LIbxhvtNajmSL62ZVjHWkexCyVvYUdqldLavdttcynDDuisBecTGKYRALI
7QElXuY9C+JEPaRkvBya4jT0CUtDKakr1tAnWeYYNIUnU/whh648WLIgztSKqKi0MCFPRqD/LBdx
Va17m8bEP1nk5blSOAG3bAicBNsZIRs+/ta+pxfrijt2NgODsd0ZE6u7j8ttX+nH74MjV9IuE9LJ
/AJ+TZx4lAtQELTaEk2qfhb0Up4VjRbPGz7PIpaNvWYgx41TMpQjkXM0DCOU4YJ3GBM531WkT5IA
NyTzRFcp67gWVULEeLMuQTfehuGj4rkx3FR8tKJMNJVe74ZQq1ekH5408gydNPZ0jJZqszaCjrNQ
7cXkAmWNtB1b+oP5tPh//933H+30XXe0kKVp5UCxOqk08H+Gsir1auVpeGGRsZnCTC/DheoWyVrp
B3EbTN/4/oq889iBADhVxKe43r2Jj/Hc1jBZZ3i+USrom4CcM5rX5/apQ+5+xQm+DhyABU/mS/tu
7SaDt3+XhIVA4XfOtkp95LigngsGgjrvzuawd19xhNfduSpwYzF7Y2hnhwF6YAEcVHoGE5kvw5W4
ipfQXd75i2N2IaP6jIxe4ryR2cmjfA6qw/hskNcTzRDZaafUskvK1zdjFyyI+hYXwuoRTzqMEHYl
4zEJZ9aVFqH4ZqzlA3G+yiV60w2g5g4UYnHZO0XkpB/5NaLQVuyN/Nj6jn72Hkn5q4o3gqWZECpa
jKwjtDLJoif5Oca37jTeIg7tZo8yGg4wZWuGmWUug5wTQ7wId268RAojPxRvGaT4FfB307gKwjsf
HXHeQrlF9QxpDzWm7qNYIyzB/eq/4nHqDyoyrXIGS2FZRNfkwq5bTdeDNBeRKzJ3kF1sN+v0MXzE
fk+jukXUa8yzZaPNlUf1LZa3smiTZTv6n/VeuVkboghJ6iVc08C4Coq43RbkrC/iwg5f2teERJ+z
75gnPtwwU9+JLrrn/aZ98q/No7QolRlSW9CmzGz2cGFVQ0K05MQpzZGLtIcJgT8rycdFB3sTMwc1
iXAN4dmHdt/OYUfACh2PVeeEO9DGPhpKHAmdTQRAh/d6M166FfaXbEGzB7op3a2tAXcutwfIA8mj
dNSupDWq+rmRVzEK370K38pumw3JutZFPBtXeXBkBo6wFhnXhfPUYCe1R2rDRDHuiLfZUzjmIHkN
8WNPIwCULimw3p2GXbtIP4FOPQvnfhOj0F8m63Gubm8IJ+f+PuHD3AM422R6zaT3ii3va+lQ+ztI
Hz3lfmzQBTaHI9GJ9Qt2iDsTcEK0fD6XgiX5EygxoKHoB2vtI76uZoQyJsDC1uHNFGcNJ1l8nxSZ
eVTxQxeL9MA5HC3BMBPwFj7Gk67a4Y5UtFhKp9oRWLbxLv1NWIYHDW6fcSuJTQzWuue4nnOXzvLJ
XbM3jQo7vRMCEX2W22TGNFhRLKG2uvCgF6AEfa6c7KncupQB780CtOpDQJQCOja7Xvn+AjWJf+hf
yUXfG6d8+dr7s2qnLOEuJ/Y3NuEevWAIuRhnNC7Zk2pn1KK9OfHcgTf3YYt9hV9xbSOeqAo81MpB
VHBHE6jp290LU5nyRp9vEtSjAF9S/SZEUzkoXBiUmqv0Yr1puJxfshv5I1srX6rXemt2yB1W0lv1
IkZzGq3WXNgXa7EhXgoIBHQHPPTmhSzd7l23M4cI9mNymRw9SHFHW1xFl7hbCVdqRSTjUQJrHPGq
LuT36il8dWlTzY2ldh4Nu7znsWNeOCeOX2Cs6niV7MSLcrbOfrimDOauRwrIB64Qh3Vi2027ehNU
p16y3UjntIn0jb/JjvpTtzBe3F259ZbpKv+qFr47C98IGRsa2yKVhe4Jv9zOVbsRccGv6NNtG+Mh
PsfUuhYwCuIbdfsnEbQqmVKOxqYJp80qYQLCPIMa6MsT93i7w4Yl0TY+0HEOAwaYQ4e0RpnhXi+v
eBYK1hoGjYwczCblCumjxt4Tx7Gy5srb+aP/Khh4jWbVOyfWfl4PNupEmrFQo+bVSjr5qI+XIWyG
bbMLSm42gwnb8LQ0TdoH2zzmZ7KoiC6BJpIGW+JmDVAyFfnwM5I2Nu5NzWfqMBPLBwSR/XgSLjJ9
x4fwhp5boBQ8ESrwSUt7Uplpzq3omdYzZt1372DuwZ2Q8TWvd8KlP1m78SjQRGXHsLd2Hilfn505
C3fCglMiPgzlyooosXd70q7GyXj2LiwJz8Za+RB21YrnL+RQT8EAuy/p06vysdwgBgpQis7EozXH
zDDzn/Uvb4tM3KP5asvPEoX+zqYj0dIjXUkHC7Dikkautak8dAp473mYCVqcm5cyccovyBzCJnwR
uaUP0pq4kOY13CV3l6HNHhy9cgdwgVMbMpnM4X+y+hgzlQFzKpgPxW6pYirHvJ+A5P2y6kdhtE1H
g+RQq/ue9zLZRhxPc3iygOGYTvOcwAgEV87R2SbvRVwLe1qwqKwHB5pKSgNkNZ79dClCqZ17Tt3N
/LmBNPus4Bdf1I/WXhKX+RYTpGbYxbLf6UuLx0Q6Ck+AJFds3eUTiNB9mDnmh9iudebU0yARBL5o
HCNZohNmE6S+p6t6S48z4SMWN5jcA8yAdNZvkfn68+yQPltP7NGlXSHYhjGjDSi8UudHjut+aIcI
csMJrkrpEi4FtfvNEtHpITAmOYhpwRHO+sVrz3q/GbexUy2rmYcBaFnsPbt9S+/ydXjCkWy+Ufrx
N+Y2PST47p8hrgzz6p1HbgK3bJU3sprX1ULauL7DBTO6IxdiLGYB0evXCESJdQ6B20tr+N0aPAuB
u8QzbSt3Mdjo5rxfa9FOstsVtCZEGk/1iiBsy7Rz39Y/XCAXvYOnHuQIEJF9+1WLK5fal0wtaJk+
VggGZ+1NeB650u284zB2NLeBQr9png4P8TZOt/B5OPvbBbgU9U21zs0RYWLWD7NhUb27a0WYWcGi
eQgJUu8W1U3AgZFAJ8JAYydcvC0GxWEukyuWr7oj+cK6v8SNIe+Mr4yxTfqOZhPNBqvq3LDcCxcy
LhASa4/luUMm/5aiuZzD0+pPwsJDUoOy1kCZTNrQnAczXRJ7tErqVTkeGWHVichwCci7iJGb7prd
bOPaMbEipRv5gX9vCDaoEqpPw0Pfbo1oMWkrYfzgmQQr4MN8W5jahjN7oJ/ZKYTZTVf3NQHP5pWD
pNDs2bDln+VDbV1A27hsQ1/CZC2dmaCQP8nBjaJg+lAdg2OKp3LTEVR0ae5RsYxovGjMURiHgNia
bFzyd5KvfRb9R+3YK/hUFpyKUQboKy87FNGG4hzbOVRIwcF7NV/kPZNE/BnCHzGo3a3aufICuWft
b5pt/aw+5PESO76MpvSiZL7dYJtSZv648hMnh7q9sl5qqOUoisikIpMiPaYA4NFxz0z36I2X7CN/
yX2cGzZHv4kPoH2SwITdI/3C25Won3jLhie8i9iwSApGJYdwcBJ8A6JdGMdStsUNZdJrugyabXWh
2+neCQsZ9yN8If2SPUHXcFfm1WP7tUkf8aDOlBpctx3vc83JuVnf3BTyZHlmDAbbuSATEQXKLL6x
j6vTV8+3YXak+5663p33iTkU8wDLFxmtmMJsE04OGuG71p6FU3LBKdOrNttxutchUtE3xJ7jJwtb
gTFi67GVsE13K97RrVwqTh0bmDUAZtyDuaoQTFNXHGfaWdujow8fh4XLHvWNgS9s2njDvhXDj0PB
PCWs0yk/GxhPEo/MBIXEDOVIjwBIyTVasW9xknO0VYDCLUCDLMx1sDd3OV4wk13wzNj7R3YO3gvP
TLxtsw0sQVSNNdCdiz5u8nAx+W0jFOzz0rrCXEFNJ2kb7WAkdr+lrk6dQl25OPjyBeHqdDzzC+1f
70ViwmJHFToYS9JtZC7jR1cif+njWXjJ+xcxO09gmyeqzp6wdhfsoIIlEgWE1GzP+vLaq8XSfAB5
5Xps66FBBex9RNv64GawqkZs4znQrGVb2CfX/mYGdvtCpAAgM9+myv4xaLZ2xdBCd1JSnfFU0vJb
FHdxxW10H0he49QeVFufjZ+8oBBsyiv/xgMKQKJdqJvk7C0R2ZrMn5t4He+y19a0vW189Q6km2YW
e6UGwc4nhYAH9Y3+DAdRNqzmHJuMtUOx7NkRYvFNcEofeNvSSXwhKvlKMYOXxR3FGeEZr0+LIhk5
+zZzuLnCNn6hdsdBIf6s3C0CkqnLfvU+mI0JqUJRVR/MO4bdt/CrXIGfMtckq7y7OxOzpsuZjz2y
ne2tB7yM1PXyXbeBegaFde5/JCE9LM5D8LxQyTyVm3DOGsV4aZ4oFbBeN0+UPupiVmJscWTHO6oP
wjO5yu/isMhJNeNRPRGsg0lq4JLXr/Bx1ffyi1WrK5wagjMIy7XfOsrcfXe31d0rtyFi3jVhcI6x
IXoVekbR2o25FhfFs6UzE/GEcrG/pgABzbY2+EAMtBKOO6GErHN5rm+IOe/m4GT4HxF+8qyiCF0M
O/+VXXX4xewnxY5O7NnbQIHPsz/bHJXlgm0T+mxW+frenH1lF39oT4zOh+DVXRJQTzZf4Fhb4yDh
L/ygt4DowhoffQqYc0NBCm+rL8JOJATdVuYWgTQOs7++pXXi+HuGVV/NwzUkQSzwJ+kyTTaTSIwz
nLGWTvl0iCUHLV1Sz/MOw016eirAOE7EfBq6Np5zFsbiJUbLPusX6oGBw03yz/LWn1BW5kOc2cFX
eG3fWQSEi7RIn9PrkCwz1omzu+zXxoU5iofC+KDrtlN2wybEKPwcgW6IZ+OFX9Y/157TjGsYIxRv
gbf4a3bE7ifKcY7raG/DTyDdCTsjFeWk7e+xV4kPzPIwi7Fb7EM8MNfskL0iR7d2U31ToOszhwN2
8XmebPcefzKG2ye20MMGPaZ4Do5MRzJTDpYzgOqz6l7dtefqzvToP4hbjASnYtHdObuqe6K4F8Z2
HZ2JSX4qedoKBKXZgsmTyVJ7Zm99a1+6Fd2Ye35DoEYWIDrSTctWejE8cWB3A7va5egkC6daiLT8
aPY9WhtG01t5JtZ19GYRorDU6a7m00AgpNMe3Peuv4fVQoB6JS4zlbOljap/ZRwiSv88Njh8OMR1
2Bht8Xl6gPpD0W3zL3ehkQ+rLsBd9c1CLFbekn+YLbXtcMiPzIJoDq0NIZH3clk+aJt+yRUQdwqE
I84qeIx9O6IelD72Gl6gdcBCSXPrMG2f8RK+pWzL/Hk/Fz8KcxlVcybwu8BEPgkX7Hxl7PPX6gk7
hczBUzoLN2JNPA1MGt19dWkggu4Ib98ItGYIwearqCcsRotyi9wOkTyLkkca8T6GpheC9bh5StSN
FBoCKdjilSX3Zxt8/32ECAvSc8FQsaJtJbXmnMA7FEARB7sgxDCljPGTECvVAmoUn1uvBBmgaMqX
ngnDVKV2VoS4SyCUz1ApoxDtmlMkhsUyTnk/ft5idR54GLrpjxDZzayhs4HHe1SQwVU7VerZLvXZ
f//Rm+W+UXN9GUGU3fRdSotSZUMZlwA1rU/rM6usdmcJjdnYyLkowqJPmCe5wEnl+w99vMWG4C1p
LlDERGCcz2vyRmEWmXdEluXKz9mYo3vEgkjhWcV7ipKDEu0wfohaeBWik0fFgmxJE9EAALu+PHSq
/CFHYmWnIYc53Ty7fN5NUND+K5LGyQrOXCBqm5mFu7vwhk8ld/du7cpsYYm9UZunUJfJ3PVE/Mfc
iEaFCycKCbnQI8tjfzaqJlqOWC2ozNA4c/NHtboPKurV6evA7AvUItUHcVtXK84vZV891MSBM0eq
s6yPXzs9p4Q63IdcUJa1Kq6orC+IeD1FwNVyQT4oHDzhND2kknoxXA5HhqzZkT5wYimVlRy7Z5fm
Dqlo5mPejBqQftRAbj/eulE+cjvYwGSqS50o/4DF6ttG2zil2L+bsiZsLNfH0eevXKXcVWlfrRtc
VswzcbwuDbauRr/qxME/lAKmE8wYw9ItmmUresEsUKcuZmUQAmX12zZlk2m1FAOLhHKQMKpLy5Lf
B4rGc1M2XLiGfk9aFaH03n1stC+1Q/goEFNtQ3JaaDHbhQZYGQb2Q1j4nIYlc/Yf/4v4+R25Zorf
+xe5xkS8ZJDPpuLO5EV/AF30PpbTVjDLVafCh8gsMAUt64XsBusqqe0kKZalGm5yRWYxLofbn1/+
V77L9OrfUYM6HSL1B9/F6LWeKFqDNLmo+3J71RErj9JBSBVDmARKbqlT7RLxSv/5dSWwQ798bNIp
iA/RaG6p8vTG/hGmIVZ63su9VNJpAcJY4hQr9WVgdKdBxws/iqjpk3KPDY+kcfSctJM52WbKWrW6
zV/eyvQZf94BSSYNiggR4hatH3dAijRxQB5arlwRLEJYCGAhhE8/M1FFHv2jl9OfnIAwDF84i257
00jXmVnshFtv+MtwIJ3ll/ciS2hRFVPVZOvne9ECV5KFLKBXXhAgmIYs8BNWIB7yVx8vmiuY6l/u
hPK7AShj8TCwmIikWf24ExEduzHPhXKlp5T7jC65ETA8IdqcohlrxJtcfkOqX/LcBRiTLiucqEXP
1h45AC6TeKPELqBZimgiVlobjBxXSeOH3AhAbo3jqiwfTTQg+YAylfxVVCcNLfACcgQHIsRh88Cs
z3++qb+7pzKpnFhkzYl69WNcD56asyp51cpMWAh18DC2XnR/eXi+B+nPkaPICjGdIvwtw5D/PYh7
nM5Dbcnlqi21K2yac0vOfWdQ/K55YnJKsEaXnse8Bcdg8UVnrvtQ2+P/mJDG8Vn3GVFxlZ+6naua
O+79MjfVT6uemCX5S1yU+3EAoJHrxVKs3JPY+F9ZCdT9zxdL/oWexRykyDpcdMuULEn9ERFKgEwv
ebLCccBia+oZGbQC0u0bWi1Dwj0dyyBZJYay7qE9iVNZ2VykZfzoSR0CxwjCiN5/epb8aUblrZqY
C4oHrWDsvJObmOVfnpHfzh2KSuNuYo7J+vf3/zF3KJWlZ0bA22VkzRoJqg2Gq9k4YaekpL1FtNQn
T/9Lr21DhdqlhwCOmowdm0Bl/3zppN89PQoTt6iiqEcY+mMIeAhLJMEcylWk0T0ximhwJtrI4FMT
KuRi6Wk8T3VLi92jjUHk58ef38BvH18SkGRVhPOmMxD/PQYt/Cb/NQZ7BEVOKckUmcHvV+NwI1cw
tGVgp9X05OHLigCCTDenlS8hmY/2hJPpsclhY+8/3QmIMiL2n9Wh9FkbEQVXb5/HOeyemFO2VWPv
H64EZbzBidhio6RgGgJTh7JUTxiqP3+w/+PKmjooT0D35i/zEhpUBpBIqmK21UAy2rqCKxDV2qIH
NVOHaIlHyVrHFM5DyC9/fvXfrYuMsIl4JgLc+86C+scQU3uCXtWENWGYOD0CpYkOgxsPbbiUPOMW
aikFkq7+y2f+3aylihCTSAYGdGP8wMlFfZO2Q9yVK7LrYoTv5YtuZi9//mR/e40fq12g1TI+UQYs
Ir/9qJdL1Uz+Mvn+dkzyMEgEgzEqjV/GpEVQainXPBSFRGIcLYCBWcTqGWBalp5hflL4UoO5VjR7
/DJnTE0049EPx/EudosteRb7VsQfasoSaY0xXSqDioE/+C9B7i3qCgVwqzCSiYS7+Tlr8zABozzj
IQ/ctwk4ZrqoNP584Ygm+7k2E1mmmYrJ3GMh2f+xpqha3igCsKCVhzjdrlnGbTUmewARFFGRPGZG
Fd9wd9NyAHcD+pWuSc7WNyf54c9v5Ue4l8qSJoqGSZKarMmS8XPSKXRDNGGyFqsi/RI8mu2+TP3a
qCX6uMO5L4l0VgBW+MpfcsV+3Z2gmjQR1hk6kVBTeNu/Nm2WJ9VjGZEpNY6+Y8g8kxUXe5blLX40
Jt3S/dt+aBrx/15hFT6fqRkY5zVF/bk7JgMoGEGY4g5TCasIUWZLiviUl+Hjn6/ob19HlUWJG8xs
rk6f/B/Pu84ZTrFKI1uZ1G5GV14KRFEEhfuXvab567aXz/OP1/mx2YJ/rLsIR7IVSIpasFQHzTen
fAjIPbIAKVPpKz7EQbbOCGBh3s6f1XBtFOGVj0+toW3ahWBNmislmSvosSTFFxchOyGA8AnvOB1M
vgf5oEPBVqgAbhqPmpFq9djvczFdwg8V5r0mouiF7tNYJqIK17t4CT4w2eWYHyprrai8xUhUWeIn
u06lQye1BjHZnooAPqvnfja+4zMX1h0HSjyTHfJIevl5896aIvKCyPc4EOMXAyjy2hkOx1NabR75
wlZsPksGSgmwjznmpgnsv0aGJF3xMW5Mz3/uEl1EuApdR+vVs5f7XyJMPCdy6WATfEUNc5SMRalp
T+JCDscTh+Zi6VJhzSwa4C1R7LMwQjxg9v5jMI5XLzj+eaRIv1mY2FAaGo+giDJM+7lbiuNRUDim
ZaswAQgg+5Dk4/SsdPLFLK03qhGE8QzRGTvP3UoIV7B8UgW0Dqv/Lgu0zZCqF8zrT5pUzCU/v41C
/CLpZBjJSl3aWSxD+Pcp7BQECIveY9mSDT76bjPDlLjsXfGjrPBXG9EZWxtdKtV/zFpapwJAUMV6
i7vuotXWYaybixxRcm1Jgw1TGiKJdSgLf65iI6xVfiCMCcvryTvt8HKG50RWd3hJznLdXrDMeeVH
OKRrRZE+Bk9auoJxgAcT2UopvzYp0Xk9rceAy+6S4KwSmUqpaV6UI+IKPAuz6X3Kakfwq9FcfF36
+P65Vt9VWXVGfetULYQKGTkfuembXnFXGm3BphRfq7BduT1zmqQ+KXK6xmexiYN0P/ryydPUoxfB
hvDLmzBme9wuMHd8/+Z30XPp5+Ou9mHyuJ7wUKfVXm2MDxJvqOab5T3DjniKWgvvVnrCGpc9cAZl
TLkYrv4yQn6zUJBaJEkUnzRUmcaPycRNoJbK5YA6GgxZRgrrpoZcOtMt6pBJqS2CxPoIELAjySiR
s4jc9qjqaYK6Srf6y3uZlvMfE6hCNjm4CQuWh/XziEKVpSXVJ8lW4ECQp28iQQgmo1oyN9HLNbpE
EI6SiTMh7157o36XMvFSlShrfN8k16Alq1UxBW/d1f1fFjHp11OHwglN1HVZMqFi/pzbS29oBb/R
U2IBDOrBQm4ilaXxgrjc27p9+ewmI3RCQ45XlQFnyxe6ddOI7l8WtQmO/PMSwbdlPSMxk/9+nhXr
ITIJtG7Ay5o3iADJEv9fIsy/uSGYOuw+7IdtGiNOVLJ1OdE06slzrrYWsuI4xNGov2vJNsZOQFm+
P8H7G/eZS3hAi7FEVqOZbKGcdQm8HXXhpLQxnyWoZYhzsLVUQnXdRrexbMT//8MJsc+6ApJBo7Yh
yz/OBlVU53GEpwpCa3OoZYvWe/kKg4o4iPJadOk1bgakP8oILCZ7/fPI+3UHrU6rqWSAhDYsTfux
z4zaHHeTFGJHMWk34Vdy+mG4Uq1bBHqx6+TkYRQQD/35RX8zpti1g7s2DDZGiqj/+MQ5QYeN1zbx
KouQfKIlzMk4HvUG6Ed41Fx00ikeuf41CY0zKuqPP7/89xbw30+bKip8bFlSJZ0AuR8bJC+Ic3KW
ing1arVKb7FldOgy0jtxRmn1GMb6ucUcQHtboyctgLboqE4UrWr3onkvG4X4Hr5tBtFxqPDy571J
xSR7HYYHpdmD8duEGRZ9o/zb3fp1muCNc+hg065pvP0fb7zQqFvrTcIbx3TvK7iBR/MjxIQPgvIv
p4PfDQyFop/OZWInpP14KR+psGvWVrSKIrgGJHOnxIUnWrM30HljGeNEWVv3P9+YXzfMfDyI6QqQ
82my+bntUnPAmiQwogTi11v5azZIV5AMjphLt+9LHrnJXJWNv4zHX7eVqsiRXPnerPPCPx4CraKI
UbtGtBKaZjPE7UpVo2Ogi7s/fzzpd9dUEyl3KSZkQYIQ/r19ZdvVBwG/e+Wl2llvOcNnPGgU3Fgq
s+dCUHaRSlyVqC1M2AJqxSxbKjitmmEdIAoEUqXBgRuNu+D+bWT9ZrvENZBE9u+mLOqcCP/93noS
C9MwxPZb4gP6T9LObClyLN3Sr1KW96qjeWg7VRc+Tzg47gEENzICPDRLW9qan74/UdWnMgks6LY2
S8PCgcQHbe3h/9f61hiFZ8PqmQN8QmDIQ2i/a36MyCeGEaV9NdSsaaX9eD9OU59jAQljpfnw3Cwg
tQflKNl4FnAJE6MfFRBYC6pTMK8X3baG6UYqGGWsiUSSGwGrNIEwehbchpjgZ13rj3PggzfvwFtX
wwhINO7c0PAe91kCsYaVIIhIFjIpmGl6tcAZhyhENPnKl/l9amIi7yeCzDt0rBYmBnrcJPjE0snR
dnlnGRB/srSIkV28/zpAPA92EtAnTOSUWsHBdd1zLa1d1YJkGAt1MsUTJuQa5Rz2MUiO6Ad1PZRv
PXA/pWg3gLi8ua6VLwCeV2I6Bnwx4Kab9JcP1vWm0ozmeoRu/PWijjEM19Bkohs65dmP0cuF1tIe
iBhGjVYCRPGtZlfkkEgwTb3hzlkaQt79/kV8enMROUD7grDAX06jmVmyeQiKdIOnE0kVb1tNtIvr
1F8c2j6pNzKCPZtzL5O6Ta3vr28Wt5uRizJPN51B0wltotuA7GCelmW7Ywt1gXmAHpxrUxvWKWz0
Q+W3h84dv3ohv+5Upgq9RpvIpfjJp//XFzLGKjZi0KwbTcK9aPiy6Ku1DF6SbHiyJiunlOmPqrSO
kxE+c3/8v3/gfAomC7rpqurHihy3gd0mIbPZkPhv0+ddoS8jSPuLyVr/9ZBMEYyZkT4D5Xv9413b
y4QU3YIZw05oMXhw/mepSFFnOadk0KA8MGfFRr2JWtubdTWjHPL8rEVjoldQxBMMD5wcNqPHlndq
30Wm95jBzNF9wgZ65IFSQ+D09TT82WxDDIXJCd/7pCzj2pULwq8lYZMnVbp6pwjxwkc5z3X9MKhf
zvqffk66AesO7IX7S+cm5UNybKpfm6G/VbQGJHIiXhrKpiAhXZQ1afSjSX+YgF86BVxVx47ULndR
jgDm9wPDme6Aj9MBF4omr6kZhJN8WOe8RgfwFJTJBpMxLh1A/y7gBwiUJdTKCO0XJqmilnchuwm2
BCfPlWvV/e645iVDW1Nc+wDrSpS1G8l2KWaBBDUdEuXAl9bTULb31o3l+TdDrV/cnmKGYDCohngx
6+TBM+pzJooXr1cPAlA9QXB4marvlWstyVhGXct+iVI1JUjvMmrlvQGtSXjRBB6+RgXN9tDNjGWh
2wc8xvctKT8z4VT7sDHAW6grOvwL33EAntqPecQxl2GvojjtVbCW+iFkOMwSK4K18/z+b8fOlu+f
siipqITFj1j9alU1P732DhVW5j+8fR+39pUvp5JCxspWVrsc2JKbtLuOJudiuiGqrkMfFA4bS2sq
DjA/bD7p2NMucZW/xEH12oRyO6rmRYnYZdYdE3ZZlWdYHHejWXVsS8lxq8LX+IfmgRxpQkQJ9nCH
w2tDNOxbMnGmnNRGGa3Yby2DyxWWnLcGusdpLjYcfqRCwAcvJXDrtDgJiuC+lvSzHOWLZeCzDYam
mhwjMXh70zHur7Ni6jR9HAEQ2Sg1waZ9fh/0/k6Nl1pQfiuq4UUVaHX89OQVwxdnHP2TJUhjMpw2
zTRrjY/7fV3jrjaxb29GX3sD1/YE7P/B0cJl6eXnWDw3mrExNsPVnoxlFsKd8EktnEPhGy9uW5/z
EqCeK+j6ialStZY9Agrdz1fUe7BUefU5rNLt7+/Vz2ZXalqazX6f/dgvx+4W2mpfBUWx6WIUbU6+
LRvqO1l3rpJ8O4pkp3bOyghxaKHSHHJeHDqSWac257RGHeGEWGfC29QZX+PefMpc9W2EBRe737Rs
eEmk+vb71/vp5dU02pL0YjjTfVx9TcWLo8qVxQY73bG0uwrR0ENQk1upRqeAzVae9sshDtaDa32Z
K/TJxprnnirPumZ5zNV/HVtMeV0tzZKxRXjKXGc0a7154K5ZWwUByfEZZ/0uHNU3kapv1KlXENvW
eecfLb05Y82fJbWLjBn4tKHmN198Mp9sB3hxHGcM9mCc3D7MuplfmQDnuZJjXTyBG1sNo/UUW0yX
QejMOJ8e1JzaUmBZRzvwdmYfPHzxCj45V3FlVM9wbQ5Y7sdtoHDMqM5yqkvl0J6n69PZhI5KIOb1
k+m1Z1VNHorMPvSJe4zwk6HzKGLjKZbjW+0EJyU3n3Ig+4qJa9bRvrg7P1mONQNVjWeYrEm/dOdb
+Jb5SB0aJXTDubq4WlZ5SSUDKArKk9vkXzWDPxssBjFbuqXpOl2ED4OFkeEXuhzzDdWBVRWghodn
MoO8uhB2eI7DgW/2X9zO0zX+sPLSr1ctw6ADbereNEP9qXEhxq6vVJ/iFY7lxxEdY4833KlvgiL/
qvDtfHa1//xcH8abp8RJbBJUvck9+Fgy8jGYapC6OOFo0UvZFwDYXGSNprEO1fI4isLBhOPu3cHj
prUXWNYvE9E3M51VQD+vEsNWLcxHQPUZnXzSScAtpeNaaE0EhkfdSkVcsMSGIPSNmmItFIm9sxdN
dXknHyPRzGg/wuYTVzPXNoPBvtBqwa7EpLWH2rbMnWVetLdD9BboztKTOUo6Z+fiwabkovfFpi6G
tVp6e1G1Ry8D+qIM62qUR6UrLwkAn0bBaooBNG1vsnbYGg0utbL5Gcf1pZW8yiA/9jkEk8wfz1ZK
p0T3iDQqMGnPIweETdqPM/HD3YYJx7PC9GC++OoTUTbfE2lvKpBlymAMc0DaXr9oVUJyDIg0qxI/
2jvh0uOtrExUkrjxzJ2NJsiJg3KV9Sil1exFIM2isijJwar3YzCksFBz1hG7JMmnYASCF1ibxqgD
RQqiHXcwTlBaLes46BBu1h1sOkBR3RATENEk903GJtHwTMAgqZryJybqPrJEWAnWMeydcA1ZCMk4
FewZIQxPfonOOvbISSYWyFXECYweHh1G/ejmJ1DnC0OwH3PUfitzlkILalyCX7glO8hLrh72ICeS
F9d395ZbXduoOAVVflJkjZbCR/NkYmkvXslFfNRTfIt5UjzE/RaW4cyxwd3SOHh0gCP5ApM3kGIv
3IQWfyvxb1RCrRrAAUZorUjhnoZEb5cnb3D2rj1gIuVFTvMAkPQ1+ta1kcA99MNDFzVPhRP0i7wZ
1r+fLj+9fzTH0ZgcDGQr06H6T/eqXcqyHmwmJF36i8pmRg67u0GQeIFKyBzsZTN6e97iF/PgZ5sU
6h+cXhFToFX68LRWOMBQCQZcZLR/NNU75mSQdyDff//uPqu90hmm10jHljai9+F5TMRBwOu9fNMN
3qbpGjxRkOAz3LpUUwrkdEA3w5NX6TcRsTil9vVO4bMZn0XVsfmMqcJ+PDh6Iisz0Vl0FPBwpCWK
0wb9e6fYB759RCjAoc+d+cF4z+S/DCMUryARD2oFINml+NgQyFPX1V2iE6nl2gRc63SwLGDJPkE0
HeTMWabl3IKShOI0fyuC+r4Jgx1c8b03tMAUSJtqrQqHQk41PyAoJMBAnHXNYijsi9GAgUuYLkkB
pUeYKnO9glYaDpPTSR1ejHzc5COBO6Ez1zznmIUqQv43XSYIc1oM+OR6zRwjui/FqXILNOwmpgG1
Hl+mq1lABsP/1ScLN7YfOEolmQ20YQCfFZ8qeEuQe9mJPPtKh3Bh6tiFzBsGHL2FFkQUatr4xmWT
SlZBDE6BKpTMnHqhx21AlQGMowZCOPWjNZEfpBAgUK9TccVIBZhUhc3dt2D5EUZ0AZm5WW1eRN+V
qwHNvyNqkpeZOqFswqGg9+i09k6qmCjTKpg1PR7bNn4YEwF9I5tE4ng+I58nmLCCvx+ln62XtsER
3UPvxlCd7tE/3YORKq0sT9oc+iE9Jv1bZqf7oVPXiUZczf/XU308orUC3nAB8nETOpAUc/jCOTV2
MInzrla+eFuf7pJtzlXoUpCjcZz76/tSS10UpVnxvpKNDEnTCwhS74vVtG+PteG7FhAvhpMd3PAX
b/OzXQ9VGkpSbLU4h33Y9dgVsoI8ZXrpaftCQM8yLC91fXRCb68Jri+Pf//Bfv6MFpX8Kdj0l2oD
cGrULXAMN1VcYQCrLlBlXjR/eCzS6lqzhkB1Wv7+Kd+njo/7rEkfS60TtbLzUfwzSgHVnwSFTdyn
4dwk5LBF44jZ0iNoVK1mY22fJWwmsuC69Oy6lzKB4lgN7BGqbmr1FXjM65PCQiUxu+IzzWp2pNG4
9gakDZZSQJ0gecTJrH2C6I1Cl48pbtzawrHnYzWuA1/Uc8flfutwpZE1QG1738LRXXCv7KMIvhTN
WznX/HOVYoyrYcJlnrEpMv1b75V3uZIPM59KLILmRViH0IQ9hcx08hOozXa4jif3eSmBJiEAJCSs
mHP6zOdw/L/HLtQJCzje7z/VT0ctY9agFURrGg3qX0dt1/tkpYVetulKcU2HBw/aSOKPW/B1R91c
1s0ixu84flXI/GwAwQOikElB1/zlZCBbZQiFbmcbCNXXeOTyeaN8GdL6JZs0GH0lTnB/Lr9/s5+t
/nSeULyr05f33fWfZh7VqxIEyZAPE5aQAlzN3EOnNS39VWHtYle7TYvyMu1Pfv+8n814f3rej+fn
eDTTtrDUDGNzv3ZTxljsymOna49V0R5//1zeZ0dSSqCIxDiWMit8KJXXnUugB6FMGyOP7/u+7RYR
svWAaqxepTUxLuKnRZgb3adxPaghXnYXZgZ1Q40L7fvSmVlyYwRvaQH9yLb72zgwTrAq+8wHcGqk
iPwU7S2w8WJJE1ieb32P0UgudR1ZXk/snoQxGMaAc6zxW92ANBmTM3Mj7F7IU6sw37KnxRaN20Ti
1ia57fHdXGK7sUrsE7Y775gUuJFKhfOGBv56xsmLgnHBXl/JL8RsSCwh1J19bR20Fhl3tZwy52f0
jcJlbnXf29HsCIHj2KPV1hq519G3A0jOHfBLMk1YgmsYE8k80GEIJ0Z/MtNwN+2by8p4dNkR95Kx
QaTCMgj7RzMYicGqL3HRHIl7EEsnUfZ9Yi078LOREv5UxmpYWmG9I2O2PlpVSFoU5lcSer9YYj67
abwpgJrGA3frR1FnmgqJ7lJQVxecrgoyy8FR1Kr5aAlrT8P3sSai7IuZXv9s8HpoMnBDOLSKP44n
zpcBuYVMEHbqHHWA98hufX2hyXkJCTea0qG0qQUnI29j+zGRhpl/7KM43gRxdq4a2ppCp+2bkdqh
xz9zXzyhtyfcqh0ntESyh8ULL6EBqA42a5m2WIA1CxrE7++LT5wCJh4LdB460w21yg/3RaAMKZrK
FOaRn63QT+FwV6l495V2NDPeFflbYhZh6lMG+OuJEhK253kIs4eCCnmAEVHx6nXbMAvX+ZlUPfRb
WJ3WpBbgxIXfTqRH+tAaK982gMcLiJe1QgBFqk7R0Cq5r1Ebbn7/pn5N/Ab9iGhAmzZTLuWfacT8
aUbz7MHNat1IN70eL0uK6qDU3EtdEGVR6f1K83yxKDLQ4ZmuXUL4Cpzhc+y9AdkgdZ6so4RjANRK
N3S/mIc+E2Ig2qZ1NO0SnF8Ks0FvjcJvmWyFGx6aKH1R0vIUFhijLRMjck3GSQXHW1r9BfjjbdjX
Nxatr1nrc/KspfPQrbIwv9YJFwpKPTK37DqQVuB0/Ikmd/eE1qD2MZWfX3ym6iczKNoIpAII3Gjs
fFRiqLEf2JSNMvTZFUFKCX6/ZmDa8NUdyc9oRPh0+7GItl248zrQA0WcjDeeCruhC9/UodRvaaDR
3U4hBhn+lM/ZlKjetOElGLldhvQH+ZD5ssvrW+iocE9IVvQENY7c5m6xolZZxHBVye3kZhugjltu
dM9kBaAyL5xNmngmabs5ZynX2BU6CTlGSF146nzBTQl3ANSA9KUUKNp24pr6V3yK94+yNEK0hp6y
VEuB8lQx7l0resyRIc2MxtRmnWCv5CruIfFenY4p2I6bt8BSF77FbiZvNwjZFqX9DLH0GvjBrg9g
PwWxtQiM4jStJ63zjRjM52lTWKfGo6yqi9Y0bzq9Pvrmj22ka3T/+cOGWl9C9vxd1249UdMgD/dQ
69tFEHU/b3zVOHqsBoEZJ2uqhVjSq5LIFM85EYfM8REiIFNsC/NL1Jsxnbijg/qcF8PrF2Phs6GA
IM1QEa1wqP3YVRtoJqSyNrJNHxcpWEhjBt73Pgtkv+Y8x+cTeafWVAjxnOYvfDZJpn2hLPlk04JB
0EVnbk0r+scCL3HXZZlNGzSv4PJ1qXiwHRDDrVfy2SAn3XhDuRzxkc4iWMtf3cWfzP6USujpUMZl
h/ix+p7TY2+6LMo3SUOIpMjjjVnAMHMA3S+MEntVgRnp4Fpni3tglfkh8FC58UVB7nNYu2s9j49+
U+pbY5giAFsPCCG5XKq1bZvev4GWuSAw6RK5BIeyt1izq2FPWFX/WsX+67X/X8G1uPvXMUH+8795
/FoIgleDsP7w8J+XIuO//57+n//5nb/+H/+8IbmtkMXP+re/tb4Wx5fsKj/+0l/+Ms/+71e3eKlf
/vJgmaOrGU7NtRrur7JJ6/dXwfuYfvP/9od/u77/lcsgrv/44+WNSwCNGNvza/3Hv3+0ffvHHxyv
TYpR//XnZ/j3j6e38I8/Ltf+RX7yf1xfZP2PPxTP+LulTorM91OtaUx+mO76/iOKO3/Hl6NTz6Ka
5nL2/ONveVHVIc9q/32SRtAQmZQhqjYpD2XRTD/Srb8DKrZwauHXwz+h2n/8n9f2l6v4n6v6t7zJ
7ooor+U//kDN++EOpSXFYdDl6GLyggg0+FBNUGsFWW1RqFszrtoNoVfnsoWOUAcZ87Jj4101fBp6
gpvWnw4ZwyFvYP+P1rId+BU9FQfD56Blee6KAui9YWUvlQzAZKgOMG+SztT2wiKB7toLT8Jyzx06
Bs4LpA3SdfPhh4KyNr8lil3ME1WXB8uoXnIVFC+nz5J8vD7Sb22NCJhI22kxWbuN8DeoA1ZOIx9H
dF9QJfNDIlDQ+yV5RSC0kUS5ZAF2PvYAUA5KadyljS2XuRzhlCcrLMN7vYEOEYwj1PnX2POClZ0g
nusqAH2hPtMpgS7YaM9g5kNMc7bgdwEzRMQZusm4brTmAWT0bNQAUSGlX6NJvmDqgy/nmLOuQQ82
AiuGL9DraxWPrSCz3fXlc+kSs1eZh8ZBMNzr4XZqz2lzo3PanVbtCtKRdlFawgbqFF6AHgTk0Ab6
TQYce+/A7nl/ZPalfvP+Lw1J2jZVVciRpnYcBz7nnJPZukgCg3dhSqYKOPhSMWxQtFjrqXoqt7lV
4Gs0xuCuKJV1XnTjYRzYdXHA6ReeVap3AcF/SzeD9/r+sCn88g7GTaISkWfoQ7iMrMi8OK3Ud0QI
kHKTteFNW/iPgZ8rt6oXiFUTRGAnFbBG718qd1BuacSeW+NH5vVgj0enpqqf2uMxg1u6x5K3Fibb
MSJmCDf3ucpxhI97bkwFtZHUn4VhFQZBv7oW7kXuGBTjyNyslcQ9dNBzDxXWz1Dpxd5qe+fgdZCn
U/7OIkrb8K6vnOgYwUjPBiI1ZnXYNPMKNdI67fI7jxCRGzsZmrMconA9BBxiGseiv11Z5klTjy2E
RlOrvqlKwRf1mQxj//z+QLcAoXZFe+eg9NC62P7WZi60RCV6UlMnJaURgFFiy/hpFCRtD6qFkloa
T/Q/hotv1A+tX7Q/4g5STT+aIFVtXwMmkvek1KvdvEf+sx8Y0xAclGsJgLZze3FsS40w+pRzo6oG
+Q4zh3XRbZZ9O66Ptgr/Oq/0c68Uw5sLkCJga8Jak4OYVuzwe9Fxi0+5swnSGowmhNV3Sfys+RrR
4mTVnUHNiiVshnAl6YcCkZ/4xXEdcAxpw9PoQ5GPEtd6dsdgizfY/9Hq9dxX+luvr7tvksgXOJG9
snKlIZ+IFFimcORRL/eIKgAUrHvF8hcegSQPSGjNFep+kwwXL3jAxORCAwrU1ftPvU5faw3689h0
3E0iiOFypPYI4r+4kya16J5gs63rE+ZuSdm+AeTWhH+fjOyOp3zBNGu9oySOeBZoNplBfeQeQk1H
Z5hLcaGWSXAcT51KANtlPLb0cSq5s1v9m6ebN6ZIgxcChqiCoXi8KzR1uAmTsJ7rGfodl5ttXwrD
2fXuWDFReP25oEJxRiu1IZWNOEOZt6t4+n4XtuOS06W2fP8NR1aEvrQSzmqYzVsnG04wwPuTZdbd
TR5Fu/98i2uZrAM12kccyWayz8WjKgzQKaiBl+8Ph2HyV6Mi0LMs2FfEPD1aWnLrF4k8WWOTfBsm
52nSPdulO5JuH+YXmafHKJfB7fujPiCSQA/TgE0KBdChdy/MQNE8zIbgMBAR+ZipAQoky7oMfdfc
VZb3YKlg0lU7vS80HSxVkSMZkLDL7cFaqnGa3ZhVn94odKQKo4lXbqBD2BG9Ee19/cKZrNsVkeus
Cse3zsK0K+yPfnklDqgp4/bQlo6+IP6MTMY0yW8o6VW3XD9y7No2XDuDn2/wVD0EpiLPCklq+4bl
cpH5kVg5QkQbYRu3gdpGby41KTdVldd+hTZ3iy1jeFRgq+8aL1Xn7w8XRRuai2raY1XSdJ5SRlVK
MMQjqAXoSKPVEvqSuU8dBba5yvCC0iiMpWMHxRMgE8OpntSx8zFPAFDRRP2TyB/7Hs/3reiy9sFW
DGWlRlq2rVqCHqe8j5kZKP4p12Ale9JAaFqjzHLb0ryrBknYvMotXOYuUBQvgzDdVFBGKPM9OAUX
hYZGtO+j/OgXAuTEiBMtDJxgx0uOvzlWSjRuOjzpvletNDOIzplaNCe3BStmquG57MjOtHxbbCjn
pgci0Q9J6bZ3ZiIUbvO4eawsUL5Rke9spYGiJytQkk4ut6KMom96VZI0TkDS6v2n0DWo5bAjyMZt
EKiNz5GrGu8suzlpwdjs//W96WHexsVSZOqDL8b6xp2+vP+ry3k9XWuFsIGTdt87ert//1eS4olP
RkEqROj3SwrV8KlypieVqhflYnBCka6LRZxk1K68rLwjhHTjJPKnBo5/7bWEFKXYCIHIFiyDdopo
0A9Wmjshn/kQGD8uVToMhwx8Iq/K77Q7uy0s/E2Yqs02KyJSgWIW9g4YnV45/kHA3CGzKz7qO5FU
d5lSZ8g/AO41QUJGtn3VRjZEQGyKdaaOeNgp9uzbhEgFO1LPnU+TV4t9bTMaJFQ4GO1WRSKwp5Xf
SX1ak5WjL/s26TZWV/1gEoakTJz7bTCYcmYXzWPpJPFNa/YvZunNzUY0c8difWgSGxrFcI7oIqz0
loxiOhc8LaJwxzTrneG8OkN8GeOSGTWhkxgC3676E9VFrHVV+ZMAqnmDbY2DKaBWWWt3Sk2cs6G3
b4C/twD2CVB2SIarFTprJI+UGzcmpsAy5RNlLRjKjcVCCj3OsXvgVpHwZyEZQ8ITr4GcrMR+/qDU
FioCMGKWQbh9AE8r8h6MUn/VMiBqjnpUVL+fN+Z3V4TrTnNPTVGmdPC7q9M46ABhCs2jyP4WNPIh
cSzkAb69Lhv4G2K4JgL3qUUvElvMIyktr+1Uv/HGYM9WwzE60h4HdVH3FeUFUh9HAGvWSu3Udum3
/nPhgXLN35oI0UlSAyyqiCEPGmhwaqWta90E0Y/h0EoneWAUvOoJh2c1s07wcusyfY3i6mkkK3xM
23U+VDCYogwORrorMa3NRkt7LGr1jIPivmhIkSOUxHTUnx0J6N1ApoaxpLq3EITs+rqyC9r61h+V
XTUQx0PfeWT/N7Z3ZCrO3YqWsx4q962hvCSdPKkB8pKE/oJibwb8uAkzMREL/QXjczAvFCFBAOHP
ChtgQDZkuqCfJW16nzvdRY/GbDG6Wrgw4nLB3Q9cwbVf7S6C9adzS1bxttQpphiUEUgw4M427EOZ
GIvARJLoAIL2WOuNXSTK25K4jlkVygP7pwRVGQI7nzwjrT/qeefhCMCbULVEuFv6zFP9ck1G262k
UG0ADs8JuCZJin9N2+5IZYLJgier8fNj6rXfHdJoijF/JU9ZrKUyXFTux0VNsAUfo7HJ9PHQoVGd
WSU3Is2SOQcxZ557w51GT5SXTxhu7ZJjJLg8VdiQDpTtM5XTPhnn1XwwBOEYFRb/fqCD7dqkogXq
g1oYR5KR8bZ5RrQsrfj7WGI2kUCra+mSmxDFpJvqPRu59kFmxnc5/R1UeN9Jqj0ajU9CiJuAHgmv
pck9YijlaysA+sqGuCf7m5N5z9gBfsTuGyvAnV9VvFQRWRN4LZfuTzcbfpi2ftBrellqnlW47WCI
ScClQ4qpVhleWsN9GDTz2trddSCdzBRXKU11nhXZwZyCTQkXnUIvXolIO9Ud/ffCEi+knRcHQAQs
X6ACVdaiNhKwthnLrANUD/pNEYbE/7ZPWtc+Bo11L2376ArvlOrDXVHQ6Buy/rvqNjcFgVpmqezZ
GsGPrsK3UDOgljAAM3PwZ5TPVm0T01cU9m2VAIgGPxtAEVFwRzvponDlnZ8n3JQVMeDpaE19Ch4p
3Z2ixXexMJ8tNcIw286Jv4U5SslwhWLpEEhzU8JOoGKODYb6R5Xdkdoj1g120DGA5Vhl2W1gN0xZ
4aqqkhBeLFk6JYmYwn02EyJYy3G8Nm5HumNS7qV9VLJ4SaSUP2fT4M7G0U42RhfdylSv1xhM71yw
3LRmn32PNojiEJHQauU8lXKV99FNU7agsWvMzXaEFMEs1c1QWkupFC9Fbjdb0+k1EFSKdeS8T266
qNhvFDq7Jc7HGsQZztV9eGPGk6ZIhndO5V+iovqZDNKYNS3kUyNd+eBbXoP7+Ow2xtn2cqDEdDBI
U4U7J4WyUPxu11qSPLDekFvLY0jlXtNvRj2/Ncv6UQvN9NBVOomn0ZCskm7ZV4uSo9zGUzpyi2L1
XkkvkQG0UbeEScBeCJiuveXkR3r7wGwStP2wKL1ohwHbW9HB9+dlG1trpXfJQDHth5DONbXW/HaK
s1u1Hp4h1Sfahqu2V3inJFhtUbgFS6Gmt4rS6YvScm+7ziWBQs1IWPdiNi2VtxAoQhYuUz/Ixf7Z
rpxmyzlxa4WhT0g5Fa7KSr5HcUGsU8YpPkeyq9UUvUSKIREpOMhAwyQDHghmqtXlkwQ4VFfucuDg
f04y2Hejb79QtOtAfjL3PVuKblLEN8mPhsXEZNfBviFPii6ncwqRs3GsdRGYu/d2xo+CynjA/cFy
WaWQVwk5CGr3Vlr5afCZ4J1UvZGN0mLARRbmUd5keXUzr965FTDKnGyObxLQhNJ65OJ60ZOVpilE
gO6my9Wf4WCkLGXUDEVCzIhWmhysA28lG1PsKrslhSwNCTX/z+P3bxqe/Zjoo7N8/36X5YII8+HX
33v/cQyzmtMYYLbp75FAxRulGPHhT77/UPXZEZr4Et7/5Pu3upLqZAkybyThae4bQb5XnUESKkKm
BuFa0rC2XVUc44FCUt5dw4zNbD2oTxQ8boDCKSrwdIUQOVnfmnW1pXIq6UK2s7yxnyjf/0jEeHXi
4VoaqHGawV9Iz9gaXXcdE7z6RRFeWMT2WTgH6dPPa5xoswkvNBtN/QrmnjNluKiEdlMMpE+2byMu
k1WasgrQ7jyUwl6YUU6MRGOoc2dqM0pXIGss6nqXTF/aIfn3v8aU5O+2Kx00BE6DJEylUs4P37+E
dZ2txs76VibET7d69JKFqb1Ta6rLnVlyXHVQRTb9vNdrD4S1h9LJDFRyADO5K/UGs5PrNnL3/lhw
xt+JZpPU6amwoK7LOCspWBUEWlBNGrww3CU2sewGEVqzUc8eU3MMV6Nj5LtypB+fh/HzSA9thqpD
36utof3ri/4//7Kp/7GVCriJMf7t3VZPtkNH1ogen3HzAVkyjopjvWEisQz1XOvBQ9oFe5lkgMC1
G8+qXtFbfXOifhOCC9f7Y2YvugTAhqEudSXfmRoMw3i8MbSumNmmfoAgszQtUluJtY6Kdh31JecZ
rH8cehgbHFJAcuh7v4DgLIW+zDCAzp3o1Aqj3Q3NsradZe0pzyUwB+S0+THqvTcxwG6W/mzaIlgW
21nCMB0vPTWatXfyaleXJyxmNyIvj2QDrzxEvpqqPNd+t6D2xxa/RMvSooENn7VRvTFKchbkGLTU
6HyqKVVNsUG9c3OvXITYSnV/Q67V0et1apow2MZ0NUpz365cG9FbooiDqcbrrCenogGVPbj6re7H
t0lAZEkfY4uv8m7dcqCekSrN23QYwXmZXoqGwmVB4NEUoppehoFMP5PccE1pYVXEnC/6nQdp0qm6
lZrWP3wXtl0V+9YiEumdHm/pAWkz0xA/EzEQ6a7s3MGVoPqbHWYbMkRzDj+9VxwFEz+6NiokbrHV
yanFitaKLSqyZe9Cua6bQ5n53wphqwsVc29MrBxAnFsSQd11ZX4ffP+spMRDsTTtiviusaDe11IA
TbdApFHF3o1Nvc5yEGWJjJHckmjQwIKAPELTNqTCGkYXYa4RR+NxKzkFsOFg6Et4tdV5ZLuPtrfW
55UdGDNpwkOymLzNllgdpfwONPDijktU1xWsXvlqFs6uNpOSDLH4NSbieEHhlsrk0C307sZMYEfT
3yL3l8GZBxUcGbGpbbRCmTB9uqDhG+Kr5hiZ7B4NmowJy1jqeo9xYhG02DSXOCI91m5GakTdU4nW
Ma7Ta2fLR80c1v+bsPPYbR3IwvQTEWAOWzEo2JKjnDaEI3NmFcPTzyffQd/GRQ9mY0iyssiqc86f
QGk+R+ShZCIWTWQh6CGWetpX60Op93rgqYJcADz5LVU5u07hBSYZ3ekidEj01pWabcsyu68c9SYh
GLgG5ZAJ8KOG1sAcUP88CweOc4rZqiC9pDTv83ohmt7RThOMcr/siKZwpfXTK+R9aSjSuvym6cBN
q/hYxsMl1GYxmKGchlJ+d2v2muS3htY9lw2BQXVbVVSTthFNNisadiURKeHXmKAmr6JtPjW72BuD
cj2b4iZOnlxORENShbiIdFs3vtO8mXQJShFbGx66QX02CXy05voh0atgKCf26OJqJVd+6J2HKu/3
5ti8F91SbFRMIUmHhnk+FuI1Nb10267mR5zDUHFcrLMqq3lM0+KhWtuflIVCX7ufFk6AGo93EADO
sGWv5wE+ZVN/rNn8QWjgm6ZVPzghHUfRIr1w3paLWmn16DHxZjGhXbYNs3+pNVU0aSwrBQZekMH1
196c8x2uc4+Qsh/KDs60GXJ2nRt1uitd960lEo9ABCkZ5HtEVDI1Q7AHTngW1ehGCVbq9aVUjdv6
Z1RGwjOEtjFi49yzBYhEuzE9HG1VrOu1pY6a1YkWeBGbfE2ObH0R07a7Ejc7xfrU2cJafHE4gl8N
7SSo3uylPjUrsu45ucvlem+bFGUrk+KLl5jVBfZU3JoX/lGWKTfzWB0GCxaGZx4zDdfKzHAeOqII
STHYW8aEUwwZN+SxvU6qd5+mGAm6mR461IZqgqPR1OlQ20s+blNirq4WOfOQhQq6DO2Egmdt5rvL
VyyqFpddj2QZVgRsiCN9TD8V+jIi5hvKHD5CSsSixkx5wG58IbZlyL2zPmvHyeYKYtiwX3tWz2q1
9lZZ3brZpxys5WhmBHtZlvJSZuWrkZFonOVe4BJG2SdYq0/nqW40Hpbd/J5IY8mh3/5QfJzJZG3C
ZC6DfFTp0dzbzu5Quy8wjwpF131H1eg/emWzqPOzY/Oh9JiaXVlpFm1YKBLOga7RF9nFNfAYz4Uj
MimujIcsdFKgXSgF1I+YGFitSG+zSfsoHbQhZHDe4iLGeT9M4dK0nJU6X2CfM8G+tNvNAjG6SbRr
u1UZCBbeiV9/LxE1kOvJOESZURVevIRFwQdMXAvta1/5mAj28ATOFvyA2SJW2tHOccqAQ04/1LhP
onywhGyiDHuseLIbYp/4SNjtLBtgJ/aVzFUCMSOq763lEPcmi0JR/FgTZlQd0bLFvNwnLa9fCimi
VphsqLr+Ubl2R4L9IV+s+GgJcZ4g91bDRfvSeeVuHLJiM6hXaFpQ/Ns02t5UbiqxWIxcqUsHhk8Q
ClKpAbqt/nrhXKclLjLs6ADquva6au/VlD/hHJFuqoIYIu+yQnbDqzLLd9sgEsSd0tCupHbtltSh
pUvQEIcKHMbGGllHx2CO2VvljNhJ1zHvX8k9Z/8hx97RfGCvyBYaFFWLgCoSPLWQAXfCpM0lb2NM
tW2WJreOAp02W8bL6LVwD2PqEjboaJs8S89YlsysWH3U49mxErpoTOOn6LBbnc114ZxLCILx7gad
KeloPIzd/Nwa3kkmYBllp7wwsbXIFia/ual3lcKI0k4z9lk2tCxbPjIkrMQtFz5t3s9qr/Wml/Ss
4Hw+YZNYqDlsBJOXh8zXvX2cfTC2dziFsLEmE6I29NfhMk1h2/iaXTU0K4cfLi2KcIWnn2jO/cYe
RhmlevOUEqTYjLwBmarORvZMlVdPoF1okmsF3YrwOMS15oJuyqQLYJRtO1OiLdG8T8qbc7LS5Q6r
QvzNKqlJlh8oCJ9Vb0Zj5lC7ehlyBM2mgYwj9ZJ1rI3iSfPon8RwM5NkWMRXTsI8aWmmG4VsRtQr
AMEDNL+yL87OSnRUGlAsCfPk2B3m1qrOlBaPnWso17QPSZw+qS32+d2UeCEIW8WA/B2mMs7kxLk5
sTzWs5kFprvyxaUz4zVc2F1+JWuiTweDOrjDhVM4P6pFe3QS1jyvoUEr0mXv4JkCw22rpcl+rGaG
WPLbRVcLrvJcaLm+mbTqjL8jqa8dvvcyzSPLbvd1oZKSri2npRm+a6WzImUwIpM5v9Y+aSO4tJ1h
0Y1Z3UdLWmQl0WapW6XdkoZ8Y1ewr4rF/RaDy/wfXK9mXK0olxWgMoGgp5C3VkWIPsgRkKgdihrh
EkHpFOXesz3zjfeJfEfIg5E15nMaaaOjIfDiIUYXk/A7GtrHNJ7e9eLikj66oVG7I5xG47WvHFzF
R5Gg8u7fhpL5lpYJLBVnswg1MbA5kZwHUGjFauunLiufoRRHpSVebE5Nhup5WICmhHjqEQ2QNi0e
Vh4gTm9Tgpburl0HanRrDiqpDJFtf02mSgfjkPIhjCGIYS4Hua1pgRzyrw7IzJ/q/BHN9bjRmQT4
fU0OJEqJnleG3joGEpgrmJXhzYrTjKBaCmM11kPPwYBE69enRFFi1h4dE1oXw0oskZdA4LguHG6y
Kv3WFSluRfMhAXkJGIxx63w/WmINkfwSvdtcSW/YtT0p3LHtjr6m9cFSYavb6oqEer7eLwStB4tG
oGXboa8hwbgKpky9kAooJq3n2DHuzDkp/ThjSuhqbuA59WuDbbsnnkQuSDxqvGVXypg0u36r1U4X
mbqgtn100Ptjda/iMLKWJ5aHKAPWt09xyZkM8mTscof8DyUx1Sg24EGKmU2mtXtSHwrtG6sn5C4I
FFJsuyH+sWTjlV+V+2JZrtNpmIiPXMuwNO395LHF5XW/p5aGBQ7Yk0/pUTFAG7Jy3meFB0ZXqnsi
Qdfd6lKG4KruO/rqz94QbxVRBFZuZFE9UCKY/Ry5UjRsMGPv56RVc9IpL03v4PaPP3ZL7FzXXBF3
P/tqwkDF6F0Ni75cP8hSjlhor6xFjTdgIbV86JAnjqUqA9CzEvnffZbMq98ppHKT1wxIy4mRqGED
I/C6jrOHWEwUHi7vbEmZ2mFWB5FZ2WUpxtygk8SaiXv6WJJmVS/UcpBaDPPLg6yb7ZodBp30wxpg
oaXP3ihueT/JxHvGg4oZTtNayhfTuRDdw7aUuq8tbDOmN9zEOkQ6zBayLa/3nqKC2WgSowCnAo43
2yYyZP2h5kQbDiiP1tRhjVWMMVyYiJgJyYu1TuCMeo/sYS8dspKtURDGYyKgyG3qzRgLc59HMWxz
PuH/1DtL4Es4pbkbauxRdjPoWDngVQ7T8zCBRyaO9lEryXAlWuWmK/B1cJyzu+AFHcdlcUOmt0Wg
aMtHIrMqSfe0JRetlAl+wDgEasS+6HQfytHq52p1uwhcxJwMf15QIhVTi6ovgDrwm8VkXrI7dJnv
SBRPoqBj6p01XIv0wXBrw++SWmzLrFXvXFK6N5ZinPHKuZfpKGg7UlpOaZyzuItWcx3QaJnqXmpt
4/feFK7M/COVSIAgrtfbkpREFDBbjrujUSgnSAUwP4iW0PEf2S/0cJB3su5grco7wQVnIkwm9apU
niYTFWtDuzcllo0xHVuP+m1MEmf2oXwqMIq8zIJAHMQ7scMHu4UhBL3hDi4n3PiCX3I1iICG+WuH
pq0ADxrTs0QcFM61gQC9xc3dIgR7ae/QpuibFOPzoKgILzUa22WO5J5Sz5TRoFLt6TUhoD3MbqVw
rqByQoIyCkZr4jWDPbRdWjScKoRuyzqqSoofoE0nMhJDbut+oUN6pKOofbPHlBy5zeniMzEJn+3C
3jlVpfsV4LLid7YcglFnks12eyUB6fx2kB92YyobC314YMgX1nak/TUmDgMeozkZ5iSNqm5YeeJI
4Fgsg6knkALaKz0v9W8h5NZDr0F1GKLxoaViKE9SvR6AWdYBPZ1HrDyuJ1rBim0JxuqSwTcxEOzP
cbycjLp02LOrq7nVZFSITvWhmuxMZ/hJtJwxV/FD3ogbtPwirrSN0O6yg4ASwz4QOan5sWTTjUdY
hq7lIeHy3CuT57HJHzBjwo2J7PJ4nc4Ln0aX49uSvY/W2IYlPJQwVclftZ06MhFuhZBaOdTldPmZ
8nvopva2gv+jaeI29oid5Fej3a8eCnMeN+2alluJPtYfmwJqLSiPajePcTxjNVK8CuD3zVCwEHkd
vnt5uqOSVp0V2nAiwbub5geg6glvWZZyXp+pLXJMgWXGfBwWN47ihXHdJCuVNHDyyyBu24uhs3Lq
V/hbfsV2TUVL7U996z5Ke5tKw44aJMxkwpw8byTTLUt3EGtEGDPE9ScE+Vu3GL4K3M9pPqmAS9Xp
7kRnXiHQJphyLKLOUeID5l0PI6GMoCoAheRplWn8DDDVRwwr+G1GbE4bPQ+Koe39is3TZKLhZ3P1
Bpl7DJvLtuSmM+s+uWrs475Aj9xWcggVdkxrpp9sbXJZkV9/A8VheGlAvMJ5dSOZ09WLVx4SzTjY
M8j2BNjFRBNffckBx1OzMuSDue2vbKdj0mF6DygELMgXwxfULpqoEjWzbi/jdjEM0roGm8wdXdk2
GcWmpj2tqvKF94B5wK9536tece9eu4/aTKjakMAdbnKbeWfyYBvfdpkPt02+3iWiQwqWkaSVzidk
7JwidFxD0cO3s3DctvF6VbtjTLA8oX5oyl2jVf3MTYgKt0fyHYbm2cJG6sUerPvesD4aq3hJKi3e
mvmiRqxq0rm3GLBuDa/Ir6BGdSA5FJxNPVpHu2KBLPBOYszUB6ojGyKL3P3cPhfDigK8tRtyg7qP
ZpDdoWoNX8TidmxJ44M5YESNYODT9qSh92MbJIm1TUcoksvQJmHXETenlKd4UYq9JpflRnPy6zIZ
+0Oc9ereXtUbBgdMs/N12zckgrAYqwjfd6OJ8CTLJjUcmdD76HIrP5kGCuxpwNs3j7/SCoht7tow
t72tYpNRHYMvBSp+xqKbp4DhyHa24pOiJOxZBocBdnKnZbEfNExh7s2y2XtTb27nRHvIwKJ2s4rU
YxnjQ2PZOItU9UEC7B8wBDkqjh4H6qydNSaElinXqCDBxC9q9FLY5LznLWPHpTfLaMHZILEwhmg0
SdcyrqFmipHzvSVk6zLN9tTsSVvJG8aZ8X0oTW+bstLUtlKht2FCFqfjFqkS4sLShLNWlMRD1d6w
hweispS8lVAq/GqqlQjsnWTtDBiISwt7mHo7dFVB143+VJTv0uq0G03gp199xKpVPJU482Sl8WGV
NrqVCh9z5GpMpYlZ9iKRTvclhwKM2rEPlN/uV8GLyf4a+/EZV1MvzGyc9i7JS2WjW9uOfVlt+y87
qShMPWegD2xvplFnp8QfqWnXUHbJnnWKbqpOn6dcYfU1oPZVHrlol47zizSS+oRA+rVt2JcrxtWZ
gmdqOZBJw0G9w0XhoMJMIgyb2npq8FDuQ2TZBFMl65tBMzw7wK5tTvh4A4qRjS+x3mehV4yvg96T
sccIz6dC/p568i4LAjOQAo5D4GUM7bqaAllMSxE6TlQpHK/rJAZItwMrV8+b1WuSTLOs5/3nwBDO
Vcti4zSYCspOfVap7gNHykc16cdNdxkTm03WBqIZH6vMGzHPtxdmTpYRWNg/kszJ4/IC/xWrVoN8
SM+1jomg3phwZ3UDJc+q1JGasvLBJSEI1Fje+7H6GYu5hSjl3Db9JTXdI+OpBHfwIa48FRkl4LTW
TwLvWYbsYg1KpzlJRMqBp6/kSbfToyrluuuCSgsI3+GWLh4weACi2qdYaPBBEWV41VxxllvV4fcS
8xTImv//23S6d2Qv/7njcnmGv0/TUgr5dpeO5LHndef/3vH3Pm1nQ7T7vc4c3yXK8D+vGBct//q9
ni0p//p9wH9d/Pv8f/5jsdjo7v7/+S7+vMk/r8h+N6zhf9+SmAQxOp0pyiu7Nzg+Lh/m99X/vJHf
V9NTu6l2f1+4VQpKiN+7doW9Eu99edSfJ/+9+PdZfi+pDrKzUHKQ7j35ltimOLjV0Ozratb3ozYT
eulm7eH3Ugz34c+lv7e565rB6vrPfXJIVkzV/nPP30vJZaX+e9tAAuuMYeTu9/Y/z/D73z8P/vta
fx/3z9NYyoXWc9GzazZz9DATmkbdkNz8fSOdroBA/D7Xf11Ee9Gr4d9nq/s6ifTZOhfVRGsuCwwE
XaHecBbWh98/+bLW4A/8+ee2v1d/L2FAee0UtRf9c/vv439v+32Sv1dXqlB6n5oczcuL/f3H3xf7
e9vvXUoGWUzgL/f+57l+b/vnaX6vemNHzNtgpf7FyuTv8/35uL/Xf5+qFm2++v88zZ87/a+n/X1M
sXoHbxDt1m7s8YDpDOGhJl4Wv1edOANGu/z556o6j/jc//PviQCD1cVF5jJxUfv/+6DfR/7++ec2
tcE8xphNy//7Cv+8zN/H/vNS/+t+qBR5T3+fC35hd+gP6+/Nvw8w2wkM8J8n/a////Miv1f//bfi
Ve1uyUX4P7+C//W+/ufT/N7x73v9vc/vbSkMsnByjG+RCdOH5wuNEGEkdIlpBPrQKqMfb5NxyqI/
y8VkPClkd8XrMdXb8+9q0DDCO6R50+xNo3BSdnCmD8SbFIXCSJGWzTaUyyZWhJxw7yOqgy3ob3+1
QEO6si6XmNb1Ji223YaSVLUtn/mkF4zOVLd6VONe3Xlpvi1m+diJjJGjwkjTqWtgxAH2n7CTCM3m
DVrro7WyccSCmnmoFixy5JcZx0GRwicwcmTkBHdfZoDdha67BKpLDnmtqwSzYirjlfOj1npFlHaQ
InBKglzUWxv8FLJQr6iSkuJYNR0OyJnaoJ5p02sbFtQxueAwjTGAglSnSoMLAIhtBZ5dQwigFAZF
Jyi3GOO7thP7WV3wYplW9Y7oIrI9J96ZTbs6O8+UJrQ2I8m900Cho7ukaWTjpRIDA5eE2Aq+06Ch
V6HTu8HzzvbBfJQwVkawXOYxiFog+q9nwyz3ddseYem2JKmbr93UHZoGlycKqCy02NupUK7TBEQq
Txm70bGjaa33SyqumUrQY+SMARUVLWaCpYNqgALEo5lFU8d3Z43GLnbT9DEBQ1xbffKV2B2ClsZ8
cJebQs4/g8MX40rvFUwdeFR618lS5H6GlD+uc/WAH/K8BTu71iUWOqWR07f06XMnf/KYAlJVqQjm
1XK3hM87CnLJUQf+Vnp3m2FqtZlMxul4T5ghtfETteQcDZ3a+OU4fDnZbZUA2sML5LE2o+StoeCD
risJrJZJoTIvV9+Ji7dBemkIfI/YV2FA0Iq0j9xVm7bmSFI1HI1QN/ngCbzGXeHezZnX79yBNz2v
cD4TpAAHteaHbnE9dDwfDNIgrcRVgQ04l0adzj5VfkbMpIN+xgZsJXjEHo9lun4DYVMmD8ADnfk2
Kk58anTx2VX67Oucfj40QFxxFqhyaYo1kKnmJv0UBpDFMF0coDbmMKAjhb5lmIWyXQvU0Pa4AIpU
YIswX57jrIDMj9cwnDWsPyqMOVxey4ZJFtQjklsxy+XQCwsenRKhDY3vFm3crJ370ZY1rj5q8r5I
JRpdRfEnjbpMM47ME9KrtEbK5aVfyoX52swpc+15ffG6RYV9stOUb8erIZ9kRrbHv6Py0cTerWPs
+sZSBnEqHxfNRZ/mXQsM2jaNwuS1kD3GCcUnsU8iWjsKYwaPbaS4T+mlgrbyKkYlVYvAlDWzEKW5
xujS9adxYiiuaTfJzHSiAn0V6rvVETeMG4YMRf8wFN0ZMn3p40UY2l77qo3yBIZ2CZIZo3KUT40a
G7455EzGY5VU0ELSb2gzWd9JE0OfAu7InXRnmQph2512b+fmk5IzFEW2Vpb0SEPVqUGdtwc88pNQ
1cROMyBcluXynHjyPU46fAOz5itfX1a9mKCppZ9qRi79oJ/djrRh1AdXdTZq0XTlaZGK2vR9nIUb
MK6aF8h4OfLFjR3rP3UJn1q1X/PJOsHLfJald23q3K3SpiOG3dVmXM08lFBaxna4juGHMJpatkVK
uEm21ulu+bDlVsblY1GLN03U4ELjcmvmSjAJNIN4vmNWgaG9bgKEdbKGJCUYsGLsimuVifJdwI7L
3yVfEiZ8EGGQWezbGQkWMq3OH+kRU5Wa3UHvQ/qa0UboZuM72ChjOMVe7l8gZHuuAqMWLARYYsDB
e5kSUQaaV16Y8YwjhqF6bgnQ8a1xCcq5yIKE1ODA7lUGMqjoVVj24aCUT3au30mcAzbDs7RBfbsM
5+cBQkSmfzVKgfpU/xw6gylHD8tdxeRTOBWKGUG5VsWFn2kQadwSVCtdkhcNlsJcweucluaB3OBT
NyzEVi7XrWDQOTCw0ifecKpH3oD0Th31/mLmzVxTbW/ArTZZY5uB4ST0rcm8bzQ2BZI4C7uN4Isw
Hh3txM+1fQ+q7gwO4qGyOVUFgy3D2Xed/T5kbdjM5m2K3UNgquUu1ZwOG/RxDMQUw/9wp8MIsp7Y
tRl07LrkiuTw2idZBLYCdgO5j3R0q8bfy1A+3Q6ALyYtx8gMkIEJjpJjb0G9H01t3TpjZRJEjR3p
Oh2LtD7XsxqZ2iV0PoUesnTla4b9Z6M0L57a5AdS2lN3Y7XdPRzgx8oqn5Z1LAOzHx7Tfv1sZvtZ
b+DVMBqu7C6yk/m4uoFTMHDVBqis+OkcmxYaTTOApDaAMrY57IsYhkpmb6dMQV0CU+0V1P7NS8pH
uxXXs21tcnWC4EqQi1m+FjPHRD4OkS6oDQx5na6QiBZ0bmrPUKto9dtM6QOj5/wsoNOWO7pu2Icl
WF822VDsGzIME+ttGcmjHsAEnRJKqEsq+piB+FbF5+RkZ6ObX2W3fueAtDIxtqvM9sKsHsFXL2Hd
zX2LqlRkpCbLQuOPkT6YK4SUZs1kWGiGCCoEr6aXvA/usE8Eshymm4RqV1A/Rud7MIc1GNlhcXSB
wlCbwE8qdAvFJFKlVusgvmiExvquSFS6JIgRIaKo7Wx7+9dqwJypA9ZsZmB6RGp4oC4m5lkZe7Oi
X3WloF+OIbRjTLu78Ki7Nq43rVNcjdaniui9UKcXwZvaq+1zhun1hgzbJ6+/eMPgxNrHLWZ2Dl99
QkA9ZYKlb8d82s1NHA27gREyMUskfTJB8TMkV5sJmPAtXQAGhdOeMvfCXhiHUB0WO5i966JpHkph
wGbQa0QqnL2TG3+X5Xxoisny67l/hhVyrXvjrXBL3xHTXTsmb1itAYN4jKHyqXx1cGqFH9JIwikZ
ahHHu2xWjo0C2y08NSgbem2ioplDLBEIlBNbUyy436BMbqoT2gDYNoiB0Mxwuohne2Qst5YuMWlJ
c1PmDEhQ+fBtmvA5jSp5bOzyu70IV6qxxDnCE+SekwzTp6AqEHocVAtoDOCd14m8grqVbuAwviGD
CVhy9ciuusgZ5NHovePYtOSvx3DpywzNF9C6ocArQEJN2jnSr8RRiM+wGPKT4DQ7fI2Og4KAxK4q
ELqDWSYaduYsIKvVA3zqlmMOMhMc6o019Nn9KMMxtsdHNjgqyTvvS52FuNaW0R/Gxtq58fiomAvd
nCfe4PxiuafgUzOJt37wokS6oBrZwn+hzJUMaXpQkbJpugDaPCcPRVgHJ7BLgM/A+iCk4huOL4u7
d9fy2aGob9nBhWzhgVMbLxOnJxYKdZ5dm+ixZDLdzF7O4dJl9xrLTzAIzrU4JmIc7USSNT/OkDEe
14DLC+McD+4JwsmHNsNKWfuB0huRUJy5EXDvUSTdlU2xmDBkk15yogTZ5L111DOM3O36ybWN1rcS
DX60Pn8ylQJsceV8cj22GnsJCle8JwTT5o59pyQ543G7g7rdcXZM+Coxu7VkBdpkl6SyY8fl26UZ
5Un2IyPPHK+sRus34O4KRs7TGS+qUNOtmcJKYW916INtcYsMFbCX4HaD2TiY6wcjsRqDUFqbbgXF
XFO5hZdrkB8WaG59hkH0Qafc+VbRQXvVQPwdDhrlR4/196wp9pjywC7DorU1T1Wrmr6XQiYuKwrR
1Uog3BWu7yHKyVfr2AvvsVLEN9AORqzX2RyHUN6DBaX0BqlRiPvibS5NExJJ9zr3+UHU6/1qMJyR
7VtnKrBVPUhjapOeWxPK6NzGZ3eCQNupCXUnony4sgjAXbgcKhYCkFOAV9adxOUmq633XODXJ6fF
NxOs+E1jedRVxEs5Z2DKN1yYGaFzlvJtQSgJytHZ0COmGtnd9vy2zgdwn3PpcJZW1dSFlcb3ZE7m
KZmr44KU+dIkkfm2DMehsJ4VPAYI1OaPlC/6cKVoka3OwACW8mA2ZiRN2jEWqQZhoIsOdHlyL9rd
KSbWqWBhU4wrIx1eZWp86LayRLEuH9QlDpdRy/0lKXGI6qkICQbKkXQtXkhhknCGFBRUhHVkUPqa
wvgxgCs29iy+AbV/181N1lm6v+jqXQa7HgdcJyg8sHvF4ygheeqdHLHvDHwJqWCzN/RpJxcdx3xd
u+8sD+qU5kEqNpDOFQ2pjZYeZpmFlaZu7ma3ABjXF1+DFOlo0qUOyFtf86DwQO54ybVu38fjlQJB
sWsg/Q1le87L+piq9kH2XbCSqoLHP34miIe7jV1eJH95sGmG9cQo4KU1vxYoSW215gGAFTqxQdw5
9fTqDNNnVuFYA6ht69ob/E4raI0JV921I9ycYDqkuAACHDyt+SAL504Ahm6WvDpKFEsKGCVmQ95r
bsE/gf/0GI/3wlQBQmndN3VP5ITqxDiv1McSlxUSsjh1kzEkfRmhhurctHQdEmOJIAUV8MzprEvl
rHpE5eAGfY/CTQZYG9xVsQcQnsd7Wq0X17t3mbVDMqmcTQ2O7I9jToFNgWk76JJyvQkwRDxAG9vI
XmxHPIqVFtVzee5QgJIDEBORMPh9mxrhnGt0YhLCG3qDOlR0m8nzYUgQXWoDOr8kW0NPoD3FN3rq
1BelLA9uL3SyfpZtM8dRI0tEL50joFSNn+nFjswy9tQXaMIpMCbs66gq6b6mG7XYU0lbezxs/FRm
HgwZafMydki9r6D78F6w5YWD5+Zfi5O+4MgYLguCZEUKw889HdIVjpZmVobEkZbYkGxqif/zgKoF
90uKPvFS1CDsMWhngPUZFDO7hwvjTagdNSSczo674f15WuziPM/s3lYDobWdKDmkPfqEcLQbQIAa
kpB3MJuvNnbwp03b05iQ+keiBaLX+aot9A+MIHZxmguaNvjI3fiZTcu5gMUWEYjrkSt42UQUh97Q
41SapuFU4/ZeolZdsgSu58VBF/PDUGlinGDjEEvCdpMjsgvKmFlIln0R0HCtOnCaaMEs2nqr3azZ
sEtnzOxc6uxN3+hfk4GoozxrYNdbiG9vDmwWZ52Zn3jVvjBaQml0K3Ka8isvkfpOcoo6PT2tCUTV
jj/+cMHv1fWmT72dczuzm3IqnlAqv2d6HOmW/MGS5RR76Lwy1ijN6cNKOk+eNl8tvQKTo6OLb4z+
RvYmvDLQPwf0qvDIi72MwtN2uS4tFR+5rBZRBoHRBmzetO30xDkKG0RrIblMREURfoj9mbepVpEE
RZ7utVI9o0FVggz078nU4Y5MXXw3pl/e/Ny5xjP8mUenElSbuK7gbtb5QxxnG0gdMJLgUjp0CxS8
nJtwdptu2/V2ZLyqto7+w3iaK6Hwhfb3DV8eQ0HjTimJKh9N40Xi+6ElkwxWuFr8Ml5yjYTgMVnt
nXbhvZmkglAKb6gAbI4sfg4dzlknjIo5HKpHqd96aXLXfrPw4l3G2zau51TelSadmt3r8HbwAYbL
8pL2g75Z9OZEVPrjDE8hWtLsNnfkNTEnCt5f5ckEhg1oAq8nZN7zYjxo71Cp3x2Uy4PKgVlYT05q
P+h2HaDPP6beui1GJCjlchjI+IRAFEAa2Q2G+iJG60NxoITwufaIqiLUuAxjcvZ/Z82MjapLoi9O
RWcfBxYAz8wqvx+11/jSvBJ5eb3iXdtpzXWh2yuDu+Gz7eYLV+CpFB1chhS61oShDub8F/93jhaq
GFE33m5VUVNZIMhNPH7UprxrU0HOB1ZlRi8enNK8gmQxkCaBiCWBau+CWPLGFCUwq/ybAkADlNHH
jZk3n2mV7nKrOPRoi9XC+krdnjlV37eBWWpJNGdbfWlPhV3Mft+V+1bO6EnUNuwa673QhkOvg8R6
VhbmBfrbfDQ+0hjH0cwKeQtXIr1xcEMY1um6VnC/KWyoG4QPxpNxH2NSrMfxz1orj/pFs4Zi51Ep
3iQcB2vVfSVRccCbdLidVRsYo/bpiHGve9kDjjjJvqmLrzG+fNlp+bZo8plQJ5YwA6UxIY1YyE+n
pZiOTZ49IKF4p4T4P+ydx3LdSrql36XHjQoAmXDT7R03rUSKEwQlkvAmYRN4+vtBp7rrSBW3FLfH
PTkhUYdubyDxm7W+9WYuMmevGnZOPb32dQST1uRBTnJtto7nSq5nwLwravNlUqn3miNzIyZGs2Zi
n1CtM02IXwMsQctO9VLk0RkV9EPhj3Llmca3ORovpgpOcVDe2BzhQFH2HVxyFtc2qppum4zJS5I3
cv2pnPqHI/LvYV2HFPAQhQ21QsLG4eLijgkxf7jqPJfjNsT26jLRyzOrPou8eEQMuSo9NCQl6pdp
xMIUW+FzmqKKdYh352r0zsksBWtqxPTE4uwhwo9rc93NOl15XpLt5sg751X55kr1inT8dihCf5tw
nXKHPON28LZGvwnK6ibp/Whvw/Dzxj7aeka5BnN/NcLyVJKluFeO2Do9pB8eeeQpA1q0ubtQUQ4H
Z0BhvuiptY/FbvmlahE8aI/hDZgmunIqOq7i8kbkXyHIbOK8umvi7iUmym61XILzpOxVSXm0i1wu
FGb5V+x+eybiL6HXXZnc3hJLYNIl2COnk7V10vqcy+Kxi+1vhXYljV5MWTtCXQvmbSw7Hoxl8oh6
geewyVCG4XF9oBt77Kbipe7SH3S/T6PfdUcPPwis9HADQeDFqS9NHX6jPOiPcUyJEjKovxiE18LI
Q4UzORkoJvtA2iNjvXQSlAwquhSTcam82rjSaz7rgtnu3JMrXUM6Q2kB47FDiIOhhsm4zLND2dyU
FbnGMV8AhpXxg753NfXDk0xC/6Bn41rTlR+jImOI6UenIRlpGo1mJ6bWWNcpovt6cvZTW1gnI0fL
rGYVsYnwaNT82NwX4GSnKVBHx/CR40+BT6aGKB6MqUVTA5lj//Ovf30sLA4p9yXrm42XJxla4Nrm
WdU5tPEFCLzY30SlfvFlcsPip9+5Hp4qFRB64BUZjgPv1WWObGGgXnmiNw78PrvZolDtZcikzyrW
tDZf57xp9wMVejPyDBsaBpBJ91jr6q3vQECR4Ijbg0heaQ3QEcNPz5uAveSshhRz47lVA3JJVAQt
3hSjnzosTJT27mh94AbmpqHCLsLwu0gl2ByXETpUJRlgkY9NJFiNy7Hkk1Y2LiVbbCDa9A9e6P2I
Axvzi1ylE4dw2IdHMScXUzKx6gL7OciuPVIEPMI3avl2ybKBEa6lEIi+joH/1ZcQMfwSkOCMTH1K
L7PpPhT1bZ2CYUBZ81hGONwxMh2bWjLS9G7xMK4az39vtOPxMITk5eT36bI6CIyCsaFuztKMRlwQ
gjsiKKdtb3anfkD3qCKlV9WEZA2hG7e1OJaD/AhI692Z8FPQiassZhLqkgNieXXLlSWIM5kw3oGQ
um3S4UUXLeWQTrE1iuJzTOb2pss60MPWmlCYmjlYwAN2AsKCq2obxOZLMnk3QfSJCio9m83iRaDh
rBO/5HhMH4vxayiwpQw+PVocIY+tsH7rrkIlXKHMCFJ6Zw9ZHgyZfZqY1nNGOJifdUDqMkYs0KCc
vZWcZc/0xR3klR77yTWL57bw863RYDAYLBAUkQErzLf3ySKFS1Fk8ibCrPXMg2RyyJAKnSZjT4y/
c86uBEtzbajTTAindrJsjzKIz7LPgl3YzvTdtxlDYjEyqgwHlitDxGe1C+OtWwiohoCwVOb+OnNd
axvOw5OVk1llCoWzGNLPSjCwcur3LFV3TVCOh3xa3EU5nhFbHrui65HusJhqZ4ZPnpe99Qz5eNpU
BmZTJmZ5FR+jJT/Oqexvjov/lWlltOf/bu7MAs3SaCNvW1ZP4atiwoJxyaB27S4YBzANYqiMcmh6
FCP3IZgXIHMMO3vTCPbDdTAWBE3R19ugdBpqftYe7jD6x14x8UvmfmRfxgUTiCiDwdEAZ2VtqZus
v1cFS6DWIW7JGaszc/mbyIGr0DO30Tly5JGxJrVUfUwHLDR0U/tYSbADfWLedKzdcZRyiBGmjMcm
uSmleRvUZPdIs1e7YaqOs0oxaGQECdgExs4RD4coku15ZN6e+Vga0kx/dUt8oGb3ha0Z7385A5tj
IhsmbXrKK8bq9K0Fxlf33IhhV5qiWY+qTC6dx/6UvHiiU4U2zg1XMQwwYIEdck8aiJcgIBnYWerP
qnPO83B0Mk7SPKm+lu4sDnjOUo6wajrJdtkJNaax6q0C35aXNdS1ubOCCTlsZcxlYYzSPrNvLDpu
NNos1/la5NjGPKsk50OuSxtKhDMCwpXcom3tL7fkba75FtnELSzyxlkTvyRQ0akL/trnzuW1Da3O
hbKXoaHhtt8U+mvj8hsrh29pZxjMdORyrLGScf3h2QkcCyl4cfEZSp6j6t5khMIVxaKbd2UbZy2U
R5AI25DvbdXTDvQqvoqlyvLY9WxdHyV4GpEhTOO+Mg0iyu1elnuWxWTclLsAGWYcg1bu1Rspot1D
Aet/SKdncAyXevAGqAkpAfSYL0HtsCKaAQjoZOZ/Mj5lYfAKONH3WsBG9/z+FLFDZXAY2EEDwIKx
uVu/kxXASzSld8Pi1CW1hyS4wT/gUxq2karrVYcGdWMrdejLc1NyJTshriluJMgs9Y2cOo4bXdpH
z8bZSVnhcM3J2nrXkfNm2p+Dnt/7Ut0HhBQ7jrqbW9c8kTPFHDp8Q7vHZ0vbxdD9FEKW2mgCcrc5
FY9rjMN1ZMfs4p9K44EEFeNb0EgfqUKzZJNkSAqk4W3z2f8RZ5KdDmuvNcpYao2ZWmSiYqWv3dsV
Z2Whp2zDY/uYinA6uVhxVgmtjyx7itmo0jujNvZ5nTx2Rm7uGv/OlgaFoTl9HTSAqtZkKqybL93A
RsQd8d1FZQsGiOwnV+czP310E7fdt9xlRSY+7SG5g79LHikYWpQbIN9t2oEev9oqDgxq9kNDFuZt
VOFKqARrA2qVsUXPWw3fgEeg6Q5vsj4bVrJ/H30G+nXKCH6IjKeOoUBl58EK/r7L8EN8AW/NtDXv
ii1akDeD1r2JvQlyWCLJXEjvDVkDoXGg23ikd62qgPm1NdDzQY1j+F+XH6YYv3eDScXijgeLs2ef
lRWsT6jS6F/5XMwlhk9nbHvNA79RylWFr6ipnXwfCzCes9pkRnooTNhCTSjuVBukpwpd8loo+Eh4
Aac6OHMdlWtL4bWJu3G81lizZIOQRYPOinvy0KtbnrApVTBZNnWVwEQt0YHUuymt2gvOMqb+QVrf
mXP9nrZoQbo4fbTNIFzHitFrXDkQ+hSDEwx0/W3prpPC+MGsfXw1ogPbV2TshrwOLWu2WZc/YLpb
V0/SGjXtVS3OnNQyieSAandLkkN76zB9K4zAO/38ED6VH4PD5KHOXH7b1n8CXKAPBQJxyPxkZ2Jp
3PlGAFmwGaZNrTiHw5p0zj5JuQ7M57aOCeG0bW8diYNPkt9GzsFzlMRAZRpm2lVbjNsmpJEpxpla
aNXoSh2Vbp8Gr573NgakLUGPV53JiN0x2zlYIGrPzYOL2Mei1Pl4fy02cZRwnLEuKns6r6zaiqbt
r0PtP+QlL2g541etrebaBV1NkitISj4fAbzRsd5QY3rbhBNDfsaMOAq/j70Fk9RjLZ/21lfhKg91
x2utynAfawzWFeiyxrst2IhtsLAjJ0Y5H9bGbmDFauVGu6mAlqWYtkJ3wBpenbKm17uiUMDDwitQ
spvIpVehLUMHW8OLNTLmMRZ66KCuKXI0QbKAGNBu3lmiuVd9xhjGhcQxsf+UPJeivKMTwJsZDndp
iGs8ccSw6coi2hk5+Ddl+Z+eM+A97L7qDqWZhGS/9iYUtu3E+Szmd6n9QyOgs6afnssFOhf5D6Uh
aZheR+1noPovp+g8ivpLkyGm6Li47PZJZ+05aFD44NPcojP/YmVwDbxA/pBDg09eWKDlQGGvQ9u7
2FG9ytm/bIfIPQZIfk51qr9YMxa+qDbYtle8AJ58hxuw72ODwDmIvjr0082Y5k8QItibejj5kZGj
wZtuB8H2wJHht/gOBQqnyjoc521vdxtjaG4Aj+V7ZBnHaQhv65YFsccsIrM0Uh2Pr4kN6rkonY9m
1jfk/91SpW7iMD5jSC5XXJ0GgqB2l0l8WtlSnbFHuXXTGEt31mLYHMRBOd3RgphEPNWjMc3WTY8W
yK4dHgPJAS6FQ/EuPuxMgDOGFWFUZBj3c8bDgNfNVutCIXoiXfncsUtj5vZmy667oP/ktPenndF1
waaFoxzImKsluc8ruHwRZ31FPLa0ju6Q8ygHkLzNrfo1dxOsdRq7km18RE7/lsnsewdRmavf3o+K
90Um4xofVLZz5xZcLUPINC22hpGyQRP4+WzizNYSFxsTBja2Di/zgGYZ4RMn7Cnt0i+8/w/e9wa/
5CZiXsCYlqF/G5j4DmmrnOhDt/qhtb2POu+e/al9ZAsBhTQ1Il70jr0z7jIV0g5Ia1HvsEc18Fy7
cMrXZhz4q76YFS2/ydbZC8W5VtZ3KxzBLJXoxJZtVtlFCF9yH1hYWR8H7Z6H5jSJae9xB5GbDnOk
4j4zXkSffDY2TmxY1npfAWoeQ9zzzUfptc9BHTGNLqtbEgWtkCcnZ3oOv+5QyOFGA5TAOzuyPNn2
foKkzpT1LqJQVbWXb53F5sLh8+7ZHyw0/W08BzcaSdqmtOSPvIjuMQvHJxhCJ/IafhrKb2oAYRTu
xcUFFJiVqth3k2Nukc05VBcQG0t3b406urRdrXZRqx7wgW1Np+L2z+SpoSmNOmVglAc9UASq44TH
SJZ+xBDXMC10R1GSCB2CU5QuUxzKW5owN9oSvIEFgjgnJhtr3ZbLczCxttorn+K6uRO92GigDvwY
yWbER7vxmZavG2Z+LsDclWJdvk4mGHqeyC4pSYMRrFsyJms2Vpolhi5ShlX5XnUGgJL6tptNC2rz
sMM1AV4toyir20NVgvromQknJeSdTpdbP56XvDxzHcaq3Jp1d4r89BhGJkJ1FEcWAMYt/JrnhGYx
1/hdhpYSoIvgwFH0A4B4j1joqRSwQhAZycaY7De3U7fS7A5FkE/bzqLezTvcIdTVBmm6Fazt8a6L
xPdaniPBqamT0WMd9hmgcaikA7FyCD68qXtj+CWV/5UNyl6XEbuS7CxoSuOIMkJH9q2Xkq0xIqke
e9Qe1rGO8mJnMR5wC/dO25jhGE81+1qZJ7gyoM0a+7nV8G4UA1OnALPSDaRTlO61nMVjKNIHyZmy
871+nxGJFdTWKeRJLv103VcsyFyQSWnKNBILHKnBK1tpsUFGyd/8iGKnRhfTwjM2u+KYVKCqB2vn
dR1VCcPGoNRIAIz8InXzHqbDe0bKTJjOK0s95KrvuWkmrDDVC7r790Q7H/1QbUNI58IkO8A0NPuy
CZChomt34++MZFnYYyBjeGbcimp+ih3va+rpg2mLI6ZMtTE6+5KMxoKXRaPT80B0Wry2l0+01Ftl
1jwwWnLGA7lzFE9Yc/yOZP0uz75LsQAOsiND3XssYTbvX/U8h8GmAX2A1cn6ElQNaqTgW9wjbWfT
eTHAJJD0DSgwKvTFKfxHvFYMuAv/i9kMlz6s/sqL/f+pB39KPXB/pu/996kHz0n7oypxjvySfPDX
Z/0z+cB3/+GzmnFI81tiN5aggv+TfBDY/4C7TJRQIDEaea7DP/0z+UB6/zAB7Enf4l9szxOEAP4z
+UDahCIIzwwcV9omadHyf5J8YIn/9ffUYUnQn+M5wgQYwpez3N+TSWzLjDNIVqReRlXDWI4IHRpO
xyqbg6M0ujyw0Di501VtzXTUEfb20py2iSfMfS/HPwVhL+lJ/wrn++vH8WzXJAnBYRhk/RZ+CGPJ
ru2a5Dzh2D5UnbgGc/9jmLz61izfgjpEUeIXHaUIXjAYLH+Isfs1JOWf3166vLoomMii+C3cKUA+
QeXmyXOjw28Vfv9HR0Od7jieR5POfXQ7iAo14yAHW/zfAjP+GUrx9xAK69eMlJ/fnEuFa8VxWCYS
As1r8+PtISkjIius/93EYxz1mSXPODactyqcsv1SzMPp94F7JvaTkUbnuVhllTefCGp5d4uf1sbi
jKO024uWYxI+NISvsZ3/lBD1a/TsXz+cxex2ifAisfTnD/+3H25UGdE4DAXP4LWYabbqm5OreqdU
aO2KNmFk0zIVjCSsMgJ4NkZS7PM+yjeUkY85ig2GMXgPtL/7zy/az+CY3y4Y7gaSZTBN+q7/e1qm
rvK28HQizzHM531EivGGegL9bxh8msT0fUGpvRd2ThTSkuYGD8w5AaFzTmh42S4d2lTaB9HiicjV
dJ6mztvBYMZ9DsHl1rROQTBspEa4LCoO58ljH+hGiXUeXf3uxo0Lofkb5iXvgEec4Rs5HXESVa9u
F3wxUls+0NbccZNlN4FFF0Yc471rprs8smvY64S7ROFnW8rmPkTYyYzbF8c49b4Zrv1s2mXwhwwg
69eUk+VddMlLcV2QHETrojT49RJLrTjs8yjEBwk4BZhnKzeuY+Ef5WVEn7LsAbTCFVAhA/HL5geY
OHBY/48/CGljjrC407mhfrvRopQnbQzrj7Dobjz1JvQAZN8Pc6/3td09TjMA5XpqzzDJjuAlj4je
9dN/vnSW3/XXK8c1CeaiyPFM3MvOb4mVSYep2OVRfR5CsvfsA3h3Juf9dETbeSeTlKzD+k/H27+f
tnxP17aW9wG7w8+ws7/dReZAfkNnL2tj0zlopkEbo7Ufq8i/I5YM4HxgzufCAa3eWfkKYsiNiV+p
Wdb+lKd/uHV+S+T762IQS4ALvEveiN9D33ya5mE2LHGusg492ShY3gOlx4tBckHwYPrTD8ejzixK
D8V2MmL1H8obzISEBs6U/vD5aP+ASK1ajJKn0Z9ykIb5g8CDcaywSDEVxgTqdxUWlnbaZVT2jkW2
HLdb/6d4wX8/uV1T8hzD9MQfyLD99coObYsNt5vJ8yin6owXKLxtGjiKjo6LvU5xsoeBfyHzEYqE
k8tj3jqABSb3VVS1emjBeo21CR67z0pqSDatYmyw9tTxcOxHcWYGZFzzNtqGtGwblm7F1uyziV4j
AqnqsXzpiE1Bjt0m+zRomz8cv7/GYf/1VjGUDiR1ueP9W2Jjlgdo9DOKeLQ86qCNml2EyY87ln11
pkrtI8xR//n2+BlP9/v94UIecywQ3ML+/f7Qtd/APFHinDiBJvYomu7qpLmzauKPYQsGu6DwSZHP
hX/++R9/ATm/Z6os/vBQtn599vCgl9IMTAYoVCjev9+pddxVuVK1cepC9puYlB7RtuR0vxFqAp3o
vT2m5q72WU1hNBI3dtvyJGSLd/DttofuQcBR1ESPJQPQPzy0nV9P1OVn83yqMeG63NJSLDXc3x/a
dTYziiNW8aQC4HVG7m0tp0vX2VCA+I4CAuv6tFjAOzemhy4SVNimRgRwuzxXojG3t7byzFUEzP48
OjSKsK6Wlb7YWYFiLOMQTlNxGZel4x306EN1ZIuRRG2w1TafCK9OsmYMz9rqnYtWTKSDVFlXP3HV
AQ5WsNEyvDdRv9aRH8DRdXAs1NGuTX0T2YVponim7sviItkXGaKYhske5RFj8zmxNylxFRZ45gOw
bvNuPCRWVf0h1Ja3cDlp/3WlOZS+Hs9wbtzAFGKJevz1NSx9nUpdCHmKIotloON+Med4ZqDkGju3
LG6FhulN34ar3ehQivOzrysIHGsqNOTOYZNBgUp5jiiTNjthcr1CNwVgSkw0VgxQ8m6yT0k3psz2
5Wshi+OcYvwBAYZQHzbDaUpdcQrQIetxYZNmMOvRSw8bS0OhQKZxKv023Y/ueFUR8bZFBCfJNbz2
FEtCrZogTNczWxDMAbqBS41JBWxqgOP6599JYRegmxfCSoPaYV0T8rsLZ/AbWBaPiAhgKNSiOiex
QK+UNMFp1AeQT9O1HOddmPfF2YYvgoGNOQflAZfQiH2Ajng9T/6BcyO5dzth7JVIwb6Vz3mdDUdM
yQ+V7zxwrsG7oSxq8gF6jN5Oedw+xjZ9KIA8uGLKgAzlsqrKHAhuZiHvOs7Q29Hoqg22C6iEZj0e
qf/3KiXdoGh9uOJO5G0zkYMdgBV26SKE8ICd4YXCQz4x+2c5OefQtDQMHbMAiixaa50q+8UzWWgm
GIzWYiBTjofwY56/pmX6IpxDPlsJUDaWw96Q6EtLoBQyG/O5GiJQD5aDYKHPt3ULpo5pN2sNK6z2
rZeXuDVZG3bFIE67CjUmqwQWIc5wTXqBKixIGd1Uw7lsWiyJgfc4RnOA3jzcKWQo+wAM+mmapy9M
tMYL65WD7Zjx0Szcj1L7II7iQG1zr0X0XOHrQB6PpT9mMjMAfIRwmhwEru7XrJxuJYoEAniGB8/m
PR8FhXzXP7jZkF3CvMQo6oTlVqUggzJEWPB74apbYQMTk8KjKJr9qN3umPgqZ3CUf7ZuGz0YQ/gZ
muwAobUU2yEmsUp3HcWsk883JdlRdUBkGmdNgvfiir1xWtng4V/GJbM9LW9UilIpjGW9p1Dt11no
oZXPB0Ispql56oeeWT6xAUa4Fn47PfhFTHoFqBiDXZlAJQBjkcQul8v6iDGhWcNqtLY+jmA1M8fK
gURxrYlNhXdxQ2aBTRIcPMvYRpmeZ4thI2In/vMKb0qAK0XIlRrwJ0uFn0HStCRbVO8BGXSrAGzM
3ehXV04ye1MzZdxHZFcwTIEXhzjZ2rTtd4Nb40sovqXl+BBkiX3BiYJ8gk56D+M5PY/lgMQ5xxo7
qcdWRPtIjuFd53Ys3Fv0LCmkisD9SCAEbp0CyAdiMwvG01Adi2g+tzmQR5mmMRPjNLqfUvUmAaYc
0OOC/ovyt5C4CA4M2JdSqjt+QRKK0sY7ksj+JoNwOndF9WnIYbyJeovQ00r4a5N3lQ1EnzxFDldY
CZTNQgQvSXi3SVzB/uO9dxdnHuIHOEfmirBbgLxM1G7bMtvMblGccliTwC4+g9EykGW30F2W4R+g
sqKfv0dmOZ6gA7RbJxOs8pLmJTGPOWrSZ2AJr4kFPH5ZPsKZwCkLswzwV5DdhMhdRtzmJ6flG2pk
RetOcQTOigFA1udYM5ELmQbvlskMlmiRGKCTZ6QXEvO+NrTDewdR0brJWygZQfWjoKQAf52tcMzU
dzVS4ePgZxdyhMIbpm1sM+by0dRxuCNR8TgY82vsIMRKFSICy/Dyoxow1qrhtWG92RftPihBnNIb
NRGTeyTb5FddEt86TG14kwa6vRfBDrovLp8OJYp0mpTbrmq3TdvRhla2BSP/EHVe9NRbAthNXnxp
ZKoviCTDr0rKj8jEPQQ8M6ON5icZyl7c5zWTVPaiwVeGbtVVhJxIqZfjpMFpgcHMKA8JS0Td5MwU
Q/WsqdDQMETNoel7fSmG4ClG1cT9NuyFtuTtAl7VEkg3mz1UCMghnqKLJmVjU0hSALzIvCZVgCQz
Unh702hnSXrqQjvHtlXGceisOxWqxZzcX8K29W+M+aYZfJDoS3NW0hnv7G7ZCDcNVgj4GdW+6UsP
OctMqLPxOLeod7WWCoxJmNyjSe4qovWswnfOuDnuyq7hJbPJaWPpgmIvbZ8Yc4FyI7Jgq7LgFWJb
9VDMAQYw7GdbdxwRAthaPA8S6hk7LayXHE4CiNWlsNuPeWoJpBjFcCxDSO8G3RDCHdVvQRKO9Ayb
OJbTtmK0ykVi30cG3k7XoZcIAP5x65KL7rmd3NZl/gQaNr+I9jINjUF8reo3LLCjiSSVmm6x1net
j7CLNOh13IbOpbaNL0FDLmBoLDC8BRml+5o2Pmt45jeesUVYk+EwQplnGMVJm564tccMu4CHlVGN
wYtqp5chT5qDLmS/t4nFwhQ0vEAdm9ehBTDPjEgDKJUZHrKZzXi9NBe+HNt3gI8Q1bDNnLMKM0av
mRopWX4WLam7vuGIi4q9+85VxS3OdbYbXc1atPcvw9A199Th7HxJ4dwGhKTldROf81ayTbea6oQ0
ofZ0eQIYJo9i2jrmLHZIeTEKlZhndugftyBxAV9Omu5SdBsZANFPZsvcabarhsaHbHdaX4YmJVo8
TRvex96hDqro/iXzG0v5zUX5xsnRxEcmg51DDRpGGBp7s6Qlhuzh0Y8T2utW7GOswL1tKuxSA+Jf
Yszj7ji5FpjkIb8GffOubDG9JijJ885G8YSUT7cS8kLaX9vQBUgGFpo1R3BNFc7kFKECyweBLr1j
5GUzS+Xhb6c7lifNhhCYpU7O/AMeQs0aCcOX39oLSwqIdCqKcFeIJL2ZcgYOKxwjzvbnd0xV3O9r
Fy9x5nzLI2u8pGEAOpWLazPbqYNnFZ4dT177gs5bFB2ggHJyUKCW/jbs3YzdGPAo4ULU1Q1SjiY3
djwZre04szrp/AXUPh5bX74Opfte1yntrjQBM6WQVALze2aECS1JQeiyMdwNRUf6XaO5/u1gVzei
2YbNfAGvcAXCSaMiu2+2ERwRFrFereFg1B/SsV5FYHN32ZgsQ53uLZ3w7JDkEwONlkPx0ldZfBgy
ZP8wt1et5T7oQutd6DvuRpXxq+uel2GYjgW5gTA36FI+dYmLa7CL7yxhnh3yIz3T3bmJJnemKiKK
OIdUDzxizdw+am7ZLZZrKFn1KzEhGUkPwMynYsBLqLsjXgMEp7JkbYFiJIytG6ngY8G6uzFsZPxm
uSt7i/XM0zAi1Wm0+ErqFn5C3raxm14dnbm7JNZH2O7kDjr4pqOhejOL6a230kM/WT9I2rXwBsZm
/jiQmLkh6JbVSS3ZOn81+gQNahYE68RZAuEJ78gdDFAZIix8WKyg8RBq3oxKtpTYAXarqibIAqf8
dRqI4RgVSMUpz5y1qFuiQFIgHo2a11jPJUuw8n5AZph4ZHFYEE5xc1sbv17DGULiO6eruEmybeyp
i9KQQzLI86t2xA5Y5orq14WQSoJsbkoSyJPqWqWy2wKr9iBL8FJ0j30Nkz9X2Bg2ATkdxE8gMWqt
RUY75sBehnw3zPpguRN171DTe0TIaZyaZqdrD5Od8ZBFYmgMKKTrxXheRGNI4BTiWivtmrXS4cZK
UI7T9FVdMlLL5jHOJJbn7gxI9QoU9xspcq8FETU76eLD6ZCFCae8Nbxm34cQVoeAA51ObUONiP+z
TfqNT9Y7BooPOt4DWVvdtpEhQY2N/MqD4Y5a9B1mdcWZxJM78mpob+O4Qbx17xsJbodWYn9w1A7T
GhoVguxFWaotmTU7KnSErBnpg4iIe9b7TOxBgqiPyaHFEFW259h8bkLsACQcrhxRUFZGWI6qyH40
Y06LooC2PXvVWaZFi1Iue6SrOM1jW229GoQIPyhmYTFxjrmHoK8TgGlLJF/LbjHvgRKE2bsfOx+j
dnhmCNPbtVOKV997Auo6QbQjziNMw21RgPd2o+hiWkLtRGfDpPAHciKK8L6os2vijw81RTDnRyfp
KYMfg8FROTSM6Vn7EMuikeGQy6lc4KXOoxihv5ls7cdGvAvyYM8Cmb4qIJc0Khk2yt7pIGNX6QLF
qCoqx4rHT9tBCLD676K8m/N44agbuO+9bWS4a+htzHcdUcGnRgxcVVjAJvb+bB0Omf2eDSNb5woL
OdhkYorVFqA+CEQ/WhHI/G2wnWbtdvklohBcQws8lB4CT+nUHietjp/nfafaK8mzBCCNQbTOZXtv
23xNAofhfwbG0Qn5LVrTBUuPCsfgywENzWTdEJuT0617pGLiS3KFQ4gieYGO+81prMV2U+nbaTiE
qY3oKXWQIg0xubxQrldcuj6vf3aF4F5gD6Adh7HqbWUhT/4iyR2s7wm+SJI2pNZvpK/wqA+olH3M
OASHkbWwJimcOt8pUgIOZb/y8V2xinmQLuLAetGvhFOMESVyLylIph0G2H2We8/CaoBmYKVurION
i89zh7fGecHZ/24EGeVJRyrGIheY+k3UynMrErzgCWG/1WxdkgacWWxCkAAvfZJjDN42+lqa9acV
cTz3aKDTMaAddvx15+fXiKdcuMRjZIF7B00Cx1AOW4/x9AFbOoY8M3gganKTE7F7YQQ6PqIit7b0
FlDoAqZEYlbNkkWGss/I0q0FxQJ9UqbWYgrWYSBfmXiaiC2Q9LIuCDfYQvKDFaFMgxpkQkwtjU2O
ZHCtlDfBM0rsPQK1D2LOrRuXED0EZunJSii0N4G3M4fGXdlm5W59wkWufJ30+vNPuS7TaxwVd2KK
5+O/Pt52MBaMebI4daqEjsr0Vxa5jX/99efHaEpqlCyLHrwWxAb2EjSdblGVDblCmCdEhjSrgp2j
SKDplo81Pz82YbmLS1xXlW6i62gbpKu15slTcXT9+R/n//7JFSH5jtGEnj3yv4jRfZG5GA49VmLo
Ke1I6nVkXNj58FdvVKSsO1xCyMQDiz2BIkukTnLkSLuq7usVKJTiAOQHSXY64ZTyBtQmRrYkE5uv
dMV64wGR2AUwOzPwHCaUmqSo39syLTCpQ8Vqw+HeHw8BAVk8rSV0ccNYJJzUMDFak6nl+W263olf
CazsrncyktWN9mbxJsRDl+LFROLWU7xuPNd4d5zmMsuYHMyI+ZjDYyZz+sc0jW77PDb3soqh/1i3
DGWidTLTzQWwX1YrtrTZLklt1BbD9AS35W36L/bOZDluJMui/9J7pAEOwB1Y9CbmicGZIrWBSRSF
GXDMw9f3QWRVV1ZZD9b7XiSNpKRkMALheMO958aEztKe/O4W04R0Kt5Ay4xxMeQaVbTJXabUxNXy
mupa1ceGaK4nz+ovjbCjhw4ZkBVHdwNSZwKovTu8Kf1lOSkHJCPcuUPK2iKxz0YIicILGxOlON1g
OTeE+2a+B2EZNIUHWArrWHHfzPF8RYdS7rlJAa+yefMESWw8uZ11cASxejTR4tiYo0sA9vxrssvo
me3FnRJtdPG8yjjUgBahOgX+PWrvwm3qRzNVRFJTWiB+t9Sz5XIzCUJoS0ZEYmbj5sTbwczNwmw4
gF7PD2k6+ZzY7bhXhU9Fg6DRjqrwRNZxckR3vjZwMHFCz3jxmyje16IvH0xGZauRfCkSMOECJZD5
xfAtj9APsd5wL2D4nmVV3bsxAPiyRrBbKXk36FssKQ8Zt7C35745YDl7KMxGEZLuWY9u9JRmXgXZ
Jw6/9U1OYKUV/URhiEiUoRsJDRtdwQs1BHp63i0fJb5ogPlo9LKxMlBHZvWhVK+Jajneh3EmuXqF
H67cYZmp6b3j+jlLjplwyrMblZ91VTf3kG7jw9x7KI0n7q4wGL77vXqbhUD2VhNKza9OzlEu+u04
hqdysE8UqjggPIcAOt+R57EAhE1zm4JouRumBzHbinfjEG5ZSforX0vYJo0VrNkIkh3q1tOTprxv
4Rqfy7CEc5NjrRoz94Djw7h4VfFMxu/ON8qKdDLu//hK80uZMz8JexofAta/4TT7YXgiRlTpPU2D
U18QXLxiJLHO1gjvXzKjO+kZVzsC+yfLtsmt8LxNWVnO+tZ8ihL6bNvLOyZF4UPXhOS6FLDqUzus
9jnzwztt9uZd5iTWXWPCfWYfS3hhs0Qi3755+ztD4fZ33nOBf89wZPMYLenUw4AyKmYHzMCKEmA9
YGiZcMw/oh9C9Za4C+UrAwrSIeG6lOgfsYDaBODkTtGTEMMmgKg2piNFuFfeC3SF+oQD9WrP4HbK
opy2Fe3PYRjkC2xE/1DV+bRRZY2lK5z3eiDWyxPswHno7LXEYB51QvucBYKos5QYgyZ6imbr3Rzf
kyHo0GgRxwVq8NKYGBKVwpEw6dHAVxpg6ywoPTmwTPrQLQYlO+bdyKPlkCMuK0wCKjsvPgwJwLe8
hNlroyBWeA+c4o51PkLeGEtE7vibrr73achWwzhlQDDS6NOWEUYMw5hOSQxIJpI+ODhDnIiakEcz
fNN9h952+cD76Akx+KdjeJyk3ghL3WTUMi/E025gZn/7DNgTM3ydiGaL5pLZaRsS6UDTv/FtIntG
JSfqcpdnJfMYaeJkJWuUwGWqsdNsNfG575elHH0/Vg63K41N71nYUYBzwV+CudAXCQ0G8xPPvsgl
sN3kaDbJQNv5kXXModYhyMyyY1PThIhJPk+D/GxC5QL2uJ2v1stQje6eLIHHocalN3Jcb0d3vI+T
kJlUv4qChqfZ7sGTdzggkeEDJbEHuv8uOUV2Q41ngwOKuq+8csajwgRkADTiMJ/lRubuMU2ZRldh
+dutU+PM6X9gCgd7onMW5t6eBC88U9IewDzWMBW0/6pnFT/GOGDICPrqnEqeyolHPLoG6LOW05GW
bGVmdXhnSUwBOidAKzESqqwiKVc5tOwDXWwIeWBVcXKudIxZI6pGxP11dsegCfpyi3bxZoEzU//N
7gErDZnxPNbmMgFB5BxK0AcM972wDdmT+UAbGFD5RNXio5+OKAhhaxAKr3ou7mQK+lXnbDsCpla4
PNJdlxFZLjCZTkNaIWphDDaJ6UTbucIkMz/Y1hGUTLNnyr8PpbNEWqBonLtq8e8mMxFnbhv72w6b
JGMQGe1zAJuWS3xsQk1iTljoLDUz2DTsj9gSBONk9V3r1PkxG60Ny1tk9QCkWSl46yjXcgswh9Ec
bAhap1pShjJfVCH9Dq6LXyZDojxTjHDJZt0OY04QgP6hUmwK0fg4R5NzgD/4YIW63aOcgc5YeNc4
xxFViggXtEEISDl0hOfUrLFJHdAw67YMQ/A7x/kmmk0SYkgEMeABUtWRW1Bo+VU5ebcj+ebRps+m
8YGrb5Rk87g1UW50PZZzCNzgI/fNYVtZsCsYDoRkXQFTKjmX4FKOMSJcWAD01fzPWKYgCN+4unzs
wY7tLP2zYRh+kP5A+DLZLbl8Cp0+27Qi+FVLODUhvrQ+AE5C4fc9Rs8DxoXi2slYpVWKPiiO1AmX
HFHlTHkjK382hRduQxl8DDmEiqT3it1YMyXAdRMzURoA8eMYg6JErIGJ6bKw34IwxHAEEUDbkwac
7oUb0BfWpvRjTgW61SjG4JYGLFNtfMtGhS2zGLPtTN/eNLa4EjP/1kY2G4+0fkrq7nMeWy5FHJ9U
CxVrJxEP+hwU8MTZ7nkJQ5GY9BXzfa5jRvgxqN8shYypkcPPPnRQo5QbhR/5TAMvx+HT18uIg430
ZiAmNKlRVmM+p0wnCygx92yEueNlI+Isa7pYjCgI07NfCSjMcBtlb64EORBTWa1yl6LZ17hvYxBx
mzSTj7PhfJ9M8CbS8cSpBK0ySafc4mao18ydh80UoByWCz/WMn67CYHyNbSCrZwckO1Ox8jDOmOC
s/csXznjp+oXEjHeHl7zywwasRlbkGNtgqQbFfEuXXxbGPZBnFCAzz2DDPBA1TC/Gnn56M/e3jdQ
NzftYJ4q3Vdb7UzjQ2+ek6WQZPgFpTKO2ZEy1WYRN0LcCK3keaSFPw/lxkY7t5kovQEwATTVEvwA
ypoEs7p014asnJMb11xB1fyhwrZ9JQjNvZdRv1iSwkfRQJxxhxSYl8ditQ5qeRkyzoTA0MleGOyT
B5MinpzvHislIw1MZbsuPyK01Jem2he++1p43g+Jy+PgTepQpS3wnLJb+czpd1A8EkxkNBa5oH2y
muw+nvtz3tnjMwEp5PAV7csM//EcOYV3wZVBfeVsBhvA/dyB9teKQkmDoGPkZNMHC7qjXAuuxWpb
NpJ1/gQ1lr0B119nvZL8C6cRs16R6pPRO+GzO8dfnQEgj6YZB1I5Xl3iwPeTAM9i6vyzmHtajKRp
DrbhQXUA8hpq23wTIaC/FvSGKNLmoAkg71Is3rk9PhQUXKeoYPLi+N/KZdkRiPC7PZbf8gF3DMu1
8EBV+ilKfpuy7/q1l+esjOa5AWynCqLbWpvVrPVAlpK5L1Q+AnSlXIlxF1n9FuYTkUw+BF4vxOFX
aOJZGDWBvyoJC+ZVXPX8oBc3LH6Vqvt0KjPdQ6+4cwmtuWD2OWCAzo61h8uoxIFBoJe9F1Y2bG2X
OzQ7JHyekVZUEzo8FPxziJG48IoO98Rgeg0zq87ao4v5yT4aFnBSPXqcxXvbw1E5yUqvzYaYazja
CTFH0zXPDHhSMQzPmull7Go2XKPzGFr5Xtp0onmVIl6oN27M6dY5FD9kZ1NtOZXYhrgeKHqtfRf7
T13tmqcgtDE6jp7cIkxdN1V+V7gDtogJroiqQgyggMLgSrGWZB9uRYQI+iE33SCa1M6OxUfQ88pF
iCMyDA3oDNIjpCfSwmKWogx0U7fNjnPP1Q52GvU8U0hqaCaCmyZpDkFlRCd7W4KHWuLLkrGK3nQH
T8OkFCnZ3KxNdKnbfgbQUyn8cJ0h7aNbhNZOwANf9zPyKH+W+gw++pyqFhd9/V6rvNj3y27QMbG9
uEHye4pB5OnB/omF3Dx03nxyMHozdwnDTdtMe+z42aVeLHH4CKE3E254NIzUeA4qkKTupiYUk40Q
2hGpSLEovhaiRjhq5wKUUG6QqCzBIeg/YRccSLIqeJXuAdtu8Jpx80Y9s3ai+mB0KmZ7Bu8xGvzt
xGatbcgIiaTmCo3IZmcMmmDgbdFXgCFDmoM1XxKUXHodin4aKoO2KBSsxA10Smtm4zQIKop3mBQP
daicrahT/+QxMH5ARPViokpbIsiv2eAYO6+lgktEFewtsBvyXYw5PBlqlQveCf6PyQddtsfd1Scq
rXZ/V15hbRMPyaCFFysGL0Xi8HLbAG6l/eHEDfTaZziSaEvxOfbsR63mIuq6XmcyRELb6Usv67u+
Ctod0VJnpy+zazWDk2lmSzE5wLXWoiUHazGSXdZji1BhE3Hzmizs/NWrmnirwDZ51WandwTyMS83
mzN5JGJTosvYuL07X7sl1b5J2hOhzkSMNLCGZ9+bN6D/WarFHSAIfQhFe7D9StDhGgQEUMqxeqB3
TWqYbwrEDxc2sqtFNb+KEjYoE9zdhJDH7ZSo6WFwTYpOAIZbr6suqBbabeHMD4Ysmq1NF0aGpkbY
oIi38RsnvxKTPu17rNGrWqhx0yaEzo22F5zS/i1Zy8bEAlMaCSGcJlmLIwqSqFeQOSt7JxzG7tPI
Jkf37Ey8vH8KkQo+5744pzXPWwUx6hSY/lqPHeiG/lvM00dKHDhsPYMBCP3zMPqv7pz8tLqIbBrQ
+WTQ/PXD7Xv9P//B7XsYlyvuCPYIHCI1to5mGY379RSHojwlyiUu7vbp7Zu3D1gqk3XTSBxYdVHv
SySaQdXUp0Qk9cmYLRhMt6//8U28afWp4t4F8X/59PY3m4DrLGpZsudK0X8PnBZw5hfH5/J/Iwab
PHNukyn8wmVex2OKbg/n9qmZF/kR7wE3kEKf/vGh6icsPv/4Wk3UobFMPo0kqk4Vv95pds2nepgI
FHRLd2+IZn/7s3/8BbMKJG2r9tYNK5k/H60VAllZ3R747QMpKPVJdf2lr+KEsp7oA1DffFie9oG3
f5anE0SyoDyxVn2uUgzP7vKVn6Ldw2S7u/3Z7VuDBz2tCZ1nmE85Jyh5QBDKymPMhLVlCD/n+9Ke
YgKpWLNWefhDzu6v2z9PlxdJO96SkPjSACVQYqQ4NnwkDzc15/9beF4m/fXv//YDdHSxiZu2jj/b
v5pxlPJRAv/3Dh7GHcXXZxt/dv/FP/ubhUdZfyzGHXBqwpa28Bal7PDVtP/+b4ay/2CghR7XViy7
lC+RJf/dwiP+QIts2Qp19c3Bg53j7xYe8w/f8zFT2Ih5LeH51v/FwuOpf9HHOp6yWf9y7qLqd000
0P+snwR8hzi1pLSpM/MQtYD5QLNenBjZdjSTMeS27Xtr/E5r+8lDgr7S5cxp2I3UJQksjcLL8MPj
bV/TH33TpXNvtt6Lh2znBJQgOPfV77HLLr3nIFQB6xJj7SbK/EiFQepD0vvc1xwCjckHXPgWI/lN
DlwKEpUKGdTkMrzGPrNf4kSvVmQ8at8g0MtWP5oxfVW+IATcXnK4Ca03SJ5UD+bWDQYYm3rRI4Dl
Di0eZJ3nl2EgEdT6kVjEwU1lujHHV5CJyVrEzqM/PUFjfKmBSRhz8VLP0W/cGVfpJj87xgHEqN0N
dXAZ2+KUmvU1tQDu6xYAdNdJc60pQ+ZIEyFLhmNQfTRZvScve9uY6HXzQL05y/xapb9RoNBlufqd
oefvMqRSZT0BI1iKR6ndc+1aF1HwPKUhjzlU9TvN0zK1tXPQk0GzTYYCBz4CG8vZey5cAj95JyWV
rgVyGe5TE97TL7tKmJR5x9jkaQuaMkFQh+dmISn2fgDwgXqZtHJoSNOdSGE+S8mr6qQHhNRsCPDY
mxWPATIjt8AkO5js5UPgXWMkva02vaMzyu+wvT4DMphXcT9jUU+wng/5OS5y9CABMwN5u1KMBtDT
/N1aumcHWFgaZeYqHcOjrGS87lPncVYYBrRNGcX/OHHI9bi92gFcC0d/CyeeB52xM2cz/i3pxJKI
PkK1KrPHJqxOlEz9mlFCLId5Rd4iqegD9zN0O0C5cVM2w7UjvAMkc7HtmDZvbMKbNuYcvqYNq9NA
Ua77ZfG7sUm8z5LiUMbhNVZcOvy3b73GxZeK8rQt1Tcs+/0ZMfhnkLEqbmv/JVE1pwooArvE/QId
IILR00ClZgiTzCR/eGyjKCaM3voU9aeVslygKdxYGZN+RI3mBlFP5cuAovXkzAySarBvB3/EDFHb
MGB4rIOrWM6rY9QX69ubhShGImJBm8zLLHk2f2vVkxI52Y85KKd1bfov1Rh+i+fsmiIcSQGA5qb7
2Me1AK8UPlZtEe/SKYD1voRFVwW/JlZt1DfrKdDjUWSfIyBerQtKtEI8EUiGGv7JHDo4Kb66Mi2H
K1oRvZH5X4QpR3H+RD7YdgkmyBzztwRstILPxxuvSo+skxniAJ4HpfKb1TMtn+BZAQb5zR0OwORW
gZPyTjC/WaRDcY2OKxB1MB3rizNwiSioTes857UKixpSzQDXv2y8TVtKSiCQIWuMse9Mf8GtI7/0
lvBy3mIGbzpoirjP8wu7SZYX9ovyMZL3Oj2AlD7N6c8U7lrqwSepeK5B2/1mkfbbqS3g/Dtnjl/i
edwRGfxAMIomIJ03Td0T0h2RMZ2W+ZHxp8EXwbm1VUpbyZ9LL/lpW6phdYYvH2rne4GG6NDxEipH
vYgaV7VHujh/gnbEjxFbV2O6ySTnKclzMUj+gTSWAR+Mat4VAFby7BEjc9buowa8BqdnKlVCJftQ
aE4gtNTWDmbIsnHOfxocZMjrqmOuOVjofP11Ga0z0bhbHdKICkpaxNxyV2fWU+fRvSZh1R3o//Va
6CFZ3UbCDPx4z3b4tqdYXTHp0+jW9Q9R+r/FyPLYaDI63Ao2OnGAZaoDALTGmbn5uMcp/pBG86mO
bLG1K34hP3qj41kSsEswyliE4gFMPq6TZlM1UCL81tnVSVxwM0ghDILXxI9MAM/ZjGFv+rH9bKB1
GVvDWXvM6xwrLTdmkv5myE8bahTlro/c62DwCvaO26yLkEVcXxRqFU3YmTv3UKITWiMerO7MvEa/
0DEzNvOOjD1VcrxhlaQH6bYYHwEoEYmzhkjG+p8IPLRi7E4c/wFV3c6x742clwKk4kXo4BNR/zpk
Eb6JdAKcInu2B16t1H0nwoQ8dZXiP4D4sK8m/VOnZAxinXjpufmu6dp562UeyQ5I/WyHy2U5S8JG
PE51CmPDb5+Q1zzT8P5iof9aywyUSttyWMjwQZGCsVzlo39oiQFhuttjHdoPSAG4GpATaVXek9RC
GzFw3GINPFY2ZPzbDcuNeElmgwdaGg3qqoaJQuDDdkrc+KeNJXbEya+64nfk5HvG0h9lxWVgWdkv
0+C9mNstgYMi3+eOcLdx7xyDxmT+glpklZnRuUrwnIxEX7usGCpOe9KHj0YIjz4Q8joPimE89ILE
5AQG3rauomDbIQ+nOOI+NZtfpmzfMOAT35FNjzPTt9UM2jzuZoX9hJsRmluO8tFa1vm8l+e+rrk5
ZVej8fm98FhQTuQ/CFFgPUckEUuxeOQ+CdhBm+aX6yyx5sH4vWWiRNZARnpw+MNxnH7d64s7fCw+
IcaRLoj6RfNVj+2i8+Ow8RFFgpGArtkS6GQ1xSHMYyaXQ7M2spBDKrTabad5WQZlvDT9zFHh4boJ
OvHYdwyXO7R083JAIo1a9rjciU0cjOusP6OtWmEKIUq955cYOgwBSbSMZJhLZNbVVryumdmCaMvs
1e12yJuH8QEVR7ZUX0lMapZh7fuYA9GA9TRP7fuYzulpxJy4Bsa9Ahr3aBrAlWmYdn7HnTKy79y2
XOo3ygbD1c8GoLV15LNStwJON3JpAGgWF3ZBYWlE16V0iUFLqgYBvBLWdWLefLtyfHtBuPoYENii
RYUht2pEbd1xiyNUWKZbtvn1qjaa+6EPQFPkB2jAhKBcfegYXEgOMNRRtbDCA/a2Q0TnzB4nMgO4
SjpimDeRzlV8eYMFAdIlegXN7I+2c1Hz9RFrKKb2alVW6i0vKZVSgzJLLmlGARAjJmhS9+g/LeeJ
p7w4CCnbc0uf9ueHairbcz300ECmuqBkYjze+yfbavZeq60DFfhHVBFGBruc2Xx+K46HU12D5YVz
9S0zkWEazfJ/e3Ij9YM9W7JjMCgWT9FsnUKmHmy4lq9Jdcw2RZ+gbgH2eorK7D7BtLTpaA49r2tO
mpTfk4Vg41Qq1u1hso07qycXi17e7czupG+d5fLl7XvIqbpTsJvChpg85+dgpe1JLY4iWQFolGDM
yEwWkHly796Rk7tLlx7V92rm0Ikl14YNhEjUHsScHTk05JYB7kZde7XyyNqbMULRKGX9yhwxwXiT
dj5L6WKPUZyMPKS8MDCWfnfMs1e8fNmuuv1BlS45WTGZNlYVopdrrfCE5jGuUG6xDA55JwXzMUYK
63UQQqIC8m+L1lWEYsVuNLyg2SaeJ+owBAQVRXsTXtDOX5AHmXs7suXJyzp5AoiwjaQzHiRUtBqt
Q+B+ybEInpvZpgDz+09WU/0lUmZ/mR+zSF51BfTczjz3xE8hpuG79kK54HuZbvTZMWsTZNY1F4yH
3IMAhYCZ0e3TFLEHPyv7ffsqRotHxU9AvTWTr43C/wRFesSxxWd4ctxChWd2e/qclHG3w2L3URhz
t6m4WAm9le9IZJsdpgL7hNLaPknT9pm3/ufXYgzFViJ8zBfHmRmPTGP//NRJnTXZ3tSOAT/HqLU4
WUaAbC8DVINhHzG0DZYyHr15X+biUpU9LMWE4PsQIevtKzHEtFM+aUNrTEma3XJmnG8fmuUv//nl
oN/smG0a+my1pVGJV2XeDmeoX9ZWDHoB+0tWDDgP1gxH0KoujicZsHjGAgo+D6VUPpvumVhi91zl
hfzzs8Cp1cZpDZsBBt+7/RWwlqeimU+WTJzt7Tv28o9kQQavqgFFdI15Z9nuXTAkPXAk46xHs/5I
a0SinmtKOH8BaT1+x/IEQcLdZBiXhExZFqXDM8JW49oCgiiGRUdiD9m5Up31YjSFvxH40/e3L905
utp5pLdqoDbTgylesjixLiRLs1jqM4KirVzvEA8xOI7t4TvowT3ju/QxdQVs2nT8yJF7MsWG/5Ut
xrG0cCnPZbS2O57tSMn/xXZuLd34X92OdOsOtlr2c1wsnm//i++cyAAxI1bsDm3eFHtcXUuvGqeT
h1TCe+lqqhoc1JsYbifwKu5ef5lvPPz5g/4JM/Ff/nzH8kwhPZwN5r9MC/zJERPy2e7QqJGZY3Wt
FcUkjSBwRfCNK9Hgb+pkdApw/P3PP/ufLffuMqgAriFxwDso30kB/OdBBcW/4RB71kFtpU9cGsam
81/GZaUWEsE+O+bBjJrw/2dfX0Ubt9P/MvtCR2AydPrvh1/7r7IO4x9/nZf97d/8HV5j/uE5JogG
ZQoLVILNC/q3yZfn/rFQWoSpGHBJdaMH/G3yZTOf+tukyzb/sF3lAM8DfmO5nvi/DLqEurn4//re
Ib6CUZbP4WBhBnflMgn7Cz/BFyXA6dIjfSzXX2VSUal3K3PGFOfK04isbYVf6zXOKwwVlGBRFK89
FK0nfKV3E6Y0CPbwTYnxxFqVmussWAICUAIdBoMeip4T1b8vVlZDrHczWI9eB1Z8oFwLS5spkWf/
rieskBT9X7Osluxw/5zYfbzLIm4Q6PqJgyf8rXEIiyQ0ackPJ3O7jqqrnSYQTvMMWYALtHNupmhr
d941F+8IKokXYXvYUFKQTus+IPcs2ai6Caro5s7IJ29HZgXZthhcSXRK4OoG9jHrcxpYNNzF6BKf
MuM3TQ+RCe+uTsW1KJ3vVg3FSqI75k8lQE3zh5NFD0GG/KVpilNO1sY0wzXFkMNgqPTu+wV9Roe6
8HS3BG4Sjqhci4hPPEhJFD33ef/IOh/uNjYsCjvv08/NDZK/aGv2AXFUDXyUvnLJtUjcpyQFe+vq
1w7D0GVOz2Uxz0eHfIq8abBx57jtMu3k2xghxtoPO8wBc/RoyOnLYSmehBKZgr1PITqKYt7HI4GM
CXtfgiiHo73kZ5AAOGWPqUQoOgPNzK15w3P1YJbzmxcBIw2m6iQ71CFWWPbbukXpMJitXleZxfIj
4lYjI5gBNncJbFGkdHq/8j6+InwC5rqIO07ljR6DH3Z2P9lvHmBpfitw04el3Ied+5kiygGhqe8n
fi0s3Q+qa78FuXPROOViRrEbKP90eR70r4rNI1UFGgtiN5PcexpaB566uXZqAnidi2i7X1ohkm27
b9TFl4n7BFMA7yAbm6WVL7Yk2JPjtYSsMscIpnpvTPFXm0FpUhDIozR9EkSn0IjsHQfiZAUuzp7m
Q1mSOF5g/hpHUAiTEDAt/WkLnMrftNmSsdpjIGG3epZZ8+wGFvGm06ftfk1dgGKDZFBk5KSUhdia
0oBnPUvbeKeslrgNRx8nh7dMMGR32iuTnegWIlABEBIjP3ViOT0lUULeXxNEd52ZHJ106p6zZuO1
aXXgYMkfh+rPer6Nx5exD7ODkRAL2MC2nLBLH2kG3ok2ZPQyuYJN0g6JN4vfxHDOBJjc9SAxybzO
N26CQ2VWVIJ2yDwapzZJJJE4m0YXoGM00IdHat90nQ+7g8t3CpoXIG3REjYwbYpu+G4xQQuLbdpW
Hl71keNClsRbmd8B+/nHabJek9GGIawYwdjJCZ3KfEmM+FKWXLsjQ9I9RJWPqId+HfX1pcBHv2uC
EVQAKVyt49yXqVcT8TBA0Bi7A6kv2Iw4pXbMKB8Z/pkH65fBqvbYpqG7scRImh61N7vmYIuiVZ4L
BilnD8ejVyTDzpp6UmPjim62Cg6G9PYu1SRCN8vYmB3zfEEjusZjjo7JsucXBhdcRhEJZ03DLrJ6
HicvvYcYNMEnzhAQuPpRWYt7ZbQb2A/peWhdY5WUAfmR6j01fOvq6o55V7KDOeBeajf8bNoUon0p
3oY6lodyyVGJOjRMmL4XGjPbARtDHvvewcOgV6EKK0Fe9kjHEbuVm1HoD9Q67s4xnO6c6Q1UHLGe
x09nzuMXbGGb2aoTfIrkgI5WC3R+lNXWZROyBvx0uU2O5EwMqA5JDDTSs6FYWOicxIdfAetllq+y
ZzHr3yVtr/jXglFFgsx5gA+dknXMYSnfWsdWeIbCXV8tE2qR7jC8EbETWscw9Ue0MPCR/EFmzHDU
mbFLtjZ0VN1LTCBNWLzaZLrvJl/tbTmW53Jqjk4Uf+cGmm+dOXiKGSnBxRgfCVxCXmf721SO9WVw
GkLXZvzfrCzyt7YofihzvEtGZ7i3QFvQlwefeWLw82HReMwi75Bzk3HUMPqZNeU9MHPPsl5Fk7zl
tWHvmiI+d1z82yZelBYmk8icMFSPy0DIvjgOtSbNzLUOLuUlXo8CZSHMr52YurM3htmuC1j9GxWk
8jj6QB8tHqbEI6feBFvfV+iWfC/fh834ESlyLS0VvvVTexr8WK3CugSAnHigwvEfo9pDiD9TStah
eQ/M5Cka4m7ty2Z4dwSMZRqKp750i9PY8lABU1mkFTA/sLx6PsIym19Lw3zwqnwkCNNLEUmic9P+
vCmTmSlD3I/vkcZmCMziwGA2Pk3MVMs5206pYx2MKmjOsuMZEfih8OgyEsAqcR+VRxEUKSdp6u+L
oLxmCVAJ0cXHJfSgs9v6wx2IYYkKnPtYZPJtMQ2XDpHDfRBOV2i+87Z1+w72QvmTe438NivndaLr
aPvxnDHqoBn2n/uCyG7h1d/SOfvs7YComjhQxOYSKeQBkR82PoQGxqe5u69N9QuLfrFypHxPcIWu
LJ1cB99EnnMiGrOHtg1fenKM9IKhaF3qaT7rbmtjJ31iJDGuAIPfexEOZ9vHG+pbVX7yuBlneZde
cTLcsRFCKKEdQSUyXc3C9xDm1MYLsQWceFP7kaCb3yF1KoDNpO3G9CabJ5Z235ld4rQzZbLFBk6s
UhueuZ5QH2nasFzW0amDCcIt6zglrrgbaxwJpbEPuKqO9eIW78nZvEpcBlXPJJMljS65nQhPIfuP
maLLD0TfMClK/WH6WXcVywcyHX54LGCsYDfqkk5XEJfo8qbVqNvW0qmjtajp8NF3oLmCwr+ry5xn
xgdZPOscBLKVfE8NRpT4D5f7UmasRq+T+HUY9dtphIZBSixq+JoH0zT3/A7Rt7B+66LfTfud9ogp
NfFvezRVL6ES/lPSIllC4TEiVtqTx0m2b4Rtp2Zlh0cUFLUGRnTP1HWSyjsWRUghN9r4UShFTLO5
dn3CtH8ajZPIyzvLIY2mVm2NSVz9iMKkW1vR8hqnmWYK+4wm8RyE2JocIVnohFyaytRIgHT2RTnk
n9qQBF8zxfaeIiRcz4nFTXMW32oc/NvWJqHQNoxu12K92DiCmWgr1q12j/DVSUiHbYy6HhXUoW+K
6N3ByruXeeysdD9TY5USzWDQE2Dm9uOWujI4xA51Nu4yveuExotdNJ+JZ4cHW7v6IDrAyfl0AC27
qjp3uMuGK9zL6WwGufe4XDI6zdzHsX8aKiPfVjOxDoZsl0EJ4OMAsbe/zHKdLmYyJGpuzH32BLaF
uQ3V7a4Ow7tRUeqLMdgPmhC+zlLGfloCMCNP7fRUFA91gQbSax5N1TYPuajL+xaJ1GyxQMhn+8Wz
u5dULl7micjj2cKy7kTwW63MXoL+mN6WYGG2lqrtdctj20tZ2uumk4pLQP/EBpCeR4nxcYj5a64t
iFcjZl0XQqAGwTZLlGqgRXZQeVVAIRjfw1JfppyMEZuToMXBgXsRRWfaEnQOjomQYG7SfTczpgoK
MAeaW8Fo5ifLG+9xqrC9mNT3HgWJpXPSWefkPoRB0eN0XLk1sYJ+cRwpXYycHGPEgWnR/5BlczQi
xHzdFNyRnPgFyudQVW+IsX+qmpl70e07IY7p4P0MhvIraseVG3/4XneP3g4LD+3GW+3j5Cx/9DF5
h2G7H0m6iV3/jtr03jBZGARyTfTA/TgOh5pkcWy9/HqpcWdTRPwHe+e13Diybdtf2T+AjoQHbtw4
D/RGNBJlqvSCUJUkeCDhkfj6O6Dqvru745h93veLimKRFA2IXLnWnGN2ZG94hMnVqiEPbti2mDQr
DX3OVG9a8pghzT/bY4P4PDFWwsTVAocT1eEEwsh+MBs6hp7r/rA75GFhezc28sYN0c730UYa8t7L
nUdW2pb09o+ewnuRqeYlaMxN3UXtkl7yMcURZbQeLgqCmBlT6Se5knb1PN/IkOmTZ/u7UZGwmgwP
qJTvvNwGYW3pN7Jkj82cjRLrZPDFFSut6R8z5dyXyiO6yP3sbH8dhrG9TOVGSiRNfRste9FtZIZv
YbI2Xi1vbRm+DPV96EsUovkjhCAbMpmme+tpCo/kFXw41rXBnQi5qOb3Zqcz2xz96Tjy/8ixa+wD
2XPFLH/+u2yoGfw0p8FljQc1tyqtW600uWS+tRk07Kne6ADZHojRck3MtR6O5IHsSMgU8xfk5AAl
G1xoDSo+unG8L5kZeNjZl0rG4MEMxrTlPjTHdlEReE0Dxt/aLbkvRnzKrab9WSIM8TwbCaz/3I/G
ui3072PTfBvq5m6kP6pXb03dP2m0+tIHF4LyWWqMjezxJ5EI+8l7tVz3JYiiYCHzx6KLH5ALvzbW
eNZmilk+3UW13FpjtJNN+cNU4tobxsmpKVgw4XoOGe6Gq24wmB5JkTC3Wgg/KkxP6Nl3id7t8/5G
d3XdUeJQ0K+90jYXA9YiOYsVAYfYPZntF1mzuE6B3Gho0ldaTZyLVuzZkWXLEA489a2k8SoZspFl
jpDyqhn5tQk4UqRBeSgQE7QuM49m9C/5waamdMuOr1PXHq1Q95fOsrQHbaE99DPNKzeuVWccwGAA
Y03XgBlOEWZcCdBRVOEDcQ+8GWSh5Z569Kb8jsDlg0O4QdIaG7tjFlqgi5zkRVTqUhvweKCn7lqv
Olcuozy2YaAsVo5m39EaeOlteskOubaDXXDkmAdQrLOR/54hrUvnc0U//pDY1oOjdd+atD9yEiKZ
pPkQpnW0tOLkMxak53rmlYK/ABUzs9P0/FW55llT3tm2qo90fMTGd60EkaWNcQinp1Y025qBJfXd
gtSod6bTK9PUr74TPjHD2BMbsPJz/1B2HGmYn6jdNkkObV6wpmZ5fq1JXghNC7ELecmBpQj+Tb5O
mQURz03WfG808eB40ZsgQ3IOSbO7n2UYr4Vj3vKyOaqh/CEIglTYb+q+eSSeKkqzC13eDXLmhQVM
BsfQnty0e9IL5w0jnc7mU7eDe4dkJwHIyBtf3bZ6DjnBTanDoMp5rDPnvY1EyPHvPfW59ST05t1v
tR9hqw6FW67KQOAD8e8SvVw5w895lCoSJlzzwRLayfcykW8tluchIh26hV2QR9/s4LFoUNCaot7W
jFzRMJ+sUh5lP2hLnEpoX5leEVvd3AOKQvKkPo2Br5xbiZdipD+V2nMFXK6kq39DbvmUg8ZpNP88
UkwUkoE1aSuc05ah7M9daq5l9r3TkreCzyTw01tXRmu4oneE0vcMiws4XyPx9uzR7e7GCQNoLzAL
TY5kh8OWccarA+ILrsG2MaudaNU2YWNhJvrC8IMbZkdEPvo2NNQJ2/EpIi/A7q4j0q9i4ilOTHDZ
EhnafFrc4bYiDamih6A1R5wl7plG4wUPvkEmHoNvOyYiUMXPcQVuSWYoedMueq+NcAMF6hKnuP/Y
8K7sbLQXimqJvJYdMd0OATnpQ8XZNc+bllBopAna+J5nybOM6mQborhbpElBj2S4VwWhN1WqPdYs
m4sglydVG4cK41ip41KVHNWYLLdFTACQival7iDQupfI+oEmgMWRxfcGfacLLCd1puuExIqghMWg
xMNAyl8F9iF26hd/LO8rsyY5PIE7kltqjpqSuMcQiDOc3YXajo7cxI6YEwfdCZHQIhzl0G5BGr7q
pXOv4+sv9HMRZ5cc4q2jia3eDpei1y458AOlN2s9ZWs0oqJOnyDjPRUI6RWZq8SvrRiLLZOm+Oar
6RHA2c2So7eo1AkLa74YAgPjZQV4Ik/YEpU2cmV0bXOhVwXMm9gGWs6u5WTiJMHKcMot7RyYmUvw
sXdV3n6LzO1I6Ec4Wg+2OVxrt/gW5RctLo6JxYrL7k8gesI8t6sZJXfmNz3rKJMtDNPIQsDKVAik
kqj+hqjsUeLrw6fDOaIf3ROtxzOJu3zty+a5pTyv4+bVc0LQZCmVFqHWjc3k1bm3CdNez48Ff/wu
oktRKIcM6Vi7NwiUc8v3GhlIYn4d+LPJhMKJTyWrUWBZH4IdbRh0n8R0MLMyVwSYw0dQL6k+3BM6
vgV6EOnFccSk7InqI0yZzCtDLxb29IJv4zSaE5FTASVOf2Www/umSTJ/RqAUUbh0YSrNn1cFDLp3
+mffaF/zJju3lb2VWbbtyrUVywdDzgZ/QU/NUaRQqvfMCj9xpqKphyrn6tCXa9w5vtk9BClbYWtK
GAs2ZGVQIy71hKyWglsrdlGO1VHRm8El1NxbMQT3utFiI0jc2ZRBxm1Z3tr6htUD9yOmG01jIe2K
lQHHLrUKCA8xQBPeE/AW5DohKdgUkvYk0UIcAnQ3p2pDQyWGldudAn0QWONQVrJBvyXWa2MPF3au
FEzIvzxX3WfT3vWLW9nAzUyJ+q57BHVuSZRCGK5tp7ggP/neGgT5kcSzUmb+njbqMHYfYUUEet0/
Z71jYSPWADepbIvBie+GTt+U8IhspSXVsQ7oK3T4GxY1u3rscP7KcgzodMNCbzHUlw2ZaRzLB2iE
65a8hqUb997BgniiIfU40XWmqsP5PFQOsm6622VJjZVQH8GB/8xAPiFmN3aNP/VrSIjibuL86cD/
ZCbcoB6KfKiYc1IHaXa4IbAfVGzhN6kMCRy2A2PRqSLkrKb27AAW3qpvfZedc4uAsAGfVBr1evDC
aG03IVgJiGhNFD6yI/gxRfAdqiap911PyzzMzKVb47MyvQj1XwTHQa+sR3CDV0QtZNpY5tUZrEtT
48LxTe258gnIa8LwcdLGK1ib58Am2dpuU7SSY6etoraydolMx22WgYbKDJ26uUC5lpC65/rQPXVA
aOnQPJMd5K+EcvHTB+YmLsZ9zbpVW843WzMpf9jqxdRyaCNCjAbVg60J5vwSzJXRYeEI83qTh4hi
6ob9lGcUeHslAMreQ0VVNbxDsQLlNbZnErJcf+VH1b4OevOpzH4yZHirhzNRlOA93KdadvEcSQts
ho8wJzXO0LQlcU3skLcYyJ073yWq2ZlnOHikuC3SG5oGKQrOcNiHZfIWYYtjUe32Nuov6jdp7dNM
x0edV3szAzYQajCDglLdJapz+TTw8PoNRjmoPq82Jmsi5CU6xKa2t5HLnnPkUDJTUGMIFy1qKJcM
yXla2jv50S7TW9ZlH0k/7WTmNxvE3zFHasui5lyjevzMPY/l7iUvS3YAJHRmJnh467mMDMgFtnZr
5iO5rhmLtHP6jtIh02alZ6w7r4VJ4tDcKASSJneDqoMc6NmyHbA85V20Yqcajfl6yOprkpiPo14+
R2odWtd6kkdoRxcJyQzyRr7AfZNRrAzfle69Ey/iePnOyaJqUWrBPH7dT2X2gVhllcG06nToOcoO
S/S+xbMcyADXbLXvDOso2+oHS9xJQJpbArdnUF0P6J2b+lQCXxvMn/rWN6zr5MkfwABXnadVKxrL
HBYhjpCgeWB/zei/zZ5xWNE6BC678CPylXTzPZPMwzITipXUzHVMkQAX1pPrIndXItK2FsKslo8g
5wuMxWZmbNA81rYDcKbe6r8H6IZnj+4k073l2Hsn1J+CGJe4oel7lmx7wRFzHrwOxSkeI6NFwjqM
72yrGF112Rs5QvDwB0ZFmY7wJy2+636/96ZhNQj9YUjidzEQF6+qGxT7H0atTkmQUmsV409II3jk
BxQYbEpcALlT8yQGVh+//olX2uytaB+w8jYtoeEW32Ra0lBradhtOBpxf9OXJcLdY3dRpckBTvmG
aDMH34r2A0TkAaHng10XS5ogi6gfzwy5Xhy6hYvJGT+iqL7HvZ0N3gMzlBU6q43Q6pjlor6FY/Zo
5N1FDwIqj+i+7LKj3QbybmgFcYFazy4xrljE82JthHgONXi45DtS8tR7mtPvJFrtkH0f2CWtyBkn
iBzCQekYp6rP3kLqe4ha9v2QDtuxJ8xJIIMV+n50ho/MSb/bQftNCPvSanW3jvLshuYudZJ3VXyE
eONQ3UyAZGinu/bRzfWT5uOAN7UFIW3hApDSuYaozwtRu6we33SLALpGQb/WgZBJFO5Lp/duDZAn
y5Vv6As5M4qJOoZgPLhp88F5CodeLcHQHzF6jNtcyg8trg+KmWI9GWcQOPdx6373e/8pcLLtZKMT
glmKzG+gGIGNOWr51dOQwuV1+xxWjBSTfls9kcBzSWa+j19HO2fCu9SN5QdCEkLSimtPhHCst0xl
cSq6LdJAuoomUwpohJbTRKtAuD3OMH74M8T6n79q869/u+5vv/7tbl/3+PUAcbNNlcnoKccClTu3
OCn1jZh4C+uqd2eAZXEA+UW2OLMCRszTQ5GgxEHTWhyM+cfXpX/++BeuI3cby3pAW8Qd4hQuSlge
ID2R8+jyaeizycv7MlPNP75+9V3sn+70VIuub4/J7ITKvqxi3uhCwYlyA/uexFsQeyb7kvnpWmPu
TdjhuShzlxjLr4uI1C6B5c2wQ+K1aamP+eHrh4bp9vdLTcDBGjhgmn3CCGUFZpBwEk4jPM1fF0me
KdCN8bsk4JqGHRomWWMXr+z6MIZlfej04fcfX9d9/fr1H66HBI3T5R//3cyX8GdAuE6tYVlaXkl6
+XylLJ6tsW+ZaIIdYYImD61lsLCJAYVBisGNcWp1+Lr0zx9f15FaryFh/eHJ/kpi6nuWCbl36pL0
Pui6Xkg7zjXjHxPjGySnqaIAgMcXQw1fWbvUV2xFab5lYsbTwd3zjOEjbb2BXSo/PPY9WVNWR6kr
tfJ9ba0mTpPg/wKicLFopqke7FEtX/pYqkNtqZ1eC06uqj+n9Yj4ynaJBeL7M9pyhdVuJ9ktw6ix
XwR+vgNYwlMy2eXZzRVunaZX6wnYLSQN4OfI9jHpmaNnAXge1NkbpwcvGdKDYQXtMSohKanqR439
b9cXQcreepE0uGiaSnbn1qp8zqjOkSnDHKXsrku737vIFQl+0/kzBupWLeXDLAFWbEIml9SkKLZD
T2vOpcpBnjTYaTNDAPgQ9+agN+ferk86zvTDVDp7aUzEJ7NzenKCLDsJQnDDojXPvWGaZ1Jw+fab
4yHQnMtkyk83T+M1d+nOuZ0SnGGd6pjsWA7sa9yO3t7VzeBujiEPpAkMZHyFk8GYTxofjdHi5S6p
3yeGLyjriVU2T4k3BnQLFO9q6tP+jWrO1H7zNozIpwezLC4aURyXCS8SktpFD6x15dFdTHqRrluH
T8VuAkpc0WLtTvPiHOHVPAvtkenSeLInEJVwRxip0G4rJn3c9Doae/bn7imjI32iR7oP4+LBCCuX
Vlal7qAleuLTpEUwMWJbOJWPU8EgfpVOXrtSLEyUquTaphVbCfoA+VrHZ6uiXJ11iC6q8NVdPD8T
Zk8a0znKG11Axg9IKt6OTsin0gHd92VesxL5eGB64xvrndjRpnukAFljPU+2TJRQmjBQyZnJcauo
4MhKK8dcf13367+//ofsObIdO2D+3nGKd4VE/5oP+QuM8vfOmcBCVdSuSXmz6pEWWn0OIueQaMHT
OC7xRLw5lfmBD+tR5eEpzRWKigq3rv4Yt2G+aC39uTQRtWu+fAXhRftmoitbTQ/D1HfHHO6/pYk7
u6VS1J3hrmQAs9NcYHrApcwYzhd1XlJtuiij9WyCRyJ2aBGL3l6Wbv9ilQZQ17YBHWrgPcc/5kcR
EPCAOtXV/IcqxLRUzlmyhdczQdH7R3Lm1tro3QNuZZ4ETKvSG0lD68D2Ful9SQnW2s9DMJw8lX4f
NLzcDhtPZK1XYNBXodeHbMdom7Jk9NcBiLzFQLwUjE15yd1TyxgVcHzvo8Cv0/gGq2eVdbSterci
vbrAm03z++dQUYThCn7tJAhbjCzorUln1fSjN6v5g8n8hAU9LXBA4asNx4cgZulQY0mnL2yWDrWD
7lyDPnSXvh1vNKMcj0M6AWzOCTtxzAdrepgiDpuoDq+dZmR3WBe8ZQYTwTDShezLI4jRkQryLHKS
4OOZlDJV5bLqtZcAuDrju4LZblruansi/JCvU9rXsOqs9ZA8YHfijP/ot+SegaR4UnW+0hTo5orc
l8527vGk7GULTkq/Dn2kaJIzsyi99rVA8ZGW2IOVy9avGz8KWfr7mgnJVRsj8GsdIzVhGEeYathB
5G4KA8Kz2eehAUku0ySsVT7wNmRqO9rGnUioKBtj3zEIGwu9AyTnLwZiQJf6iF3BZJNjxjBUCCVE
miFgS8bDqUTDTBWHX1YUs5GZdNFxNED5Vx9uaP1wXWTTHbNK0Zn0JBP/ppp43EU2Ove6AIBWhW99
pBsvnU3DxW4OGLzDfdwRwKhS7UXXzljemOOiQLHq6j2rdE7T/YGsnE9d57zvipICMbv6FGe9AWlJ
hWjFtFhfAHlZ1CUbaGB6y6xmBY7QD8+lZGOKo7IZ2RluXJIB3+nLeqQTEavmLfFaOvWy4LjBXRaS
Y74I373GKY4uRiG2fCNpwI5ZXkbaCQuDRAzQmNWO3W7xAEfrCcXUj95KPpLunSAke9OTl7ICnrnj
vGtdc96sHOWzURjI9djxMw8YnzwZq1XmKxg9AamSb8Iuuk1Fe7kFlLVWlV8ClRsveoSjv3IYPlYB
usA0Ne07+y3SzGljs6Pk477IULe/B7b+ATL24sS5sS+c2lsnI2YnJvSLOvLFehoE3+2WXqFjUDbT
9IiUDJlodkDg28CCsCjJq4jglA5BM67yiaPLCav7jK3nWjNqlt+A+UztqjUxoj+NvtiGWjY9alNC
EIgRHUK9ONslkWeh0G+RTc1s5MW4RNvTL92uwjaMnZ+Eig8w7kjwE8THPmc2WroQ7gBnd2VwJzzr
bIUS5Zuf0RlraovZGdovsO041+vXTgl/68j6nrasvzM9kJIMpWqohPCS4oXJpGLti/CBmfWOzpB3
DgF3cURLsQcIhP8TPsbOJ+5n7dlAzcuszJfNOBxMs/t0quk5J9mBx3YOtmMQcwlnKesukdW8h2P/
WKE9oFCrVz1JfSRqi22XBFe6LPCEworuc6uWnG2sbU9tvADp+KPWxmGOKWC3UDkfJR3gBUXpQLBO
uxmF/y5aNJl9pw3UP+In7BNegit3VmF5i7hF4wiD68C2B8KCU4lNVcBOo1iqZ3+v8vTgqIUfhBcg
r5tjlhmMGceYdXeTjsyb0kjzTpEnPDC62kofLHcppsBal3mc7oTtKkbFprYTbgNG1qsI/CzEcHCx
AxGOTfO0wRlKyzUJ+zPdl2xrd+h0BBbnNaCGH1nXaQcLxjo2WqRcOHwzGHoOmBm35dmnWgx+pQzz
w1C+jJodH39dM1891fMuIHo0TV5hIboOmrefHZ26YqkKZTNuurp6+fUrmpNtbenDToFi3rDJZrg4
F3+EZo9pGh2/LmGpR2hgJ2uFfe0QZzO65+viVNNwzjOYH2ahPxeT2zI55CZfPzCSl5uk6L7xW7sT
Q4RGQ2THJkQaEc2XYo+tC07ovaKfylew2As5FUfZNOUq1mqfuOKJrX3rOBUnFUeujU5ZC9dmLuyO
06vKo4LTVlUcObljZHGTNR/QneTVH/FeF8dKC4Cp2trL11Vp5GGpzTOsGK1tpfuB7Nn9zJh3Ggh5
sEo3qJmb49ePfphhstLG2eR3eJYabeXW4I+DIhGHAfsU9MAQRuto0KpCdw9tfhvyiaMH1JBhFdwg
SfJh1U6hPGY9CV9oS4gS4BTIcZ3/0MNaY+lKd13snbt6ZLiYgy7C6GOtUkE4OXJHsepqpAJ5zOFj
C5R4cTjGRzMsY55j8pNtK8cDKlIoWZa3LEYGFwlOs0wncYL+NuMpS8kjvQV5bEWHokMaWyCYJaWE
n1bHXkIdobvg03kEwmmMgweqLrxrE6qjLg/rIzBVYwnBfD67hAxCvq50k2LFIUUTPPYLdu5uvfaK
ihVDYXTyLHo7X38wpuNWkdA4konUz29CODIw6Jr4VIV+t6+x7n0994T20/HrErG47qpLKKIaVV+K
gOBwvL7gxeqfRiimvc/MNzOAAJa9u29LMW5ENUDVsvxFJaln8Phc2pwnEMO0NBjBr+YgBFk03mIS
vTMv26+VQwesqWxM3iHlnDKcN97ozTR02YmxtlwR6lSiEwo1G6WURzfJGUPsPiH2tGEYkUoMq7gW
xAfdWw/BQK2n/GobR86r2TfPSY4QWoMtk0sklz2+SYwYNMzdJPn80vj/GwXyP9ghfDAS/50b4g98
yD/Kz38sS0K1fvzVGvHr/n8wQZzfMLA4pO96v5AgOBH+YIK4v1HmeL4rTNPxaUYRCfeHM8L7jbBf
NJK+iWHCgln9T6eER06wb5Lt4Tm2a+Bk/F9ZJf6OBPFppwnL1G3gQ0BL5lf+Z6OE0otUj9Qodhrr
s5QEAnzaE9JQ5uNU5noOwMNKVglE20D/IPtn0fS3DhyPmN4NqB4NS2jMQR7mCZjY6yB3Ir601Tfd
AvYVX//0Nv8njiTD+8+eLX4oTiC8PYavz76hP9k6SttxSMgLebYjtt/IY+yayyuBebhqrW/KB6bX
pzNIZ2G7Oy0XDy6VopzOyut3ldb+MCiDewsPJDkA4ZCuQdWe4tLbDKaDOt1aDOhvCQnHMIDk8uKa
Hw3Du5SyMQouPExFNi0EyiW0k+v8cMohwmK+jluQGYMysvw53wZD+aKVyWr+cyVKosEHeDZpPLS3
AUa8kOadRwbRfNV8k/khK6njBAbbKYfN/FCDLQ9ozhEU/6Sb9f+fFAkxq/k5zU/w6wlXw6YUrC7o
P+YnHvNwIXb9YHDQmXHbUmOWX4OSNJbz5YrLzRAsg5ZCNk+hEaWQ9cVlvk1EXA1DjCrirvw3UDSW
ce4y3xSLBXj9papw5LUXK0VsSHxHRUZnRad2vrcV+zuRB69OA+Vxfoy4LFZVJGl5EDnOfSuWq1Bt
K57VkPun+eGM5Nj1DaKufjPfIo2H+4pbl60CC8efpen8iTiWlleHOBwS2dECoMQ90oIH4G98PS/+
eKWTu/D7S53/Hvtx1lR929IfL/rd/F9M5r7+HXe2+NEgpDTIGPp6ATyOJSHfgXmb3575tc9/fH4N
FmTaCl3IfHl+C1EEb+b/axhK+OUqSR8FT02ZtOtoNRvg/9HY4udmLdnmZH12tHNDbIkOlxk+JsYj
Ts6ViDkc2kOMd9lh5zT/Ot+4YUsB8WKnRL0QlLVVlkNW7jcduZBdR/3B9ThH5nQEbDrE5Yjt/Lio
dTY0SgD/B18PYXDZb11EbTENQ/62gXb397uiqFiy+i/SAdsxOs6Ay/P/VfPDrqXFK+PRUou8D9rR
N5HBt+Xu8zOY7zZkhHF9102Ndn+w6yu16f0CkC0BLDm6D98xl9j6lqiIOfzvDHQBiPdWbz3T7xoh
xqgFj36Ikzcz5Wva5OtMdxa+Mq9Bnj0P0klmGw+UIaqcBvG8oq1UozULu2VLDJMbGadupJFfzBMZ
VW0HaN1op73HtPhmNBnyCSI3sCgBXFBi+FkQMU3txk4p5Auj6dEVftC6of2RglE1h/ae1igTkoZ+
1cQ7aF44if3bUviPf8lS6HkmAaj/taNw9ZG9DW/1x58thb/u88e6af9GeA1aMMexhUmC059YWjaY
LRdP/q9F02CR+GPZ9H/DLmvYpIRaNsvqDOD6w2Do/WZZum4LHs/wTEOY/5tlE/UhK81fDIbCdnR9
Nj16rNLC+du6mRIxkuiTT6+ZLs4KlzVcbwZanuMdhq/tS243jFbhdBAxOTfwtd5ZD3FVIOSkxssr
lwYYwJSFrecIcjQmqAknyFKnGaBStzraSZctNsJlkyubNjz2BdY5D2kWkZ3GaiiN9tjk8BjT6K7j
/LbRQuZPslm16DKXjeN0bHxmYY4GT0SvEMj52H4aFzO1rfI9jIdl7Fj2MXXmqDradhMA5FiVHxBv
pq3VzIADXuIy7X2S7ppv1mifS3mIcx3kRZe9WlpNSUDm2ThiVVHKYbIVuc/KFOGaNvrZM9l7MIBB
poM1FLckLJIpQBdR2NsATNCtTLKjCGkia3SPkApH09FRIVkFhDMyYjzVaPDYHWMMy8c9g85p54oW
ll+TXjmxvNJk12/wkBk6e+Qi5IAECQdZCvVIAwLdGmCVBc6cCnnExMwR48JyrGaUSCi+T6IBxYzC
dTJsGPqGJHEvTW9B6H6PJcyck1k7cj+0ACvZtH5MhTssE1eedTQRSx+pNZPGhsVd0aRq4ldEO3Go
GeskJX+hzHXwnXHb4kRa59inycnLqfDbDcfQZzowZkALP8JmaG9fqBNH57PfCKN9zg2msdOIkZt+
+zFyEFB74bvNVIItKg49PTLYrBj3dto1S99PyQnrItQqfbnYXBDAY0ckNonAuU9FyUbLYeoF64Ne
5qeOhlFuOY9BQN3gNk61bGp1xPQ/bfyketdLZgI2yYqrlAILZVp+jfhDjsluMXbbU1tWgJMM4x57
20KZ7l3QdycdjeAiGotbD8FnGQfCo6PRolRkzJwhM1+ArNinXnhveGQqqPyOdbeW+VXCsR01GnBh
EKTrJJk7qip8BY61VxKAg0ZeETgp07xPVfpa2Wx8XVRKHaGBrldkz+k8s8EU2hJGa0aMRsG0IevS
dt0Ml41jpt6onbrqMprBOnAhcaQBr7wHP8tqSxnUzWh5HV1jT9ShVgE16wRrjCLwJtTkOqcDWnfA
qHrU/AuSDAHM9iOGNToXTuXuOmg/Sx/K+57ZySrElUKL1Sy2ZpHJpVshIZZC7cHsPzpo9BdF22J0
E/ln4kHYio7Y22Au+/MokpzqMNAWXU3rTHm3rm4GjGL5XS6crTvJm6Op9kELstlRtSj0Ono2ZbYe
h/gTn1yQ58CUBnsH2c6DqM9UvHH8XaJuZKTgIMYDR4AenIDo5GZOvaaztiTfJt62uGIZL8uSkW8C
0WGOfzKxkCQ5TWC3qkgtp43fpJxq0rqP9/JHndnB1T6bWQRYxNTOjCzR2c/nNi2mhC0DmhSB/kIO
SMlEv3/IY1dbGR7Kdyg9dHUNquFDQ6gGtglCUhyMOrRam/XgVPfIuMY7cxrxyYCeoPBS4Toyixqz
grS2Oa1ZhK6cnXB6eJVPhlssloKIv02QQgBxIcRurEhc/H7ygXsvBpR1EJ6jWxlVCPGi4ta0yFaS
Nv/MkoCCcAoLLAf6Tzc+aDnUluGGNWjX0+kTVDK6RttYv7qVnq18NZx7dW+YyRE1Oy10M8IXlAcr
LxA/k3hO5DRs0kuKG3k4JHUZdObsLnCOjlW4x2TsdRq4at17uAVDgK6LDE7PkZlfvhl4AmaFTjXu
jJrI5oQZnDa99ymYmUBtTDU+J5jkF46Oiq+3va0Ztu1OdfG9OzYjxi2GVGXgsW7QLzoahh3uJZGA
4Cnq+cRv6GN3RL0gATCzG8mFaHcTDR0rxs6cBskMeqzSOzsjbCCcR7peD911sLcgvUdOOpxHlR8D
LS4LHAIBnfncbD4Nlw2hDCaNyqzSjnHWUKf1xlUrbOAbDHyXKRlQ5O9UtMky3Mppwp/ToJjtSKc+
t4le7LS6PJmjEkdPz+0Vb8VqCOFvRJWf3rmF+eJ3U4LD2fWPCm8mWF/nVCYEqSZM7daIQdlVtJbz
61nU81P5ej7V9Bm5iXv4+gWICXYdF5fG/CyLKB2PaUc7u8HKP0nj0KuK/LBfF6vY2Xvts+2X04HB
wGMpTGwkkHUVZIpNbRn3o4kEAopl/wVxcRsiaeZLxQxysTSFCiuxkXpP/WdOHuGmVBhajYRIUK6d
9SGEkWPgMiz0Icq6hoUFANifTl854yExdnsdQ1PXueN2IKi1GgG3/buJ8y8xLSzfo2b7ryvQfTn8
FWjx6w6/l5+++E23XfeLZTFjVH9v2fjOb45lzFwSV/ddw7H/2bKxzN8oLnXPBX7hOzAw/oJxxe3r
255wvpo53Os//u/P8f+EH+hNMxWWRfO33//CZXF9HurPxSftH9O2KHRNgN0GTFfzr20QlZOsWrix
dwB29DK2M6MyQuvPt6+bB04iSJ49Q8VgBJs7DLLNMZKYtVxlvGmJSU7ErJ0NZHmCRkaulveKrR1Q
AsmGafwU0zzpZPapON3slPLfR/e1xUN5tDJY9wrMv0uU9qMppvUI5+IoRX2HR1icO7K2a5Hu8yKt
N92AjkwI81658k5rkHzLoYA1TQCAU2h4PwusrvjLkJ97fEFaF6V1vjXC2rsLaxflaD/ubUKhN2an
yYUdWO0mrE0kPfQ5MO3E+yJ1mXZnzgv4BnEpDVRAGVx8mYTMN104Fk6ARFNa5n1VOB+uk/lAnvuP
GGz9mnnCXey3497ymqcKQ9XGzZqO/AGKLKs0NRIJYDkO7fchZrWLyaroBww+9hBsg0Ifn1ItofSw
ToZFb5Bz1LFs4h1SaHU/BoXY6127h7mIsphME1K9jWQb4NFCfiw2Yc/ck3HG3qtktsrQD2PivQwT
y52VLCt/jKE1zTAGRi01LokVxC6UpLOTt07NnZXtkZKsRmb1TH13VNzwHv4fe+e13DjSZd0nwgS8
uSVoQcpRpiTdIKQqCUh4755+VqK6v+q/I/6Imfu5QZBUd4kigUSec/ZeW8Q7LyWY0o3nT1vJ9Mvc
Myl0RrKbjam4NYdeQzCR+VNTvJtNiwmZ+rcPzUMLy/Kghdavush7v83sNggrBn6jzjiTaC5MqiNA
vDK97whcCRinjzttufY5iDbyMQktgIBiuWCxhXM24p2uD6rv0eLfOQikNrQTvg2jOBtAes+F0lyS
SfEuIfZ++yUlVvKweNNNNqFyIIvy0xzrYUutEJhDqrMxsm7Bduf7wmLiLMovYJQEN0WQU2m2Kbhp
+je25TTKl5mkezLutSK0TrqugYhSixP5DgS6GkggpzjrtouFrw/UmZTj/ipKZkwOuW+whMNfmi3G
o5Hil04j3OipmLGka0JKG50Hq6BdMIwoFqzI0qjuhvdCjSfQdt1NGi3lOWRCbpRjd8qV8mShNj8v
ur2bZ3AWZfijnJnqttGDnRyNAQNj3JRBygl2QM6wtSpX6qUX5kqowBU9POV69dAgib8ZynHAO/SN
0iS7iaFSYFKLVb9RwnLbckevHLNh5jIWZ664CdK9es5pYZ0qD0xt14kfvV2hcUxRA8dObl/U8qcy
tc3BG/K3aO7YN7kZssfGiAO4qjoa6VtVDy8NaSXbSNRsccb5zXBz95B1GtgSS7kbc9Ph0iYUE/kF
EzZs8IyOBvMRI1Zxk1PEYsOzx2PhEQ1cARW25iL1Tbdz9loU+l5Kn6ybW+vI1mM/OdlngTr6gBaa
JMExiw5ekr524KVDZ7iNJovt+LvIhAeoAKVe7F6bkYUL1RmewxrAqSvOCJZoToacNUnxri2WjAaL
JLXVYGOmZ+Qbtw+ZvnybeLFcIvkigWDfAyksLPUL38gJ/7nl62EVkidQH6ck/8n7Ru+dOtL+PG8K
8PSMnYhroP44L0w5S+ZI27In26kTb5NtUFm0yq4Fx8vk1N1Navycs2hDuMO9a2UlAvoOsBragtm/
NiU98SXsUXGgR79VrlHd7REmiJNeZXdmO9Lps+yfQ0xiLLb0aBfadYHTr8LSlPbEE3bIwbsMswMZ
EE0LrMLLcLubICSLjlSenCTQ0VbcY2Le2V7TwfIDiDpA3PX7kETPWYEJWcs4lvyVNIF0T4ulBqmM
SFedBqaCC+mLxbjNygXt5PzLioASTyn8LertPSpuF9VW827LkCJz4q+sEcv77eL8yL8mb8wOaQGQ
oelyZos4dwSKebCu45Z0sZ8ErF7U0Elv016Z0TF3cEco+eFmngTz7WM5oIjCYuqdilzHHK5bGMiV
r8XTCXuepO4cINzWQIvojFDEZVxrK4zohXsuTgFxvzSe2KqdRkbCjFAfjswhK/JP01aeFTU8a2OL
2pAUBTvSB3zbw48aOYZC0EIjExcymb1QEMIQyzQGLx+utcxnWCZ8/DSa0h21o7GfZI4DmtPHWSY7
uDLjwWlxqSFQGeh7kADRyywIjEPTdpzJh2hRSQI4IDMCs3mBRQp9m9mSKBE5ZEvg8bonBaHbeX19
0WT+xEQjbLPITIpUplNoMqeC8KpLJ5MraE4Q/yHTLOgyoPSvSLgAgQAkRqZemDL/IkakjiEUsnV/
wgNMn1lmZdQyNaOIgZN6MkljIFLDltkahl3VWzwJOiHe9IpkAkfvkgXlEcrhynQOZaifIb6QXy2T
O5xhQqYn0zx6lVwPW5cJHwufG/xLDA4y/wP5IYsvWJDRbm4EESG5zApBq0YgpN5e7JbLxEKEfzcS
LWITMbLIrBGd0BHiLtMziWLRjlgvGNhEhipgCDEL0uDN9TqYxuKAUY3+d0Wry9WA6CSjzR156XyC
7R8EykBgWujxlbo+Ox3qkFrAMRd9snMbxztovSBKDV60V2icuUmFthY6byZITZyYxPmNi7go1t2b
vmI+1DwqpAgdYwMywyyip9Ahh0qanQ52WKGsjBGgNT1KwZjYSxqFFyukoREniXVjVgPVc7WvK2W6
5BYU9GywkGXhpbPHZpDvkmhQGTvjkT+j1IcoIqAOL0d0UjsM6YpiR1CZl4y23nyYZZCNJSNt6ql2
WIC0PIjRYIPHzJL+sQNZ5USVfowWR1v8IWNYHEWzxezHbrchyTObRiqF+8b9pXczIAEdTg364fXV
9REW2Dpw9N6HKFPsMsZ7k4M9yu1naIolo2jdQ+Nf6bbuWzFt+JzTLLAr4z1JZ0zoxTBtDIi9DYvY
UQW7g4hgDtbDkvXazjK9jxRs5S6yhp/KEpJasYqnVXTgOz1T0beLqgxyawFzZClbe9LoDsQR8YPC
Y/DVp1gHdbc6dK1LlOxv+mjqcB9ILdCUCiwfYhHnndZ1nx17cGZFpfL7TU7FSCyRbnd+GQoTF5lF
uPNAp8Non5vc3jNwV4NIaZ7DtEv3tFtrJN5uFWBnuSQlvcj1WVS5F30ZlH1icCLOoicoRD7SG+Wv
R+vT9ZCbbLkqBmH/0nivT8nKUk4i2jVDKM6xO5VB6V2JE07ONY2wE3HfoKVczbeKNPGLxI6QKOM5
7di/7uGA3K9vd3QMFwdzhIUAfXy2iuHlgXEGYcd/nttRTFsntH9M8/KXTH8gAbc4hvKynwSe2oZa
hntrM5wSGe/S0pJj79Xw2vqwNfl4UxXd6Hq+qdoPbdDQw0tPwAC5fQYoJGtjC1peveCTWr/WVR3/
Wyj/D7k8JqX7xcbxBUr2Larhv3N+lsH66M9h1bk3Oh+MqaK3Rk8N8wgelu7QXccSUwWWPKxPmzn9
UqsWwNN/XkpR4dNq79lnSRfB+llY68eyflatjuJOF+Fef8LouwSx1ZhBuNBNIBmi4C4FQ3c9tPJR
637XPbOjeIRVlKrU72lEjUIy0RBMw+S7bHaOf1wYfywWauaU+9RbnnOlUoIqjhXaB/KcE1yfMC42
iwIEeD24A7IW1W6/MhVZn7+M9QL8nbk1+w6mpupfB/fPo8JkJqAuuonLpHvrEL8E6wEIH8ula9d7
No6sfX1bs6p7C4ph/lJb9Ldh00SHCTgLxOK2uXrOOO/XHw7yYjfqKcbAQOPTXONv+mzqNmpJuti6
TthyiWjkb1sfaYB0MuSIPKdF+kJyPdw9+R2t38X6RQ0pMTh24Ty2RpIjF0SUH9S2t3eEhshdnrD/
On/bcaSmIvGB0Pe/T2zHo8oaPCbNdbHQc+dE/u0eMee6PTZsCJBA8YFwH//n5+VNFS6LPAF6Qjnx
+yNY/8r17zWFvgR//nKW7QIgR3zK5wERapNsY9X4VdIRk61t84gX50GjInZMF26c3rD3lp5TdTHf
sFL6Lq6+Xdcl+3kunxU5cU2k9VRfMBN5bvel8q24ePWmbJxfmzRlgXUjFGcFKJC08YxtM3fpzZ/D
5DHwxN+LHZqUXjPrdzYyKqSw6PvKifwS6zrEZG323k2t1Cjaw/vGpnZTYm70Zh9ExB1iVrNPZmte
y658rM09d0wa3uaibxzy6ZB0pKRFYlQebpKi+Kk52osaAaDOFHwo4yh+5OpLEqdkD7vVazQwWnVA
uSQGl4CWJ7dNjCm4NCGUNb5V1gQbTvlFRGNNm5GATHswfoD4QMzJ7n3Dbge1MmgCdUENFWX9cQxn
tj7O8JTAaTlHDbMFYwTxkMXPhFDCxmGjqpopg5xUODL3iYgktTv1rlMgK0MoRqqjl7tPiUGSFI2I
s/sJ1ZymWp7TH3XHK7GE7L7cIWhN8yZrfk76g7tc8VaLfUiMwKbO00tsTZ8UJCgmFOVW6SPExCQy
QZalWndd8i3znFlB6NC3ZYiVuc1jEll3RXYPBe9XOAvSuGYGL00WfbQ9mxVlViEB99hrrAnluTMc
Lfx3bnOiWX6owYj5mmuXfFzdfUqEHWcW/Bszz3bhyGimhJa2JMONOr2EWJ2g3TENYJPRNeDF2EKK
TYv5gj3z1qmqZzfjXmdgaVIT9lVuKk6IF/Mt/nYz/Wit4am13XeZTbjEtCL7EQEAHtPHJksDFz1M
nTGNMOBpVs1CtAE19UD68yYZ2wczxFNiQ61vMqRAUSZepJB7GvTnOSSYM/LagnyPr6YxGmjmNf5O
WNBz29/n1bCLy/1iTtCjkwMX/HcruoLIBy/eVshb9Mm6kJINQa70yx4TglYLZ5dYmPkqtb3mmAg3
81FPlghvEN4kPb0myAIIaLBvshkpM1aAixNOR6OYgy6fz6nZ79MBgeZgTj+B99wS1fG8NM5jqnlv
HuAOqF8IB8rFOqkSq1TV7n0m2Q1qdov1UBpo0bPb/SvAyyvvcqMNQLUIBCUrPabwAnCyZ6SzbGfw
9HRKeix+VO4OPXGFryEa76fMZONI3jDjXALbjcF29oJ0DsPEPWgxnEZE792LqX1d5jBwLFyzITic
JsJhNLb43lB7+nh9e38h3Q8LBcgVXdSC+afy1kDRYaBScis49RQ9Ttk6mNZsitt6+FD1nsVP6UnZ
8yb24CwHdo9j0Mm6e1iOYFLwcqcNknmI/nv8ToC2tafWJVnXraE1wNjcJgDhfaMZMOdALmOfTJxM
Poznvm1nBD7RcZZ+Dhjwk9+MKlGJgxSBFN9ZbRHmY1evrqmjnWA2XGraF9HN7RZl/23FFgsdJHaf
LPOwQkNR86OBmB4znlFdXOc0nlF9DmITDQcDmyiDuBjZUIro1XGUIBlr5aLq0YWMjngTjWpyX/V4
1IjZPbSWc/XIefZLrAJbB7qmmU3OPpntb3YW0c4AFYlQ/h5Dg8Z94gWrwgN18XLRTLibXs7O2u6/
jd6rfa+mIdEYH5PVqIelUd/A3JeAl8xzT+QBQE8JgYtxIxu/zAyr2AL4ZudGI7L9yp9QJQvDvbFA
KU0huVDmwqzATCDFYC3xK7UgOCEsnoWY70GQl36eGsNBxQAUsIF94a5BakxII3AmdSEaKdUc7D69
egUu9gkmvrjRLSgeiwzQ6jLrTsXXwuKMd13k1qbpBhQHQ3TKY0k6IYomDN3vJMmgq9i41okrJmfa
Iew4t7RdbFWvLR3rC8vaVkx8m1bUfNP2mPe48baGmaLXC8PHmjUoID3pO85GCYvg9pk3XzFdlE09
frto/LdKcXHVrEPSkD2IGHRxOmDhsnL10jX9nVlnv7jFQFNHr5TjjbRF99oP7he39MFn4hNjzzED
LUfAn/xKLeZi49LDkx+5NybsyXrTwO/nIl/o9kmLwyDjlsaF1ALfS7HnOElMWgUqJW9QooAhXOl6
99rQi62lsMqwq0VooZJxgWpdUrawQfeNta1m1/BVG7FXI65NauW3dgHgwc5JYur70SESeqNlzn1G
Ye2TjlRtFXPEtWTumv4GHQFGAPO9mQibBeU4wtu3jury1bhc8rnm7T0SkjaG1gHX5K2V3TAjtFsg
aZHVUJfxW6kCeVu6rVeTlTWMxZ0BzvmB8GsbwaRYdsYUYekA5Y867Q6mAVPE2uEPxl9TqlqGAcW+
YuXGW+KmybG2joZRjxf4rZ+xZ90oVGFb2ySQvDCfinQhRi1JHZqla+YU9s/B8PumOpIGgJkyn27n
aDBvDM5qsYyHBVH0xTTAAyiz3u/jIM1BoEwtgnlWCeZ2OMC0DKbsAqqM7JYcZPOZhjcGm35jWto1
4tTPtL2ROXvLGX+mRvpU9jct8q3NwCQBt1fs4YrQqZm8Hj/WQgcOAlXhdgeB1u5+Hg6TtqgBbTKy
nBhI+6pleSif7Qch9HuMgOAFzB8p/W1Ep5xT68EZbL9Oi/BIttuTycKG297Bg+J0SNsSmkMMQssd
vWBxSPA4zCLl5h9951NIlPZoqgdHzjMB9snFcDoqRoaozPDTuPduBXBwprTFYzJ8iu4c6rW169gS
YfANLT80jOcG7Z9T4SCEP/PhhSgvmEU0xzkb3hZt+mTftNOi7J1M+c2YZu5DmJRbY2Df0ogHMD/h
rnXGX1NsnuhUXpTcJQ7BAdcdmh+WNWPyJT6dQvm0qJRXogOxYDpXrAck/7Td1jKST4xIn6Aqua/C
yWMtotTsOetcV7nRxZDsOhC8PibGyOc7YRlOi5wGAbt3pbf5OoE/KxFZR2AdMCBaV6OuE7+p852V
G7tOwyJrl+Nez3AaLotsJY2MlDW93MEdJvutM062kRNFYfXneSrsgGyOO0eL610OZRnti2dvW1FW
d12W7tUUKQTVACGsQ8YOpUnrSwzoOVXzaktDpd0L66MYhmKrqj/rqguZuEsSSKzve1ubdpXqfYw4
GZIE/Wju03Va8Kci0HVlw7wnstypb8eFpoXXlE9YbABnK3PvxxoBK92cqSSjR1WHn5HnENU6Wk2U
Xi9rhmezppisIZ7r8z8HUUEZ1S1WegWoyDRr1SHWsF2D1Yi3YMTaQFH5B8Vas7mcb7FIgkb+omIq
HpiJTHs2PN3vl9bX18MwEtQSkn+EDZNMlWSysvY4mGS7qAme5/zNpZUBksvrA9fJKDLnfgiKrgC2
V7gLOBIxcF8p04iOQBSNQc/UIcDYO1JjisuiRaS7yddV+y3RTfQnMqjE6DFFuRKyvMyWxqwdd/pU
t8BYOiYj61O4b56vlJUtm2Uk78jWRqzWeXWs2M5EhJ6eGHe1G1HAtXBke8SSBzo3/zxknSq2i75A
ypCF/Sp4m0LjSkYsOzUBYG/ENEcSNdnC8oAIeEKeRCi9sJVjKBkGSdKNtLY4rI/+vFaq43034ilq
HJQghazAo3AGhGCT9fv7+Z8XQR9vSyvTjmoySpp/B3nVro6KRXG0TFXM3T1kWNSgrtuUyJUCksq7
oC5cwOR1ktBqg067Q1C3UxL+P1sG7VT10gbrI1M+XR/J/6LGk4xEgaD1toP30MX3ruEA4+j6gRN/
tVnpsLoSuzGBAyp6kNu6HlTy0ZDU0clh8jm0rhbAcDJRrI+esnea9G59LYlYOddHuKEhHPQ2Dc6i
/0IaP+0Kq2Y3ocQarjJkJmn9uT5ZXza7ojuRIQArqlCD9dD859G/nrLhbXdphUhsfX8KRhrO263W
8gdDPjd+H9aX564LIag89O2CfIIyIQVYldxqZszTTL7Z9R2nbBKA5RuaD02TtzcjsbHlYX26Huy6
wwXZXNOKO3Ge8TVhz11//z/ehPyQbNdyYK7J97H+BFHvvQjZMscjZLvQfTLrBuHPXP2OYMdGVYLC
yyOKlcWpMdvFDUSUicJrdmxmHOBp8R8bTWXeLrmnsaenpQ37l3Zt2F003Ur8yU0+0in7ZA8EWQYE
26znpICX4suyiuey4yxJZ7itpVb7S6r2THpAsCwpH9dEkj3bfGoJheHhIJA3azQqEPOY546KpptQ
PqYD/1yjxNtvdTtRbx5w8gk2JwD1+Q54Bc+S9lxqw5eS8RdAK0HOnyh8Cg7UV3aK22ZwgqgjAp0s
yEdF0ZJNbTfi/4JQ/keqZewvUk38/xeNPH2RAty2X/+Pbvmv/+vvKBTtv/DlOCqVAjBay5RJv3+r
Rwg50SyDjFeo84bL8Y9yGWGJq6EPISjF1FRNCkv+Vi6bhABjECLShIYztAHzf6Me0VWdN/BP9Yjp
4h1ibUS6bNhwc91/mWicuTEUyQE9xeCR/WVqaHnLA8Sw7tSpL30NyaRkXEVPUnUZ/9Zl5uNnA2ry
nwNRIzTZGA7/9eKkxO0/frz+YH2t6FnlSQWGkkJvw5K9/nUfh603pn6Qz38/RDBMIinUFbKAbQbs
4aaQww5HNpnXR+uhZ9Ijg7mSea/Uxh1s6SKAm6ZAspAPx5CuJ8n2PKzlljE1k3zxNaNCQ2EpDfpN
0QfxqJDpaUO6n3C/mG76YsHhYY9RAXal/9Et59FId1POzRnkRMYWOKRnMOmFtnMwkwuw0Ju8JQpC
oA1NMDaTdht9gIDDrzpVz42GMrFLnZ/KnWGqb/lsx7ezzo0hnhS8FUt4jBWTEJnebAEEZ3edOtxT
IRMtCq0UfGPYb2al2aI72WR9BLNroErowVVSGYujZTboaPBodozWvbEPt9TKr1VjsCOLAFwhzEfE
stwggBBnxegfpqwll4UaxTxA/Fv2+vicxoCSc7IJ+xHUhgqtW8/NH6qdPbUjABAbIaUQ0D4wfju+
lucPFNPgFQlB8U2lIrnee3TpGe6ThbnRormvBd3FqmooQkPgg7i7L/OgIm3JXZzJc4nZpG3Jouw9
qOENUgGFpNCuOySlujwr8ZUu/Rv7bkQwiywqCD8PVW1L3aztPcrELQop8IlLTR2kaOT0jnhLrMcc
+RZ2M8xNrrgjbsQkaQR+eyS6baaRG0KeNp2t2L0x22o64g74Rp+I3F3oXlBn1T1skvpBT2lbU+Nj
riZFhKltpDpgb2TSajTr+NY1rUcKslwdr232cVswGnexf2beOeogyKKoZUhlTG+6qHCWlEIDdkwP
sQjtz1H+K/Z8kybTaxHWsN8FLE8E6e8i1MVe4/6/XijLY4uDnbyV6V4tKtoLFrQl+Ay4aWLzJ6v9
vBlg9SDp5rQJk+pUiEI/zDlDmz7MfHpJgWamhyZH5KSo49VTIZRMUFf2Y+1SHUYzMQZygN2h7SUi
4RgNxs7t7CYg3W1vNeNpsUe/auzpIhT63OGDp6cnyx2w2hAcYjfWI8UFXnFGVPNSPnRsI3yNFrfS
wwNlWdtXjT6fYmOBPqPutLCq8R3oxGWK9lo0Y7+dJ4H4OG0Aw1lbzA5ciN2xsJGyMHZj0FtKWjZ4
CCVKnxp6IDuB4AzJf22avwT9f5oolN52qV60DkVwa+JAnFCdQREvPzk7EJP3I9RfgSYDvV28LeoZ
P5C30Ylm2HAWb4VoXgdYTsjYDuseVaNuDolNPWvquOm7mZSUDl9RWU6IqZeeURWQb91NQehGB7F4
x8ygtV6ioqHd5O05gR7KZqYTPL+2owcQwyQKd5ZvrIbf6vdIdunBIoHPzadcs99TB7C0Rs2jbsc6
xyZHpEKhxeOGMtLdGPvxxjCcr95yuqPt2iRly/Q7UzfLbZO2PwiMyAE3Da0fjQsrlBx7FOo59OIR
/QkEPI+sAJWvB1/aAK7ds4pDogLWjD16c4o+EffQjBK6pf2q5xMIxtc06i1fq4zkyAJyyEwujTiG
VhkXd7b8JSUxGgvsYTzWdgeA7EbVFAhBU2Pd96r5K7NYU6N+34vpfsICcDtnJLMR1BqdWu8xnLzo
paXvyQeEgAuO5qnhHGM2bO+XbEYfoisydxhD4JCQbUKpaHl0PcdB/anLwjFXo49IoW42gWWm0E0p
WNw8Izspvs6o5g96zMo5qEiyLQfFVraL2oqzMTZmVg/m/Kb9gn2B60DQ9Z8YsrO5K/QtWADYgrQx
qO7Q/YGfgqlRn+xOd8n0YWZB9yM8xzrZwiPEf4Qcu2F0v8yJ5WWw8QhgMo386oQSMn3P7OJUQcor
3CZ/tcxvgoM7X1PQWnaZOIVEjBPC8e2CzQ3ScED9rPXHCGXklJNmOik0oYt0IOKJ4Mp7QGY+gS3b
NlXC06KxbhLyVIPIgoHzAl9kQIuDPD0FacUYkownzuphr7NMVSbhrdl8cpyrDFVBJdYzm9XIm7BA
6OiuMp6KGcIBIi1SMpPPpYKYlxqddaYvRE3yPgz1u9EkGJU0fC11DxhdBTtBQ7P4RNnzMc37KqdB
BhD6Lh/I9TFUD0hv3Z4N7051tBJaU5qdHD18a6jWTm7cc5eJtROCyoOF89inKHHYUC+ET5Dod2iy
+DhaJmJBrLr3DErdjWqh/UKERkOEdIJ4tntmHk3gTedW45I0JjvcNnHyME80FNsXutXRXmEPsq2W
jvRUAwqON8HXssh/aLHcMncELIYdcDHw+cejSoJ1/FTn3IsWHSFnpuatnxYsGmP6bTHngodPTvaM
69BPVCm3+sFk+Uh5cVMRZELTYT6A7fvhqqblV7VsTTH5sUTxjeJNobsJ7b2IGYMX3FSidr6b0+Wp
sdtuD79wvgzIZdg21L7QDPMaaWKXKAvuK1xPrNO3wq6ivWXUL40HNWUm8lJJ9kObTQelVe9EQnRH
BxVzZ5RcEygAxcE27auiIAG1ajxVpb6X25eglMCaKD8nmnrrFNYjV86rysiIgruaDk0aB55sLqyH
lI1E2iaINfVrZbl0PoFTWvHI9mHAoFTHRHcnNWiIeixP2GDUoJQHI9bfc27phL+4N1NfANBPWdSX
NHuIq4ozL/behzjPdxXMpCkilw3IxMRaZ9bQUHLrSSW1Gz/1/KaSJbkbTW+ruLFFs0bNdSL3io81
ALeXrZEhpT+3AdB+VTHc7WdCXCKEEbjXrGPtdpR5ZY3rg5mcVAIgotoITxNYkFwIFVNxHBXlkzUf
zKpSE4sxWPtVbWArdJvtkeg+FJLcs7xsBnhIBrg5J5yms9/rYj4kVvtQiBSjjZKdSJ9VrWHxVbl+
JyN4i1WooBd4/hjXX1ftwpjqiDDyYUCuJVALjNSaQWpcbVhVW4wQqGSkGEeNw+hU8DuhLqlB3tFk
w57atwcbXLJQW4YbNDBWJYVaFE8Q1W0YSOKG8KQpcAydvmmb4FeISVOZYmxONIFmU4c0OXc1ao1M
P5Ykea3KAObjNf0891q0HUhw8TjHLxE57Fu1H0p/fTu2RyMxFTFk5px8woFwDY2813gK0yBpdL+Q
XYtiJiExVzT2hJ6e7Qmye0o8DB74cE1730/KDXNq65T3oEpCwiBWoVKE/AHfQ05TNAFrZCndLs3t
+ASExSekgBSRmhDqLES1Q0wTnBDROhhgeqm5ohcVy14UjnLwNM/JwmYZKV205SJRDfcKNb85jrH6
YjBJw1SPQwNVwdhm4baHDrRJHbOT0Q+7hfiNfdfYr8jYAKMiGt7GnrlObxdS+1QbV1n+noumPSxZ
8VuZgfJA6XJOqah4r4fHPHG/Rpz1fqyWt0WiKYdSzwKvNp6nCGFInT6JWtH9AbVC0LdQ9YzE/vCE
skDsB1ODUQF30RzWWzECei+5nGgSvyxer/HGTT/KvVf2gagz9eRSFrYADKbuM334GtJQ2SF7gHA+
4uGOv7spO2uyIVKpT5WrG6eoM+bAlEWEybAvtlvLZ24PWb3EC8c/4/iMoDCPFU90wKJdQVN2o1aV
sy2m9EGprfpg5cMO50J9/C2jyMrWZ9PHcK9oQVR714agIlCXHMboZ+a4pHWEWJj0unjBvWsAvl00
b5UkCYV8RCWKGUvXVnuQzhlzjA3E9dUbOwqPaRGLDe2yTrbLaiBkmyZfENxOxXPNYru34ZZX83AW
on4cxjg7lL0znBUXQ+Xiaqe5B8idKQHD5Q92Dy9ZXQouq/ZseZPv9Ym5R9oAAGgOdNtTN6mH0qmP
GTv1cHNEnU3H1uppnjl9wtwx0wOFUKWTU/4QhBnsMtby3xe1OeYPeq0XSNlpMP4Re8FjTg9TBnEp
jOCkOsO7k9Sc7lVu+DmMGz/qswvKGZYO4j5ZVrAXws+RHeuEoSBRfcewQ3XuzQCrGw93ep/jSxLp
DepLEcz3qAV7f2So5ztG9IQCzd53CZbBPl/sU8ecQJFgoNAmJFF6bREkaei7mfus2hirZtC7EDZY
MAYV/G6UjJuun5NThPIWsoD3UguN/YLsh68CpJkx64aFJ9159psj9Pc4xRVIQ+2SoKO3DQObfLOc
swhz6GgRZ4hsGPLAYtGPY0vtWAgyq/FSp9lwis33vECWq0vVUO1+5xIstR5UWMySyGY8jPnCOSpr
V1PyhdZDVvUvQwksapR0qfWl2kb2ZsRDtVsPoe0gYKXFeFFVfd2k7xZDe+BG2gZr+LiRojNUuvrD
MhZv48HR9CcFRTOikw60Jv1inM6yGRwjf0nt8jjSkrBzLCV41Saf2eqw736A5qITC1YvEHVu/X6U
ojGFqMRqzX2oQHGIIDwq0CwWCsZjY4qVbccI99jWJoOihrLSrO+9IooPqo1TdKntrVN7XjDIn/05
rK9lCQzgSMGk58n/pC7zMLCT5FpoSAmI6UgDQzygSwHQXYTzT5Pei4/CxQqSMuUGWtreLayM6BDb
KndmzyGFtGZuiLaNWJjGdTF/lq9rWjyxmzBAS0h6mlC/aOyHxhtTsoTLxSVaKWtiTmbXfaAU+0sB
uQofQ3mX1GJ2u6tcaj0QRrEci17fGq3N0Mgt2cZKAdl6UJaH2lDs03pb+/Myc7nKktLJ3FIDVR6W
vnoi8pJwQ2YT21mYH2GL1UcL9fG8OJxUzENq5vEKu+UcqOqSjmfsAnm5R5JX7KoJbw0A0b1XDKcI
3nuoe3vWADJHc1JajTg379dDrqiftLEfrc5p/c7TnmGQopGyQdY0UKLTRJzLhvb1oHfVoSGxZmJT
emiT7OBgC76JOfNAZULGNVLNhLDoMFBLXqDCRW9TcSUQqOhlJ7YogZoi2vrAaaNuWhSR53AJH+Ki
cR6riq0BzugqBsbWMpa8Dz3Buhpnv7qG+DuP7AFR9ZNfmwtRMVMy7+w0hRnILgLrrnHGU0J2m0lh
MOngGhv9fVHJq0k9/C/M1je4dMsqMX60VaJvTB0/0WSI8pyqsEKLKPVhco7kIajYqUzrq+uzJ7zI
3tHq1RmJi3OIR8qzMC6n60Ls00KyJMZi7SewrYCmwA/638a1yWxEyElhwluBEDgijqN4IgtI1L9W
jTnzZCh8HQZYGjsDqDDvZEk07KB25d4DtLrJ3dG7iOpTGzMsY3dTlptXKhAS5xih7xtBSkPMiljO
S3VKUExto0pDBBH1pDBH7Cdmu8CQOTr9gep229RFfUzRNF7GcAovkQmJc/yYpzh914lM6dTOhpto
PBER/eH+yCLNu+WuGG2bztKeQLWBSpQ8+KqgcAYIe+mypd0vimcdnLn1LnGZAjVpO9CSmEm8KHcO
QzwFVcUMbajS+eAY3+jglpNtJQzS2Y5QgLgoxdrwCRcYu1iVDUbimNNNjaBmZ3T2sI3d8RMBentH
TMSPuHSx5mh/6xZ7L3JgLHEzXW/CqwCUyXV+jHAahAaMy9DDh+PJ5R/dBerspu/2OBCe1pfYC83B
fS1nh+sB696AloYoBvwvuHRkl5as5Sb4b/bOZLttJevST4RcQAAIAFP2FKleom1NsGjZQt/3ePr6
Anamnb637l9V4xqYSyItgkQTiDhn72+36kEr3I3X2Fx85A+Q+pusgU4wDBo6HD0reE3UyF33HlE0
ZrhbyNkLA3wSNfE9wfDjKbEUXZGFv7YEFf3QfwolAoVRXt4sUtS2SrHjc8epwge6wtNxeX3Rh/6Q
heaQ6LlzjuVaiobJ9S/p5yIRJYNkQ/QuVQO9RzMjw5ommVKXL5Mektp+/oRZJt0lkAGXlU7BssbJ
QixvI4bjkRMFjsc3o3LDfRllJIFhkkc54Z0E/NiioKsaeJRViCSj3DLl8aEMOHj9mEpmuWD5+HoU
RQjE0ydCKH0AmVJ7GI3EVPF2xmamXoAdRn7vQcSfJssFXBsblP9mNLJ4KtLiKQximtBDf8O7dysy
AF7kbEKicKgeRwLhoekb8DOL6j6u2FZfWQYP9kOAvHPb+7KhgTX4t5yt5SadcCI5hdiEyESirVKi
3Lv0jQFe7guQeiRAFmCigZPXPtmhpRpqgofOdB7iHu9xlwSbtCLaD7v0UxLEHxS1EoKebpJx3JWh
DiZgho6P/PA1ibMDa7YABkdHtIhNzaDmEKxqbQIZNZEE5DYGOqL4NY3M74Sa5CyO0NoNAawR4d93
wbhP8CVCbsUSUntIUCguMjz2uxHf9dppRn/FUUoM8+BpOjESWtxDkfXB8Ku2tWcIxnJ3Av8Hm2ft
zBUhZYSxrloz6namvbIG95wAVdt0s/MVxdyx9dJzhpOVlgZf35s/2YNzg7W+EmNyT/oJNTokUigS
8RPpIFcp8m7YMpObRPLXWFZXWJ9O3WQke6ebn0cDmSWT13gbR1SvG9qkaWXCNUoySptabNwXuGMy
uOy67kZnk50jDYuhXIphRzsDK4JX3UqF1tXi7yPA3pBUifNIPwDtXfYWDZ59EJk/rfQU8Ec73xmN
dsJJZGKt0p4p9D9vK5/+S2l87pEBHdU0Nh+uOqtrkh6UcnKOPgfMip4wmA20aIhTsdBH3iasGaI0
eGYhEJu37YRKKYCJ0MzANeCQZqxL7HVO0p4Uwa3DnLiHknA7qgNdTVZ1duiEFgHpWVK8OxU5tE57
yb0UcUzmvNL6uSDMQl3WWdbeaVNSBymFwO9ImPiVd1XgIpoclpxtAz217xyb0BCH3Ddu05i7Wa6B
ouh0ZNfjpy5G5qsZ04vrpjtDTt4Gyji1R0Kxq94mrqwbDgmxgxTzDSxhGNpCLSZd3ZZPQtAQiHqP
0Jdg2M6GvJWU4vBX0TYhT+Yma4ZVnqX+Y+Lfdgg3YFvXxlana6L7ZLBPYBrQc1QUAgZ7q9lJv9aN
FgE8rZ7MM72NML9rXvvNFOGdyMGBBFoBPVp8CcKHsAuAlQTIcgQdZSSmBmjbgQIWnFIXcduabZ+N
TOmVm2HrZEiImEhX7CwyHluf1n39hv3gA/EqXULa5/ktGmL7nAXhpzx+Z6UaUrxroUIknN3EeeoY
0jdA56bIxCLmUbWytN2YNeVLQ3CA5szPla1D1iTxyAqsHCPDG6YxrrQBodtMWrAxDJQHzF3bQLqI
kwAJb4qrB/qPXhZgvEgr4Q5M2lEAVWkD4S4GnePaWYwl93MRx5gsE/PVasXXyMzLbTWgrgnn4pJn
lMoxV5GLaISnuquLHck9TJWpJuaT8YJQrqqnXeBzzZWd9eJHXn3A43kmlOUFGa+1RvaYIxtn8pN5
7i6MkQqKKL8GwND60pZUpGp0P3ROUA0/ORRGBmY9Dapx/AWkSkXcsCzaQxGE7LzAkeVoT7rut8+h
JT4Vk/clT8qRqlvoAT6RuyaUd8KPPoIYu/U0BCbAPTh3BGLRM4J2kYXMoOKgIf3GzXqufuYezYRN
NqWnsBUJgtyBurE3xYTsmgUGpMKuV4PhISzoLcA3kfa1IcnU9v1NCdV0F0clsQcjuHC3tlCSEdJs
a+9c7HDwdQ5jPkrKCoLFtYpNFvdmduoNrrQqfq1Yn61kXRb7AsnUqgmMCxrfaM+amcTM8hzk9tFC
PEgBj9Q/q6jP+E7aPZA25jT3EPO3dVpLhWADv1/fzqzu2BHJc1WaH6KeD3TW+PzO8GVwwMUB7+2I
pMJv/JIQNNYNJ4n7mUaKZDd4vEUfltUtkRKrRlMKt4TJStR+oolgrytT3McUB49xoZ0qG8G/NfcI
jDG8pikZsGFYIOFDGJlkhbMDQ2sTwoDPTttw1dc1XJUW+sd2xGuLf6/Y9an3TuQSe2YupaIUHHt1
QTXUiHwNRiyUPqcqWQ7YJZcI94lGUurNuV+ubOS/BHCyBp26hjUQ7CmYXJsh98l8k/Qcynzdpc4b
1c33Cr7JDvvZahwIXPD0l6hwaAelDmsIJomB+R5N7SmZCv3IWAOaibA9nR6R5wRb95uzN3JMCGmO
NEOLVckIOWA24BnS9ftUxFc6bET+tcQ+Ur23Qd7Ez6RmS+zEyVM/cYrpIw27nEsagu+ENaTE65zk
SQeAZ3yxHFxxWQ2GqxrHzRjSgQxLeLZNW3N1hQyqjlvssIlErbue6RvdAE7YpY4PinHCDwPOZlON
2YHZ7+cqRRyTCjDpVW/cRjQ4hzS/Wu+xnZp3ouy/aB35P7VdWEd03ziRHLlFkiBXYY7OCVODXHVu
88EYQyKB7igOcH9qA7oLI2PG3uipvIZzt3Uz72tBicqZaQXHA/mnjntHLxcDmyodFr2Fs2bfkm60
96ma3vx6cJTJKRbxX5779V+0GTXZiuVYsIaxaZCGlRQo5MwApY/6MVpCYagiVGtaOOUaSwgvcWfD
Haeyan77/7Uv6H9n6Wu5/Pnyf3778cfbqfcsVDFBCi4PQ70F6dD3xmxAC1w2qB6Wv/31648P8Wt7
v7318p9+/fcf25uGEhKpMTNU+/GwXv5wUE6nQL35YMcoG5ZNGzI0SKhGcpQF4lWfzWjvBHq+s4L2
naLYdOjaMtlXhVsciC2Mt2Us3+WUHPr+E3F23A3NaB1OIdEqDsENVf4lxlr3FqYM06HjnF1BALam
LHcslmi7DBi6//JjXmXNTeWywGm77s1XtivmTz8fYleiCFl+R3XgGeDleSkUXkWbR/3Y6IjjkLCn
PuGmRXb68/Xl/ZzF0bW8BEeo+e39pYj//U7Lyx5W51UoC2bO3IN/PKU28+tj/XivX7//3f/5u+cs
rSWApQGEisPNVt63gVIjFrDJ3Cy/huo8bf7z6vLT8tzy6vLr8rC8wa9f/+5v/+6tsq6AN2dyLGrV
HFm8c6pvEPBtqQGq3//2SbOsWXP8er1QfwQ2+t9/tPy+vCwhcQede1z0o0QoEC6+6En9gizgHz8u
Ly0PBF9TItOOv/78j00sv6LM/f/oov8zdqag1wnR53+vQru9Ns31Peya723b/E7Q/PmXP5Vo0vsX
fATX+MkcUsq2n0I0Z2EVSdOxaRdZgv/xHyGaJf7lui7jMiIDG1aFyUs/hWiW8S8B28hjgEeOtvCq
/8AW/RPG6E+AposGTvcc0zZsJRHxQHX+jnL2zElqSalhQCHPsbDAZdVo68PS3Glu4ROUgizjt530
E6T0Ozjp77YIc8gydQSoALr+2GKaE8gwjwaGiG3jm6i63PJVyPNg9aj1fVTf/7w5FHv/LbPjC7Ih
z9QtR1iWy+7//QsGrQast8Rhg5HDSoucqdZ0KefkqhIq/q835aIntIh7kHw7oXhRv2Gxe6bFXkGI
42Fqko+EpCz8FR8RGp8k+PrPW1If+nfsKUeNLdmuhYCRJsqfR62V4dxgnywPTAS9reciLWdKna4T
1OP/w/4zOOf/si2lU3Sx7TsIFtQO/u1bBTSEidvjWyHUortm6he3qhnt5WnEbLkiSoPap3s0CM1Z
AV6jIePcmQGFY5Hf/vO3/otikm9Nl9MTHE1Dsb3++5M4PTq21huQAyDR1llPym5ChTJesMFfxnJ8
aiznu4/a4583u3zDP/e2ZJ4lHZeWFe6T/96uZtiFibyCU0hLjjE+WCpopM4MT1U7PtUdOSN5cI7z
+RK7FcllWnStrXpHLYDrx6pNXGySQNjk5f/lYyFuRdvuWFL+eRKQJtcJ0IrlobWaCqcoyiyHrbEm
w5bqtt86/ZboD56IUafp8BfaIn2cEky1xCM8u8xZp7mDEhIAaPvPKPg3F/jfHibbAe8rHV1nePnv
3TV3cTdFBdYFravqQwnec6MgHdPEkn6wuCKcliVW+6UUtET/edMG0t2/nqy/bVu9/tvJ6rr0lLUu
LQ+jbd4POpm5+IoJ6xtBvNfjhZgYdkU8HgYpv0bRa05G9f9wtvzNeLMkAvz72/8xvA00P+Dt8gmI
8VHxSOOFdsJ1LrR0HTMk/PP3Fbrx172tQg2AMCNMtoRw/jg5Cyi+blaU2aEgqsapnBNzsY9Bn8md
1hFuWsjHoMX3afTatVCyphCBZaoc2rV5aL0eFa8+nVz+Zkqnk+dz7piaRwvG25WNfilJ/vQSWFB6
92SZ3RPZraNNBg0DnBfFV2k0JkvK8TKrNlBxLoN9JzM6BgXvo/5/x+QX1eRaDCyfJxMoKrEshZjX
DYS5HNUNcW2rBMLsCr8GeIbuLp8peZAvzLlCqJpPyVldUGM/PFmWPGLFo2AfHlIVjxua/Zojmt86
IbIozTIKlpvXoRkfosqiBW7e+MV4LIjwXOUo1OYkf2gdMoT0EERflnXmCv8Ei218tgQok4J8aSv9
QD5R0sXX1NFPiYnut/d2kQXrpxz6rfBiCJPpRyFi1u7jRaiuvpHzHaL80bSbd3zrOFDZM3jPxDoU
SIsRGzijeNdIyFnpffghw2gvHOe2aUi5HPhexigPw9i/pC1mYrvBWzBelsGjleMprHGKs9jW6C5n
V4NtWjU7SDDiDV7NG0zTkxERtKx310EFJLlztxFxuyKlE7CTw3kwQHSluTCSkAqNDoZTjk+/uOl8
BjC1+307/hiSZCsK7cUmJY9iSvZRZ8h1aqQOTnArTAci35RpqH8RO/bluxe2VNv5qvBjK7Cw+qWP
+rvY+z66QGhsd7gg9QJ+OKPA9hgXSzqroXFfFh00QItPAi0XqKfLCTtfPLd/8rz5kBFRHiY9f+81
3vYxUXEqCLKuHqwy0MuIeaNvVT+eLNLX1SawQj2FgzrRqESr7UVT9dZgU4OddDVn/YQYrAKx69yN
AI2dRL9o+K41S/tIiuRqxNm1dxA8meOlolxNYQVaXPBoFmgDptpAxFdvLDpnmyqAjO0H3SNlE97c
bDK4rJyfCGJg5xfnPtehCLnhyZIplRGmFzOfaJ2HLfShCKFYFV9jhHxr7o5oOvvvbsTmhMnBqqU3
7avkrvieGVvjAdUpXDAMfVxX5+XTOwnfbzT6J3XfjauGSttVlKTcVNUVXTOH3zqTMoCq0iDryBLm
Kg31izqVB3VzNpWEraP3M/sZMhyOTcQ9dk8/AeJaf0FtWO5IJgcQHU+vRpTXZ2vks3Vp2PGwUnMY
6ddQlHR/5PwwBdWY+H45HSs7+IA9lKxoEqu4uPSzKYJHCFvEMzhsehlK3Cj9GOR48VKuFZbEnLBB
M1yo0ZsYdBiLAccheZspTRZoMaUXXtueeQRNcy5OL9lPE+Vy5oTLsNWrW33YifUwcgrRIFqP9Ieg
Ck8XQx2oNZC1d39e9ZHzqM8jGa9O97TukvDDKUpqYDpDX1sHW6dMXnF4XTWS1quofbMjcLRcAz2n
ixEkV1cr4a7o41523LK8gSnwCGUHqrFm7pf/4HX7oIJUhTDm4qoxs0WDvR4lHx1WFe/CVnzuQ5iM
zLvGrbS1O53GqT2TmlbAW6gdy9pRnTnpdaRtiIy41Tv2jUevfT8Ab/L67Vg7YpObEZKMlHFb8wKl
ER9v4fmAph/FRabq6oLizBvByUBisrZLJSKrkbDWRovmtzW8bYSjs6j8dOPfztATz4nGjimJN9+2
PSe8hXNRNDSNQpXbVh0hrQA3LNVtsqAzpOlsVhJAyrUVKUHNbtI0dy3a5raawOigXFBWZOs57CW6
7LH0qJ/FCLJ6moQ5EUmeCuWmqYnQkusqxTO2ksN00Ym93iwn5DJ5kV38oW4HOtAKgHeIoNg1DHFt
iyNkavVvVK+e4zBf97rxOPhwibt4lw6Uq33pkj66HKKp/dR52X7Mgpvl5O8IZty4uC/pd2kRJxSq
hathJJA7UhbjzZTspmrI1zandTj2xbaYuu+dD03BLuRzRfLpcfDjo+GZ+S6i5rNCMI0/s0PQbwb1
a9WxR4ImojKYnVtPc+iHG19l14D9wpS2MrykxZIoaG2g39zoA+c8ZPM93KWIA9j1a1toW9cBHoCi
R6zLUUE/zODGGbh8bI3rkETdDdngQN9jZAklwG4xzYcYjzOnJ4iIylDqy9w7Rjk127BFL0h6KvoS
LsJaFrf4mEmr7Zm2u9N3lJpEzzFuETPkrfz+O/oe5LbISjd9ApqGCHcUCqDnCJLjKQbzinSwlQuv
0U5Aby7HrlD+jH5uP3Lr0kAcoLtbbNqsdjamJ65wJVwwTZEKxKoAW4KvC1MOO4TfK394Jywks0j/
cIEEGo525kSWGN+92GaRBLeBRhBJJGii1wRJ4yO0w4CODuuLEBqAlbWAddVc1u9IROho5WXjenDX
Rc6Xiq3iCc7EJR+5BBAvPs/58CjUWG7Lu1mHl2E3XKLBYH52YMFTWuZw2Ci/VjEZoWFJr8whi4F7
W9nYl9Fxv6cjl63p6q/O4OibOY9BjM6YsYrI69cErMFzjAl+bN3xXLE82FlldsNCs4XnEBCiQ4ee
8tw5cIWNOil/aWEjbB2/pawck5VrcV/czBMyqDk4N7jYuMKZGHRcyxT7IbV0OYb7/Fm0bv9M9Z8d
VTS3YnbfaSM+Gg4yhjhw12EibyDNybdg2+mE77Ta8BIX1rnvzfLA4jtCJRt9dpseNKkXAy1wUTtH
qb83i/gkKiLR/TK6DSBebzwJO7wVeF6sFE6IGRbvkTfhWa7iZJ9ruDqMi0farQQkgGcrfY24lSIW
3RHPVx2nquYmqKd7HQrZlhM6gqaSI7bJ3ILek6ZvZIRVaxLTluL7sQ7NW70Rz/kg9ZXztqzJLU77
gaSKtnP2buMbO1R7JGuY5zySDJm2eEDplmMDLe4TSQPG1lySb0v86sjGCeTN6Ie7F4P0jGOblJsq
aWdEnd2DbvT8Z/gqmWgwnmTVCUYTuhxJkqRspx7mJKVLhFXftEHeoW0Ck0CkZGRG3n4sM3SNFv5R
O3nyUs6i7AJoCwK7mjJA72D2qjcaWQckBYWF3GbYSEixDz9s570duX3o3YC+dIC7mhb3tWmcfcfK
QR7VBZH0qLeZb/Wj9dnS0KlOASM55hsmWgELk8psufQl1/8Ecr9HJ7YaixDZCxuEZeGt5hJCK93+
cteLblwNkZvDoue8nLY2wcKcX56LlobWig6PJKgTVCjonFnz0XyuY90+hGO9A9wAEsBokK0HHXek
cddNTb93vfo+URo9G+7xBqHYxsBNBzphspnH9l8a2M1ryHAwq3rcHKab4lNCxuCJ/KDi9DaOE6IN
Rlze6ORINUOJz4Dgg4ESd6GRtVVzh9m0SNA3siT6BBctbURmfobmf+0bNAweO3Vtqa1LXGqtXUVb
jIEfZu0Q2kSG5nKny82CRSb23VbSjfCVeXeuZ8LKqRMwnHmwovMnUVliP2fhTeQG5qGD+BVyV9iP
WoDsVYS3wIqQfwSvqV9lu6lvvqbESe6Ad4YIC5K3Im29rZl+RjGtrXRBNJOh0JJtFOwtojjoML0A
8Yt2rN7gGUb9rZyaV8+NsRFmZEaEUVhsACdtdMHcYO7cgzsGTBBzpulGZ+I/4iSY1ZTSNZCV9513
slk+rFyPmE0BxcudmKZrTJNtSK6rqUyv6ob5o7oEWxKURBIx/4kLTh+udbyE1qfeBvlREPuMyKZd
J87cg5rQTgU20k0jmGdJUmB6Mon1IWEQjOjMLtPWJDS3QTnxybA7tSBnfFYzcU+CSp0NKI/QweiQ
PDVj5JOaHKABFwtzvPWyT2bTfSny4oEx6VPhBnfLVLeNWWa6Aj9UE8UX4TJ5S4L2yQCoJqAW8b1r
vbp65V7NlAtfXHJwnZCNAiDlek/GI0akSPtiM3YwCGL284Mc8al9UP88wZdO6vhjrjufSTzKxCD1
77U0dFdezlPlgNIqq/DCMLWrcyYaKusdJVJ00Dami3qNOFyLhemujBBqWDD4egvBusnswgULtspQ
f/thxoULekszqm2qcRhjtdgCC8UCWu2F0FU0jMh59RusPYV+seNaWwdmchUW+3+Y4UxlrNM06aEN
5ogBiqQZyIpkL3J2bpE+OP14NzsYKl1551E5LK2SYakluqK6K3x1idnzxeY+vUbxtyniskGJWj2r
xPjtMCYvMI+Qj1dAswy3AS/bFCezz8+aQ2Z3ULnj1o/yL5N1ZwvWl469MhKi5tXIG7gsTU21Z7WE
hx9TqjZ/dGLGuZzF11TpWOwacE2YdphzjidwFW9wbjV66U2EUGo5QwM0zCsUPyfYYxu3REJUZxxr
9bE7QpFIVYLijfsGzEx6EKZ+L+lsbCSgjbWMSPER0nnG0XlISu7UuKSegHehAqHjFpjDkzlMJ/I4
0Uw67Hhm9izQdlkUfWieR5uz65+SinkPAbU3yFVvZUHSjN30kMDFZTkGXZT5W3Bih1ChOOAmMSMs
1NpCrY/1cPpkyena0fZZlXU0bV3EfivHhK66rJLNdD6MDvnkNlMtqVOsRlp2NfqUk0t9CNI/N55a
2uYyu1WTKfYTE3G1WC1j5Ez2qxPTMNeKidgKcZYV1wR4QZL2gKo50ylN2ntBGWIy5htt4i/J7mHF
zlur+gfWqK9D8WrJGrLOhFeNcyQ3wwePkh7Wi0PRuW9lD6KqNMazMTPZnZzoaqol+kAute5/Wspv
y4c31D2nRJy8QfV2hdAxrIxIfLSgLchFYqBJMuq8yBCoPKv1LhyHhhM+ieSdj4F1ZYwnNzMeRyOi
M22Ot2bMHVOz77U+Uzk8r2rA6PLyc0r2iM5og+xCwuqqOUnZPVrFQsdNG+SiGybBrPVQU6/M6nmp
JhP9jD3HftNcSfFMsLxMrOmk7ssCc0k759/rnmtaLer7gil7B0bYcQrvbOEHa2WLQcsvsB4GqC5C
09u2rIQ5g/mLAHB5FuwNGIHLVTur6lilA8xqMWUv57yLcq/8caHt3PEm75q3BOWiiiT8KD/lUf+t
rojVYShRR5VOO1ZY+zqm4TU23mM460EjwVDT069z7X4yxa3uwS2FLMUanhJE33D1BOP4ZDsvSRe+
V8Zuzqmq1Oi/uKsf/Y4hY1b7pPcfx3n8rL4mYglqygyKZSvvbJdipkKSLYXLrsH7yayVG8mr4Oog
8ZaRxkJgOGbcuZbegNlWiEpaEBu+b1ZrzZgv4E8/xjJ9IqNiNw/jxgu5/OHzs7gP8+NYAe5VDYzY
mIBhIMeOdYpeECgnGc+Qulh3qIKPHYQEXFHVkAOfOmy0I62evcEk0VGn9vIQ1ao4hd2s6FYVtiLs
N+FBpvJuHDkFm4oGEw2LrRzGB6Ihpu1SWAhfUiBMK1+4DQoCTrwgYgHeehh/EKysEDti+8Hzx0yg
68iPMgmEIJ5bvwDO+lHxML3smtfdXZ+KXU/tRNpqbc1ZKcZs32hyHzUU54B8Uj6L95GHVYi46Nuh
Ra3QMKp77JxY8DX5imM9fKV4uK3qYZt2PiZzg4kfHs7PLRqO5Xog751DWLOyj1hQTZqLhkp+s4l8
3yTVxJYTUjPIE7bdT4SJHNx2Vg40dfk1zovpEyO3LLX9CAKgmcI9jj/6gjXbNJIMBErNV8t77vd9
FXzIgIHbTuctSEkAam5yxNf9lA7jfioFwRwU/1eTgVk3BAhdqhm1TRV2WWmhqIOSPTIy5PSn2zZz
AbdyLdFwWS01UnT6lNIouuX2edBYHsUho4EMmL3lSLsAF1OcQn3E9jklq1kwkFK5y8KJGQ5+hoIi
pW8MBZXBcF91PWtQryWweYqeiTrz9jGN7jDf1YkKUGeBrJvFYyiZTeYt8l/sl0gLVnbF8NrHr21Q
oHVqGGJSO/2W171xt6w981luI/y1m7RhF7VOBgxsOg8gC1eT32nrtM1At9rOFWIFM4a7wLTurDH7
WKo0GqyvTZ1Gm6qEmiexTu7tSAeoza0tpzS53OyYKiJWVaA/m6WxZwsP9hXT08n55oRuw+FkP2a+
xUmDIc1NWPLWGWyYMoRfpgpiJQLndW2y7xIvpezEHHmVew9FnIGPZCiZ1Lq39Oghodr5hGj5owP/
QLwhTlmqCJEZfsTlQzZxC4lnKkpz8bmZ2/tSY+ntFwmLKHSXK6x5lBMmbcUi77SsmXOTs3q5tyXY
2retI79XDUIxVayeVWlK2FyYuZk4zBjvqTKspGAdIIkcrwNvR7RHzH+JuWd12ZXIMYoGO1IButvl
Wm40wRq1nO+X2dzyRZl6TZvSthibWeRRmc08ddDNljclm7sPRPQYIBds3PIrQcLEWFS3xqR/8W2m
2yRwUVRN35yodDdmaPqUHIwfNQFpMbvGDV7k2MXVWT8mTxXUXqbAKVdlle+bfPqi+cxVyCi8m71H
xIAGB8BvT2bKOrSVIr8Bgse9lKG0Focoz25ivtqNNR51t2RRUE/ffNP5pFl5ifsv39sBCVGWB7is
8ghmqNqboMx2KXmso8upZefpLgPdGVbvZapJgubvwc4dNb38Mgeus54c1rp+S86PFQCGSBwNrwRy
TXtKT4OIxO2o993zpGevWdKvtMweD3B+7VLzdrM9PpVeqG0dynfrSNfggUyljXdQqy/NTP4B0eoE
ExBvZRJRYKbxPdbOU0btoRtBBup9ddcnhGNpqYpQFz3BLp0LWjbokARWabMj35WJbTfCuzf1s1C+
3z6cd7pLZw7ffH8I4uGl7ghfJn9+PTDdZnl0zQfTAsT7alvJzs4Amzal9tYWqOWNIIgPc+l6wOGS
T1mVWPuhsxPiEwaxt+z8IR/gkqxdW3+SFQ4JcOMtOmDZYnTmwZ7t6hiTJ0gkL3I59eAbPHRfirw3
cDab8ueDXTg3bTwx/dcV/T7ITWeHL+4RKJNEPcWDTDt5Q3AYs5ygODaK/wZF5j6N4LZPPQG5MGg2
qP6pH4TUi2XISLO41Qad0c5PPLEBZ4GnNU3fG0W76jI4pCUNhTSOjC3BteEPE+3ipI0S/4tXT95W
mJV9A5z094flubhk5hFWyVdil1dTituCvWlByx2sm+WnP341w87cB9hBIviCJwvJ/VZ6QDQXi+Gv
h3JAQ2d4aOD7yqeEU41Rc4xzYJd+ubW1vjuYuCi5+qsB64LDKGBG5yQwn7MhJFbb6zAZjeNWh1GX
tZPA7cxDpyLU6kZdVxT8IUv++4WY+CGCCqloGJpp3CwPlPvFj5+6BKo4/HRecbAR0T8UCBmrqHpA
xUVzr9SfmsTQn6BSB/hBKA3i4DqGee6cExG9mrKuzlbb1iwcgWloqR7ccJTAZAfrbNTLZ13WZ14e
76TRodBP0vjopT304SgntQqYzNrNa/PRNjQBAlUvtzIOo63n5WTuGHazs5gRMOgAw6X567acUOpX
Cu3Vw8A2lt9wmKFB10dtM3i5u+86Pk4wTOXTbGblE4neCMgL6hTLcw7LMCwo8sHS7sdELx7n6o6i
2LTD8/nF0ov0PgLYiSsFkzzhJNiNrcTiRsTubDpNUv5WPxId9M0YA0FGOPF1S3Ld8tMSZPfbczo+
6j6wPrvDjDF+8LvNIJwvmu60u9FLqhOphsEJ/d6obOi9elh+GvvwmcLZTOYFd3ASUUYcMulHTKN9
m9A2vFmeWh70xPv5a1m3pHqmpFky6KVHQZ9BUJMEkfTGB3xMes5yUbQkf6XW3fTotX5Pt4kHMAzv
3I4IIHFm/3kS+2KonzGWkxhWTAfXMrdCXcWOujrBEuv7zorPCAkDTj9/62o5ps+xP9uTwTO42Zj/
2/q2He+crk5OGEgF1gyvRidN7ga0ZeaJ9XZqjeAHz7GJao3SXWmth0g3UF8/LgjJPpGuvs7UaLOA
JAu/2EdJ5xFlWMUGFlIfYKcIgdApY1I6irvQjbFPDgJH8K6Ey47LqznxfyUTuh5Gpnorqdv2Ls7c
e3JlwlOSEiAQzeDs+llDfS/zd+Cd3c20tzq9u+kteAmFQksGImGOsfyou1iZGjcAs1Dgos5VDIaj
LK7LT8uDb9U/f43sUuzQ4HPn7I7Etk1E6OCdBfHJRobw50/Lc3bwOgT+fKR67HGfGymPh9EMl6dE
1y18DEkC4uKqMZo3zDQnO3K4RU/9A6jKzyncEEWRwepdTwcjaF9F4nDkgVtPExZOTmYKD0Nw9sm3
E51JIkDrl+fSsynSwX6wWPLkaZxsolL/6rvWPiYqPNYPWBjfvKq8zHb7KRmZMWJ3AABBIVNjHnIz
CabwwWS+YtmjPxepKGAtvNdJ1oXwo1H3sN50QHzrvm++VUzK2zrtVFRBuf0wSw17A+Ekw+DasElI
+DIcZGS4tlzplJsCKyKi8OZzbGdfG+i8LExWtoFdFPjEV0BM18mq4cIDQwoAZIMlpx8y7gItPKov
oIthz7zM5ZIYQ3M/J8z1sEFMDCJE6aK8eGnDYUORZV0CPYkYkOtYBYVW3townbs0ZLSrJXFZ5pd6
5k3qOfxwR25zA3kEUUip0bCzT0FJmq0dui/CC76aTvvVzA3qXo9RAlc8DZjBgZ0W6xky0KAl59m8
mStBM07Q75UZ8M45ZzE7tQLrRvSZUeg20cMa7w7tKcT4e9F1D6Iqs7U7dtNhTttVVmvW1lTa8CHi
BkcC6ZpeHOSFR1CIw5bZbH2eJRVwWlEfsSBVY6nyWBoR74V+Ul8D4wCN5fild/D+4fViRp0u/Trf
I8k3Lg6ZXz8aen/sHJZPS0Uv9oIPVQoiKJUFlU6Fxc3ydSt8ErhB/sf2cKk9fO82IVUxcgsdriVQ
zbXNQgdALGWBGKJK49QPSTVsTZlcI09/NpksUjtkzexm7TqCWOn21AXspYSElKCjLJRG6VVUrrY6
WJV38896G+uPyEeLjHFWBciaPLqCpmH9oS9q5jmwuobylVnYh3xirVIaekgcX70a6ZE4ZfaVmR7+
h4pENegr3VLu8miodbjCvTAmH5JZNwWKCPKlWhksuzKgzGi5m9QcjgFYHPQHxPTmRnM3xpIus83i
svNZbxNCNvTThzQ5CbqYOaGuQNMQ5AaqPUUsjV1TfZGuuI5I1tcaMVCrIt3NDNdM+WNIB/+LvPNa
jhvptvSrTPz36EkkfMQ5c8HyVSw6SZS5QVASBW8T/unnS0jt1B3dZ64nogNdVRJVIEwic++1vmXA
+h52/3xQTC3o+pM+Th8UNKSmZzta//izLg+H5ExEe35sC/O5R07UgnRbdwlbzNX0Lgsm1gCq9UQg
wj9/t/yb74bXKPlSkkARxf5EUVT24BSU+vNjrTveuPioQG4nMwYmiPRBkpYu5ycXtQi+0Gffk6dg
HEl1Sb7RFn0KgwjkjE26NrqWue+uZC6cIMv/myzN/YsoLBAgCh0gjzo0lKbhn2VpZTuVme1mXDY+
exl3LBB9hTGOYZjF5KzLayWM2trtA3yw6KqQjDUQkbSYAwwHv1hJd6TP/X3FihitwYul13J+jvrT
q8qXtC1eckqFXBN7WzIpi9L4E3GYTG4fVgliJPS6XZcDu8a+az6kK8k0YlG46jRYJnyjEQwngbx2
ObCQl1leH1IeuNFCcq/eSx/k0EZhe+ZZnF+n1D6Os6MB98PTXMSvWCLvCX3In/SCjTrPi9uOT3mr
ho09vZe6yJi4zckpmd/GL0R4DYfWmt/kU3z85yvCtP4ijuVgO6a0HNfzBK7inxRx9ZRUhk/p45i4
mbMJhL1Do8rqV+tNWj2S2Uqroor6RI2GdO1yJokhd+WdORAtPomKxwEVZd+DRGLktbqQhjEe1WAc
cv3kJoyz2y+ArokAi6iftMHwRGiHua/N6nZRQbEfxPINxsbA4Ibx3m0w9uliM0gWpjVRjLvtJVIG
QjiTenXCqdMNxTKhSJaOjP0taxSBRuXGKph1SQqiViqPsPeXDWWGqqXc5vII3aXdwwhLkOkdxsai
yj94CytietovJFgiFMISWMMJ3Lah9ymHlH6z/jnhetT5qfrXJPvlKdBJag6G2dW7tOy+FMFari8K
yUzB2uVjcoBO8tJL2pGFJQ5+3NHyEsWujAgZTS1Pt0aSaD+W4h0TPepVVHxsSnOZbG8NilxoGPit
naB7WmvttVHd2V52imvjtZJcPmUZmYRoOx9NUjCSELh4l2YssAS6MoU1vKXde1Oq8WAUUtvxmnpP
uwSoIEbc+kVa6Yw9B0FpljvPDn9Ih+AcVeNnkDf4gMs9qSFXqyZKUosE3IRWQxu4R6s1PkUwSdZd
bU6gCl9Jkn/qs2q4B2kBlZ3g7GTop2crdBBrNPCFRjhoYHne/cvl+jdPFNORrgniyHUISvxpAAOY
GKa2obKjpX9l/TTw+Iw5XPDVIK8VD7CreYAocpKbsNLNO90wq7SSztYahqbL/0W/+1fFN75aHhIO
95GkIil/2qVudkfECmaCvzf6WBfpA9Pnky59E5+EFnE+hVpxRsbVs5ZeFX7+EormveU7/3Js/mZw
twL01hKLhI0k8uc7uU96fPdllRy7eMIe2HNX9STu4AJH2dKRmCq/tCzVhsX54rb0XyIk54RnshTT
+jH0FBuFiWtbAKkWffIWlOS8oxIWYlOd/kWJG/xFJh/YgjEHhXxgAo/7WYfLBJvUtnyMj1OWhluD
LjrKiq3AMb7xQzBAAW9vltwF1MZpu0CNjCUIdk/Y7U7ygxSob+csGXd94kNtWxJvI3U1KiG4y7ds
Yu5jPMNCIcyr+uAZWDaCBzj81pkjZNzUQ6BOYza9K+a02godLSWLNqLEYeOud4LngLWQFE+yfUPC
VLtba+KRkfD0wYMqMwv8Wx8AWaSwlr+vcT0fsaf1u7pPYkBYoBRRVr4jp3KPQfjOjeflGgzLTTLT
tzCIF43s2oVTxm1jQZXfSFPb8wLjfVurnMyTgeJqID7MOWJdwzrqmuMqFS11HE5gvI1p4AqeEbGM
H+A7FuhtyjdBjDYqsop5W5DZFwjnoeyjb04l+oNrHcM0b4+VwqY/V1O6b1zofO7S3DYBtJd8Llmc
ZoxWxdxNxzZJXrsxqb7PPv7334SCf0Fm0CZR3H031/z29v+8rQr++y/9M79/qGPFf393Tb6goay+
df/4tw6v1d1L8ap+/kt/+pf59h97t33pXv70ZrfmsT/2rzRVXlWfd7+6gvTf/J/+4f/QGqWfr38Y
5/Q3/PhJ/Sv893+uicKt1CZ/ckV9/6Ff+dzBL8yhAzw5rsOE9zdPVOD84nmBZPzRee8l8P/4v/9j
i194jpuukHieJNZ3vvyHG8pyf8FLJPESmab4f8dyy5/HHFpqLJex8DASW9iifp5QtiZqvb6J4rPs
oCja0SNP6e6Q6bC8NaRg5klzcDLQlbH8kVuAJ3TXCgHBdc7q02B+XXna68avZkWAzsrXbn2yVcBL
ZAlsXzvm5sEKf0z96lMnQpJ5IuS3pIFsY6t4pXm/idDjXkWjNF1h3M8FeLUWqgI/nt6ic9HKFZJj
e/M+LBrgY27U3Oq8Jki/jI+A2HYwrJm2gdAYNEuj1lANTddwMzgbBBuyCtHsDQR8jWZxKE3laFc+
hyZ1IAh3AXc0LOLeU0yC5AvACLRHBeIjLMPPqnbdLardW2BfSrNAXE0F4QYstpUmhUjNDEHPAj1E
c0SkJoqEpLaSmQh1pYsC6xifhtakB6c5JH4z7qWRMP2g3ZRoVkmuqSVIfg8mGJMJnImpuSYAuMvN
VItXS74NNPkk1QwUpWkoSnNRpAMhZdEIDXKeo10OPmUBo4KJSbeGHZKk5bzvq0tt4dNNQa+4KQgW
zWIBDLdNNJ2lA9PCav7BB9vSmazxhVuf4Y8BpoS1asoebdSyU5r5Atx7B+9Yk2CAcV4azYZxNSVm
1LyYWJNj0sZ78AzPpMtFXyTI1H1rkOicmExihow99jSFJgNHg8Swp8ABoSYBVVNUT6nZLy9KAmoZ
iXZOSCYPUZqbYIDHuc23KhcO+vP8DZEV+LGw5Valwm3e9fFNEAEtyIJq2i1oDm/8lnSnomsHdDTj
dIqNnBiOx9kvcVLU1AjANL4Nihbbbmec7MG/FjgOThyai9dU5gV86CvcAGQXmrVDwcXSYeQPJN3g
JDYpdAOQEfx2bZ4PR69V7j5AGQ14ZUiPoU0mMCYyBUaqRFFbzckua83HhdTiTZXK+K1vEPs8l2rD
VBfgaS6oWXSdcY9aCk52Fp0cMXwkNnYGeOv6mFcmFktuuRvnrRwVrAnbAjxt5NVhIEDzXKrya4LR
Kc5ZS2Vivl9Gm7AKw3k3VAF7L50zmodiU1ki2g5Td6Kxteksq31yoxTMO4LduOM+89uRI04g0JOe
a/Q+rOXQLD7F6gSE/9LbNJNg8pBZl93a5kKso/82WsqPJkF4aKYS+xgn4bJX1VNUz8m+stURIbG4
aYweBJNrYwCYD1Sui71DHf5QeNvAHzl7saHJWUNMW572OKFQeyTvlyGBT5Pk9V0FqKhrWtQlszIO
gOqHFtFo9ACZdy8dQt/Jr9oUWPtvutLmDpexOHQFOCVPgsSBMQK9oNmVbkbwTBvt6xz5Yc+sG8/d
ycnj7CrN5F5OdbUD5oHa7K6Y33XKWA5O3aIW8iHlGNEbaiPBNfXTOwoDH73BP6kRhJxpeLcV1LeJ
1M+bgmbgpZbOZ1o322SBge1CzN1AHxvSTcJruCYiOEXJu2TUk5qsjRF8qsfQ7LfkxW0IJqDus1RI
c8oBdk9v5IewwIdTOGRWLcv9oNQHY4jfpzYKOWVXTO1QFJzakEUy/0btVJ/blLQlePqwrv2djBYN
8aP1aAQCsAkNs2YTFglN73CMdqoryF2DHBrUX0kXCe+kvzA2wTMFTES5sJ08INfzEm+lQFAezjYJ
WDqICk/G0JfNxoYsse1qH8mqN147g4wAUsTxnJqXZXHvrSSsD5ULhiTr1We7MKp9FQSvOJU+9E1K
6ILW+yayvqdgCiMATe02lqI+WCMNTdsmlZihbTsntFLSHhn+PFPOJJ3Rq2FTD546iqIaEOnGV0xL
l3GILJ5E0y0p5BJQw9jt/aw4y3Y4KqiUD63ctQSxpJ6oDnUXgTWZoYfV0XyHsq1bnr3JptmsdHDq
4n8doZhWkkcEoQi38dg8NIRZHdMqx4+ToHzxU1xBWEYqoxz2CKm8LkN/M/sE+SA7a2dqHrazvLRJ
y/3S+tT1TDc41AYShlpmxOklOXwhMX6bp4rE9cy+jiqYgXaIbZ5OzWYgjhHQdktLOMkehf2mqSrn
qzc+u0n+gZVt9mYkNAzaOk9Nm07gJhfjK4qR4bFMhyfazUgdgonUIiu4qEVCXzLFpwRsnZ+Rvhqe
tRB1As3dEo+27UNaXsRSdHVO1lYYBVvPtASiEI5SNwxfCud9VETRG1xkTD8Vo0pxN+NZPYgF1/4U
wMJVj73V5js3QS9C6lq9m6J5uQk+EzVAFw+0deSPwwGK0BvSfbM7GccMzE127GqiFElPYBnI0pfC
D0TxqvlkzDPMacAhmyAYQxq+NSqjsLJ2sTu9wwr8IbFr4G1JsjVHMDhcH58qqLS7SpBO7BJFubhQ
pDrTI1UwT/eQvPeeNZXc/C61cZO8TzNWhNskCiuFmXywPJleHNf46vjAjzJHqB1Y8mWLRRjTQtA0
d8kMdpHeg6Yh5ztnHE7UY62HyhyLU4RmE/mP3PQl4edzSmKCCxLezdRwduwl3XlDCpmodtxDAQws
b2iIR0qEB56193BPzj5tKcw6VXwWMj8ZqLW2UxTQe/CoKiaOOjZtVG4yyEl7D6FlL4YPViJ4hJAK
ISyko1NGj6fKrC8xacJu69wZCgarL5Gx1yYlCpfxvC69k9cblAZJ/eAywh6A9FlxGyfKwJEANWc0
3gYivY+sIbouqrsTBFp0S3cGbTrv4gS8FqvLD1nNzWvLITjSFUclWaoPPHWcfTm3IWscHmaeg36p
FQvsWepOvYUdi2Ezuq8ixJN1j0lPlWcWjMiqKxOUSj7uhVHSBXTrUzupT6Eu2bfo+c6tY74i9IVV
vpTHFMgjsvZo31ikk83KFycnKhYy5CoKJX5ZbTzbNB9MoYm1Tv5uImphv3iE+npShHftWC67DuX7
xsMkeJuBOME8Qpkn/mCY1gf2ct6oYGGsNo3oWTntvEP2a0O7PfQQRnAf0wjxqH0TCZGeub3gv+hY
OKdaTiIvQ2w1QOFUUTCC+datXYTJjZ8lPAVr4OmgqpiRjjJ7rGp6o/SgA0EwdVaY+4IUNeahrnso
u12vTIfSm2UeWV1gMEzkRUyYmUbH/tqimGElSb6Dw4yld95yfcpdhesX7YXIQDEVNBsKf1OMvXni
4a2hnN22kVGH28Qn0q45WoOIL4G1FDdFT+e8NeQrfmG101ERdmeT0Y6MnuLteGq0hKscHGp09ryH
qg4Hm4QLJOTOzkoLtSOabTcjWuojPXTmXnBjCHVv1fanSXKtUIa9LAEkryJzPpU+GZ6zp4a3nYjF
VvY8Hte3zUBuNbmNxMshmMMIFjykPZPT2XFOCOCJnE57NP559Ua0drkvyMK9HYUev/MAvKldDwfP
pX1mj9VTA52vo45LRu/QPBeROk9u7eycBhQS05H0IkR5TTsm7A4KqM3cbJvmkeAS8IalF+8dmP0U
xukou00K09h7wKgaEWvbJvABmfmljNxFnYRchNXz0BTudQkTyFnL+9oAE16Zhn0xqQxIeHSqOtJm
BcLmOvC1MJSosGc2jOnvlpzhz1O6kPQVp5jDADVvST6+2Gbn3jIRuUeeqHZmQGIXZsmN1ed7H+3T
1SVB/F41t9HkNrtMWQfwY6w/CGNgzaHeL/nErLrIL3OQMCkQ1RtS1cKdGVtEO4/lBZsbzImMRFmV
tQfb4x93qBH78glNjfY2nMhV/jhXVaxDGEjwrBzCByUU3pFhdDKDDXV6az/U8RYIUMyeXltjye6E
yS/iLwURr6TeUeTfLdEncNrzuSUYM2QFw8LhQ+vb6UFJHquyGw4MjV8oA9uPeOUuLT4darfVyeom
ZGQ1blDbqY/ROVZeeIij4Qs1KLoqPNg3YZzSorTDNzAbv+aBajBnE7uTGE9D1HbPseMWhyT+qoxJ
7PHiT7fLkl5yQ17kfF7w795k/ccA8vg9SxlKRglKrxE8FJox5q5guFvoYc3yYeCsvcwptcYpK79F
O/DDV875vHGF2R+CZrmvO083n1FKyUHKfT4t5BAG+x7NZOk5J0+gCsxbGZ1aNznWPgh0Tjh9+Mj/
Il0yGUZDgu1zGRmbQb2LapUenXobmdykcdkCAZy5jpYA9lZ/W1K1wq2z8BzwfHA4Jq13Xz3Brqw0
Ktx+KWiyVSQJJ6lRfpUpopEBD2JbN7QfMMlycriTWQPvojG7m+bpNoqS+7aTOR4t6mG9w+9fm0Z7
tqaBBFYZnnLDcnZtKZgrc1ywzubedhFrPc+sDpm3ccSs7mt3fEO1jEckGUQHIYbbMJuso4IVtpkr
+Gvj8tGqi4eJ6OjbwR7kPpE40QqFWKQq9cQKH2YIDtHhmQwBMKEXT06tHKxxQ2T2c+G19CdY3JNE
6O5bZ+6AqA+naahdHOrOdOjphO1cV76HzZnt4nAcT4a23wXmFwKpc+5TGrxZs6fYllzNYbhHg58x
y8wMmolSnYZweBtkpntpbQ3GI3CSAdPbRswLbks5MhkDTLexrJCpZRVd61q91q7h7qq42zk52n0w
kvQEjBzZlSm2c00FICjB1TVpvJnG9rn1IpQ6jAP7yXatPR1j8+rDMu2EQOdHSHOHMR+0u72j2HqT
qOQ9utpksxgg/Qwh38Sa86wG7zzDy9sunsdch5ZI4hkKxDtJfTWRfSox36kJG5CnUwaji9DZfh3Z
UQcQX1DzkI4ODCZ10DuHXmZP9mxfpI4IHHVYIDWIbuOuAYI6SlCQKejNPWJVHTOY6MBBQ0cP1mQQ
AuZ7J8kkXHQ4YaFjCnudV0huITPfF6mDDDsSDenp2xgNuNuEjju0W4IP4RSaOgjR1ZGIJZO3xuu5
HXRcYqmDE+tGvAcTB+sPWD2Kt41DxqLhv0105GIaEr44m/3DGgnRaNUa45RHC4laPlTvCnmRfrVu
iMcO+7IHBawG8swesemlFITJrFw3RA+Y50pv1rcM3iZag5G+jCbz13pDGLXN46iN7yCkpAeK6IhG
8+AB0CgJOfrbVuHcuqmtRp0HDxH7rzshOjwETi7VbkWRD79hyv/urSKoqyoNdfL0Dq6QcuW9VKI0
T+ub9eNJomTLhvZVtCZUWk+w9J4XJk56Z9dX1pDc50zzCcQIkaqtnxnJsuGyj040+tC/Rf2P42PB
096YOiDU1lGh2KhJDQ0sGGl9/NB1JCQQaWxjTBXdsW9LhMGEclZ6s74KqM99f9Vymta/0TEBkJT0
Q7qvo00gm0bBrwR4S0U93pdq3Br9gECS7Of+bOmfmybFApTTZIeBOLYDCG4t+lm03mfdTB1aYo7N
rx8OPFG4Ssj8Ya37YLQZTW3hDUwjeRXoze+flczWYQjTSNKZr51r/tjkxtDuMz95S6gP5TaPLGm8
yec1UWWIRwS1/ZBs5UR6yu8bUyfOMsmuz01AgqsvInQllZtgkwZ80cGSOq6pIbmm2HvM0bmgkbXa
rdFwhkrSHBCdf39rZKTLBT09aWSP5M3qqNyMO/Fkuh/7NURXx+k2aBbXbJVBB6ysn0MroWGa6Sje
yl+ghKz5vCtue43UWenbgQ7yzUj0NdPrqFVZ2aSzftdUG0MHAI8jUcCrYvT3Ta4FX5lLeDCUjMf1
c74/PQfBJl2Thn9Pbah1EDHVOtoPOpw4QqqKR7TepDq4eBW7/r4h2L4/q+9Zx1oB+2DpAONVh7rm
JzQRulVsPejJ1vetDlAudZQyerq3lcN1R74hpM8p2UYew6SnUbaCZVKJN4Egranax90zaCSm60HG
mG7an4YJ03aajdRFFveLbKjOeqlFj8i4QlU5+S1QDyMECr9kJCY6RrZsxgpR2OCEH32veqRdfRgE
YT19ar5prOD9XJTjLiz2RpLGB9SdD8mMWMg2m+4ad6RIFa77NTXeEMTYYEAhddx1/OfZiW6t1M73
vda3B6CX98X8tUim/OBzHxcwRoEo53e5YaOyg+J7hKGdAT4Y/WNqh8hz/bOBT2lXWTlGNZi2dkcV
NS9wVwc964toYEjN31S1b+E+6r4xpetPvcOs1Miekwz2qZsyXorDkM/QPx0uQeIncfhKEmPhy+zJ
henv8UxTJQV5RpWyulqTUW5wxmf7tC1xIIykWHTa+m991QYL3KCsJ8BTsOcGCtCRyqtOZsFBtbEg
4W+Hkaa9pt4b+bMiWnzrtC45Xtg2IBUj73YzY1+NsENxvp/9tDUhbbTu1StbQBzDM4EK1wEhJWkU
LM9sfrObXDX9g0IPqwzrXVPMm6pnslyMxvvKKt8Sg7Ec/E6vMgGQ458Fyz3chAtqi+rjEBTY3T2g
pOeibMmQz/sztXtqGwYActP8iPAbbQBo411VTvIUjbR1x/YtlSwMAiP0cIQEQT7qZWf+SJSURwJy
unc8nm9NQEK4Z/Zk+vlM9xoKUJ37QsMm/+wO/cfSm+AgePHnbvGwpoH2v5lHToYR4VY2xvIzB/w9
Mec7n/R6pGSQcqzqEA3y61AMb5KRhEpgrlEUPixgVbCLUfcMTOfQBRRAKEvcTO6UHFoP/09h+4zg
NMX7tAp2lN/vy/EYigly8RAK7O4ezmR7JGY9aonZm6JXK3PxnTEhp7egq2sDul5jOZoy2yxNz8pO
1PBGgU3PSNG2lgresUKYoCewxOyYIyTqE7WCT+OU2nh7EISOVBhphfAoiZPqYaZdR5VDCTQ/dEPm
+N3QllIr2ihUUV8lPyy+FOZD+7RIfvHMH69MwT9ioO32bj2jDoOZ1bnN1p0qHUqYoVSVA5nhV24t
ri5sF+lc9DeR43y0iYU7ltCZCq3OAWgjzMLeR0P3aYWQGI7IWdtzmak0pnKRMvHRMUVx+THixLAO
d7ZVFNv7tBOUbVgxKp+Gf4kHppyXHOKzbkIV4VtCFTBmkTeyNz3QWqYTX7m5bnQrI/f6jhDKGcNG
4Z0sK6/3OVlNN17Rp0/2Q10k+dbyInR9HG5qMYRaN/5L5FfiNoSXxfLcua+1bMVJw2EDt+wEmDBC
i/sJmL9xDmtEbuSOtxFc/CTOzUczFB/cNPtEYZtYm6gCz4IixDejC2Prrqy6A5O4XdySQWFMLO1i
tzYRu043Pc/eA3BkXB2yfRvTWGFp8tUw+H8YE1s4TIaD1KrZKmG5ez83vjh2sdx4g/jWjtgjYBc+
V8m47IGqZlvmRm/dcYzpqg1UCsKs33k2LvAinMRmHqg/BwzDzKe1A21UEKcKcjeMm7ycz3XsvkNM
JB8E0TU7VXHlhXXjnKpKkWFquC9gf9+VU77NvK7DS2bh4/WbY+MAECgzZ9jC/z/2CwO7zBEXl1gP
AO9RIxsZwft42PvdfItm4Y4BS2LxZnEjoaEAg965LC7v4vzZGRJngyL/WS4p0kxr2DdB1FGfTSAI
DT5sj5CIw3lxTq107yB4UaKV+9pCMwyC69ZOgudM26Y7EpUPJlQo6iEF1J7kOmRYclqmn3YOeTue
P0eGWg5piBcyH9y3TDzfi9gyKGNNBy/g+V/F7W7oEGTlRXQlJ1TtRPC+D+d043Q5tOcJqBRuBwph
ZzFaLEbqwDx4s/dmJHhxmcXBlhqqTj+GBZ9D5GZUvVT58L6hc3Bjxii+vOElqfDVt635pCaE0p0k
g6QJ4Y1X0Xg7iP5eFfkrxUB7ADOm+b/AxEH/htRxVRUmp1R/tv7BukmMpjwXGkmcRvkzdc10D419
PK+bpmFy2jPo+gX6HWcuIwRp9t04Y4MM2qcCOD3Oj03bjGcACkgaKmYG6yYUTFfWV3PYhQLgWRLu
AWJsa1RpTXCT1JLWSm8Mlzm0o4NPY8I3lxOhzBEJv1Sa+9AOt7Q/MX3S8ovIIT57tpqOeZhdiXr3
TkFQ38cTj/EgNX1CAUcMAnVunzIhZmb4q6kARx31IrnNK+avPCQJlp4z9tDLb2SqqtP6ebPk8lCM
EBhILmoo3++WnvZkkj2NYefuBQ7uMwRLJtag2jpASzWSa8L5EL4GtLJOns9EyFUNmQ4dYuTSwDYj
BaaOWeTFxVr8/LKYfUEiFXFtrDw3ETQLEj1cbSyMyKsNXHoz5JakOzsirM7Vm/XVuhlTnd++vkQ6
Akh6P8Qiu5SIai5TZpn0h81XgPj1efa5t3ObCdxsYkmlWvY1EvCFO8OFPkze7Hl9y1KvvnGN7tjO
I/UPfcq8kDDr76+GZTzYaXvbTF6z9WWAm7dFIg/ndaZgT3ZzwOJvk+ivsqeS2jkhuppTlUbjoygS
A6OCC6crdHaI79T5941VRt1ZyYRS7vpy/ZMZrjmZS+KYZXFxibtooVGS3JVx/THT1+QsCJqGDNFe
DUJU93/4rHPVdTCXlBuVlZ+7dNF+kgMNVa7uFXO9vqIf3Z368nlMXevMyGmdSfvkTsDDrfUMdpDU
3zdrbPmy2Bn+F4hFgVVQm5FTdSZFszqvr9aNk07yBoNovVWjSi4SRWVaUqcmWBONI/W8M8j+MlQR
eA+SoVyL2GtZNz7VZh2XaXdhdCO9lmtsJlln3XhJHwB28O4IUJXnLvFfgazFJEVVJ4/WfG/FGM+Y
woF3DyH3MA33ItINCWKibKA1HTTskvxm0njyvvaI2XZn9wYJGWue3zaBj7bZjFjCljHOY45rsVsS
45tNWt53BvTKXg5+Q0JbTeBsEPeTtdfhv8LjfJdZ4a9qkR6CRObWx+0cL57YQMCRx87FYGtyexV6
tYj4nIp+RB13PRErhDxfZtQcqvXcrU/7mspHN9LEZ0peVxNP1LbEFmaZl44WEAXKYjIOxIsU5yhd
qKcG9TH2OjpvUV0Nh362j71KGLvqEBF0UO7X7xlXVPt32jlwQhs3zPjY+ZBDPA9jWhFWFH7tjp0d
7KNP5violzG14Xi7gZQzpaPeUehXZ+I5mbcG3rIhTYncRB7w5zUIfn1rE452sILu1OlF3qAdeqEl
xM242AyUll4LBjG6N5aFrEDUQmcopvHkDxSFrf6zK+endEHoLPUq1HP8+pxnEUCv9b0mjx2SNuFY
DFV/8fImOdWUFVYJzlRO8Y+0+0pfn60ivZLuwXbd9bjB4p63p3VPq5zi8MaS3dVTnMJhzRRdE6ub
fEtzNtjDsrlUYrZOsXtc//W5J639+xet70VGlJf+blpVzXndSDWxo7+/B9OkiGRdHnE8fIoj6+Di
1zuoYeYyk/rq4grBbxQvxjGc9OCiP2ttF0ImXYjt+hvbXl+SKK2PQ2qoD4ttQlabIITpwxMDT8Ll
992IpUhaGjPr+7257uIwN7iA54Y+nV6Wt4X/OZyrd6T84V1r5ujg6lKKfhfOyddhIqQSw1d1Dmkf
kooeqo2pc6bWXV3vl/Xtuln0H4x93G+HgJr7uucTQS97y5K3BF/dRTYJBQ1nN/UcfVZIHIE6nSUs
AoexPw1FkZ1doDxMhOmH1/MHnmDGTeoW+aHO2kcj3+dN/cbC6noMsv7OLE2WDxG5NqxpthO1Fkx7
7XVIxAMzCIqRjFwyJ8SlBQtAtxXlv4XD8NCYMfeggc+Noyrr4UtNXRNDfPHk1/JD2rkf0QPfNbUZ
bFlR2oegRlnoOc5tTgTjoU5THucC12ldXZRXf3R6i36HI55wXimAm6hy5hiNgSo+RQGWZ2zxQCPr
BDwkNo+EyuJg+SQGJPa7fr5YTXit4GYgjR63iezvcEmh488ZZ+1rPxbljZdVXyjHq6eBWuWQg1iZ
4vkpD8WxYz7mRyRfMys8eY3RbT1fkNacu0SG9w9+GoKOgBwGybG2s5mHe0IAHDPjpO7KnT9jEpIs
jJmkMlHpxlPdVl+4IxfwF0zKZBL6PJkVDJ+UjFtfIX+gW1Be5sZxyV0rT3PZ9J8r8eB4of0lxmBN
a0K3eCrmqAOJsf4oniMslAGFi11qZtnJHbtvmFox5MbD49Qoa6MqDNHrzUjRuT+m5MFMZSsOo+sf
1lEkaCUy+PUl7jJ5IkQdGQLjGubAezMn2DKIS/C1hSdOq4Dxh5ryB9b4J3HnT2///9R6gtrG5fQb
APovWs+71/F/faza7E9az+8/9EPr6Zm/+AhGfU/zyn8oO39F4Ae/eK7AMsYFjOpyVYL+Kvp0fsHH
gQhIuAgscPD9LvpED2oHgeUECC98h2qs859fxa5/OpHRa/Xj/R+B9H+FRjsugm3HQu2JRcd1f3Ln
mAMwHiHwj88iyu+BE3VPWrGdoqMbCX3dLma4gHy1N+RNfXNcAmQXja/8w0H7u734ixGAvYDoJThM
HIs1DOCP6OqBAvrS+GZJJnXQ7GsnfEPl5rqg3bxzsCUjAG2vLVGYWpHkRqaxA0vLaqyOiTIClmjL
tr35512Sf0H1O66NuFZ6wrNl8BfbEvBS6dW+KE9yrjHKgHDcip4OQZ57X4suFQ/51B+bSvE4t6LP
Nj3BTe8gCzV9CUTEeApLz9v15dgfLMehSJMjXvMCog5LIZ2NJ4zxQMcAQQLm7x3AKMoQXns0RnUc
pclyNJr+xVGwOgb+ZFVzXNJxuNogZiPVt3+yNjS05Ccm8+VJBACCLdBEOz+u2h1tbNKtoOzJEESd
yiZ5NGv7kFFgYVhy8UDfUnvUyUTyvpT++1CKYPfPR9tE31z/vG9c6Mzxtf0CGfKfTWKd6tJ29L2C
edH4FI7ullVufqqEOx8iEZCuhCJwM1vNRyfomUs6GAollIzcjSfKjtlyXxj3kYBO8C/79ZcLE+Ev
JTvuEYBPnKif/FSpAOsqVRsc7ezUdKW3sQSFSAClxA6b5W3ndFDF8SEtZkl7iPJhrcGr9CooLTuL
eS0gK//zLjn6NP3pUKGZsVaLSsC5lL7e5T9g3meFqiUKp+Fopea4p2RkXNwWO4T0jStGmfZNHl4z
aUWPzYhtFbXobnbgui22m+yLFjSOCOvprrQrj4w7jK7kTGLsskgYrhbxvqXwCK2brC6gXzc5+tSN
k9lvaQuYt+4gzuSl7Uszba/mdJ/6KDMmo3LAgckFp4NBUuNkERg5f6567W4wggkVaHVrKw/Tba1O
jlV9jDsaiJOCGMAKFHiDukPnR1G4auc78BsYNr8laSMhNrg4Jbx62EKNRBjaUzN3g1Z311lCj6VO
0JP+238+vNL+633iOabJ59z3IgDg8NMBLjGgR2nR9Ue5YmKKikiHEH1zQGBnarWntIEEmjWIp6Zw
upuYwl7Aq5cPMHofjJ71iEsr6P+ydyZLjmpdln6XmlPGgQMHBjWRUN947x4RE8yjufR9z9PnB3Ez
o/6bVZlW85pgksJDLkdwmr3X+paXIx26uLTq6kxNwHY5QVP3cwgL/vap8i8JAb0Xkgl/lFUcHZBV
uZxfw2NUGjxbaeVXv6WYGjouXVWjOUDBIv7ckI+Jg/h7CvsTmgj9rtUc1keJGwRU4bvH3rUrCKaT
jTJchA/rIQ3du/CdAgmy8HedXVzQXT3zNXbUx8bx2LSWeO1lPj2F6M03iv4qLKGDnszk5zXdNmnq
8MGN8VEOk44ckaqK1wSebRSIx5DYHkrdqrdCgC2kXkCXPShybGfxSco5ubVuibbW+j51BJxCzYWq
jrlzP89demKC83QbojE3d0T7tU6O4dRIrLqBF18TUbRX2+HTk+RK3x5EC8iE4CmLPyAwQ/6QONxD
MU+XlZJEmK6BYPBONsOjY1Wa15egpohVda9DWCFVW6AqqT4ute1SnJjYUa3qhOyxoSguwukmapRR
c+2gvKIEnc5aKMdrs9Rzs848Agj8zPv+zSkLijrLd2SnYb2tQvIK1dC0LO/1r1boinMAiZBIN1bK
cUvtJtPudLnyndJSdWVWPbmViuCFO5eszUz4o0n05Gt99KTHLuZ8vbqbdVEdNK0SL12ufEZm6Kb2
KBd9T3C1aIDeUblN90HjaqFtSGU3pdypYiUpeVVP8GzjU2GyeuzK9lsE5OfajHSMJ7drtp2S5BpY
43lSDnlfE7N8TOVy5/TS4JekMSB0Ds2kYzQawnuCjH7vCvhyIbqmBxpRz/GQI9uzkEuPOt7/mK0Z
fe8lldyu01MfmvNjkbP78KkYRVEcsVbtPtGwTo9dpo2PfZu906q7UC8zjxCdzWepV9pDhAZ8fWZK
/TWfR06yKNyHaUm9LRsXug2FvsBVBLtysNiEnlwH0+76FNcXmIrlHxKLv6PtB2e3vhbG0aAYocZD
ZhTzdf0RArEj9Lk5YgvAlEjJ9H5bBk3wVC+HdIk35CZB+Lw8BUDKP5jheJO1fVhfkphNKFCIc2Nm
hAMDwD8YRhK8JCSZHYKEhiADjPa8HnT6XGE6zXd9+YnQ0btjujihzZLttWk/roeWHeQZTfOP9VlG
qO6dP88bWTieAdJiBqHw/7Iexp4K96xyZNDEwTZdu6DKYx1eYyuJW8wyKiNV+UjXqsX17LYvQa52
TLDzVSsp1namCydYVzTQmuHFJK9SFME7CZTqGFpqOnYWZNYCk9qu7eht6G6j3WFbolKfjWI7+lX5
1al6VOw/qXRGb+3ERYzTDzie9Q6Cxt06BU0QIcNo01Voy6h+/Uhx7T3ih02V8c3JzP6RvqXfTe+d
3RIc0B0UKcxHO0YAgrX2yHam3viu5cV4bi4pGPKR+2KnNXJj4eE5WalFx2BorV2UwYqufarCqq4P
CXLzXaDmYTs56MbdaoAfkiXzPhh0kjzjBCVFGf1lMLTt3XKQjFx48tOBcaI2HHsrDisrLqQmk9Uj
6elp9q01u3AvGXyPGcJdwHrOvdDa0NN8bKo65Ra9jInbmIw3dsuw4KamerTD/Ak56CtQEns3BGgT
Ryv0SRMuci9N3XDnO8EtDdGwrWczlbN2muEZCcswT2UicYvHHxZcnkcaih6u3+D3+ISQ33yduJbr
5osDKuuJmeqemfNwcSPIQMIZX5SNabmzLiMOs8Oc8ipLdxu5+0g9Yhi/yUbOxE02984Ygm03MEig
kfbkTJO/KTGGyBhEqEOjRUBEpz9NlyydX+wgkNeVTwxrHdFXzr6flBSaFJGGAoQifVNv3RAFH9/f
oxNEA9GMWH/KedzA31S7aoLr7ITqaKUFHFDhYKeCU5zDJ4b9gBqOP23az5mD6DQCEqKFOYYvTXxH
DFyzXsWLGQNnG3LcS3FvsjOO2hBpBCU/Qs2vMtiZIie8uOsveRFrH/N8nNxMYngJQfJEKQ7jqLxD
H873bMjSg8KttJdaiMAEV0hCQGGBHtEZ/VeSdIHl6NZLEkye7HAScTlq70EXOF44Fge365VHY39+
dKqn2orF2W/wgKtyLPn15AbrrcPE2s8XZ6zxegMyZCIQ6YMO2vZMG/wWxfGWMNrhlFSZdS4dgOjI
6+nIlaA8w2UdkBGs28LFsgNpnWc0X1s9yOPih474A5Z+GR/NrrxVqVHcdfcXfPj+DODyC4sa65RY
9a8oBmNZ6Tbu1NZ9gLKsztY01zhfMgtAcDwcOzTwz7acBSZryXTsALpFi6oOejvWj/XCeuxzW35i
MS2/Rip875PBOptN7WwHibW3S8GQ2DBLTrILauJUzojVSsjlqbVA85OTXtl3OuKqjAIc7AXW6YYu
bWI/Ej1SHDQ8W2VZnLCrTptWwSimpRpvHJJDT+uH19qgeSo791YEpUa3NIqokRX6tqXPc3Oz5DAH
qKVD9xV1b80w0EeLZJTZ35EhBcn4axVO2q1NGrqPnFmtbh9kHDZYZaLsMoYj8fNx5+9hrm2rrqeI
ZlYPad3XxxEcWqOVp6Iv+2M//qqtvLhBLkJx59d/lTNyBIAF8ym2ym0G+l3ElbZ3AjDcaWGaZya1
fCf58vASNBFbVWz2YaJQDTQMhZ0PDaIv8VlN/Al4GTMv0QrtRFmHm4b3aH0UlnkuqgNX0MnsEDGj
QgfasMi2TVSpqDYtDBWgvBhXXNIx7CtO/h3eQu2a9hT45hq+c9eoHZeJ4dGqj2L7Vyqj+RGdohEp
dQJS4BxqoI6pnBzq/h0BEJEDCpRaxaZHeNeAF3/tBq/TKgcadl1dhsFTRWi+1h2w46DeZGNXfPgz
+IQ2cl+NDvRQNPteN2AT5OOg2HBJtSXeL6auR+eYVAs8QyomLyzjw03mZ99r83ZeRPlCawsManik
47YvL2nE70ktbt22S5ia2vhuN4q1qYmPSwtH/BTLU/rYJA8YfON279D+YY7qESi8dFl2SjSs3NVg
33D4DZfStuiqTjY0pSw2PGUk2RcR+o8aGc6/TIXws9HRYRLQDCc5oQqc2xfDca2L23TdTu+N88g2
bn0lGgb74hgpiN3ZTHZxGpV4LpefLdf/1ZWXunflRi45FGkeDde6C0qv02ms5Vk7XGw1BajK2SbJ
2uCp5v90hZHuh6HU95GVfavZkF36IAqu66P1oOAVeoOuOlTVUBE3lS61ixtn2Nt6eV5/pImSM4In
7TDO7l9I9iKv16e7ZsX44zXb+H3IU769CoQeRk9QaYrtF6aRDTYlHYqbA85NX7humn4XbOmeZPVI
voz9qFnMPpD2nvXUsI4VFRx0KcDi1tc6Qgm2AUrpQ1OaGktpbelGh/VzkZC90bbV4/rMR2N4xmwC
72r5x+Bo0dLbcxnnXmVn0c52CFHmkjGfEtswnyABAHVPEb+G9LngaLfxqTIpkY+2GO/60F47Pahe
An4H08azgukMvr/KSNbg49Dgrq6Om7xBZFRXQY6qIwflSb0M9noQiud2AfSFttjKhg/ot65Ej6Sz
AzOCHaUp0om65fZBfm2U6sh2o7ii9CMqxbVQaGjag2hc/TzNun4e5gL3xPpclZIwB+JOPQcLCokc
80WbsB8ZWYqXhCLaGVr+MxX7+jCbo3MpQ1o9PQu7bhjn83qglosv4M9zYGT0toJx3hmcZ6bMyf4V
iWba2eJoqyosN5X1lCJUPCtuogvrcgIlkxD3YUm9fqzjiwqD+jA2FXnjMxa3yPqi6XS0iPfKPdYN
pzG3kU5ETrrrguxqdOmXurC/+7WOkATAgO7iIcyy6NoX5ITPU/CkD/HdnaN7XbMdaY1XVnhEK3X3
MeKjTgLhVZoJhkgzvbbMAo410LWYxm8V7sptZcQfGmEHYtbNbRxHr3bO1qs2TyZrNGAXcksnErdP
5v6wZvmpZnUcnP5NyxEV9vPXTLcBu9O+3gavZJZEm76Ni0M+on8OnYCrtJm2ZN2jnGufWJx8hMsM
k8rhMGFX0Q0UCRWpIPEpAPZXh49JbtNcI3hJJxmDHDNUlf5ABz6dAuAtmHVV4zVITvVG/yy6Z9b5
/s6vEDDM0Klx8ilxik0fvEs/Hnu404e018QRV1m+qUR0IYW53upO90tqCn+4lXyOCWnBunI+6La0
pxymh88K3QlS+0SpDb0MZHNqSnT1GC7XQ2bh4KLDJmL3VzPzd8YdkcCgSoXT6jsprSc7Gl3kycnW
KOgAaXnpYNvX96hXaFWbmuaV0HNiW3vWzBBXStWrHU2476PbsYhfyjs4hKrEedfp1+/ggEebqhld
bNwY260aaw2eQ8K8kbBHPduhIhN/+ZzqcvBzb9aYtzXBQqBNqs/kqxmj78drXm2JVMn2SwU5L+f2
JwPHA8NQuClNw31w8AxtaMljP8qKvwZrlFs/tjD6jq71Htjm3V1EQFHrUgG1ETanoWR/FZpvoEG/
1F2UnqOSLbB0/WwbukN8NfClN1WpnhK1rL7y+luUF+UHX8lNS/33GpfmJqorUiPg0qUEnx6agUQc
kqJBoYSgmC3GEDbtyUUqsoWc1KRgpszwrqWu10ZGfW8TFHqky7z3DD95xK49nnpnV5ZMX45f1h5Z
M4ta1Q+PbaoRJaE/u/O9A0R4oCtWPkXItqx6pJdH8roE3MSm3DYOPZKukgjDa5+WBpulN120+hV5
T+lxCTfshSpOolFfZNXWl7KWqWeldbUVWEdP5MJ9yykcbQYHSbYxhnvGPcYvS38wU6EeQwrUuWbT
+Tr1ctI/S32okHcqeYlTdzrGev6tYi11SHqHuLDFvWRE28RCX+iIUKBScq09ASjtLn0dKCof0b1i
Ni/96qGoohclE0+bfefKt9bDs6OeRMa12jkJJeW4yDzVzfZFJtz9JzXiuhC9ar113gg0482dLPPE
QgGeQjB4ScOnT2X85NiD/1bE+R4cybtysT7mAQ4OnaAHCtVkxsxRTATOkDwJzWXcGmm5Azm2RAmV
ctHt07f3MatnDnDo6qEvmnuiZeU2pGsW4WpG9aD7Ptui6jg0eDQhOTgow05Di7RRK2ZsNovQQyz6
fTtTxZ4EwTfHordsUbqeYfryEHUYGhzCeyFYlN+cLgXPqRP7AUM6WbwCQ+OIv70DxMTiEpReWn13
5vR7TIECh4KPjLc3LOe8Pkd6CXExCk8EEBXncm3ML4f16XrAX09n/f/6z/4iM/nz04Nymz2ozBfH
yA+iHLZVb39VSdVtG4mJdmdrEg1yTih7lbnHevmBRX89F07MbILG0AWugOSgOq+HPp7EfvoZsgc3
9e3IYu3qp12EKYjwKPuhK+nWdBFWY/CYiYuHIM/MdJuW2eeUjShYzcbhsu+082wgL0OzzF7X2akE
OCVp8sMe2+j87FdLb9efs70Ygid1qAn1eIlU/1brjokIAq2Gvqg5MMJuxro2LqCtPfNQuoN66Wra
Km7vgOnIileXBv7rrEp09+Mm6rEAFXZyHkxnuocTuSGW0hovKUo4c6ng1KQYB0L9GLRwpzHiU8mg
fTxLHxHk3GYGmnMtO0NlgSYRyBdMqnlZJme3mH/yZQO+7jXrJIfcQdMZYz2jT28MrXsfwtk8pK5d
slHcxtHMbAyhiR3gJL2+cCjrkhNHxQ4SuRU3N4c28aXq8oPLlexpeu7yUxEFojHEkNLsMOMnX0gW
rS9+TrHBj5rcg0pQXZM0v5ui0N5L8Al7xRrhlLZB/+RqLiBeAG8/cAMf1Nwe+rmVL2QSwUHS/fzo
I399L3L/QnqC9olirtxKR/R3lOvpnSmajRIpfCWL8c+gpMaDCKHAFf+1D8In24/UrwwaaA832GCM
eUh9s8eZBsC+1qdjJRv7e5ab0M9ai+9Vp5CeduGzO9LQ6cmNI3NEKDS3TXIyNLLNVCbnY+e782HO
GTomMzWZW9qG0tzsFSUpBXo1HihxNGcgChAgws6+B1WQUg8shKfZgB1VDWJ0alzpLamLGHGObCjt
k12BFwlU/pCIXrxSbEPIpjHFZ+50sdjBTWYRvtSt3+2WZ6qiHddlrbq3hik2+OG1Yy0Xae+Uv5Jx
g7+hYxcc1BlOL6cvDlJf7VKxh7xOQx1+m2JL3eK6YB7S7B+100wn/K5j2947whtGJByRpRsX+Cuc
GFfI0xCP2r4ue3Ub6uzmxHl0FSkkOaUvUZ8SyHo/oVaLuycjsz8TzFyhTIHMUPF9jJfsLSNkkhKj
Q05L99w1TMZNoDt4r+efTZX1R+mv9rEKql5H/gDW4OBYQ5uIa5TIaoyaGwqMgaA0ZHwaMX9DMtXH
rpu+hmHLEn2oxX0tS6HKOtA2sp+F/lmZEhBdUTCFtc4XuyRvLCxD85xGMxm7ZbnHtMs1NhIxkQTz
kkyaHzExvvBtTSc7x/8VJf28z40OMYmDdcxVnQFlSJ/3gguMIYJMnNgls5bqcFPw86FZf6xJnz1t
pGrSYYKk7ZUyp3UdxVfVZQ+51dRP4Zx3VKCD9qZl6E8kU1pNIu7Bmr5O7nB3c1e/BjhjLE7veYry
L+nsDJfeti+xEZMrMg0fASrMx67yr7gtuQMHMk30kZZNMtkPRGNo28SwN8kcNA8zpe1A0bGRMG73
c1GFlzYibsJOqKRbP8G57HLLiL0h0Fhsx3LaNWa+7NSxcFSaw/oYQupgqgNovMAbh/aHPkzhZdas
CEnWWBz7I4Co6JAVY3cDA21s04BKmjbfhsqxDmTzmJ5eluFurRzgNbc9v60W+k1+rNWQn/oExXzk
VOI4JZwOKeU9yhz1tX6bGJQtv32YjL4+T33yAk0pQlFfGpcExo1dSX03TkAlkrAsbr62JdrLOLuG
QTiljIBcsPHEIbkduk4/wF2s6c2V5QejPatwPd4D9cm/tfNpiqJzB76NHBd6zSySGnx+ta8/RFhQ
YW+342PYMByadatd41rjTY3gcbAoBoz1fHOkL5DqdclesAnZBXQlgJxx/ljY2pewcLpLV7hvw+hW
hwrP2VZAjn1TaMMYePhPZQtPyu9cItr12LiMfvyrNwEnlGmsEXDzDKAV88akf+laZliVz/khFHzF
MpXiUML+PQUdYYCIS8kMpjUm0IIeCqRdxATo/d0e6QGXLPziVl7nAM6iOxbvUsTh1WoA6cBmWgJB
fXM7Af/mItSSJ4e38CJnnBGjx/5BDxd+zbYf1TFi/39pWlhUljvZl4I1I6RB5SW90R7Y4VY3S4Ox
PYZUTa1C3KLQfiecvjsyVr3TqkDnneNgQsvK0kIgjAJC1VBfMrj68N1kW3ca5GYEBLdjdoBWTjY4
hRNfHFZbolwUqEij+oOMpqtgQXE1l0NkMCLXQXfxB1aEpY7LuaMtdY5sms1wEl+HLMVtEGuRp1VL
gnF2CaA6b5tB+4tAObApnV++mtLpHzSoB5bzVbcm67XRavt1puhPOODXSO9RGqaivlqdf1QDrAL0
uf6ZMzJTp4te26m07lgO6ecB5QAwlGWXLJXofoPU2eY14QaVIEJg1LBM5dl402KWfKEuTY+0kG70
jCD6BdoMI1ZoSaDmqXNyW6gABZ0DEftbWyVQB2wmdsqtBg/rNJjPUQKwxqdkQUwIAwYfEBRYQ1dg
4zZiP2IzP6YqnuTW0IL+FFMXqoEOIwfvGqKQe3DiBVoKRJHML7PhQ3qXbTncQ8sR+zilEd/nkMdN
+Ko5HMyJjjYtphT31w04xuwyJCeNeqirunmAetQ8rMNOyh2MDiU5qvGBpiVr9ap18rsyaFPLUTQ3
a3wwQHwfnZgRPiZFhP6ZSB7C5ZGKtF9JwaY7bwf7OKSC3qjbe7Abec3Pb3bRN1cZY09jGXup7dEC
xpikUHcydgphSJdVsQN1TcLjU6ZJqes7TfoxM3dgkyE0xsch028JRkK3ybOLOyThiZyp/si4B8bF
JQxrYmw+pMX8GSozYIecuS+diG55WxOOYkKsDAf4VvosHrtmcRNmHXgXTuS2iQg/kXWhnUs9/TYI
I/SSwb2UuYVr3JYK6xiwjwxZrG4Gr3UrLtEwTvC7OsMLY9XhbCVANJT1YfKLYaeFxiWkb/R1BIUF
GNPegL8L74Kkn5scEWJWVr+TFFDOPUs9oQrxPRmq/RxldA9YhOagWljbamhmJ4PKDoGAsK2zqnFf
49w9kBK+HVi7XseUekKfESAh6uqh0gnwhMSWJEb5Ofb6L7JXflikBh59t5leSc+5UFp4jUozOg4t
xaX1elivDB8gkmTJsSvbtPCMLMObH5Bxy8XNFd8kb7JGcOlQziAiRtZPOTvTCc7mRjcn8jQpldGH
+taHrdgK5o0Nzfj6GsTilQY4jpKcfk7P3m1PZYttH+1OQCVILXGXnSpcX5t4hOCCNW98z13rF4YW
XkpT/cA603ibO1at+WzMh3UQNgu6SpHDms4a2x9wciKoao1+mHogrlNOZ7PGPnjoNGWBl1HvYVG0
r7nuyltoGu9J9WTT/38BYRy9urWgQp1H4hDGLjIBV6/PciiJoEW8wfS1HMzFo7A+IvXz76fhJJFZ
RVD1MqtlSohi92Suuuw/EuQ8Hz5EnSBqRoKxavo7VdK5X+XDvx8mtLVPw3Sj2Py3nH8VD6/q/t9K
51X5XGBy8rjlYVIsqm/HophMuUQtEML1MTmuwP9rkyRdQ0tPPnikcz6Ivw+uE8EotquLAH1yaszu
Z9JmFaCIRfe+6tPbxW6zPhIJUauaa3/81g73i3z/98NVyb8q+yvFaBQ2VubRVy7Pf0TJ69M/B0sR
H1Il9GojKynO6xusb/j7rf7jtVq6IAeC4kgqbT1v0yT1d9Y4vK8/lqyvrW+QQC7Cx7uYC/7xhkmJ
OAsx43tFjfRc2AMC+dU58Pv58mIQEgM7IMrw8kUa7qTYVf/o6tdHf576ocZCNSBlelHe/3l9Pf3/
eO3P0z8/Z9LmgTK97LrXF9MAIDP9wY6lPV9g+OdbXJ9rWsk3EWHP4OLXaVwCw15zK9IhtM1ta2UI
MshsHwbHpXT4sv6AJr+7RlOeRjVC0nZF9vf7qjnn6lh/xW9h7/Iv6yNByNZOj9sf6w+vL60HZ3ER
rI8a12nA5RSnP2+3vv77PYuRwp8s0c+tSSBU8NpzvLiu10frYf0HwiewwiUdhpzyBUgMsMcypIIL
q3vnatxRKYElZ9ZFGyMw09P6NYerVP3P15om+365qdbbCZtHdV4P/fJI2lNClyQKd1owjGeouOPZ
oDxPUY+nfw7ra1k4szMk/TpOiNnYtGlGHPnyhwQxN8l6mBSh8kFSgxSZnfzNjXukTugFUizNG3Qu
oBPQNYUjntZ6rwDNIS+n3OfqRFlmCsOFhWLLeQXzC9vQtw9xlo9M0VgVqwpDdvgm8vzZTCjBDuNu
opW/oXQOSzMQyA6mAws04+JYbPEFCKmJHR44gv4NmNxDZsTOnqzGn0QGQ7cXzZtd8Auzduksck9r
efHhYJTowVOSfhIGh8Y0b5LLjWRRhHpBhfrIGt+NynpojTggGjLASLcUmyMfiIodnhUfcEOQ+NR8
pxZHr5zG6AYBWFL6fDO8IZqMTdO00671qf5PlaS62ZIKDd+wZKV98m3z5ktwDmYHu57ecNfi6bPj
B8JsL3IiAI5qXd9W9Ei7ySMr/EOmZE9M/qHz34QOpJxs8x+l9dHamQ1xwCVsKvnBaE3Y+8DfE0SH
WHPQa1XTj3mmey8zvm4asw4ZzJugtN6MQX1q+kFvspgQkvaH09JnmVylbYAlm+Tf4TfJJjo4ocFm
gWk8kvipLHBPUZeQP+fru44a0A3q2jfSlgje7bBFCmM8FYgtYjo3fcbe0vcfI4d+YjCxlM+lv1Gl
InnZM1MomHRzKMg4jrEnPvAkW1iT6FHIGCsEse6p85ICbBAmZ65hJ3b2jf6EVxvUWzOF+zKEG527
4mthHwyXbZaZscQva7yJ5FVG7T3HH7oDaIf1pys3DusarzW30PD3KYZij+UXjUDIl9IUpDJnakMe
QUfHanFmGNHNrc2XqTVcwjhB76KNeKZEdeNvbzYQNFEUR+yrVMTZq+GoxBbMzdLO37k7/xKt187U
SeOGBjcL/JMMuLiEINhnlvQwzPAw91G1szv9OxuIhlvWELXHtR17rA+JQaPABbG7LT+mFppoWUTf
oxLaOZpoD4Wkv5stRd5eJp4nZf30bd+zhnOZgAkAAUkWR60bO9/IJpoomX+oR3mE8DhudZQ7e12r
kn0btuObkXbQXDVt2rFKNg55mOteXRX9MQ5GGBlQFF5Hoi+zQc9hhQF3crLMggsrmie66iTFsW1Y
Xwrw/NYEiz/r+aQxC1nurqnmr4ZvWLdsbkHbxUvIigTTPgeGOuFPV1ACwooOuq/v6Ssi6LT81xF1
8cllk7ghfowb1IwUxQOLMPtCGgSIsuKUZf4k7Xx+CYlaL2ogS9qEoZ4azrx30fiha0GvhB/I3kKh
7F/HcYrvfRm/MVH0r+uhJaNqbPSXuLiCT5pf4sr8WcFyZo/lD68KIo4X6wFT4fyLEIvubERD9BiZ
UDaHbG+WvsFYRSwwnLrlNtGi5yBU51Ca14LGrNNb/aWaLXoELd7mTD2Tmq6eRxHtp3TuH/XOeKny
+kcIfYd/Io9znMz8wZZtzUZdDCcHnC2jRo3YphCjJ0Df7jK3PoBIM++CnV1f5O0F4fcnZWaIEJQR
qftB4khzOVxV/J6VscPqf6h3fkPIsjG8IvRo8W8twbqOy9KpZFmY6rfKduTNMiZ5yw3kiiO6hr2t
TTZ3ckwELZmUlP3VFgq5ACkrn6qeLHnNDsYd5So8SdoHRCr7ZrbOdUR3dZznCix8Fo4eTonSq6N2
Uatn4Q59+K8pNV5QVoQvLeV5bJnZmz1cJvIpXizoiKGVfGQkmV59dypvsSaeV9VNRVpbERVEKMz1
sbf59f+1slj8p7gWB9UVWG3cHAJf4z+tFnNvxG6kzPKYCCc5Dj1N75Z87Q2awTcH0eLLmDW1V8/T
3lrEHaPdRv/NRzCWiJ5/0Y47jsOAqgMMJHhLN/8hZ3f9sIUR0ZbHTEPu5HfGgyI70NOGENhN7HxN
DdbnCALKvVv04V26wdY1CBXVcE5uG0z4KOOC8LKITeFXZQ+9E7ySazSf2K7q90UFulaj/usTZyyC
639+aqXruCfQ4QMQ+IcgGzdDasbFyIlzIRqklnBOQe/fBejCHeIFebAWt/7YixP4/PDAtimBJXEU
kijCYbr6jXQ/MX4JJ8RAqb8XFHMo/li/EKhYkvGLJTDVmMemIJ+L0On5vwlOMv6TuYGz7hq4CBzX
5s9YBef/otiP8cwIu2Coy1m6S63worbhj7BgECGoPqHKIB8qaHpgvepLb0cMDxI8odvuCqOQO7T9
8Fq/W0mMZdN2vrhLBaSKyd/Mh8d4LMsDUI1h22QhfJCY0Nc27bbrl/D/LWCvUwm0/5NVXu4Bc6uj
H+2/urmwffxv1+v/wQLWf/4kZeTXGkFw+vm//odhrv/lbwOYEPJ/6qZpA+mXStqsiv6D9y8WAP+/
O74MWP4OOADa9o6ODIBb998x/5jBuPh5FZCEgZvM/n9yfFnyH9YmcoGUgmmDqwmzjaH+aWphqh37
vC7NWxj0m7ivrZ1iY0pTrACYEHbpFlA6oM1MJ1b2s+vgoLZJaF2hNaCjNuo3oljoYVrByAjuQyo1
6h1dhlKri31rY9lta5gGhVE3KD3HTwGMAx5fs+sAmiIfpDWlg1BAAUZfSNDtHdVbTXjVzo3hPbgi
f/S5E6l5nuskaG794kkvAO/MdTltc3rAcqPPCK9D51jHLSbYsbrWlnx1zEAcKijte4GAZasPiB2I
dDvpraafBUjsvejG5r0N6lfL7N5rKLsfJuECZj7eXcdvTm431J7ZDyxdtLg4O7J6CBX1k8mCZ2wF
4ofS3IAKPnzXaFDi4hsSM0GXPWrsVZSgJeYa9BA7G5iqHqdPGjHJbZLV8HX0jw4IUSzmi2ulx8IP
yq+ATh4jfbrNbLy8oa8Ezvvh7IQGBEw05rtRn5+S4asFYYEWt93sqhmEyjCLZzegQL7+D1odLAJs
F4S5k0eesjq0GxQot6qBkNSONok/cd9v/eTRmqPy0BawWmEPIhIWEOMQhEhOdrlkiaMk0yHFtw1d
jSinhJ+j+Zc/bQ27buMsgFLTvgyJ698RZ9lgvafGehj0ljSk5AGFAiHn+TR60h3+Us3wdbSy6qj5
bNriCLp7jqO3G5WH6iek9INmP8rT5jTjs7cSnZp3jqBIqYRuPhNNOBhgIWXnbqE4K6qm+7xJdkbr
9Oe+w2wSQeDemNBjvXg2MTBp4rGsh+RGTwScUu3e7HTSyXlibZMG0Ah69LGPATXqWwo7z1vOTTHH
2mvre2XK9mMuUHIAuuI+cKYOnFlOS0sRtP4Ii/DiW3hQFA11WmdBU2Rbu/vLqnv/BoHuex6h/Gkg
T+2Z3NmaOSEwulL/CGQDgd8ZJKfHv8y6W+CGn9gaBXLT43y/U3/YDllQX0yzIt14MD+Sf2PvvJYk
VbIu/SrzAt6GxrkNrVNVisobLKvqFFo6+unngzzdWf+xthmb+7lILARBQkCAs/da3yolyYp0ApBw
nged8Gw0EOfYRPeckw210bHnkFEePHtO3609Gkw3r9HKjZ9pULQHtQ8V9mrShLtrzV7soUPsQ/Qr
604kA00dMz1AiMZ4bBP+i5L3nrU+SAcBQtCnNonBAIrSJH+FFKEuc096rcxvZhq23+lNP6VB/qxp
otsUXWofiF5Vm2k4k20TnGsdwSzCPheKpC9hiPQTcPII7kBQiw9h4tvBarBJsRJwEeYcIold1oU4
Jpap3eqo7ff+JNydjLJXw82Ka2ZwOWfEMbMX4DWloIluqDouoWVkh/l0BXE+M+ttEEziu5bq12YW
WlVtWVxcjVAOqiW7JEaKHOp+eEb7Va9HIyQZCJncNRJS24d+8d2wS/8cVNGw7bmLhoGdVCdyQ8FL
jQ4+FDGkdz6RFUjtSJ+ISiu9mmkCYysHDBuQ7baxG9FtbaUoL4Nb2FZOyG1DjdlCdCjx5jHYHj2o
v4kztPau7780jRV/a7NiXVRIQzojstZJBuOt0MSevC80uuatGcl5JqdjRL+AnqmIs0tIE+Nzksbx
Nbf9o8LmU+XscuHoCqpI0+AsH6B/5rNuPbI2Wdwg3R27c0udw7YbiIWa8z6K0trLAM5uaRbcIQH/
EToJBdy3qdMyMedHbahISvl6vjzKTRRTK+ib/35/nCuty/Pl/a+nn3MuL7q1x5KWt/54uLw12M64
w5N0vyximWV5/R9LbKGZnMzEeJYfhoS50uqUYb1plsSEs/Ll8yEyjwJKC5Pl0TLTMvn6TOJyRKDy
YR6pZlbF11tfn/l6bfn08oabpuB5geqRc56SL7G8+N/XQCzrtczw+e+Wpfzx8PNjy3/5fGh68Zmf
e7r/Wvk/Fv21Yv91Wz/n/Md2Lp+h9Y5Vx61r2BH/40tZ/rWquyccDPnun//qcwO/Nv0fi/7n7P/c
uuVf/7GmXx///OQfi1/WAxpNQ5vuP2tYlrP/UaVkEZCCCi5i3tfLBOiHotM077w/VmJ56+s7Kj3r
WKZ2vecU+D2wO+PzA59zDRZte79bQepHQg70kVB0Ip+vcUGzssDegjuFHJ9qKB8yoRewVCF9xGVK
gNGQz5Sc5dWvt5raSPeOL07/eH15as8fXpbw9e7nUhSmLvwgX0v0afjGJbyjoSLfute28QxeijqJ
yGx5KKqRbuvyfIyojNEJ4b7468XcT6gEFq+fsyxvLJ/zQ5Rbg9bf+UnkcR6YUU5B5hX6TDTj1B8m
m1R65yrR4D8pGC3Lo9pC4obvADsXaQk0mU5JMd0izx/AJfF7X36i5XIqKI2b0RgkqevFmZwkLlcJ
+4wxcH6UuMCU6v5y1V+cyQEA5+N7uhTQdZfa+jRPxrmivUycGU71355+zbd8jL0BKpA4lBIiD9TY
knxd5R6p0aDrG37koVcjggRihmcCaLll9t/9zHkqwIhtyFyhWf8fYV0z9wyWp9XQrC2nyQ9jvzcZ
4pxkSmy35gm8Om6s1v7QtqAPYPUsEzU/+kSwZgChDlYR8MWgwF7YqygVu9PytGwmGuv4bcXghOdl
0hMeRWGSq3nR6QIUei3zs0qdYsXQDQvWTK1aJnOlhxxc99DNSKrhP5MW6lKpAwori5JcSM83o70z
OPdIXKLzOMeGj4K8kKGUGyf1xSGFNieITMaDO9OIcmGTV08VZ9NNDDYbM67x5unwcbAcUpLHWpD1
sUYCl1ERZmdkjKDx4Tld9V0vnWvNiITLGd9bPDxmOgJpND+psTUTknacilxBGiH+UTO3WI3+Jirr
1tmlVcfYWDL0m5tJ8dwZWh71DoFbpllgOpwbTwY++VTXCjxKHFMLoria4c7LI88JGWQV9hXvTHda
9gFHdtUcAJ4RD53q43r5/t2ZlNU3Uj9W6SMJNsCYZhCPS+oyl67UPAAs7gm+Yh3GuWuWLB0NjLt/
P0+nnKEBwzysL/nJmPeIXfkyO+geTS8SgQhGmdWIXjZkf0yCMZTA+Qks7UWu79yl3yfm49seJehl
Ddb9IYYJa83dpkWruRyAy6N/vDY2bYrPDJimnM+GnltA/w52ilEg+DMKLCdj3qQ/njtzC4/7M7y3
oJ9Qis7bvWweyeHkti3f+DzB8hjP8DmSOeZjatm85YDLli7j536Y35H+0QphyCyiy2WDl0dfk+W1
JhHGlnSLN4Kh6GvNrRruH3EFg3ml6fmfFwfkbUj1kUQsG70cQsujr8nyHSxPuVYyXCVe154Ba+Y8
CWYu8zL5egot+DtRN5C6R+2egFr7b3Hu50PTQhTf0XZdj3Mvypjxy/FyVM+TfzwtFIJY/P37psJx
1+r9n5NRhAx35tcCQ1a0q6uT7E0cfUlv/NVoIy2BGW22TMJQkXXjs79UVflU9vN9oNrfJRhejPgc
T8v396VmXV77etqk+UkZtX70bcvBwumA3cr5AU8glcberc9O61CmL2Pqxb0B2C+wdRqBXPOWDbL4
SSMLUjiFOqTji0pFD4x0gx/e4JeFdMVA+htb9abTjDvpo0s2Otc5RSOYbtim7SYJNcCAZnwJovhb
3zcorlSZbvWaxtGysm0iwez58wldIgVbtufzpyC0TZfjZUknEkn6KgjOrQudKYC9vRwdjZklO/Bj
35K5rfq5p+dHXweDSwXuZD3lAz3f2g+0zTDfG1npx6CjxvZmwJs7TwQ3g6KCjLBgCZvlqub10SnF
YkXRFBZhJQ+RFsI6bF+QJwtQZWmwqVLTX1VdSIS7oduXqE2H/RT28bmxcuzHqnyoElGvrYkoBwaH
YmXbFkKFqm03taYRhCA5g3RukW+JUIJQQDyJDs2CbGJ80SgnsCtxsmgsTmWWr9FYXp7rPmgML+FS
6zlYJOFVEwitywoOOMNobR5rI7OrT65hcqfaihczjigWdLc0s/BOKg/5fs1vqa6/9c6e/gRguWXp
Fk1yrre+3Cz/BxuSid8TKyCBBXNQUIb8S2+QSjlOsckUFPp6vs6DmIeKhmCYdCn9UhLLCwR8fm15
d4qRfNSq+Ra2nGsIe3/2/dSHixtA97J+TJYYT1hl9PMMsolY3BwNc4qq7tkWyiCDYM5lT+m6Qo1Q
22XFCMdS+zYxLoVX3CEd6tH1gNAUv0PFQhE1vukqoEXbN1ufqIBdJ7GJIOejBMGZcpnkQgTo7bW/
LNpbJ1l364luivSr6FCfKGUDg5kny6OF0elDKjg5Vusc3e7OlUO8jUN0RDnnki2qpQZn+TwDv95j
4ny40Ed3TdzbsOkRcDSRPGi+6j+3LUSYi/yzn9W180l3nnQZeoqOIssmbTnNjNNrMdYvgWgmbrbB
A8Gs4+txkpcmpJc+JhR2TTcaKebmcmPS4ZANvf/l28nGWd2B8s5a4aXx1tksB+FmMzstj+SiCfl6
kRBEMn3UeM4EusHldWM+yy6PvibLbDh56D0vLy7Pl6UmUR7uS50dOP+jP+ZbHtKwSLaU4H9/fnZ5
LYv7Y5QTSpnbPxMta7dFChu4h1i0sUZLbJQdP+U47K/epCePhD5Nh7h/jGvMRKYB8Ll25xKaGHfE
ZpBSgQvfHr0fQZ+9TOVobBeSVEtbBzx2R7d9qhw8fuVrgBY+kzpV+RSiQUieZY0TZAXV0N8E9XBG
c1j/9AeFWqT03gsijlfFSE3J7yoXV1/bryik1luhJcOp7ybxOBnhTz3eD/CH3hVtTSI4e/9udsdd
fV3AgE2i8cOtIyTFhYMkL0eGGFQtthW7e0/EeXkfUxsJI3qfnsDj+E+V3j47WME+rFBhj8p894aV
Qt1yRdd6Lrl8hEbxmBs+muO0wDOlImKMpt7eLm8qRI5Dm3woeO473DLlMUao/lyHE8JSlsq3xqEe
2dYVeUZ/Z1MXXi1vNFJ8D2Mre+rL2jjZlp9ss5EkLa1lXF+Q9Y4lbPpe6aSp5bkNooogq5e+DI/L
RoxNL9aFisxLqSodSIfOD4Lx+r10EFGoEYIKBF7/wZ0i/QzLZqS6xqZM1BQmz0neMlFPe3do9L2O
qP/N9ik4zqvbjnTiwtgxzr2bygebaIXP1bWIFcYqE5n3XTDql9wcCZ6cFzm6FgZr23gZQa0eirEg
AUs1/fcMX+OySAS+8bZBLXFStps84fh9X17X0gidHQSkO2PMzCvSvR6iLOugh8VNplr1TGWwOKqh
xlBCB/HDJkJm3sFWxeEEW9k5dr3WfouS6XFZYF/ahNuQ93YLxxLQcyFBH8yrCCDk2dAwzlVDkm7x
AycnHY7r5w7UUPSERv9OP6bZwVsC0qK59vNkpJdlqVPoAveaD7GWlvndctgtS7UqDS1FYcA8GaNz
KBNvs6x+rjO8NIiTigpYFJk2AA0qrWPoFt5DHFBg9ejd/sxb64Qfz3hF4l/tuFEOUMjUw0MwoGdY
5miD/EiAXfyGiCLeWWNdnUpOSA8KXgu/waz4GQ3W3rej8a2Ncm8bmtXE+I3qKLFQOOE50JblZGO7
G6w0/M5oy9jGgYmu2PPV/dhISpvzcuyo2Ma96L6nNpUwtHx46808vK/rIFovcwQZweQawBLluYQ/
Asc6k26i31EmnhXJbA8hb5APx+Y9GA12N038syuz6o5UYKzF839xcCtnjS3fp8r1NkOpx5e8oA6d
hlP3OQdQc3LQJ/UhFTGRcWo1l2yMtJtNiOPnfxk4B2BP+kgLOWywjJoXAnPLm6tq+3MRXkeaGq7V
ZQYNBe/GpVV0bRrXI46ghb08r4pLOFI8uj+61sm4prvqmshm4hBESoHYM/2Z/r1ChQ5D3+rNq0kY
2RVKWblJ6l7/QV1z2eqh0vDzChHeiBTzLxHd6w22ivRHJs7Lf9InMAE5l7Zb2dXapfVJSvPhTX90
1usygxqHcV1rlXVr9LEEsIX+vwka7Va07J6uo0wtyvoXQ3JKkX2jPbpBWHJtIzoqm/LucZIkPXW6
U/0iPQ1fZGvh68A+kkYso+L4POesI4rQSLxAY3j8XJoXPpWysF98kYot3azk7OrCunEweRzr0v+Q
7Kxl1gS5AfLYqHq0CwsrQ+KnB5PkykfyUsCuzutGLtAMw6s/LLePN2VS1TdDt/pzYitzCyehetVS
aCrzrPx6vrVkfrxQWkFPwk/iVE0yvOsLyISVlqsfJooRa57V5KZ2hZxXPOjjaBwYPAEDdsz4ifyl
epUzyv+VcVRqXifeY0HiVLBJhQpuIQYnqCVyACfBz8uarNvy9TiGfOm0OnqZ7eKY1gcdjUZe3w1K
aDADynlk9LrMibePbnKn6w+DTyRiPxIg2XT1eWir9gnHK1mp8/c9Bum2sLzxXcSl2nRtY19JsYNm
0uL1an03fJva5Lpsi1d6b1rXYmqAkLCbcklAi6Zpd7orelCnHHB6d12+oIo7uVUwTfVDp/rkGIXd
uCfU2X6KOrjZyyy+E+yAD2XveN6GmdDdX11DFBff0vOtTWv0Tc/08zIrlbqPCIHOqoFmd3b9NNvr
Yihm8458cCakPmFpWj9b0CWGV4vvCeFPm74p1CW39fBmxwmIEIwBPzL5MLaZ/XMQhI916L3uzEwz
TmVlhTtki+1rjbR2WVbYaL8FmdTf6C+4ezW0A3R/Lt1u0BZc21hGF3mHYfT1N8+euu0E+e8cozu/
yxRgkM9lzCu1PAXyJG5S42DS51PT8rH588tsZvDZ4P//vfH/a2/cmXmi/wc8Kg6l8H+tP+oijfJ/
9MiXj/4bkmr/y7INx7WkY7vYiOaO9N+QVGn9y0Qug5NAtxxLWiY4xL9b5qbzL4Lqsd7SMDcNPsan
/t0yN//FrAiMyGK2NR132v9Ly9zUjZk/+acEBTMeN2EevXKD+DbTNf8ndNFNhiqrU6L5Is22KLuV
z7ZEH0ka4DYvjfYhNt3wIYh7DLB6utcaNJNmqZmPeZtRtMym9mTjRE763HksRQUvUhn5LppEfulH
tPjgv+37zocGUHb3FEQxxubxE7gPmFlRn13U7K8y66tHwEoSadO73+b5Jvd60A5NXp6TiVpBECto
OpHuPlTe5K1HGxutm3BjHxBdOeq++SipBuwaQzfOdhF5Z1SijHErBH1GWOHuGbizK0Y1/Gw8cQ2l
LlhzJz1buZMepsHPZst6/6bV9Qbm0fA9Is6He3E8ItxWIVNzilfOuKSYQyw/milVPap3z8PoYOAT
KK1aAmSfVUZueDFbs0pZOitH08NnrCmbzE6BdU14oIbiNk4Pox9ax05WH57r5ZsY75BeDekui2x5
iZ0p3NcEQfdzMbTRb6YZvXoQNYjYDDfVlHUXD1u9TMazIkXJ58t60Zqa1AzHPMbe9K1wMnMrbHrB
jmP9JSDFkXVpHTU1YQ9mmMH92dBTL9iQJxAe8ql/BEbjbV2D07iBRs3Kdrmmqx1Rn8CMikusWu9F
O8cPmmfn90E7vPl91u+yIe2wjsUAyeq2OHj7pA+6Hfx/Utb0nBJ2p98jxXhc2IVkxQwrAN/kUrAJ
hnMRkg4mV8VtQ7Q0mgotg4wmYZO7eBpaq45ffPBloH2gTkrCgSgBFYfS+sXvqDokcWYdXKJg7yje
pxsCk7+pRPg1VYXtIEN1J43MWLu2XyKB7BBU2sawL41m2NnsnF3jhbhbx24HFbU+pkMl1kFMVGKe
jelGxChXmwQehCjt8Kxj9SqU9oNI6/EwBpX5oIkT+izzuIAX0SSggGehcwoEYkPNCU6mgR9WouPd
dGYkdsKPvX3jgDiM4aXf446VK6/LqL6b6XtNTuOlnCcYmc90O6JDmIPa0ZKU456EUo/ydUa46Mn1
HpFPGVcZDQahQZgfFKEWG0bBT0lU7iKOLGqbo9z08Yi6wyfEy4RiRS/2YTBpuOohCYyOwqFcZ4R1
sxqI4bXI3waUjVfl4rkNYDZlwnVPotPY/XA7RIHAAUg9ye3F+JKPBi41vvI16bTVnsgX9ikY0diP
p72RmcXKHJ1u57blluSgdvWtH/L2PNThDwqJ6bGukE/bRDRTOUk3hQb1RVaMX2jlHcbpsY+acwXr
4t7VMkK69Hnz6WyvgLKBrhLVtGks2XDh52AtfeSDBRCvjdLLhPZ+IjFEJQTPWPW9VxhA3ZJT5CNG
NwL5Egq/OONlAFQ1u3ycoHjLCiJmamI58XLbV347r3ZDhOWkdHcHbfxhGozxyC0PB3cUnyEAhDsT
zAihpQWkCm569m2DjiKOQ3fVah2e6DGVGz9N+KFZnCbqogTzC9z0ZkZRdY3RKZM49m5ZhMcUsojB
fq3V8CwI2W6sqL0WRqyvxhqTu9fG3NybDS6NCL0697fUDcs71yL2WWcwoPqhOxEo9SY9DLRT7mYo
pgnD8/1N4Vj+rpKi+B7FpNdpLsFdgBgJT8tvjjcMj3gaM0Lsy/DijtOcJY2PC2+8u3Zy21lbImvv
Grc2HqxEuzMgAt/J3n2YJtyw2L4R4wROd6s8fwXKzv3Rd+G2KuxjUMYvQR9MmBFKuc3RUMTxEd09
WUugP48dLZgNWWnYResIFmw4+3EMER/iUvyw46J/in3jrkjtnRWa7dXRHPCkKVkgXIeKiwM3KR/b
V23kzK//pbmhcVdy9G+pUmo3NVsfconSPhg6tC0efaKAMEcoUBbUNmWsrcr9CCLfezH90b9ZNVKg
ZI4dL304cbFoVn2cDRcnE8ZuhCG+c1DuAswc7qdQFu+x3Vt3rimeoYWes9ppnwt3qwzfMgk/k6BR
4m4HAuB3TBY8cCnqpYkqcMjmeBaAEUWHLLHGcyWTtzTSn7CyibP0ww0dm+RbPf4sO/+uDQ35HAvx
lrntuSzdeDPNtojEQA9lhK2xNsDxbbMM7gMnb24iQlwjI8zuqR/fJ0gno8OcZCqEu7auPGSXOZ24
YCQRgsLEweOI3zS+V8NNwCFm/gqK0HshQMg+TFqAoYDaMqXv8CkeE4NQkuhx0JJqn9f8gU8gkszc
ZASabvSSRquljPCAU/HND+1q3ScZjcaEXNxOThl8LhHvO78ECIT/bY9g5KAmu/jWpi13eyob9gvw
VJrdQdMRjLm12wAYsrWLV+F7hjwp93JyiJIGTjCHzRNCGVpETRGwRPMJ+xzesHeD/Fm47sZzrxfD
KYr1e0yLwbq2HPuRoEEr6PudU+hYaHwCm1vbsPdcqcuNAbyG6r3xG/XJB7Aa/WXUz1qXey9j2j8y
MPqYUO2vYSB5WytRz0HnUatptFZdpkpsy0R+hNZImJXo30p1Ikmd4lA1p70t/F9LP39eSNwxPsKY
5KoYu/rWqmrtUCuuiRAvDcYAONCTuiq3Ife0UEzTGs3hh1FpNnI4jexBrTIvRmJGu7jiSh0S9bSy
VI4YsGk1PJwhoZFRPG1BYshta5Cuk1GhPaSmok9tmBAvM8K52mQ8aX5Kr4B45NzvfzopQRIQmSts
4vtGB4dSV4n+mNA8cJvOI52i2Hd97VGMoh3kmndBa2mPkB0GVQZnS49ONUG04DsREBEwd+4GH5xB
6KiVrUr1oDwfA5jvXwrfRGaXwP9TVKIuXR6enAqORFziCUFr8ldFd/beAnq1bvuHKuPIBkw7PAZa
+9RQwvlWU7FLG0dbgwnUdrIJ9sJFoJbF76kJrZ7Ys1+1ZtNI9Xw8QJg9Z7rflVDqdtUoENwrOyFZ
dNQK4lhlisUnIXSdTNH33nJwMtESKPtArp3E0G5RyrFflHUOk5kYbfa0CW7gu/QCnPxVQdac2Yjg
2E8xhW85Y0tke9c58ApkjLx+hD3g96SYUGaxNpas5KrujPDi2MVfLYRVpJ/6zgkb6vu0y46qlzXp
oOK1L8KZevTUuKJ4ivfLMAJnoQMx8BHnlr7Tqor0uaTN37pqS5wixa/pXreTny5BH0fLUBtche5V
Mi7cwNas9+GEZcf1vuf2I0jn/g4sxodthe0+mw542tVa02P1AFwZA03jnmWa7irT0S90Thorzc9p
N/42bTO8EMOESySYuCi4kbn2QCtjss6Sc4MJoY1QsRLFEjJai5t7tJYDRaBZA9neM2bNqEoRjOe4
2P8tK0gPoZmAlxAhuXtoV3ep67xkhkI1m0zaISvoahpuYq+wCTcURUgXNMGjWRSTD6Mcnyl0R3vT
8L+5oo4OTaVFezvu70LGbqu8niCMUbaaGn7zePvWjiG+kQAFSLp+cyuCauWm7OLqrrTyrRn0D54R
VTjKTjr+gIOWkKHm6aN2so0T1lz9VsWOvmEgM21qYtmJK+9QAVjlS0jufNLa5VF2GdfOcnpM9Hyl
ReF4LSi3UC4Z7gvgea0Z6ZRkLRNFhLclAqDbmIJBeN0XatupRNuFaf4rz7nk+igGL0k+4iMdyUQM
G5cal+xarnYOSZ8jjikpzIrbDDSDBMqjZJuvKAqKawbX8rgMhlhfjEwDBaymfFJRi0xydjuAaVj7
/eRd3ASDSksWzb42yid38IN1pEfxrgrTBxzP8ZX3T6kjoWEkMM5Fgh4ismGo6n1nrnIis+n0MCjr
3X64xCHIWt8xqlXZxN5Z67N3+lFQBESeXqo2rnD/QdxzRZRc7D6HXAWc3XPHciudCt0zQu1DOwBA
dTqwklXAvxpS+6k2weE6Bb5Zjaslugp/a6z1on80PXIxCMNaLW+i/AlZrXI1ZeWIM1VsQall+McE
v11Ox6GjNccCcTe8IvoEFYPtXWsjgIpoIzOq9I7CZODbRoypRW2ukWEWB0hAYC6hfezRgxzcRl5z
b47W8my1IbocZx98xKJ9h07BYcd9wMqxES9Zw29XIkCh54C+qEl+WobGD9JEAgAJjZ9KEgoynxy1
DpQ5bfqJwAnPkzV9zATDJLSl1OuOBjKZNQUp4walPUYEWYU+OQEGh0AIx4+8x7eYXjSWI4kTcD4N
sOu2Kn2Jwbvd0aG1ccTJ+thUxJmGpEM2Rd8fnFqn520ENw94+Te9zN/Iij5FBaW6gAEjYc+c68kE
Ds/WMDxBG+z2BcJS5KcmuGqGK83ADYuWzlDINgKLn4xgxdC82y7pSa0HVNZ9KgFn4zScOIsmbcYF
3KkZTfv13hWi26fx+OrFlX4D7QEmS/lIxufDsiZxhTTl7pQlybUcy9co9BwOP3A2MjcjGAfjd5V1
ZNzNnPq48MnmVHjN+8lnh0bJW+tJdMWeE20QYam5j3q1IX+cbFKN2eMFAbhOHJysgfw/w6qOemX/
0mmmIlhAzV4EDmxr2t6HIfB7rqvK3IxdAQhZbZYb7kiOxHM22dM4Jnzjnf4bM5xBcTiMt3gIfo52
ye6mjmxXFmQbbj7XoYJM72V049vZzgKOloFtprW42dGz1JWrUfHNceVCoNsUYWbuyHJQ67CWB6XK
/GDpHhHTLui5pJwjYnXnmuhRcRUWcDaX0YoVYebTrRbKhbJ/Ruaw9rWq2MK1NgA8NPDE4WnhjkXP
g9qJ8/bOt6AA2uNPNR0b7jsPkxq8a9klwK3y3LtWvjiWA4LfeojNzUJI1o3BYR+O/XmEP7+h1pGu
SwVpxZj8K0Xed+5cmSHt/NMkm1fpds6xNOzmvi7u4b/uuYo3dz7Xo71FKWdTgWEJKVrtWxP8Zupd
JjwK6waDIXqDJt1pdaJvNOyQGFWmv2Q8keVVDcCuS27C4lFeUkPo35zAMS8RRDl08GVFNEMP7k7P
H4mdOpq20dylqaTU3ATh3pFID2SmyLO9QTGyLvhwUzq6vqrWbo6aUHcBtJGaqba6x8WvUBnAIR8Y
grCI1wKKgkvXzvWb1pQ7sjw2TRb6LyHCk1Yrk10QQ3TTTUY7Ra5AHk+XySOALimTG3cEzR58OzbV
NNC2yKDKNaj4eu2YBnD8+RI41Ab5t1787NTNgBqB69yYHKaxvh+zhi532hMS76tvYNUzZTb0Fzz7
yn3Hfm6l3zeD9giPaa7nvMAbMVeaIx3SAfyCMVHGSRWUD/CYpHotfKJafOxrbTTtK9+mi63IQo5q
ozsgryIYGha3mOSDnik6ovK9U4g6tL64L3U6iIp0Fyiv9kZwOTiCvF7XrXW2plwcRohR5FE4wy4p
KVK5FhnPeh8dR52eXxleo6R/SxuhXipJvGOX/2iEiJ6sNHrz4xmU44fvyxUrBinjK4TjOhSbXTGJ
545CzKQ79VOYcH4xa5NEF+hcYdt0e05yxpHTCkP2BzNo0pfQNMPN6BKZAyedEJUGC0e2z9CPY9Cw
etq9frBHdJ43OJ9DckILdSCMiWQPTPrciGgHT3BQc62+GfPW0h4D65RbpCvEPfFGoVsdo5GuL+O9
oNfHA/GmhGwHDOeq2KDWpAe/nckd7zFQHzRTqMeBIaAxPmZ2W36PcbvJJqZ2ZCY0IIaU2pRVnO08
/o0aSbvaob21M2SweJ+MY6yTMOcNMI8apYU3Z4udWh6rYVzhV1/jdN+DnhNHFU3JOaLZCKvda3bB
ULlXiGTiUMn2qcCLuJ/QtJCjVx9s2vn7Lpx1+ElcoFsIsYH0trEvoVisgrmN5g2W9WNuIlYoiO1e
vemYNyx9FotwJr/DzR4e0thniD/HZxLTdtWKX3Jo9sNQ0YRTDWh4zfseCr4tSX1mzWAvwFUx1fcK
17Q2JSTWt9zNMLLp76t3aU3FrjfrCgUkok/fLy5ZJuzHECdQrLTXsGvM90C8+b5oz5FpEx2AtBIn
V3COJfIDuKd3jkL5pRs1matSO6QR53mu4mIjhKAYk2kPIiYctozc7tbrM50IFmcC6+0pb6u9B2mP
syaRup3PMUu8PCL7Xj3aUU0xUyL0jzGlbqfYyNeFhdsCYPCLSh4GwLCUUpyfhonPpROQ9SwLiFLb
fwPp5d5Z/ZEADvvicV029N4/2GrI1soZubXxLPJeHQFYPkOTk0np7ymcU8XKXf5JTDD74NPVgnA+
kJEeiENE23GVt2Oww0Ij12XX+yujUcHOLjsa2XPFogM7g8rFzfYiQpZGQb/ZdoHIdlVdJzsArN6e
1uJ6IniBIlB4X4jxsTC5G08JI26HtntBfjXBDahvvSV/dnbhPSWx7j2VFhWCgdqEtO57bMpE2wB2
peQc72i0HgUAajRhfvUU2g2IB4082yB5VSm3vZwuo3VGneGB+si6GIpkS2x2dhwY61HWxxgHKQAU
fr8RNAhOow4TXGBcXkVVBnfJ+G5QNV/FrbNFTBW9Om55kEn9UtEAI2J3rnBIJHzabwfeJiVLyh8y
YORMlveRLj9olbK6Qc9hYKvy9CEeiicHU/ye0ddwTEc0qoCrjoGWhAcvpGeKdUXB9BR0fguDimtl
II8QgAhmTxjE8ZpacI0BosN6KqA1SzdnfMS1IjboRQBk/NGVES7uEkkzcW33Q0ZcmxT5hxRge6Yk
2EdoT7niQMcSnJIX2WkzEDSS1gayOa5HjkNRIXBnZa57c9Honrp6TTfUJG6RsnGSPqKChOzhDSd9
nmi/hojSYJaMh0UM20T2k0YJZQc+/11UM16dnNcYYToaf9iwTk3FVTCTyGPtRDj4YcykNodPo9Xs
tDtGIOaut8iddpVVrSVMJ+TrojjYgGedhsuXq4AZw0UhOzP2GPk7LUkzjKoH0lHt2BspG0XbwST9
elGJD3BTJF8btVt0em4d3nNbAezAJuQ4s24anrSdBnBQtQ7EmKl6sPwZ85sSjyqAkm2X9Uw6Z2J7
be6xSe5ca6S1Cq94dtviGluBvh4qZ5N2cjgwpObkSmrmWo/sWW5BcsfPhpM22dJ4B+IRRkc2El9W
Teq0TAKG60mBwnesKA72faLIfN52ZePv7C55Ler0FwrziHNRcMlmekweceto2ulvt2gnWOHt/2bv
TJbjZrbt/CoOz3ECicxE4whPqm9IVrEVqQlCEiX0fY+n94eS7/l/65441557UlGURJFVBWTm3nut
bzWUxWi6kzpvNyH4Z/iIzn4Yqx8wUtlFDVpVCUQ/72P232/SYGtG7lNAi9AGYdrO8hAk+OGCcLI2
cmEUmYYLdjQbYcQuWsrbAy1faInMXzaGNxGCrItk73f9XWJhkphGa9gW4fC9XZT/gZU8AxQTa457
DZajZS4BP1OhswjyDPdZsMjMhOCTzpOnHK0aTN1cbxrySZHWnugOEpDN9X6as+xuiTHbc9SVC2M4
n7YJRdZqtJJhS9BBsTNyVGxV+lmoed+Wzsscpz8RZu7MokdrCqFmzS5JBJN3vCmIhQzCnRWabz56
dDg44GOmfvqqASmuQLVzCkyZeBvXZkS6PpXDanbBoqzDzFhyrLuVHyCSqSY+iAoTnpzVpjPNZhWh
cjy545Urly0QefxNtm6rONupxj8XBNCuRVzOe/oTXDxB8Nar3not5lYsoRQHzSJAWCp48gAO9Q5J
3quXSrm5zUjmpsCbmC8/6+FORBNRY26XfLhFS1gUpw/tNIDYhH4JjdEC8+FIBK3TmzWM9taMWmM1
LgLs3A32iTGwZneBep9smG0CwILw1UYuknU6VpO5LhmfUMvYLhgQr+UiKBeSNUHTXRFIZH9LVmx1
wtBYIWwv6x2l5tPv69KCNDfRZwQ5Y7+qCOfj5Lxk3qdu3+oofDImgmbnrvoGbHWgc+GBB83ti5uZ
eo3I4tdokvHiQQezUZmuDA+4jqXcBT9urADq2Ai9yfRuCyUPZe5YJ4NvDq18aTgueVx56yyb8VoC
UDoMXJTErdND3NkddfsPjimeLbde04hNZKi7IVVPdBzX6ZKIbIAkcK3yqxkhfMzzc59wALafx+Y6
B8T0eIKlwCEVgnbDO1j3L80PN3zIhN1tDf/ObJac4G4pqi0gyc2zQsiNZZuQjf6pdLsNjCeIM8h5
fXpBNiJmUwA+gvj8mtTEDxnua8g/PTmh2A4yTn6r7Ue/HA7DbKyzEbxuJZe8w+6EFoa32M7h8TQd
E6GOE+9Mh6yqIOzQ0WbIvLbbqFlBKGgpBysxYeedikc3GcXaYpKUbbSVeRsKVnOFDDycg4DeHXkA
RRQ8JRZp0l0uAP01yYOCBzSzhU/Rc0D7ieMLxiyPbSeQw4wzpWd0PHvm0tIwTw504XKyM4R542e8
uEjyQxm2GxQ/tAwMAoSgLW3KSWbHelaHsNbePqAgEggGD3KC9hUG6gD4iQztxR9hxurUVcSEadB0
B8eQa/TzO0C0+QGXKwLOqqJMkt5nFhpAmYOZM3NmQWlxaH3RH1gbdkxR6Xn3ke28cyAONuQ7kayB
H6P7nbSuxSGoA7ImBI6v1AdLa/P9InajtZ4C7g3fxA/I/H+LpqXipDQobBtVtpsn865HXTRynqSH
B3Y1kMVpXmKlsopj9UiKD6rJEa6J1+/gXb+Vy7f5QcOGV/HpNMYjJ4SODrN/MVl/btvd7aFc1nYF
WX0ba/dameF5tEJen180q3rBsiGLe640qIrAJ8u6BDm56QlcYq2rqFUs6kJcN7iF0QqpEyCLcR0G
M7d2nl1QLeDU9Tn0FV3wYJr8F15wKlV3wSCV7O2EGz0ppm/uUG6DiDlam9cUzcsuvfzmt2dD+q2P
fGvlNKO1HgvjnQFmsUY8/zY+yhwiLJ6XEjHrbuLgW3KcoT2LX93KoUxW9bokkyIGjMN+NWzrtnry
iliBgIXvqZHMnkwhgG1mzr03inHdx/1iQf7WBfaIwGrA7pkuZmPLUlTI8ru3nE701pMszzJnqOYC
xjM4nuKTA1jgO31+rLEDKIxVe4wjb1qzZ7CcF6vZhzwcesQp1KBLVxkaqG3quuRzpzESNM9n60rR
/KL08mCNWr8qBVxc08ccZ7m/7ds0sLqj0XyTpvGiovESLleKK3ExB/ahEuqpQYeDm8Hx12WbzHTL
mCI4/XTpGvwO0JhG02Y4Wdp7Jau3qY8DLu/6IWnHs6QjdFZmuJ1krZ5kTYpDXPosxfZ4xyfZIgQY
XuAOXDjZPlKtuRtX1zWsIBtebpT/0oIFglp545kLdnFOv7jcSViyJ46O0z2hUYf2SwKP6Dg3k7PO
EVOv7aAnLMn82QwVp6eCbEdWOn8fQZXbDr7/XFMCQm1r6gsd0dqPKFka9+BbOQDWtETa3Y179Ois
gktjTjpFsEteqthA7B+Gj6wTPm1F2hhoGVNsjaIUrIwiaI5dDV6tgSsWt467onmbXYvMNLmBjX1N
DPleJ016CETkrOnYLXxXY4cCDUeU2+zyoKFdkLkfEdHbR1NwiHGmS89I5FxHLt0EFDddNFzaABEA
B5O07r75cf7d5CNe2e40rbVAXop+g5yUvvqK4Q0l4DqVrT6bpQTUHX/PBRIWRLGoBZBpHkedLIoR
0axzKmtkoeHa6J8KazhS8Qh2yVXsmf1ORdLasj/mGy8BNU7iUk9Kg3zzSLc8iO7TFMahEZZ/lJBB
U5xz8Mz0NYaLu2lB8u9F5gABqeIXh4HtoZm6Q9L74jTon34BpihUwVFTS65rO23XXvGrLvz03cP1
UTbZ0WrC5Ku3r7w0WMecIA+DyhUYCf3TKxt7G2PVXKEIpXvvnyMiGfGpje66j8qjbAQyYs8knsem
QaZIZae5bG0YgCbr1nNIiBtxDvjKfuMiwKOz5Ow1pUV9hDAgIMBomcz7XkZ+ZBocrPbJ7JHuGBAl
SBLigKcCbiqUpsE36ID5Mk75YXuork2+GGKQJlFAUGAL2rj3YbclZm3vQBRyg2fkbNgDEyLh83YO
AZ2m57qOgyMSrAkKpiJIL+6vgdPsysRaZZ74pH2vr27nZJRS97hA200flMZ+iGjXdTgWGKldBAW2
zsiKxsq4Z4GKD25R6jWl9HvW4WE2P/0a33wgR1gXnocmCSITiu1879MYYrXilGLGG7LkCOvAz+Jg
FiICdRxrDiAOWWvYYNc4nlHcKmRjFlamoiaxRbs2cBbttAdLOj/7+3kLAJ6ZXIYxelIKI7QdMyyf
N+PWZIC282P11apfpEPobTegUYhG8geYX6H8Qf2xNRub9COaXIVE5pLkj4gr3J1DdBMDZSQMmXtI
lMF2lGxpPlJB6blbM5WhjO8YOrbTwLxxYNyVq/NoLtUaCp0CmKCTBmfbLN6dEZClDe2QVdCpyI/i
TA31lzEuPQsWDQPp6qpJsu/eUE8rc/nFdOkRjTURhgo04xA1pBNGofXp0g+G5WHoMd8GYfKSlpU4
T4Vey8qgvutJiqsAihpscyRob5CD1asJuG5MRC4xJNUTVR6bNILkdRnNW/yvmzTqpqNK0QHVjdhq
5NRhBjYnmrNHsMDxRkb9d6fWz3OLaYk2/6Ys46N/sV0oWkIyNqLvuE697mjC43eJrjoVjbW1JzM5
tB00XR9AS+wPTA81zjolYXsnvHeBGJ6MOvDWIVdHmegTg9F0XfnlPlYGbEFC1PVokmZgWQluMGta
BY34weiXKO/SkdBPSNuYrfFqkqi4GZ+ocOqTxqaKxiTaKXcGsIhmvPDx16bx+G4X94GHe5qAq+/p
AKzEHRyT0A/u86zoPxD/ZMuMzgcG7J0ZBBv7lDRql2/ZpSTF1vnYcdIbkSEt/8tgm2pXkcBR4bpe
t0Xq0AoiSIk0SzsjQjkl+If5jb1R/vSrQKh8kDnUN9fLyf5kHEGtupFWyMabFGpnBeEFKPPK91tF
pqH1nKX9XZC7YiVVX62WtIyyKgfAHwWDZuYWG9huzKARI5VDtg2M4KO2HnNoAK9ltocot1UDR+vB
ssSOHMJy3YBcpDtp0ut1BpOkF+8O3ZgklqIetxkQRlIS3/N06tZu0yF0GZ+DLKa41xZpZcSyrc1s
uRoahyl8SlaUj9IOrPPWNAGB2OKLy/goUy39FWSirihQRcevKTrEHRINynSuD0RksnmEdhSeGVPd
DwgPV1VKlrdnibNr+19Cr/A3XQteKBijs63qU5LB/166+G1jI4zpAuK2OP/PBtRHwcQomwbwECpM
gGr216oEdOIQfCgEl42rah9xH6mGVRadspr8X7hLH/HD2KkfMuV2ncr8tWwhQJm99zUioXwX4tgj
OWRCBge2hmXznM6UFnnfck+gButXYOe7UyDjbVmdl5CCyGJf9hiFcZ6P3nxNDNkkrWBNxMHRNnV7
GvLlThw5Q7P2/QdSuDK7viXR79V1nPZoLid3Zzld3x5+f+lQONmTsjc6wkFoTFVCkyNdDVmGi1Au
jYXbg/jns//bP8swOK9aCs/ZS9XmL3ZvH5uLR5A6c7I7sXNr99mkJEwKf0JtBBq/xiQZxy1YoOVZ
+M9nty//1Z/d/slf3/Gv/olSI8VCpLtNo0TCSlNZ4D+J6A4xuWwDMYOwKlqUeZNPoExDeyacCUwK
61c1qM+AyM4LocwDiV8JeKXKBWYOF7G0zXynkCOvbf6VQi8PJYCEKX+Lhqg8uVZPQ3Bi7Nq1dAuH
Pr7jytuzxML1xH5HpGs4XgajIqGF/MZcw2BCUcqkkjaHZlS7Ul10Dvj7CQrhDh3LuiP4Bf/L169g
dT2guL9YM8d1YbLMEROpt3AF9hqv0MoS34IY1NPkkzqeD3SRRMwqKR2OUN2K5rs4kdFLLDIJqL69
yUf5tbT860Rixt6hhF+G2EY3fLdK0FV+1G5EyxDUdugLTZBOk/BSe7GkZygRP/YoiizbXeHF4oDs
G29d9stsPBx34gOzzU+aq+FmNv3XoGqhishpL5u2PBVJQqjPiK5mruFX1e4+KTu18wcq+2EsPucp
xilEmoBnNm/ooelLzywFk5s+cFzYYiSCCS2cZBuJ7inz125vPKEiIgzH0q9Dbe/xxEf8C5PYHSv6
0dCgIFsvGndkcGUHq3ZfciOU3GrDtBFd1K6ply9yzj7cbgAtycHB1BEnnox8maJUNFvwabthJ/fR
PBPuKit96jtXn1ThvqSG6DjzUtGN2dgu7aJx44yTuxvr+iHtSHSqSG1Z+509MBj+rDQ3brsYv4tG
GqdijGlkPQZ0YCt8VOcCrx6z6hWLZldvUzaaTZSRVIjpL4fanD2S8/gcQrZmvG71m3oJqAQd5xDD
hWvGnUChNzpXRwDDyN9pp0KU3yesgvx29NKzbNp7tcmC4llHwuLT8+QVMBGy4aCWGq8vyoT5AYyK
oEYr4RW8FyLIrLNy5i8Uiqu59UiO9obwUPr1qSwTNN8j2SPL6xf1RdoOLZTRfGBafrLmyabyzr44
CVS1UV7jAd1b+AbJNzm7ZmkiS6CxTFP6qYs571i0n27/kaeJ1OA1GQMt59A2di09Ayzp9gHdxoR3
nl6s5wi82pPrn1rD2mejNxyqsCeJdiLxRZsTQyugEFlxTvBAyvQhzuNTkXX83J6e/rRyAsdeG9o/
OZXBhcN5GI0r1X/i7TjkfdQhtaByyMZxQYhhdiRfgOyzOLp3tfjSjhqzsud/a0pxJ2N736bOx5yn
72Pdo2kkksYZ/A/phz5T7Lh77mW4MmczBBiVUdUwMlNSIXlOb6kf76LqzJ1DFMy6iqaPpCwnJv70
o/rYSLZ+7PPBEr71XOjqpwmjuw6T+KlDyLAysQHHQ7ofEhU95SGTrW5O3xwXK56Rcl6nfNg6TKQY
TbvxJUvig2n44c4oVIjN2vaItSTZzsvougzqrhg94wDvnIljDV4ZowMa75BUZEE588220uQun7/l
6IumynkaaeUETBxLRB07wM+P6VJFDQ7AFYsIzdpl8sDcEXJyOry4KX2OtIsd0KhMHYrS+x7jPkDN
1eVb4ab45ZfLr9W06r2Gtz3I52bNePkcWvB9goTulsmJdO1zzoAK3TyEgc3cqoy/xGUpV8QbkpC6
dPJnp2UXy6ZgZvWD9QwQEMRxgA4YostAK5zABs9Zk37gUdJo6IdoZpjtDB89qLaT7AgbvT145UzH
36JvUEb1fS76nqhh+8GViILS6pinc3zyW8tkjFA+9gLH8kK8uT10C3xFmwYpwa7/NiajvcJ3AN1F
R91W9uNnZhbY2z2kzlVH+ulhgnjDDpK0G/KLX/KMgyLOCVyHNKxP0KhpOy0Pc9HTImyZLHYLXEVY
0dtMDgZzhJ5dzba6s5UvRU/9aUUJEVbL96AAoLBa1jRAu7881yVsI1JvipRFMo4ZaOMVP8Z9fe+i
b/ooSyZ4JUKznABmbJjTgRC2JUk7+UQuFR57tzQv+OZCcgtBOgZYHtErZrMfXREZt+vRIJPddBK1
GxpAjL49MgcwoUGXbt5taMctsU2/Jvr1VBLqbDeRffGWKJ98FvVPF+7AOtU98IZBsKvI96FjUGzi
Ml3pwY0uiaru6J+nexQZOeey7j7jt6+9vHjyHf19bORzoML5wyiKs+cM488MpJ5HTtIcfhB/V8Cq
0xETnBJ1MsCFDVO7Nyuc1vGsh10f08GfsAzMIUNUzyqjd6vzPuSAD3JqvhAJR1SxeQ1aZVMtDXqj
cvnLdxCjxkVAeGvtxlu/t6gNcwRbEi/KRoRBSM/b/5nMCh31wvCakAEGxZzfT8CEtrWYvWdnkYB7
Re1+hTPdls21NfWTXUXdhmDR5Ni47g6f7ys9KgZX6eIWyMgEG6dvOr6qMQpf8lrQRo/0JmKoz53B
yuZU8TcrrYOzJi3wrm0lDuWGFoIOEJUkRfFcoJErfbNBX9yYlLMVOcWo9j3Z/0bOA6SvX8qwPMWc
bKFOPtlTR6ShmLfVRPRqHAkfrQDCLqzXAQ4YgSmKz9EOnfIYuPRgremnh02YtLt9Qd7jL6sKj26N
5Jvi3d5FA2+U10l96VxBPixZiXuFwuIZzxd1Lp6mnzo4iNkoDzMn3I0TzN05CDWOmU5ca9Lkr2PN
WNGxbdJ4C5Jrh+q+D+V87ewu3CdWSAuYdtu9a5uPLXJp5MtNfh9UCdPVmGZqT2Qia3onPhprjnZR
YjknZxlT3B4yasJT8mUI2/I+T+KSTJbI3rpAxle/v6SRv29aBcyIs8qk5uHqtuF7OOHxIjlMsqBa
T7Hr6430evRUFUiN1KgWm4hHMlrYrklOdFjvRkgSI/GACTT7Y+s07+DLk7tAL+95SedGJULdQVx5
1R0ZWfQB8m0b/hKOvWyR0xvjoJ4aFSdxr1BLa8bBHexzPh5Ujk2ZIHJNIcCG2n/o0QPAZThF4ZRc
3efBTpAQEQqxdosOgYRHZFidi20zIMfEvMGR2FL0kkpMMwWL8cHIcnfrYmf+jUv+Mf6P4Gdx/e0M
/G+Y965FlLfN//zv+k/YN4ZBjZ/RwjZoOZgHsS2Wf2M+d6FPPDihMwfbajDxzI1137fmKSJ+/ZG3
awerJDoBwMzbFX2brU0MA7s4k38YVA5HgwAxezpFKYqW+K1fQkULiK1kUkWQvQadZWvXzsiGKeX/
tkJB6rTWRe2kpJgCrRyjmGi3iLNzktovbeo1eD86cZYJOvxCWCaNBHPe0k8KD1bpf9xyhhqvio9W
Jy8ledH3fz24Wd4c0qB7CUTFXEtxTupRwJmTY0Pz7QAflaZ46hzP/y/eRvUnOpu30ZWCeZdyXMlb
+Qf6G6aYYMbQBgSFOZ9lH4iPDqLtOpGxS9a1YdPh6KP3+b2cSBeCLSM3tPHlE2pHsP5pWhw7lcon
5q/NxVHzDs0CBhaVYX+h2f3MjYsZp3NezKkBR+oRZEdL7jomsb3hvW+2hW3/AJ7UnBAHh48WNkQk
F+HXtE7RFI1z9iaiMd8QGEDjFGbWGvmn/+CI7uiOU3VGEnptLXx6qqmOLXNnzmeNeHMV8/O/2Wr/
xeUmsd3+6U+FzMAR0LKxyTrO4l/92+WWy84voIKALrPge5GrvbX9Zl/ij6fFb00cJXVMzl7VnnsT
KStI5phrYD9IwlxpDz/4SzZiyITCmQj+vhnYYt1WBx0Qr5Axb1x/6jILLu62GufpNRujh9HMyFDB
+r0x/OyDyLX+2RjUGQ3Pv39t/Nx/+eJsXqCNXFio5e///uImXKx5PyN7t9P0iLyU9uluKGT0NSwb
LJBBUXEr8UEwvVI70j/HVWlExneyD9m7Cg7BdVoeVKzTbe4ybGV+SgTa1JmvtaeHjVNntLq5rFbN
TP4VravmEkgn/duzRIdErMn2YerifGVYSfujZ4m0zSn/YpOfsHP3iH/GE65c8TAXBLQGgel8+GV2
zBTTuHw038w2/oisPnrldNPtUxwwB0Xw5VOKEHyFFgkh5jDZSNSNL3R97GesEsmqiyMQONQc66Lw
iKxlbnKYSAwnRpA7R5yt8Fq7cGKrQLjPbHoApZgQDOSt35Vg8x4oZlkQfLyUdTz6BGXnX3o4Rj97
hl2+ar8W3TShcUcKaumntkfHABSvWglNXmxJL39fZiNEOApqor4xkmYVcj6n6+33aiwuop71T5bW
A91P/2yTiMiG7furtiMXIPYVufJC2w/Y7HBcGNkB0yUp05gM43DHvl3vZgOLyrBr5rL5wPaGcLw5
cu/i3x289s6Kcbmonu1oqMv33LG9lYdIAS2WOsWhzg6trKe9bpFi9rHloKxq4WhxzADvKz7+/VW4
QN//uMO04wjtSM8Czy7+vMMY8ESGxJN78GiYHkyky5LW5r3Tf0l76xotSV8qqO0tzUTrnBLSRcsP
lCASeip+F8LV70xB0/qeafq8itnd3jGZk5sT8ClYUAB2sHdYDU6BblHVz627ctomIxiHHiS4yK0s
IH2T8fOBsA3RBt3Rtcrme7PlX6buoA9kav8XN99ir//jZaOmwPVG8oIjhSn+WFgMXRlzZznhYXaK
S5RMFtSdKFjbqRE9EK13znKYzHmQvxQWQZuqB6xDRXMxho4Cs266a6PwWPaOxfRHB/eGn9pLs1Ii
k8GzXPaov4OsRzm4CCEXiA/uv5U0cAAGcfzKTVRuPGZiSd082DI8QYI/0I5OdunoM592Kr1JrUzv
Kr1vmH9tZsZZ/8VbIOz//NFDJFDas/F70H38M7/B6c0SR3AVHnqr7C9TGrj3XS2Zl1nvttO2jzMx
fKcqiH44Cu2GisovQ+RvamcB5DsmDbnMKz/S5NL24jmdElTMmSVfMgcWeEVmocsmctZV3X/xog8f
mcK1H/rv1WiaB6ua8LkZynyTsbNBkcKd1oAyGafi0kof+T5j7LBI33IGb5c5qr8YQRutIz+JT41R
d8+ecwJYX750dIQ2VTaWh64rrmkJGLZmhHw3BtNX12x6ZKbZrikn1OHafmsIMr60llIX1sv3VEXm
xoabx8gmap/QD0lyA5sHq+o0pWGGPWQw7jtcRQTuKL2Nhrm8NIxqNu1k3dO1Kk+s2ccmpeTvTbKK
9VTNT6UWTy7I7nNX1U9SLrkuCKKeMorBEpzsMUIvCUERYFABJkW0ebR3O42bYnYJTfXOrVkxKhjM
iCUP4JToEmjYLSSQNlDbwUCQik0xKKEblk7p3lm6geqHFm8L04jSY+g/HRIDt7ipkxUWsJwgmtS/
ppm40HFI93FP4FPpoiRu8qDeRpTvW1NkFdHKcJ1GYSS7yEryqxl1BySnyPci6nIQPfQ6BST1G10Q
TXcDfIWmuQ5dfysqYe0VVJg6feNwxfmPyJ+VEWJ8br5rUdL5miekXHP/YTqygVCICAVnJGe/DoNj
SbQx3RPqBrJpf1WpdUW3eS+QbF2GjOaowmHqIsxZVZRd1zrtvK3taLkdSZ7dRpNIGK3naAEd1BZT
ZL7gMy8e03CM1oPNd4a+zVl9dt9Qiq2kQ92HwtS+y7qJAU/pG6//fkElSfQ/Ly2ORSSGcJVQBF/8
cUQOhUFjqHeMPdPUcb2YCC8pmPQ1im4LsJ767Cmin/Iy9jeTaNJt6SgiEEPxtc+dAHoCjTuD0OL7
wvPGa2NY4bHz2Nay0HvRBCoeapAFu5482QPxHF/anAD7csrudaEJVJ0MpHtV36xkmLYPHiHHnnYL
CrwrEbvhdRn3PXIgxVshLGcb5ah+fYbzrmnFe7dvW5BUPd8X0E4ZnTxlF5IJ+amIH3o9dBtSXfS9
JgdrFRZCMBkuvjE2p1PtFvcdaVKo+7keIy2cByttq7W0o2YXDnW8mgTW7Wxqv2SD5VyHJNpK3GaL
T2+XhafM6JofJMEdIw/1rTCulvWd9kV/MAqm5QXZyxwiHhxOuOwkw3AAHoL+xAZPxYK8HXp+SmDZ
mrkUrD5pB9c2j5HcUIIxmoOImI56c/PBa+csbdp6KcGth4yODYyowXvDRnufTBV0CvWYz2iuOHjL
U6g97ICtUx2wzxNBF3hyq7Bhr2aStS4JVN0ZYdIdOsy1MEoOGxi9amD6yDwK52zngblDxr6I2hYl
BOJq9C76JcZ5Q+eLJLXeR4sZg6I+eG5SPUToQWawFVsVYMZDJQk3KPvhJQgDvNhaidq3zpaDV/F2
xf5/zM9/hflR2v63mJ9L/ZNMjP8jAuf3t/wzAsf+h7JBhUg8OPgt1N8jcNQ/tK01+6Cwgb0s5J//
SMSx/8GVaGtSaixCaggH/ifeR4l/0MunzKEiUKwgpvf/gvchrXwpI38X8Utgjza1WmK5tEX9JKEJ
3SqQv1UYSUOi8tB50TX32Q7ReOWLWNpOWZe4nzhx0+0oOpw2FU4vj26jqpNXd4w+OYSRVBqpnOAa
WJx/PZBBQWJnLO9GW4tNypzglpx5e6glfuGqYJO5Aaj1MsMc0RHvxGjcU2Zb9CB5KBzSB+cstlCg
1luvr6ujLdDKtCHLUpzaNhyimSj3IMQHm/SwcNDEHzrZn304WHFq+NcKD8Guld7bwhNZzXoN7Me5
2t6mDobp2lVV9Ji42ZHx+YMYXXbJhvWxS+ojCazfI041bFMQ6dSA3RuB6a6C5M3epjX378I0vj27
tW1ta3wrh0X+XNgX2eflXqf6IenNBOIfM4C+aT790f9hhkDWx9SdaJcXwCozezgpd2RE1mMjqP1u
l4tBn8kJ0WevHyXz2m+3nJRqoQLXClVPwKsxYjQLTHjl8nALcL19eXuGpPNlTNpkIYzlJ5KpjUML
jpixXgAoCY3aTEN0laMGuAXw3l4DZz8bL6wisGeBHN9enMlPQ0sDA7m/0ZCL9AW1LG5fOMmAjphG
Fq61surEWUwFGlG2dYkALFOe7JKFuCwW9rKJihQG7xIb3i9sZsgMyBgMEASL8CJq7WMAgJNQd+C0
K9EWJewUG9LzAPPZn6E/O0kFyjXAm58Fzh4FuThK7+9v/R+fxF+fThHBnuYU+EsCozbLyT8Ijx1G
uGOJFBJx7+0BjzpJnYWGHFJguu4GpPnIAvcdqLyTvdwMt2d/PYwLFdtKmf2qSe8kP/50e7i9oD++
RJJWnWpyfta1JUgtNUokSLfE2N9PkRFdB4xYuK+tj1sC8www/HR79teXYvmz2anVwc3S9e2TLhat
0O3ZXw+3i+H25TyN1Ubopkc2x215uxl/J+TeJve3P7xdHQxL3mUGl6hZZg+3t+6vh7/+DA+ceeRM
PSx89GDRGqc3aPpfYoLb36QLXd1dOOu3CORkkRXfHm4Burf7PLtB2ptF/H4LX7Z6BX9ZLnh34cAX
/tvXBOzaU/uommaAHLPQf0PVjTOnx28BUko42oVCWe6OyKrb+SRdQTGwPNy+vD1YXtxQlpZkQ+qP
WECyp8Fd9nlyIBkYpf+4BAlYeEkJhkza0yKdTpcgp3yfj+0ZmeQXt2BmWzAQciKGvq6ULxMkk93Q
3ijvyy+ltm0UpciQuNluv6VY3vLbg/zns9uXXoOAnEHt/pbnMC3fYPkNc04GkGwQaBJzcUwW3rSd
MTo2TCPYGrKATqp4MMkOPXnVEO1mNb5HGSyOiLPzSc2vvLOJWAeIsU4go/pFlN/R/axYtUMNi6Ql
pMhRL268eJOW37laPu0QxupqtC1UUMuCdvuLPoqz6t0xveo4DZUtHsQQv0xTO3NHmwscDJJHhZwZ
Qeu265uHeB6/t7Wh1tIAKGD2d1EAR3fZ6RjS+58RQv7jXJUCNU3LpKh+Tl3Y4UHSvZmq4jQzSJTK
3rcMJwXj2uyRxrBXpyec0ndDFqW7nI4P81OiDuZi3nRD7GHXTe9LbFh7dxw/RnTxYkw+Amx4R/SC
6LsyF29tOVMXL5fCOF5knWBI6cwPHwjctqBsxV3VPeDLCnZF7CYnK+9s4oYiWsS8OuDIJT0nsG0L
i5xRdX6XljMChaKP7hTi29nhagqy+w75nInB6hxpYzMyrD2SYHsPpu0ZwBhJb9onSR2qERPJztpO
Hfubxq9U6QGd2NCdIIlCWRlDQLrJ9AYDC8FmjEbJDfPPhJYEFpLuh2EG6jSXwtlKF8QlkR/zuuof
fdcIt3QcXqFsJXugrBcjdttjMA39jpasWJUIO0CghhcpY3l2Gp0BQHZRTMhVgDppjWjA3mofDIsu
CW23FC4HvPVG7aEtzKt+rcem2jcdUbKygaTCkNPaBMOlCDC+a1W1a6mS9VhHCDVGEvJ6tBWbTnYo
Y2KoEboDyV4rKXdSwvZxs+TnJGZk+94E7We6pLU9vCDqA4ItUQIU0kEB3cqdyRgUalu/8YTVHazY
L3dVyX8K6/PaMthY8cGPDEQT42GcQr45+AzpB8I9NtINIsAOAET2OpbtuE2cWOxEob4WTIZ2GDvI
KSCmJcTRdp1gp1Fym7u5xsho1MYDVjRGAgMW/C7rqfQ1UtchrpudVmRC08FYO24n7t1Sl4iom4Bd
xKy+pzZQh1nwe0WyS/E4DdgRXfllcNdhdy48EypFbhHS3G9MM/pMghAAAKXHKnToGPTgLP4Xe+e1
HDeyZdEvQgdcwkRMzEN5TyOSovoFQTl47/H1szKp2+zRnZl7P2BeEACKVVIVXOY5e689I+kYeJ4f
uokLCByOBB1UG30Z3c2ASPOoFQh0rMzfmqmjXfnPfHftOVkNpqHhxiCjd/luFNa9mwcPReVe04zf
FO3on53ffvHougWTfx1LblMu1y12kwYNFrAkGR9oZu6BwSVOq5SrE/etuxJBf8FjAcfZDbTdjHcc
uJQG+LR6TsEW9UI7Qa5BTGgDfMvIZDYpOG1GlJz0m6KX0vG/ZWbC40SmZnu60G74WYj8SvbA+Lgm
jZxu6ahnW0HxDnFAfw+QS9sO6IwZGYzfQmm0SUlOPiyZQP58pAHyeWx1c1Np9pfJYQLs+iZWj+cu
zhDqavbPtHHFQ9E8NbOs+RKY64ZdemyYDdHkKMxTQRoaprDgAEoburdIc+oah0ZDAmqm/if+o/dx
HPbrVqPZCIUN30N4RPj/I5mt16UKTRB5+sXSAw+xPq240Ko2cYR/lnzg3eCY9PjRu6Ii1mFhBSNO
oCw+61b9s6LLjtiSMIYyc2glG1qxwqrOkNasSfV1v2Ieuks0H6quXl/jAIkaobMg4FPj0vXTzZrb
eN0X6QMUnMdGz5jwDt2T3W8s9Bt4Y5tzhIClkb3qUJTTcUzxBadGu3CqxAIBFt1sbv0hgHMaATU1
vNUwtZ/HdEGLexeXtHmxnqJCsmfj4LTZ3kp7DSWM9SbEn9YcB+cmQOYoIlq3Olc9mkfyYVH9jC5D
Gd0OO0AGO2WB7YG4u4sGIItZfF+8RmHMSHyxCUomishw/c+Rh5Kpj1vmD7B1qmjsD32FIHlKiUck
oGebavX3YvG7Iz8EwJnkrsJa7Fdac7/Ilq62jtwEDJ8Tr52l4nGkEVetpfW0GstpJuE89E/DFCMv
qNAY8MQ+zwaGlzjosY2V4brqaRTU/doIYm1jFiY/7LxQ+CHiJ9djpD20KgF9D9t0KhGhggmIRuw1
KyHHJ2pbrYUpr6jNscWPP2sMyeT05SNt52OTR2KBYqJ4meyK4XdeJFsWYqVLWYsybKnFKPN3ftss
+wlq3nSiuIwJk6cJ5eL5k2Uh8hoS+EMq88jtAcxVxMGvVNgO3UF4jaSmgAroQT7Z4fNUZM9Wqc94
lNp5W6dYhWqDtkOfRd9C6cFSRqyFmspJLZJpYgTsMQw6kB5PsyPHq4oHZ2O2MfJ+aYVTWS+kiXQn
QwxU1KL4olxSxTy8pSHp5paZH+MRXY3a3WAGD11IE/BkVlZZzycnXKBPykWM0HUjLBQxmk4KiOeZ
30ntbrdeYfeMBuNKHAf9hIuo+duik6NyM8zpEVv+VUUIqUUlx8M55My17/gCGwepOSowp7MRYoKw
lNlpWM52ae7eQdStGCWGGI7VKrpeJBHSl6g2DRnmE+xsObIf0y6Gcy1XuXdFOlrX7tyP+2wiGIym
K2pK2/gkrPIFsiMQ9RR58jDp4TUc6uti5/aTHQbrxPLutbzk5C4N7S5x4+898Kt9PVL+mfEV7lDg
YF/skukGK2K6BVH3Y8nIBM+EO6OYy/Wt0TA/WqLeR7M5oDKPAv3PuGD4ZDjfMHBUWxu80TqPAVIK
eYpEIBH285g72C3mQ4A2EgGs89ZTorvUAFuyKA5vhQ9aZcgtc5WivWHcNra7tjHfJqZc7tiWj/RE
8+qTVpdrkg8+G10SPjmehpWlQpjCbFxb2dhPngeUtCfHjFeGPfycKXRfO4MiJj1BDG5yvgjA2N7a
YuCSdlEURlKCOzqC8Scgtn2TiDNnnsd9lVumExsFV2W5OOSWCaI2tGi6mv78MGXtlbS8GwfCP4CD
RChj/LDaBuNkfUwKTPJjBFPToqQHZoe0tHpx8l3euuWu9bFl1lU83yVUpnfwJNZDih+qLacJgbql
r8wJqQk6aaqWYkaYpHVo58163bu4QXTAvFqYN8cJjE1Q2M2N+ijmlxLZeAVifEUVObnC1Pd2+tj8
EDNFA59QJeg29dJdO2BPh2m279vYK8/oNQByasxklOdTEKsFDh1rpE86FuP7ddXqy5m7wrEdPP1p
dqmxigw4COCS77W5ZLvETMsDLcedNkT2FqlbTLsejz+e0fvRd19dz76P+sk4zsu00kYh4CBEmCzI
dGj88E+tmK37bq6HW0FiOfwJ7UoPLNj7vf097gDrlLZur2bmWA+WLn2AYtrkjFoQ4NRA4YvsXIiB
8ZyHqagrt6ggkNVaI8TLlDsVNkqAkRjq7vJ1SHjoHU2Ti5h7+4av9KxDHjzYU/6toyi9nf0MBIOX
JDfTw1BRkEv0kNYhjlMe0iMLZs3zxZ3Mk86IYjugRVkvDdKiJnudvYTpSclxzQSQoKi3EUqO8I6j
FhEYUnVrhRoMYWVSDXt6q/4qr/nfUMpeIfNr9+0yW2s9xVU6N8hlU+aqJkWHQ18nn0uHieySdhdU
4dgbH+xQf6yp0hz42GKLOKXmKY/wQWvcfVHi/+e4bY10Su/MuN1G9IAvXjBZwI/tk2u0DykpOhei
UceLWmOKAvtBI23OcZpinzGjhmCQVMx78ACMs39g1nfVIrjQc/YILDV8t8bShNU3WokagYcRXREA
xXYZ91eMBNFKyrl3yYy0dBzwL2EkNx3/ZOe00tO0jx6NcFp9rlOx97vyW0ZQyD6VcxwtTO56/27q
Rv2qG8NzNAX6o158gcuf3OMD2tUDAbuDU6IsKzyicJqvCGcISARbtEM14UZrExjn2Ob+yhwoOk+j
kd21WZjfeVWU3rL2K3j/bA2jqDlilAmfqiU8aVkN1qbhI7Kk/D4aF1AODqQCNCR50w27LGzKG1ZK
+lAzbn0p3CDm6M0lrvgC/nZBZdbYm8RAdZtTot9S6+gPotS+95WL8cAGL6YXzgt4suEgACD34Chu
RiSkIMZ4UjdaYNePoaCuoYVivBlJzvR+TveTS08RHy4S0nw+2XrGidBHkIU9496Ox/DaC3NnQYoi
rZakCNF8aQOjORXe9OBCFbrGJWdgh8ukBw69EriCt7NNFaJxU201Z1O1c13/mRtNdjRm88gUmDSU
JrvOoeRLYS7bBRm8kuPiF/U2oXW3KUfzZCJUx09ErnGuey5HNjY4Y15T/EoMMbtr3JoG7Wnf2Cfp
YG2oGkOzIn1zpzkpUR10VjaV2dxNy9g/ymrqRPZ44n7rnFGaZLZcU+0hdqRTpIzlOVzuw+KrPdKC
7evhABHWOE3GV4YY4wE0IYREAegiiYoj1AIyu3r8x0VK+KIWT/uihvWduT9A+ZjPNqP7vmYWGWma
czUEMbUkY0OOesPlJtYBrABkbjOd/LaOeayYwXN6zX1xTGInuw1pKR4YXg/rsUkTOqto2DV9Ktee
6f9sFzomhdN1DHWjeI16zl2HGmFIQckAm2j1p9pC/73M2ppYaiLTJtPbdbljY/vDbNuaDGBJxqg2
jhwO1GMDG6Mxb2ooptMJXBWCPldfti9d5jmbqCnJdRTWM+3Fk41FbSOQTlFqCEGl92G64VF2GcI4
hHE4IVAHMBAwWO866tYiIPnEWcQVL4M0sGubFJ/cPuyzb1Mz+5sccIHbmS+ZY3ZnS7PPftKDd85M
jEU4tgh2hDApkuAJ8S9og/HNHpfoPGY196cZS6qexvndsFQbIwSC6xNQQaydx5gzamAfpAts8HOh
l83VaAlUQaY8OsGwE94wf0Lps0/bZDxQirJXpjRTAsyKpWErumWCsTfCsXQHCPx7DSsEwCysxCr/
2eh0nVaeP76JpnoEepZvRZ0OUDmCbuVNgaRrWZQ1NRh3BPZcfdel4IDKCgxZsNVddMcLwx/i5nxm
reYnZlI/h0WfLm4LPoYZI3jiEm1zZ1I2MS0gq8VWn7V4E8Kn5JlBkqvVUejoTVq8Fb38M66MnU/2
Di1Lr3hudH26I5fjzrHfuiTpP9t9wpNtgafbeeAk0izCSOZ3Nw2l8sEvhDgXLUlduj08gOSdsRGQ
WJYYtrRDN9rGrhrKn63xiHeb4WXuX8Ih+jwjVTqNtcAmhAh55QZlfc51kHyDrZFImS36dehTnodT
Vm4jMwJ/1GcaUlAdWz6GwENujIcK8/iukCes1ZgblFykgFbT1fZbbZ8W1atee82lHJPo7PK/n+Dd
InvPTQTglXHIluAN7XP1TNYmUGuwj6obieB2v1RaCDq7OIyt4Bwr6H8YCf3JpfXKvcDvG/vk7tAh
tTcZU9ttrocCfY0O1DBogAG0QBXScbAOo18M56hJc/mY1zZBZ5nXWPY8cVVC1zYWHqQlg3nPwkuU
kwnRdMJ4smKQDs7UjmuPZg3Th7qHxkwADqFLtEKJHB5a8xAhFjfSmuiq8DZljTg3KWwa5P5S6ZY9
GFo87rC3ahvXJzRhDKX+vkcHRLcNVtGs9UcC5EAuRJnMaN2PNnaHoTbbszUCfLNbvMYDVlFaQa5x
7JzymykYFBmDhzcNpwjUc0oSWW2EB0ZFO2sM+UWWNgZ0A4/HNgfU1aXHfK0k9oEa5LBxR6wloPKL
vfqhDUge4BDmm1bjb7cC/exWjIPjszvwJFoKPKUJFMjOyS9B7DYPho5MHWADrWlBqetPSCg1nJjy
Sc+SBb0h9qEkJMFoNrtrmWNgyBaDu2xI6WKyqSjmPcwJxsoUSNv01UaOuBf5Yl2CPMd+PudfO2g3
K3323YM/6Bn1yILOiVVcYofBRUB5dYPXNgGPU+7em9ETHctj6lb6kUbh2S+TO57JWKO6ILs6ub31
tbS8dXq3s/hm+2qKmRiK8DGgtnktdH6p8TWG9njxUsh7TmDVWyD84Dtdn0laqT2KJHHPauE1Q8LH
NckayVV+hxY63dkjgfBg4wv4LF6zj0fXvZqxU1z52h6Zv3d24nwRovePgdzq3OQLtqDmzKR+oIDP
vWBE3ZC7WnHDcFPeEst8hPXVnJO4Q4LFnHVLesm2MufxsZCLyW+3WdE/+gMz1WJKmrvafqlcvz/D
V6o3TB5M7Aggp5aa+Mo0S+rzEhtws32YZUVm3GO/nT7pC4DYdF6STSz5FIZtEDPKgQP8WbkA0hJv
HeuANgQNy0FiXmOPsavPvWtd90GCR3UhQonrtyynr5h144PJQb1htV5rhHddfVw44IDQTmRJ/22c
hP2QcBqC9tM/QVBfRRlEorA0bsx5jwsxBJfaSdc2aUfnIjvaUuPhY8HZNZWrk4fa31EgrM9jGM/U
t+0U0QHDRkHhNpv9/gqBFsMUDwOmpqsMmGmRiuZY5dyE80zrgIMwY6HihB6ek8gaGulguoDRr9Fy
dZtYjCbpItbTKMxz1dTeniijGMcAnlGz7mie1H56l87DHVSYgcTKZI8la1zZKP6OeV5QpxnmFbyq
aJXQX22N2V7RwCRekpvnespp8aAjjrcGJoytcEpCZ3Dx4VR0fsZJ8wOWGEy/wvsaze5pbIf8VnaY
sEZiSTCG1/1WNMutscoI1YQ1riOK06uK/vB+nqZub2c86hOmTTtURLLgVpOVoVWQDF1jE5lh/5KL
5kKAuHW0kAetltmt9nMONkUnMOIssu5RR8i1HkpiWacJgk3l9U9V4HsXCrhIxnmWZAHi5zg2UCT1
7hFuStnW1dGZhXVkzs3JgXlam0W/zwW1XWOpG55rpJF1tffQTZSnRoFdELahvZlbIbGAVJRqo/1h
hZNMKnO3oS7Kg6TYWDoPmbZvPxdO+UWfS0wJ8/jWIw+bZBio+h69h17QWlysEAUncAyLeyTOMfJw
gWGI0Wi73S3BizPZ4W4gVoNboEOB2Kdz69J4OpWd/VSlZ5TK06steO6MDZEwmuhP7718WdH6re+n
OoBqXxj0T1FdFDuquRR7c1lLqmQ3tm9L8r8owpBFA059gN4lK2Wa32fcCWS8mcyxNgpdBlRIDYLa
hqyxpmkVHike6qcZuPHKQpK8McaI4bttT6ekI0Ijho6Feil8CHsfqDkEjo3q23eyjc8YajwYTbTR
+xhpgp6/5ZaHtwbfu9/cJcQ77UNax6dRVsoAmbggySoy3knDJBm5yDe1FRgr5VlWiyhLQByjYdUo
1ZzamTRbe+LkhmZfEuHSMFMW5gMXi4Qj1y9iIfu1RygL5yBAEZhkRCHS9M9JaSN9YeUYVXWGmLZy
seYcM4xsFKEl91ti4FxNb07+wpPXXPxlRR302Ug0EKhJ3q4w/pD8Xbc02oE9rZmCBPge+CZq4cu3
ZrLI97FPs8xkB5nu+bc+dGAxSkqZjYgpGE/qm6u1siqmv22qF9xqTjaNRSeJ6SGjYGn8VmveX2tq
Uzm9S9N8Wrr6FtW5tc4rwqW5sZMcK9lOo1z4RcEU39LEZpDGObUQPL2OCxwnD/gw7GHmeytHrlYA
Jd4XanMxGYwmCYhOIKa/EpHCRWccwI8h/2+LrGlSz5cyjFSJFFLuzlTVaRrTrWDAm1gN8z4v2reV
/mrMFoptWTklf6U9papeyhikPfmueOl9dN0NneUTALLupNZSuRYVZJe0XXKndtFInIi1fOnk1yGr
4deiq4ZoAwrPWg3y+lFKmdCBqFPOUEK1ygcfWiN2o2iGEHJYZahLTx+LwSovvWk00r+FakQMIGZU
RZjmoAGxCcyZNjiUEalkgqO4t73U2P2/QKygOjX/C4EYlgwD8eb/ngP3qezJgdu8pWX331Lgfr3x
l0zMRyWGZ4HZpm8JUs49PvNXCpyh23/oDlYgWyD7krKwD5mY+MO3wTi6vmeCBHIttF2/UuBs8w/b
E+TKOYjH3sVl//kf/83C1f62/XdLl2G5vxlRdB+BGup/w3DAYSMEd5GR/U0mhnG/gDFaa2fSUmUT
h8JL4Xn9ujch2k8trsYQEITWtq+eCGaymYJTMrWvS67dZ3PgrpOaZ2EyNujkHXdnDgtVq8NMOFMG
0swLR6LDNhnBUZtANl0aktLADKyISYXiYJNJUUYhV1/i7eHwzyt4C+DY8kfaHa8WBb2Qpumq6Ytb
NBUIKL17w0rJTiwXcbQaQ5YagnVm+F/0xv3kgxJNlgXs7fTNqyAaZrb0+8+EvdGdCKaDnxYXQYWY
aQvTU0JL17qZPpZd/NVKlnC9HIpKQxSmt4+pYPxg1rG7rXoeXJ0o8Zpk28ycxMUAcNnG8caDjIO4
s/gZZaTj2dM5LncFAs4FgwBTQwo6WXscJoZhQfmTbir9ZOxzq862n3tmZ2OfvmhuSPCCxXcWAQFt
Y/uwlMQupD1ucT80vy2GvZ07YDBpbT7WWXpCiviJot60sqCVANQFQdhof3ZieKrq4g378NCREEZT
10gakAoWBg4Uplttap4Nncc94Trwm5Dp9EMCZW5cA4W7Ev3VrYzpheC/61DWPdVlKuY5XzflV2g1
Gg9GMdxDJscdbBL+XcXRARK1k1SPXTHRLDM9tBjpZUnEtPZGJjSaGb/VczTgD41x03np9zK7J7rz
ToT9J/j2O4fP2KV9RXk3jpvNiBiHLh+OswGdOblItyClvhSL6WuTpxctos3K7BFAzPKYxY+V802f
nOtY4ZLs+BFmAEyP81QcEiLBtv5XL43P5KZC4ewDrBvLfcSxNqGtwawamBFhefOm2j0amDbJwUhw
98Iaj7LoubdGD6xid5WE/nPlDk+lZ1P9zXosrkJKrylkiJaOCgeTm3rKqZwYn3PEkBvHgkoCjfHi
lHWyMySnb3poeU6AjI5u1mBUSNADZx0NxWvuVa/wIudVob/Ybvq5SqtsncIyhdBhvKRF8W0errpf
XE3wkl4KaKS2QfNQD+5X87SrOnzBo/O4ABpiZBUDsBl5Nukb6FX92gqDe0dgZihurhbGkqryiNVl
WlPEEwtR7dDX+63eLXTvGBpR3F1bUur9scDpADCq4CvmHhPXNk0LLuhxfoVngdwPC5rX/ehTEFmp
R71myQiYm+v8uaokw4dHEi3qtbHYX2pctYzM0AgWblRsKhpSyDAfsm6wD6EOBTPWre/10CQbmo0b
v4mOAd6nXaMXOjpIc0EaQOlWrX3sw55LIXRFJkBxUoveluo1udnKNXkzxhLhvf56ETgDZ4+k5fT2
x7q2VGKT93TQ31/728fl1LzsSu+or9owvMeORg4yULXFSA9HFuEcNKjNkoL8FCCCr3OXDB3RgUls
owHtJMYZ3WGK2ut1c2hDbJrgZDAzAS+E8n2IkhKqj88Q/FT5ZXcKF4YUam20qnsiKQwsE//YpfYz
hb3FU+zuPv4+ln+h/mzmWbIB4JHTNqYpanr4UyprIQrINfdNbCKUVft0+YL6E7UowoCWtE7cI2/6
eKf6q9iVnkQosMgs6Uuofe+f1KnPUzuQlhHKMuAVbDi7xVB+ansR7NIitp9Gcp9n6B5jmrzRv3cz
UNx96FlfxvI5WICl+XXs7evSre8NIPirsZvsc06Tua+75DwO5dM4zySNmySKOQZRdrIn3+MiXpHW
Ex+ZxhYDUtUoXN6maKBaufFNSaWvtGpn5QBbpzq5LXlgX6Z5eMpjjfyooSSLB1HDho6bd2pcSP9m
WD63EAnXrqVftKrqt11SudsMSFYX0RZeXicDUpdHtN0pWF4biywsoX1ZLE+X9KllP01JdyvT9pia
Ot4BIrvr1nAPWmG1h3wuv9oTEhV4GdEhovf3THblOndcgGix5mwrDamyRv5UPfc/iqhvHx09KO9N
MjQsDwSe1vVPS9HHECWK+z6YNGQyXfnZwY2ez9Ej5Xoahq2DrSeCN9W6+uvQRTT1whp8p88Dt6Uh
GtFBmWSG3EPD2cWUmDkFPbb2ZBQM6mfo+ZsAfQ3zwBWXcYVkKWTuZU81aRtmAMSbC0tV0KMGs+VB
bXsDDfABLsnoEeI5SO2hWixxcDdgUAFOTsN9ikFMrLpOqT3t3sIcJwIukZYr0pWq3yw5OZOs1qUe
sQFLH0O5migDNLL1rxYB3eFT4suT8WN7rnTCDvp5H02lSaSU1NKqRccNGMUpZyg6X4kKn1powZpW
HCu7quFzI/VQIga1pvZ9bLpL9QJjV6OSzWcogvdc8HRfzYWEY5jpwcDMs4o1wwSkCKnLrkpCN0xy
WvIutqCyg+muijk+Kh6yWgiyfqlF/qVDwO/82XEGD7cS6GeSk+AeAlg16rA7LXKh5Bsfm0Y0gl3E
Eb7OPYeJ3yQnJu+rkZz0qW1tZDaapNU3WxF8HerzCb8nZyQ/A3WKTKckBJ5+XLy1oqiToeThKxnE
Wh1X8ODcHCOpAcYR7exrx9+poxwl9P5KswLWg0j44ygrKncrp9lqTb2AC5AmuV5u/XzKT+Vo/Fqo
E+FjU60tdT+vOzgU78ddaV3UIpangToXqlzaT4OGhO/cqZ/VsbeNJf51GuD9YzXU2lcYM0Kyc6qj
Hn9t5Uwt0AObhGDyINQv+qGFwaMJH67AjfmxT/3eWP+MPXiHQyCnzx8LJWL52FRrat/ifKnLpDt6
3YiE44NMr9ZSMiOhbHtg2uX59rH4OAc/TkQ3s486F9Z+0HQE02HmYS4ql92H5kiRnIUqjKidY1zB
qIjrH0pl9H7s3q9RhZVTqxAeuLWl8+bjwLmhhhDjfzqGVk/25uj2B3VsBnXNvl+57+siqb65idlu
1YH5OETqiP22zy18Qq+yIkUczyWsrt53RY86dmpbvWJqUbCtI/3FkEKd94u3aaVkXG63dBJ5+gxu
fmTYt4oL2K7vyHR1KUVSgq/W1GWk1owQaEdr2ntFf2wDi3F0sYbpPu1bqTdS0h/12vsfyH1lCENj
ED16NWkK0KULwP1r7bd9WlPTWmfsvrI9KS+PmTkQlBSHqylamrNPFI+pbhxSXqbWCh9k4OI3f6pD
qLDc6giqzRzqIlol+VSr4sI5tAnGOnkJqkuybKMIiVOIKZN0Q1If0yE8NMqq8n6fJfKrTt4vSVhe
yGQIFkLvyCXptHBJMRdGFAblZj4y5FNvqizjoQATs1MHuqgdJ12pq1UtAo9n/qqpA07ePmUGIsXs
Pqy69F2M9rft1nPonmU6A89iAmX4m2ZLVzvzoaPX1SUgJP9xe1bGWbWp1tRCHXq1L6A2H+D6pY/9
D9kW+ZVQpZSC630VTdiXwg+jhJAoe+fLh0wubzXOnJaY8dVXmKxJfjH1mhk2aHLkX0yYEPODWlUv
MQ779V61GZq6O69NRyP8o4qirwGstX0orThwBcqTWvtY/E/7iKrhLvrxNyEZO7+2f/vzibkKqM3o
p9pPUAnvwwp0FsKK939727/xz0NBdDYLPHNK0fxf1Tv0zH1zRwFmVe4qp27ttHhwjKb7bozycVQY
XD4wwX4thpaf+2PfmMiLzZTZD43p7qcxO2PRzPcWIk2Ah/Jt4Ryzqt6i3qx2/vYxavNv7/Fndysw
jxXyy0eN9dkgA3er/ur9497/dqgmKeHj1zAsxIjqdbVw5D/8/uqAqUnPOVE0u+I20YJSILcBRRdP
t3o8tk41b4e+LJrDYGABcWQ0BzI0hgVFAVGFh7vypUzq4V4po0pXGulp+VTKUYImpaK1Gi9EDv8Z
WBOvDcKVrbLXQHoM0PaNKO4I0gC7Q2Uxj4PiMpNFTiAMl5wqQKuF2vTUnVdtJ35OKJisVH9Y5+J3
Gqi89KvO4lTwpEPGozk3Wv13EimbLf9v0kT+goOqzV+l8gJyqJUjiXAJgpJ3nkEnC3VgtKq+i9ql
vpBahInh7Ic823e+wDjfRoDYIjlKiOWj0SNwXmbC/KolazwYmOpJIaeeIFXup2Jek0/NvU/VS1WR
VK21hKidek5EeQMVmf5FjIuNRgRdZysXag1x6caO0fR08tarHFdqraFw2xh4d9/dY/LWno4mp+B7
XVNuj3ZGUQkglo1Yi56IvD+4SvBpCpu7ZPDaDYsk28vBoqpyv6/pIjwB1qUJtBhbVVr3ZOFcrdV8
sR00w2tSi8jcmtdAWps+qubQqcAkk622Im6V8m+h8711OUQrmcvra7I6l5XXB/kmaZnGjZG2i6gA
7pdsJF5HWbaIBbyvRYn8R91KpXNILAX303ezVif9RnZwqbFcH5VFS6eeNa/VqupkFCZ8xKJPDsqU
pfxYao1jxHPhY6c+RNqmb2p0GX/5s9Ra7iXufmnd3cd+1c7pwiJcd21AicSGSjtp2oP6NFWmVmsf
i1CemZ3Rfu5x7G3VB2Xq2aVWnSnnh7cTOubNIA4dGFfMmkPYH3CWboQcg6uFYv5FItpYSTaRxqpx
gNULWmlhBevqN9XTUGeb5+eohdU2iExWI7BoHFzrzRxMksDCmcGAHAirBVb7USdzK/xJsa/GQWPq
fDQa/qWo42Mtmxl+OE4nXbdRO3xs52GN8on2h2pmqCZPSYcK/DfiS9LrZGMjjiFje6L4RsOCrodM
7AllzIja/Kd9SbPW/JH+6ojpvijvkNmNtz4gawo6CuMaCkWU8H2SaHdLjii0c7RPhGgnyKYDdxeZ
jgNrsCz2bpGjzFtyAiCIE982urfcG/njrBeYO3yaGFX9qWoX70wU1hPae3wQMR3EznK+oK2MLmMd
yeh2/Z7Aq/ICQL4KvCvD7eTaz7p1niAaG4nLBRFGW9CBHXhWe5151j2iQ/0F6296TIeq2LSD+5hM
tazCdLQwdDqxKYXKKRmCQxMsD2kwx4e6dbszws7LYDnBYURlrJWj2MWhPm0W7C29y/RjbpP64LgR
zpwRYa4/tUSottmtCLC8oGQv8F1yRju10x+7vgdIE6M0JaLjFrrLJcGnRyl4/jzSgFqP7jijcEWy
Y2gI+zFAIwIxxzsqW/W5SSx6+3KtT+sfrZUjiarb6mKhsmaQSz8q1QANg1fq11iwZjr3oMwLURu4
atFZawG+TgEe5JZlQMUNZuO7HKxtBg0QgUN5SLIIWQnE2GWAABS34xO8KY+kzyyXpghamkSY70P0
wDTHMcYgM6cMAuZbJHq9btACzlbYX0wPdgPZtWQG22YCyTEuN5rnXa2iKXZubcCnoDZj08unVPgg
Ku0p8y2i+Fw65h2FVOAY30SM8NgnMYpS675H/7qyexYBrOKNRSSxHQzfS6kpnI21t4wVZirrSRT5
dA1ISDmgiX6edDPa1okktklMLqlF3jbp+z9L9CSrvjBAzVFZnxP9q9NSxC2G71VIW7RadCr8/mGZ
4gXOQ38tWhsZuEXPs7F0KsFZ8ljjw9hbddTtgtbCmywm/aElJaQZi2yz6KQh5DMSQ48nxVp6PoYu
RG7hC6QVeDtIIRR7oQEVIiN344qwWmF6sJD6l8sFYnMPEjvud9acj8dqMWcSfnBtjfH3ITtAsSBa
TRakteSHbpCmCqzWWOtG4a5aGrKtm5dXyyK3Hrc4XC1haXDpjOg2aWR7OMjtKUaX3qbraWbEXv2j
E3K8aUUd8aH8RzwetX0K+b0xQ57myGioQBASanV4Ggt49cL3N1YJ1jaIUbTVxKxOnKDrovXuUNic
fQScl9rrDgTv5sc0rb9WE82S0rC6/8c7/Ph3u3c0uv5V9279Rps/Lv6pf8dbf/XvXO8PYRu6i1We
PpljglH61b7zrD8s4cJqsOjSeaZnQJH6RXmwxB+ykyY8E727bfJXf7XvLPMPnaGbcMFD0HeT2Ijf
2nX/V/vOtP4ZOOMi4NIBRni6YxmW/htHrpfAniZBTdKUXbgnE9a9xHX/lNv0ZNwJMuzQPg4yMaKZ
hmET2Ya4JPN5oC5KGdPx9miI/HJno+q5ufVD4GqEpKM52JeacbLKcNrYURBsg/k2NxXDad3/liT0
trQlTdABajGW0YSLBGI6sJWJqL4bdvbkk5/qW7JIrOeZeLBNPmEINZYejJ+D7RQR6b7TwxKqKzWS
rPHCnd0Qi94aAzECbh5CMS2Sg1lm/q6a/J1bhGjYBBZB7ACpSfvB4D+6arqIYhPF4GNJjinO4WnT
6CPcGZIk9kUVb1MQrruA0BpMoCQT2sOOGObsEzx9rCg8rQ51uhDJOZSbOjZATk7DyqpH75jjjtib
0fTsk1CA4DNpLprY95MXnytiItcIUtovmjVNK7SSe5he/k7LYht5CCqDgPPl5IzF9yadaXaUJLEN
pWkgjuqFBICTig1PZMuT4zUr48s8aBFaZFpXCVA1qPfW3q/9o8lZde5L1ziRT/G1kbELHrXXI4Bn
NzbEk1+3mESIty/Mxt4VeZRfwik49IEZnvDrIArc5njo3pahveTWs/CFjwYZfS3pG//F3pk0N66s
2/UXwYE2AUxJgn0jUb0mCKlUhb5L9Pj1XqkXN/w8cDg89+RE3HvqqKokEsz8vr3Xult6WtLFZEog
9NwD98bazU02vijuIYxvPiFb+zbOdnFofa4jWcxHIiNI7qe9dqKDmR9jGlTXdPCp0fj1yyB4yFv9
3GyWJHZoVlfYbOIg74fwHLZYTMZwXHkWHR1JzYYdp/FW1ktzZmn7OlUutWMHwdAc6u6dahZVKBaN
RLxmyjGg2H12lQHFdRD+XbVmvuy8QusnPBZaB1NGd3tOrG2Tp5gpaz7LCvhVoQgh/bCTmsArb+ZY
LKc5WyASds6j5KJz5xtKBklArOXzu9agx7e+3gVaHpO2GSBlLjUD0iyrRtaDkbWN5I/BX5flnHAf
7IzGemV91IVRfwHyS895OJSP9HbgseotMiE2YG9x4uzHdHZYKkO/q9z85ooc6yLZcl73guBSM19Y
RKNIHJ5FpNcnoPF3rzSDpO+eUFAsxxmyl0cKFnKIOPtMtIADjM6+cS33MSRtytUzOhglgEy7kedk
miA7dbZ1QFmBHJeMXOfhBCWlRdrc6dtTpy2PTTVAk1Xno+UHjTEp8kRHAFUUTywW4DYl82MVhT9F
D6LIdNGbWX0JxTHqy23cYHtKC6GSsNYqpdWEKgwrHwvica8ZOuTG8GRonzDInptENreMuiGXqx0/
KLqh3mZOvTNnPQyXRgt2qm/9YyazF538pMZH5nnOy9vvJdez+tuEu/5W7qIrGfNTJab0NFmetuZY
qQd2alIf9Hxyp+2w8+N63DoVd/GJrniGwT3Aq0YXDdKN3zVb3yrjZ2m+llIwRPemDboRQH8RzLPU
hxtgaO5DWIlnHkHAqcb+X6zOKy5+13VSFVUAMkqcdfIElLhxH/Y9QXqdi17aAG7B2QKIQDTXCdnb
uer8cJerbdKc0ILqO8q3ttffMaNhzAA+g2mG5A+BZCvQ0sZic+1DSbfMT8O1OYI3mb/T4/6nBZke
MSXcMRnK9shSSnID8q/bz3kwjRjVO0aVwZh6xQNW+8w7EaZ+QedsbhPY5ESuMJ2WgkV/NVcU2SIN
VDY1ooW7WRBb3j/bD1+lFRfrmp45Cw1h76o3LlPJdfYoF6dNGPLnnm58aykNzMW9Kf8Wede/SPZ2
FeKb1PadvW6nfaDoCQa7+skb112UAvk2zAKjI6DP0eEKMAxoUUY+BGKvyzfu/Ddke7drG+g19A6W
bdc2b6mDdzcZpNjo/BrCYe8ExqljuVG1buzppQQquZmnjuObE55joyVurZd/Fq859hU6Kvr0f7Cg
FWsgpoce6mngzpzYgOUGlgGursiNHRltNncWVOSEM1/IIZrQ7MxaNuFNyRi6nhGSVpZqOyzkMiPG
Dlv+6PvJjw+Nl7ln29amB+RUSutJZ1BQY3XJ/5ULDw5LOvRvorHgMT8RdLSxtbfam51EL3M7JQEG
J+sw++26nsdvLKDTWljetCN8WRwAGHxgXvz24jx8lPJAQnO4YyqjrOdA0rSThygxjI3fsUS3ReqA
6OEvARnyUcYJj7iZt6YsrGjTQx4tM/tihRhr4cn5WyOL6rW0yDhYmRLwIeWhl90GS07AV9cv3uAs
Kn0Nf6gu9b1Xpt/LQjtzNBxtxQCHaIS/q3RvXLm0fCN8FdfCRifcFcUC+D8F6iZMExA3V3Tk504w
w9U+iqUJQoAG5G3ASSyWfLM6Ee/Njn6TUSZIGcfyiyka9TE/PSxL5qw6ejQb05l4lfACyxsu75Xb
+oeqfhAipfRcaPtiaoKFbe++BaM3u258WdLYIkXo8PDp/uE/Np5BOlPxejfAAd6LIXqrmuUP7eYo
WDpeM2Sw6feQom5AaWgWdaQdkDztiEj0wxNZs2/yaNz43GU3Idn2tdu6Yue7S/FkmN0hCzX8tDy/
t40TwinkL2BJz3gEsxSkpZa8z9mBZFS497BUBcQ4AMCVU3h0RIQmcLCfvIQ4SGnE74NpqBsnFMe0
d54hdb/wWKL0E3dvuDJ+Ynto10C/2yt8GiBZnGDWUVfp+4zC8ybr+vyJ0hoG+lx2m0bnmac3FuqE
uA3fJzF/mnPXXY2ktDd+ehaRaX8xEvQ2XJvDUwf+BXmmfopj3E/MrdwvMI7vYR1+xYxRDrpqN5NE
ptMS5e45lov9PLjybbB13i9GNGyhMUZ3R5D0lnFc7Jc5N4DlQIup3Sk79s50t1niX8iTl2zZocKL
CNALlPiG+srKEZDjM8WQHzwqn2EPVz4d+X44ijXvA6/ec2U8wEO3/4El4dGYn0cA9THdCFcR6xvF
rufGv4VAE+1GxbXPFOFeKta9BvTenaHfi/LOEo4OF1h8X/Hx/Y4XMVi24c8EPL8Gop8omj4zwPYA
RCrIAe3zrVKDCtj7PeMmLDnw+C1F5vdA9CcRrH5KHz0/FAf1HBx/RxH9BYVKzlkDoH9TEf9JuThr
HwkAn71boawAboMfoIfg2yMMwG8YKn+Ap0wCrXIKLMouECvPQMJxlWc17oGcK7GNjIBwQ8zIEz9B
rUwFmnrhZMpekCmPgaYoEQ5qg1Q5DmJlO2BI+eCR9l7aN3vEhsAA9yM08SPoypQwKGfCiDwhW7Ao
WOgUBFqFSfkVygjTgq6cC62yL0zKwxA+lEgZQhc7AzLlU6x8DXNrPWmu890qk0OJ0mFG7cDziCeI
h+0ht5uzUP4Hg5clIwWcEGJ8d5QjolC2iGrt10GlDBIMKRr8pxSFPPQSi/JM6No/S3knGmWgSHVc
FJqyUkwtfgocQjY2VJwVubJXlMpjgdOuUF4Lr7dpCGC6GD2cF2gd44OBBqNWPoyW8da+QpHRoMpo
lDPDV/aMDI1G2CifhjJrOCg2JlQbbGw7IsTmv1FZODj3dGChgVJZytHBNeHHQtqRCbOnVUb0RFdG
DxO1x+9ujavHQjBReT/Uf/P7H/7KaGPlB6l+TSFT+FSPWkvniB4Ed6w0pxOux6/U+Fx6HtOPp7wj
qYlLLlcephEpidBVO6rGU/LrYf/9B8/nQ6zXj1pHbq5SfpM4OXgurzgzFddKGVA4gF0m5USBdclM
SslSfv8xKndKgkTFUDYVOyGVbuk0blVGdT3LgFIwqekIC0tOlwb4LfnLUjladFfpWqRaGIQqwp8p
m0tTp2/GTJWQXM5VazG+GMr9EisLTKJ8MCNimMjt27UT2y03TqwxFogYEkqYZEbOlgGsCHVsFt9d
Q/KioMG69pWDZgi752Yin9IqP42FqAboXIUvBndNN8ePjYPNhjihd+B4sqC5qSg6uPG3yIbs3P3E
9Kq5P+DScXoKcAkC29BosTbl0YGOGKGg4Tgrp06m7DrQoeKLoYw7SCOQLeDg8ZSNJ43TAPudCz/D
9S8UcV4r5e5RYKh7NuY7g6AmzTUOyMr0g2x0V6P+8ZUDSEtBA4/KC5SXIiYOQGAsWYYPbdSKNVsA
nZG8916aoD6qbrR3AC566g1riu7xMQXh0o1W97Skvr/WIu+DSe9+Vs4iHXlRj8SIChWeduPsjvE3
pbVynRX2myYvMS6IpvO5iDaUSM2UD60hXG59N3/QvtkuervSR/DxnrIpRSKE28GTLdbhjCrhkhhO
WZmiqr/m6JhCtExAeTe2wx5i5FYs42HYl8rh1CNzapXVKeQzi0YrpqeeO+CKTq+gYFyv8xgfVDTp
N1sZokLnzDDcPlqoowblkOoJJWrKKuXr+KVQbmc4VF8zxFMCsCTv3Yeyz95CqxZHvyuOBqoqWzmr
ONj/fqFK2awatFYNeiu7rfngYL3Ntkp53FFgRbiwQmXFimkSB40yZY3KmeWol1+vPFqwyQM/xqwV
KsdWCIelUtatGf0WC1BxRHqMkSvTbsM4EQHG1eXPWLtc5e+KTP5OjMcX4grYvZJfzxfCLx48j0lv
ccZRLrAixAo2SK4jAbLvkD0UMMVMnqK0Ws035vHGoW4t8EsK4yiVb0zrfjTlH5M+JrKiB083M2r2
wEEjPsFXNitz2e/fnyJ4z63He+Zm5RyRHztHws/O0Vf2M4evV9e/PjSH1ryBrXpWzzS/H59AKn/k
oruZyqfWj5jVKuVY4yzzbDTs0Et8PFudldcK1/gfTkOSc32UrOzY2emm8zIqf5uPyK2EgYLWzfCM
LMi6kYwByrfFy6+6csBFCzY4Pl5fdeWH00R8idz8p/ByY+UNaHQ1Yoc6Z2Uzy+Fn5XFKJzmrjxkC
ZHuoxUpHRucqK12Pnm4sP9BRFU+m+Vcs/iuqhmhrZt5qhIdHWAHDnTV7JgKCGx5IWjNgE+BIAQbI
200YT8YpdbtvUNX7MubItLDVZvf2kEbGZ29s2rJn0t7rHx0zwGMFUM1hm7piDZGSiEFyjZ8vToFR
W8YXiU3OESj8OuXyi2ALozZr6O6Yf/Hh+Jdrj67q02RSBnWs6YseWJAKBeN+bQnxguwZVo3ZbStl
EoznyN5EBLlJ0o43rCVwqoAybWmW76akSM8mR/11J9so0HN6tkOLkc8OHDy09kwnfnaMn3HCUoiP
mTsAkxFel+IUahFCsZT4YKWIHSO/KnWqF73uUrDJEFQKZ9m0E6Q76FKTis+7WGfRjrptYTKnGbPN
0DN0DzNI3hiIrLWWzPSOuAE3vKz3MifXupDnLjGATNVfeO7k0tiKJO7gIRefbvVL7Ha7ccIyHstX
X7PlKo/zh9ZHP9Imn5QtyfA7OQjQJaPp6r7AkPiwK0Yhi3nlfQ3yogbzV/ytO14OJhsdO4Sp5sjx
gkocNmRIM9/ELjCwCLTr8ksH+dYAxWjYU6+BX2+yUOFfbJLysN6+CKnsB4tPOd8iFc1nCQ0AbQVc
INC65eK6Dp8LmB90i1wk94/E/vHS+Ie5oR+nT1NU9EEGkLyb5Hsmso9RqBHxwZb85AyKhRgvdk7o
PMYRf2E55F+QFS7DBGegpGKZh+Mmi7WD24UknssfD3TAVBGByDvnSHZtrYNcCGxOymAgxLDGqHOw
u7A+c6k66an2UANsY9pzi2T6nAz1kxfTReYJv8XcsuFwdOc9At7wsUyGv8IsUo6V4i0apisO3ZVi
ywJLuTNgIv2gfSehJVZ2TokV8icVR50jAK8aZDShHrRGAzAfevkKUuGD7CiA+BNP3MGOObW+EWT6
s4z233RpXwobwARcttQbX9tQ0LWf/kDoB1Aq54uWWN/a1DwtRBeHlJWMbtzdBWWtPxyWrKT+zHor
rZgfIQHf9H3+xeKFpeA4/QCLXYVmx9uHnwMXlattMjblmnDwE1GtnMh4sYRzmOvsECFP91v2SXX3
UYHWHrkFjNDCcx7meZXtqeuThLfgK2m7oiDe71ZMXZ09liTN4gcKrTSrjRT2hPXjxSjvK2NZdS4I
sr7LX2mk8mcM27vLLQT5Nv/K0xoAlO1m9upvxsAP8cEufqrGUm7qiyWhxOk65ZRlhHyR2/Ol6prv
zrRPoTMf2IgyVpnK18mh4NEZfrvKOJd1uiLu5n9n+1BqbP6dXN1uvGI/E2MzvB8Zjh/24OSA5jhr
VnidRF3emqU+adZDDqVUa9AkOM9V1j34vKYib100yQbPMZwkuuhRhgeLQLYd4VNBrsDjFreo0wKH
Fa5bId7K41UjyfTLnrN17GhPZcwtCEv2a2a9ZJlHAIz5ByFblOKw+0rwI5Gc/tU2AbE681/ghM6U
BJaP2CvQBITWcrBQnKQZ0xbkk//a0rp2Dsmqhql27/WB2fV4pONSvzTV35k5GBzCILFii5wDyETR
35ulIBLJApQZx9opsjmwR/UT6e+tcl/l3oCX048vIeU+buUAtZawDLQkuRUDRnA1zGHxrwq/PHoN
xwBShiJADrp1MGJgf0s4fZO//KQUvJIJAAa2/etfX5ZRwDWYpSLZ9Kec1QQOtLoZdoNO6wVY84b+
JQVQyVjKrnnXab25NvWUSpPPJ57XcseUMUXkBDDoqg2r+azxtjLh4tBGBGeVG866dWv7YBvguaai
5+BJo1Mr0y8RR+Nh0ptsXfjJWuOlT4A909ceKsKVmTjiPGU7C9HEYmoaA3MCAoV7LBKPM1CfrPrB
eYnUNnu8Csf4KvM/TThYL17MhkC2/cqEAHFqZ8NYL64zHmABlPB4dKB8udwa/SBXYQJJhTBsoFl2
EJectMohtbatmdyXtGc57duwSBuGn7i0ualHlCbDOF5Jp97LQfZX57b0f/TastEeVB6fcjPHxtjY
mtpc0YEcnmdT9+k735caykPrMpLQXT8O4pTUSumrxY4Se1XRKqmzacfnor03p56cYYcg23fcem2F
5evMFE5GEIf83FkRpHrLOhK4zmjfBh5avtGYu0T4D3pjPxvxnNF7iJOLkLEJvzi31t3g3Os2lYc5
trm2ZMO3jKPnTpAJttuI546KRFSmDPS2ffJyLDRghtyNuwHku+IyeehmkjNU4fA4sgpf1Qzqt3Lh
3en51ARaW+csYsX+gw020TE4rc1Rwysl1M/SX4YgQnCXdSVnFM/7VxIHW8Oa2ovFKIOhEfu4qWbU
xG9y1uoHOwKgKXkZdmUU9DkUKr3ognio1omvv3LAlWsX1Qfh2bjhBJL/6SvNXFXmS5S5DeovLmGO
X1g3PVo+gcUKXtdWdR1iuS3y5qUI3XZrAbRdO1R7ViX5AK0Iv2rEpAwAkckNqruDPmVn5nzZbOC+
3QyvTPuhafSQgObjZBU/YzdsWhPs+aKJD1uUyJ6iQFT1rqG9ukqH5b1saWUIv3yaXP5Q+iPrc548
TPWlM3Ie/jTd8ckrGWH4xqgHtcNAIcp4D5RLs+VW0VD7p0OMPr0f+VbD8ebIBYRVxyJjU64ypnZv
uKB7Mg1yXQdaaiYIK59CRjoJ4ZWVC6tipdMJLsbwUQvdpxaCDMcCRv8LOpUyRZYCZNjlPe63rOmt
hXgeYAiG9VZ/n6VNs8Rllt7q+VfML87s6F8x/ziUU1wdNplRs/aD0303yWb4KYdve4ff6FoX8lOO
Ha/Y/MPhuCum6UxlG2YRc3eVNHAgqfFUHh4ydTcgBcVx5tIVb2JicxhngjOX3sAMHLimFNxSGHdZ
O0VwM6fxje1iULTWRqJDpE7/b+FbMjj2X2/K4QPVfJUx2hNx2iTWlxW28EOLn8LYTJH/WM1iWhtm
vXb98Wzqgu0rNOBiEI/SoR/YZpQPs8AV0aVJ2s8WfbOs2ldOefY26b1rP7kXDf1GJLm1rnQjfx76
7r3G0Ku+lnSyS1nZJ06su856b3y5ZmPBZWs6Gny2Jva4C5PyBEqscct335wfRl3c/R68W7gTy/Bu
mu6Zn6Q/5huT8hGEpE3roPSGPdFAXyNfYfKIxDDYb2TlBDkPKdmp+4kOValauOrU88WqeVQmhfHk
zctz0paUeMi74bid3OFcCEjBY/WS28981za8Sw+JLgOUv2zJ/Zsz9jf18+o1BrpFeuO3vOpo7yvx
GHbt51gz1VrSYViJnrv2NAI2snE7h/sQOQmM1ZTmJw5ZWfDJaDNbry0JRWtuHkXev4H94dvd8glg
3k3hrbTOWaVieYBOH4CzgO1RfqSO1a6qtHls/cfSEFfiPQfpzVsR41PlWLwaG+c16c2tcPRj2JeX
RqpqTaY9T6UkhjM+pimTKs31WdbEMt3lefo6adMPW0XyRC0URHjJVp/dda+ENpUP+wmjtY0oZdWC
o4gVQK8e7FtjRtu0jylvsnCNG1pcU/LK7DnmSSiHlWt2gHQxBIhraH8y2Drl82BuStyP/pDudT/a
YfbdV9ySi2UDcIg51ENEK67jNaIZ8wXM5i5J40Ofxs9mysFbs7ZLN8OuqvchrGIgTVR82brUeCfq
ia2SsQm9kGav0z+FDIE7jTutX+6Iz7C3AURlVklQJOWTeuF3WvpV5Uw9+Eyrhus4V+uBSKK03Pc8
i09S86955gRt572waH8fs2pDgfXEDZvHVaO/GaMH2HX+V1oeEf+ifZx5y68MEfHDGUZtPRrliaMH
OWD7YOpyV7SGinM+m0wfas4vVWFeoZJdy7T+Yn390U7e3kg7duNmsXPHP6VdbkrWnra2bCQHF40n
qtdp34vR/vSF/TKb3ksbM3dnGPFTduJ5zkSgaeZBdM0re8xPyNdOH37qDjDDpf2XNfFLWWbbzMke
2TkfRlWrmlm0kq/wy/SmDxT9mmcR9xuWVNvEz79NnT2wsJ7KCOSPQ6IsZKLfbeY++5Kafpd5+1Hw
rtfK+tzH6btZjx9jp4Fks63NkLn7rCgeFlawcFgQIZty22R8ACn4T+Efgftu+Iw5eCJ6MS3joeJn
YnneD3/WVTPGUHXkripedDZpgs9PMm8P6fTMfulvOHvXJjKvbZ595kSSIzfdE7s7U3i8etCCLQ2U
kGWfpFX/TQaqJtlwcrT+3eJNJcjiitkoNgk700x/zNvkoyygKkiTeR4X3J6HCW+wN0dzzg49bhKW
q9oFIp7U19gF0ziwTNG7Ec98fRtNeewW66oVBuNnPi+96NiG2RmC7TPDpSfJZ4pqGd1VnTOal6Cr
eGnz9HQMfTV7vD0L86GvuT/dS/ijq24dUcdYi747iUrdviTu+KO+uDdnBgw3OIRf/HKO1+rFEprF
Qxg9GLgY4xpeTsL8iucM7S63lfk6LBlagTMOC2smPVFvwVmVq+hmE4Hzu/LZsInXW/ParRxr1VVN
0Ok1jOk56N0nKx0PzoxnvmbCH5nvzlxau2JiBOTOT65Q05ixZ5Imb8tgX9LZfPC15ttCrBrJehcX
yzlki9rSti+y9rPok3tVPPsxpADLdd9m75Oo7GFypj8VbUwRGua1a7N7SAxxehmN5mvst4NswV21
77E9f7i9ERSZ/xp7vOVKm+Z+2/2ZzeRiMwVnLbKr9YotpslxypLVgTTdJtGifea6pEQ7NhvkYiCT
nUafWRwe2SmrLik9yDDjjMQTIwDixcWsBnw3CZfWPoFv2GzbhmMWOsYnrCbRZnCNF7ZbF780V6QD
jtxx9omdv9oDb/txifjqy0ln/FDT7CwNycuPwZNjP3Dm/Tvz70PDC3x/3k7GTTTFc5XLXWQ9Tkvy
RkPhSTjO1ucYwXaAcXm8rmraIWm91bSYATVKUmHY/9TvC8LzUbf8U9zEFzp+DjFDojrqNyxs48kt
HMoDsY/mDt5VjJ+i5ZUSJy9mYW67oXp1CdMvFwejtaKLqcTjsIP5h7KG/bP6RVPRvPUuhMM4+Wu2
cbdyC4HqsH7s4y3kTwsYcVU+eURKiJNussL/NlU/17Kcu74sfJL7m4ULHEhGND721LJGXF6tpd+l
DuRcDQpr4q2FzVBEkwy5OezQNCfITo1cu9DEAXAw83EwjXvpDjefRnyo24dwbG+z5sLMtA5R3O3S
xTrY70PPEHt+HpZkMyUz/Z6ezO1HpEaZY/U3Hb1vpq2g7NmBxvpKRO5347+wotlHYf43tL1LGIfp
ehbNASPg1xKKe1ikwdhjuC6Z4KAx4DcwwVtAZV14RNZFtmOEt+5n97Nkm7Zx2JDj3D0a2ci3Muvt
YOFTa+2WLvQ61qrrtINTMBAbYANVrm2Fp5gK80M9MqN2ehcFGj62P2KttTfhddbaJwd8hPXrmzwe
SU1cnDned5wnjqX2Xwrd/2/3+r/BWxxL6bD+z/HP10RG8Ov+9+Dnf/1H/wl+kuG0Bf8XBZL/xDv/
V/KT4YjtQrB3HI+lMfHO/yQ//f9hg3mhaqRbQpgGEq//gFss8T/4arTCiYiRACDL//+U/Pz9Xf67
38v2+P15mPI1+WPouqf8X/8N3OKxqauqOYJfvHC05OK7stncBO7Z6ZKWbAsnT7+nS9A0u3xxT924
zuzB2InC+Q+ha1bGEu605OjcawXgwOBiwX2KNlVVy2w/ZGbg04WGwa69tDIJCCu+LKQlOHb0Gx9s
SW7l07rX500uyEwY091lKMdO7ghE5UmYL/AWeWNQ2Fi51SU3hNrQXbN/yyLf6nB6D92agBk+GS7J
0+fYPiSv0mkNIuLg+QYmtGb9mbbR96S60jgQiakw7jTFGQoFKgphBYN2mP8lLfxDV4TbqC2hiVEs
n/dwe9dJxt0IUHHF5ZjhdViKW1W65rGtbGvvMeHIHMVusONJW/FheVhsW4CcIocZ1cu8YVNMsqj8
5xa6Q71E3BrpEzvnlsoBqflKpzxcDaz9pP6a+z+Ml5+tZLikif8yGRYMYz6tjjkRiyM/vnsSQklQ
oaLjrz6qALWr4W3RuQwGsgCpXvVk2u1O89ZVvGg8L8sZRr1yKmmqzjwRKrXdeMNHvP2eamO05Za6
65SFKkv485sKvS152b+EcfNeYe6y8/I0u+2/yXfrc52IU97w1/7dKZksdZ2KZJHZt3LthGV1Gjg/
4QEfIvjPEbeYiGma3v3U49BTsqcGDgDbf1VaideZeCF0tY2JmnpljgXNrDEkk7AAN2MsaOy99NHK
XOQC/rhtvJjJzCzDg5fkLYmZvttm/sM8QsnoNe45i7XYxBte6pnvlB8RwhIxiB7Djk5DMhF4aFTU
ZPLgg08a/90A8NUnlcwihRf/Zx8yb/ut6hSt+YqwJt4KnSpvMkngBIKdBD9+L9ejDSST3Zzmf53R
f8a4uRuj6mfxtO+YBu52NLMx0Dl3rqQdpCRYj229nkuHqaRXnqUqrJlGWW0TWoSeqZMRa4GH8Nci
aAVCyDBoJkSDQAJZjGy4vbUO+fCAzuaUSRbfg8yNdSWKJ5bx7bYy5u9porfx20Mj33pm7ZphTuat
5kw2REoz5aCjsAu//5AFd91Fg136W/zTohltT4NN6rfd2KmKo42tpBhTZ//bLJvyj0T6H7YOn1QS
5ep8WGndn8zzGKtlgINk2W1aG2ZIIfn8LqWOX8TJ/xUKXPb7kk3a6MzjJeEbXf3kbvEmCz2EYh1Q
wmyDqWEuk1Zwtkd2Tr/1yt9/hBqu3XkZd7/Frt9yIQdWDgvwHkMc2xqWzjTmcp8NSJP82t1Y6huj
FUhaCvmSpd0+lYx49cxpg3QQCwuSVJ2hoyoYlUuuSiJ2+Hr7KHH7cAlHEiRSse0y54pdU9sJPyeO
mj64jQQ56cTteuQyx/pyJGxAsMG0E/Yu+XLokMh3kd4dUIvf4hRcK3AXk5zFhDtlRM2Qj9zHWw2J
SK9J+rOk3gbOC8d08Jg3DPqtaZQSTUScBfoYF4P6cybOE6fQcTtUPSVb3a4A7Aw7TsrMSsf4y4vb
fktT6+m3fQrYCCID2YblR8+YjiCumSCMQLgfyRZAwB57cPcGYRflbbRc71pHLt9awaq/SovDxDSz
naA6GOqF0mgGSr6wBaHVk3kaJSZupnYgVFENogjrZ+MhGuFP9TwK1rJsv2fXTLZEXudN25sEBo3m
0TF40mjsxZjxYgAkKV2tTTOd77nnnQVtmI1TKMfsoYqEfLBNz7pC/wDE4y4nIw0EL96tN0kXuVX0
LBWyK6c0vmIu4vJEgLw8zgbFWnsn4pYfhpP9AG9lWigiwNvcz09dm6N0FvqWye3h94NokvaljdJ6
M0fleJ6m7KnMwnAXttljxn3nOhl6dZe+D8xRytdZgjovmvbj939FWAO2rgV7zOrextI0LqbR2tfF
SSSIAi3a0fk19j2RmnUZRnzXQwK6ka+Dh8kM+8wo+W83xMdCVhKl5HlEg70evG75MuPqGsuMjV2h
ymyjZMvc+NYb31pizXN3Yj45oYYl4mhmHXJcEuoo1PuV9OuabI+VTEB1jchc2SNu74gTtTeb4EnT
AUhq1vGqm9g2lLbGJh7n5Z4em1gvlXCPvPDbrd/qrPmoST1E8TeKcfaXDbhpKhpGEE/9g1wWj0d+
k/Cym5kz8p66VFP0XYcgbO0po/ZoeAfHqdyjSRnpKOIE44vv7VxJrrCcsre2s/WzQyEf2HxpkWtO
hxXdsmzjeQiAtEqzg5C4G8HwjtFim77SCmDBZbXTBkdajzQ0bzZFDGTHb+I34RTlOeq1blUnTBqz
ehR7Ig3msasYsE84kZ+ceQMJub0h9r7FfsXqHn4S4RxzWFNxh/SGO+ZY5D+lxadIB2th06jYc2L3
B6Pwn5PR0PcjJzKeE311WjzD2edEtgicRvlF52ttfv8F38IycIlM8lBijJVkD3FiPpBHGZ5KqxS7
qo3uvQZgMmFQA0e6LC81I7WEvfwdiW+ypZ/6HHFF0TTrFURAyGCdkTEXgPoijfUwpNnTYC30y+2B
SgpWJmMyuiO1ve5LzrtcH7VjvLRFYKEO36UAGxNovP2O8WC41UE4d4OCjBOAmO6j1R5c+gHpWPmP
9uhxiR8aeWpPvhWl635AWDa5XEUrcvXrpZcc4wx/P3odzLK+wEtEqcKb8y+t9++WJugjCrnunaE5
R547n9VMxzdIf7PLIMo8XdxuUER8395WkQ3Vtx3JnNz6yYoOHpWSQA78okVwLqtZS/aLx2iiw6po
Nn7gcAkvaTaUbJ2e+BEB4RRnTqfdXZsxOwlDex+4mG9AKRUvRWRf8jTdRRnNmnDMKKtOLVdr+QRH
AymUOeZXO4x10i5GdTJb+8nR0YRDqdVuBJVips88Wr1PNjHRA4cIfZ1l4P2Qle3SNJ2ZhLJjrTW3
fxlsVnsEwrm/tUn/0nsZC7gJodvyP7k7k+XIkTU7v4qs95Bhcgew6E0EYmYwGMGZGxiZycQ8A47h
6fsDS5Ld6tt2W6alNmlVlZmsGAC4+/nP+c7MYIBsPBpNySjEeJt7o9mHA19PaeMOaJyzUQoCO9DI
mb859uhnFsamRMyPVENS5pXGKSGm0nyNzR1zAnliBEgSwIEQWHXg5zyTxbfv8rskmc9BobRj1SK5
q8ibtzTzwneteQmWFlU7SPfW3aAisafY7U4fddu3RGc911xfa88T0yaS4WfDYeQS451eMk9in4TA
x1qA6Ay94/KQ2bl7HVVz8ZLpqhjVP4FBHTdkRfpz6mjE4LdJo2UnyKHJ1qwS57khdcCjb2VVcfcc
jyR4winnrXPFsQvDyTOGDF6oDLijZY7UF1YUS0MCZhoo3lK02fCD7Jm6RGwRN7QmRbR82J1PTsa9
MNe94bsVGx74mEvKNvFpzsCvF1fdjn0z9dwtkhuiiX0MR9GtNbtr9kZI48KcWgxVGVU+lhU/Li3a
4DqW3WvXRphGQqd61qn1IYthR78F7UhYItznZqYbI0/X2ug0z0UCe4+SSJ7qTMrf26U5qTC08JTT
uENwWJLLVOWXkzeEuScLHb8sxLZo62eoNW5lRF/gLC+iREKceNDbpSn9YKoyOHo9HkZXOqweFYWU
HQedRFKhnENDDGgWQy2oyn1KJyKwCpw7+JlXWKDmc9x/t7nEXTzQiVhHLOfU2bmxklwdfK5IQB4Z
HDbJQfM6UT1yZ4chR7leU1u1QKpFPtl7Gs19M4mYm3lzSn1hkXHAc9y3KA9OcSbFdZoUzY70CqRl
61JFAOaBQSBGEC/55KcEQKUlqUD0wE/ckebFilS7ib0h3HHu2zAWN946zob1HN7CcXFOqKLYl3lE
pFjX24Nh8Lknob2pOmd6yIqCkq+iDdce7l0mThYNL5EDRinr/owIwjTUYO+ynOG1aNTg50QvDjrW
MZvbH9e/dSZL0W3zmuBwizWH7G7woIhAUDssuHO0PwVkjoPUDn1VHsKkXwoGUlh6HXAkLjS1jjsN
T384UNc2VUTcW+3MrPkuYflsedhfHJom4WBFk1/gUD4x5a/9lk801kmls/u6YALgZGSm9qpx2wOL
BOiPHno5vRFf0TAb2zZBLCThBjgwbJ0dtlnGkj3h4TGT2Py6p8HDgAhdxN2MqvI4BYd3FWMSvzPN
kp88c0uEHoEFfrJTW3+gfPa7mlmB79kI8jxu2G9URntrkrFaTVEE5SvpPKaIBLK7IAmoZnMq3wlz
RTC99nwZUKiQY0IP3pEgGJf/1E0gYqxavAOrIif91U3ONW61bj+O5J1DhQ7uyErDX5xmd2Z2ngXe
AlYmc0NJGcJ05LxNVrTLGyd7LgL9opGT/AkURnPd8/2kOxunSsQ0+ZBUCe9NjMovB5psRAqhy2l0
+hhrakZDxa1O0uc4gOz0Zjsigj/zIUMM0JK0v2oOF2ZibOJCNzcATL/n3q5PymRk0BbyE698vh7A
5vtO0elHDbghBujBOxiwSkMqL1YNVNgrAYx3yDHw16s4ZNeHkYJC0Gyh0w8MUHHI5hgDkjSx9lMg
6AOu1LgX0ApXFCk8xBHotYoSEurCXIiLs/urm7zyRLsXltQCy6gwsOXU6XDnBMPFLrrN4MzelU6r
/qzK9EnLb8Lqo0fphvG5to0HCn3nI/0rN60BSe16YSuBwNjnMWfQmLDRi2xyYZH0LpHAOFrgncCi
s5vgwJ4057dOQPRkpiEqLHkyXntN6/Dj0LfWMVX8FoHOTS8xLedETA+uOXDsNsNTG2pyixk/eCJe
RvMoVtZxrj66HPhEYjwUjRO9o2ui4tBEGTFJUQEFGWVT3JulnmD5bvKtx3jNd5cV1wkMonHEkvYd
ALc1Te3X0aGUlhOlvg9d4lo2XrBIOjBNG6wthW2eFEZJ+hgs3yC3fle67dMEHQN/AzhymXmtD5ME
qopOpKBI82rbWdm+dTwqB0TywVJtbnLwg0fZ4wuLwv6A28dPOAUeDFs+hxGKLsRycIcLir3RNfMo
nymMHEdMNQUo2O3oYS9ISehQwBC9yCZjWwO73zf5vLcsAavqa0jDEfldYGNX6rcxqqeo7G3alMTe
YoQKgs/+rnXvW2Qjhc1G/ktIauKjudt6VSLPHIahzsqCXxppvlCogRrvPZte8ZkOgYsQTnPAaFBE
6/ZHE5D3uSssOMh5W5wYLjCOb/vqk7TaI5/Em91CKijjE1vB6FrM+7Jl+UFKyN6i7r42i+k1CKEa
c8+RCqzt/JZb7sErw+mgOcmdUv2LgfaxMWySZCIqL4Jb/KRpg7lqGswjM3mTK0beVYv9LRSMT/iF
GGsKW6FyHvGv+rDUtxoiNbC8hiteASohb+OPbJcuBLjR8tUUb0NkJ4mIn9p8otOAbBjI5l06sEUj
nA/EB+1lHjffiDw9joqt59Rowa5/A/GhOL7jeIUF6vPf4FGWdouPo9rCkqLlc9iGqUAf7PAWdx1g
FUpI9pGpCCwirvhBPsP1mAdCYGXPDEci+CnjEztYuXkwCbOrAZuJM5YshT0W237W13zl030/uPYD
j37xkOVS4chmoZR9dQ3a0j1JHSe1qTH/gHjk100Vv5uROnCgyj7yKdzYjkbhUMysJfcsYuQO9od2
rMFB17iimwYlph37Fnco+gu05cCXUfAbJA5lIo3M13ZD5G3S8uSgku5auLP10GoWBdeuRgm3heyh
ezCP5oQ3LWNNJ1szUbpNDmzfcMnVJcUuzlJ4Un3nIad+gympYbfKrxFYsQDRSzkQ9GL1tyjj9mJx
9ugOWGJOzqZzzc9s9mC2heesyMbdxIIOgBW8cZFw6+TlvZkGd3GmU0DgFrvW6vMnMSvufxlv+95+
jAe3XNWdeWoIntDY+0RijtTucaT2QtbRjSqD6BbJ4qN2uvwqci5QTn0yrLbZMHZrV3msja1x8ZiG
9FD7UgW5I5hWIQ06agrPTI6IbKQDCT8Gom1pFQSquUlp6IEsUjnrUuMKK6v4S1MDbqX61aBUsO6n
zzE2P5qQHslAtKuxKS4NcRGfDnAXsx2sZtxtfMrY+Ra3hlm9j4G9T0e07jy+YiC02OdQbVu41lnM
tCxY6RdzX9bO50Z4D5VLcsscrNUqWNTnULZ/7JhgM914GxfvO65dnYqVybzQpb5OTdL/Q39Ctm5W
Llci1GaiQXH0HA7TGTThc5TZoV/G2nORKY9tZ0+BXkqdx0xDozb079ZEPlOJsxOzaSpjnK8ZNtat
8uIUmk7+OphsrAlZvQq0EY39hiBKWk/qri8iFzY3f6sq53czfogidgpV9sY1+WHn+JtVYYXbSrbv
HRzonWkEL16Q/KK20N6lmn6qpn5gPEg7GAuAaRuMurANA0yhFywxbmIaKDZIuTSJWvkpZAdnuXjt
CHlFuznYm3kplnNCfHsJJxy4WVRUKASUoDW5ubPJL+NuT57tsj2YWYYFVowcMkssDRArmCho46aH
Srgu0SzLhq9PL5L3Hn0QG5VkJquw5A282S6f/2Sae5cSNQIcyYZ93LjVnXSpYMQBCcus3zvtUvQF
LqV3xy9Hq5CNkQ/SikftNOn7JtfECThEa4TSd7rWW9eoyc1Yf8s4+Jhli81iTPmesvs+calXgTfM
nsH0mqPj1XvDFifThvVDNdpdH5JfZigOV8pwHsoUlUY1NvOGbti7VFgQ4Wo/gtS9OgajP33m9I6n
90QXIEfAdG97dM+BIi+RWThMxwz9SnPdxqemqn6FDhu5OY63Ta2Ks+GcvGH+0rNc81FTvC1+0pMY
4q/QHmAKk6pGv3tI9Mk4GLXrrOo4wQnHMwrs253ktyxphIQcsOmnVfsd1Jjq5iZZ5Ub4azBt9cZO
JeERU5xF7OwgMbwQYCFeqGF01OmnhmTAR9tUeH+Gqq8/0kCfV73mpJduQnKotdnduotf2VsS0wLF
mxoqrmxlKd+smsM4l1iME8gcQ+hC1LfNe+yH6V3BvAOA3As91UepSEH2+YcOc8fPtT9aYlINM3PF
wU0PDwKm8qBhutM7aP0JRXN0bGFlmBxY+0JRYuON466u2geP2O8qNrO7ztLco5lhwioVO7Os40Jg
vFE/Cba0JPpZOQpOsyV/x1ZYB9JW9es44vRZ2PUrR7LmPZGwnqdRaftAzJYvqDhYjwEItRzJC/vT
2O+1dCYxnXdn1xJ3XlFd2d0Z6/5BmwPPN+kW35EuDzEG5rioPRd2EH7bFotfMarivqimG1AFJgNU
zk6cPX0oSVdseTxm8ifcapy2PZcu5cym+2lwtY2pobDX5CCwaRotD14TKkrfl5d5yG7kzKtNMqTp
OrnPmwVwDV7Gj6QbndokuoR1KCmXnT8CU//qcepw5XNI4hzzxePG6IKSvA0+T6v9Cmnz3KroHKt+
WdTVtHVCGg7adoAr29bhBk5Us/Vk5OywNK+TLMzuCj0rDqCN2eu0wIGH12gi2JARTaEfNDlYwwTO
rGi43AsY9k3wJ4jnP1Nq21fCuj2sYUpge06SccqisKhWtpzKlUOzIHcPUWXRaE9O/TFWLAxiDt8i
EaK6g+yox6sxufWmNc1P8rTiBMn7oUjbJXqSHGGqdb7N4NwgznnvmdUXV0QOhpk+reqMswpfLmWJ
58JjR8FgKSSv3z0PisTK1M8d+d7qMHSeP+Dup9egnv28bF4Sr7vJmqAwWWfaImDEMglihy4znNXk
ulDmX6ZSIgHMteH38WTiZgES4VSdP3fOc1vrtLaTPttIvWz3TWyeLD2BqYNcZmnel0cJ3Fumf5Sk
6bbkndv9VBf94kYx9vOsIh5N5Mjrw5IEy4BbmKnzauEocdCcN4HXjq/DkCzu1XUcxLs5Nz+GMhDr
ao6eDUWsk1p6YjoO/t44NsMPPMQbMH05rB8soSbR1qiFxtFE+yJ+U2wrz4mHSUJDg51ldkKDBzmN
jDDn+oGEBPXbmFXzwOo3tcWUkFQq/wfzpvGM5HxoPCVBwHqERy8M5HGKaoOZ7thsl96f2ub/VPUT
YYGx/C5w3W5L+RsjDto5mUu/TLUSiZStf51f+ppPDH+cFZrM7ya2hcyS9vS+L57Zfq2reYn+VBrT
GxpPTf1j4sVtQR4xw3WG37mMsO7n+nQl1n5VLc+teqxxWwoWMdkvw5Chuc8MB4//SY/M/jqZJVIV
wGcgd9smJS8azXu7cA9I6rMvB3MXMnsD15FPB9FW2ypRJBGH/tVrEpciwZe2pcGpGx0MKuUzyYZH
CVYvBs0SpnKP0ys/hEpPHyqlpQ8J28Kj0L3HsFL6ySU3nUZS3Qseq6UlacHb80Q6501H42jHIqs7
8cGJNFQy7D8n/AjFGwWFK4ol13baug/YeB7Yatc+ruCDq4XGvZbqtLdXrFV5/JIKy7zLUU0aEegP
3MNsgGvWLRYa4BHYs8md0KoFcqETU8CMoONxnmPt1tHKRXWPIxuCCqduFtapGg8yq68Kttt6tOu3
/lec6wRBZ/kBWije0d9FNUyfPU4mFeJDjLGNc/pGU8r1e2RIt0SiMDCQU5CdDngF6snj9DND2MtJ
i5CQMa+NgaG7iEOyhSlTilztXI2vp93LwHuiQJNuO0YMedPr2yEI0B2y6uimmrHpLdaExIuOrcPY
PyGkUzEeqSP7OSRKwaLGMyO1iACy9dInoHBMROukZJpKoJIhJDBUg0ddJJZDh5c252mb81i/gq3n
2R5jI9NHet89s/Fp9+XpxBSA8QF7eC7MqPtKKvAcTlRsyxGmwmzwhAZwM9wP3peqQgaZ8/REvx2b
YmuArc+h0k7Nbzr6UDdnxpORJl9E8qdPrO9hbu4qZ2mzpSpm4wLp5M0g6rlxwyE2GfFNGs7VCZ3D
BJgpn1FoPRJADZdlZ3UvTmWo4yjEBZxVyKwF7z9sfbKnwe8Usy5oQqEdas2xKHROP/s8LTe1uBkG
z9F2CJ7d2b2NAbymKdTNOxyHB1MOeNkNhfbZlL/mPuHoMKfEJBwXhIXZ0e5g8W2w3YWfFEEuGj+V
IX1DVblfOZ+jQ/a6zT7pMN+Pbu3R5T7n+BEXLExPCITaWEA7vWGtLWuhKmjJPfW2a89sZ6YNF1cP
rnyC+AeDBxCt9U6lJMOgiDXDTDo1NIo112/qZ1P3oIXL5ErgklYe1axeSqFmMxyoMb2fptLZOW7/
raWvQCNQgN1q20jrfk5Bs/QzLb4OSUdlXdF+3wyyKYHD4RIsgzvGmu8Rlt0r8QAOIHob52bYSAXc
oMuwYOqc6neQHMN1LsZth4M0GefftHlz20zDb94QDmKr13ZRcyv14uZd5zkcnhl4bYV0q7PsxL1g
hAjqRa1dmwOtCALQFY6L2ElcjecQGZca0Set8RIOZ1k3F6a1FDZ00c2IwzMxbgpZrJFwjHCOHd3A
bGGTjYm799DH7StMgw1zjoE6Qr6gmT0Jk1Zv1ykE7KjAiBbNhB7pgc+lg5CRqRWc5pCD/yhxy/J0
LclswjdyN2hANDliWe/qBt4TtIMJy+pFldEbIz+5ieMPsAYaNhvnkhGHrA06N3Xr1tcpm0w7O4sQ
GwNwoGrb5+GTN/6idSCGiGPiyyCFYmScAKWuOt/yJFUxBvdbwXIEs6HvrKUuZxKnxdvE3hUQQN9S
iV6qIFlpU7MlGtLtGp04nVX3FVm/wdiNxHfYkcnAd5xhaaGh+4PwDIZLJAZOe+ldEE1vrdudy2LI
TnVO1UvYZauMolOQO/vE4NhljyMWlKw8GbJrt30MVMQw7Ps+JxsjmT+tx8Qr11HRfvQRh6fII5CY
MVwJ5GGEfeanEyuL27NqjmQliKouvxsPNAE3zqXWvBMHL7hjMRV+LwmvXNKpU0kUiYFYho05Jxqu
Y0eKmtEmSUZMx2qAsGY+6fsWmm0fNWfDYlRB92aBj75dAyO+eXE+PgWZtqHIlpyGWSTbuo624RLR
C0MKUatQoQ8ocsJaZ2j0o/ICnak6z3AiwIHiXXJ+Znmxz9F8uigZMRQLPynKwXw99YDjYj/rBdXb
o3okWtGv6KiGy6WT1TF0CQikFc3aAB+0qWwsTW0aNiTQ2+Vr0+2NMcTaBlFlphOqPzsDomgQR7Fv
mo8C28cGTbz2y6DAvdlGzItM4xAvcXowIiZWjUJhkMKuf9GdFLQmx/shzOY7M6Cim+9kLdxhS44L
eksxfA4TY2dhI8a07lgelEvJYE8js+VuLMsjvavVtHkYxR6zOfdZs6clwSHQP1eb8D1Ix1fqK9ON
ldgaeyL6fSSNGhGoazmcwsI9R5M3crqKgt1y165tYr4rNeoAAJLg0hXiU2/5GkQMT2k5NEw1YnYj
tqVqk9WkK3loNmlKek4awHb0/BC7zedopDrMvDHbAFBqTqYeXnqSh2QUs28bm+rW1sffUcV9zVHN
SpS3y0LOyFal+qvU9hUmqX1pQrVJjGyfMIRRZdOvO0BlsZMF4P2sgXSPjutowkSunJtui13Mjgv6
Upzwpyvl664Rr2fRXTAzxge6s9h8u5PfNZeCrCZ7kvrRtBbpJir2VkdPjuXu2oyhghoj7hOz+umP
SjZJyStzTC3FxTNTXN3WO1k/93Mx+fpEyN6IEoTe9qy307OXi+fERC6cErgxU7Y4snV4fFMNspXo
PXAg9dVN8m1i+rCKbew7Q2zcsjyhhXxCFyEj/BVBGKD+tKZ3tKz/YCYatWV4W1DQlQm27DWnEYfY
AUyGMUvOIOhr12BWF7b6ng7qQxbLTcF4mZ0W5dqfaTJOG41F4pgw8dpElBQhfxVnmpyWhAfmFisr
3lLqwKsi+V2I/NgMoQN9kKmTxyZwZLlq0UE3nIkPJdvFl6k+t82kPkQkBpxOOjbLA3sxj39W83oU
5bmGoGujyaMwPxZeebV6s70z6Y+kDYWpdVguAS2LwycYZQ7Jjrsvey4ntl0NHISqJLuxUEUacyN4
eh202Nv1UILchFTWr4Lzqa/3mjiICuOmzE2oA1gQeAjg5UpJM4YR3bgRHOfZMP7EY7AUiPVPkJCR
D6Tz1uPsplvTeDC03nhAnTPoC0IYthgLM9qbQUWyaUBfh4g2ZFhglHjTiYwy/ND1kCN3VLBIDeKd
ut3hkpnX0buPu8J8ZZ3gfSeSoIMVAjeYezQV19yEDm6qNC6HjU3iPoNEkpZ8r+SdaIRte05L3gI8
mFjICIO9dOojYGR4mvUmow24v3IV5TvVxb7TBneZ1rA5dRaxlkFTWz3EapYbt+ngMnC+W6VN/ErS
1NC6/LkZ80uHTrwthmBbsMxsIsZ56xCGaTwlZ76C+hFn1MMUTDXQGgz3eXabpHtWdfHeOW62lqTf
UkHxVZeSzpY1W2JTMo6acMR2VYYl3rJ8OlHwlwYOBUzNrzbJmE5P8O30o2jhX0sjQkmdtasaqYsL
KyLXc0Twv7S2oiOvbMssXpvlcjIAqL0rUo8NVj5usOw7rKnkVpnysBXy1lUwn2mLMfb6kvrujJoL
W+e5B6NycvL5kEfEBBNTIC73PFMVhsN155RfigWfPlZ3lWnk7voEedc2i1eS1ynadnDBjQLpRo+m
PapB2+REdWiJ+qnrSiV6hvRcNvZ0EpZ4X7zuorfcExatVqupFozWgnyL8+orj1S9IzbukJxTPJf5
uK0GucnkoE5qGWwSHVcRBuLEuffYQLkz8e4UP9USyEdgibgFJ88+E7c6lI4n/FBJngRCO7d1/h0k
idpykh719yaamc7N0GKbm+gndWqcpjtoNAw0pWJ/n8+S6kS+Yyub8Wa59j7DGLMERBJQsaVQhi+K
ea1kIu6jTmFiREdjSeUAV2DL47JbZSOXZd5lG0ZAnMY6di4zc7NpTG5VQceN1QbPZvtpUA/xlx84
y6aKhH3r+G3MBBTWFrkXIpVLMgnvxOL5K+L4QByF4r7E+J6nPN2E1mJVTqgxmdCp6kkOB63qxCFv
onv8bXKLgZuKmUZvgIeb5OQ1iqsanevlZ6BGLe0aaGx61OvRT9US8cC5ss0yAGzC6yAvVvURZxQc
rhpxboxe7Bh4rjEzkQ9uFh0M2x+LJzl6yrBbcy9cABijTeTmx2zJSnCxZyxknpsepWWSo1/gU9xh
Z6RnxJWuemqXDg01UbAX6S32iQFKqtHuggABfNVSdXlsxISMHoSHn5cTLFU3Nf/qp8nj0NAUxAwH
Dpgz0fz14/7+aX+IVXdD7K63PzUQmkkcU1eBDoxyaYmATMA0lUlG6muiv/ZBNe0Em4AJ9hQdo+Va
95ZbM+dblVMUr6UBdd72MKCFhSm2cCAudFji49XjX5VLkffAzSGBpwEMiMlfTm1NDui3ahUAf3gL
0pCgYGOEyRaSfMqF2Ob5rWcdpjpqMZX+FAZrTvFZ6rlJt2IE8UHZxGxc0Lf0DbwvTgzGNM7TrPcu
rkPcnGujCe2dQ0M4udV8087aB5RCWhLS4toZgSCjXTjgeNwzPvSEsaj58dOmzbxIP2Y1XcvxQiCM
yta3Q/Yw5NiNVWCD8CiF60vzluoVLHi7YSRGCfPPL3UaHbnhxh2UH/BdafwmCyyvhn4vu/Q0TOja
fUg5d2xsR0E7uoPnJOQ/bTA8XsAwPc/OJwk6hauDRpbMs3eWSAig2uKQGuafUFMey+yE5c8LjLWd
JXzNrgsDv6rtTY3FiW1mykYySLsN9sFyZQts25SIvFimYe1qHnKeQ5tagu5+DGjgOhLi8E2yOmBt
YB+gSS1e2miSX5lpLhbGol5HE5dERyx1bXbVJ0fcV3c0xvWUO2cWwJhccT8dy4wpv1sm9rbu6hvW
aQrhcufmcRwQnEhyIsGUY9BFW6BqTlN2QnkmvY7MiOlqbTyC23mZIyDvQ6m9yXY0OfuCEAAW8+Mc
dth9/OV1nhBRd3biXTk4sHmaPkW6hAM6QDml3V80zwuPs74t+vAet3aBKbOroW2UlzBccoxBMa4Z
NNsUVKwDj+8N2+lWF9wJPUs04y0DkANSZiVo/Wis7PHnrjIC1JDBjNpNpUcnzQ4erKV2/uey/HE9
//wy080ts+ASjsQgOu0K2JCpwPLKywpwjOlOL7CE6FsY0Scdm5RunYbbaen71mhWMYJe3w1tbhx7
4sUMbO54bGNMXl5tU+JeqZcrRV9AFfYU0tueoI2PclhWh+n9p2ZGqymrhGe07yrSBCtn6c4agvoi
Zo4rdRm8FZZ2DmQSA5Gs1lLlN2iB+db4acXLIo33p8JvrxhY55qEPQYGZ1yj+Ra2ARUmprbv6uXq
Tuy/qu5/YMQdLet72jvXumT4QxMNglkY7OrZxnlp5QeP/RTC3LjWg35eQev0vX28VKY0/fgbgZx1
XxDLlCzoPzdgaPFI0MyBSaaGWB1DaQjV8pAz08fe6DdLGUGb3veG6NftBP4cTeymKItdeyoLsX9s
Hcw+K6+iVgAfJN4rJ+WM+g9xqIcym8Ky+FsxNPT6v6WLPN0SLtEbC1XOIPdCxukf00WhN/QczMcG
h3ryPQs7IBtNWw0t5Zxb6LmB7MD1a7rCPmI8MZFQmJpN8tNDxtv969fCX/qnF2NbhitMWPscRUyx
vNh/iDplkZqIurflXtexTzvCbrbZBJoOwfNs0oXCicSPgoYQPu4rpKCImHZn0V9iuDO+5TJ8gQWR
cmvdOaAcSU5+VUjNtypK03uJUlaoFqLxFKE+jcFmiNzCd4BUXWy2k4mTIovHsXXsFmouwYL2LrAd
TJTwoNZG3IFHcxOS2wUbp4HOsJhW4VvXmTbGuPsqCOI/TO6/dKWT/jYhlCvKtNYsOT03PPNYPYej
BknGfp7ElkgAcJE01q9aFfN0H5Q4ZOBCdqJkb28L9j9hxrIZ2g3ws8TYcjlq7wBnhFUfykVFGWrt
3hwZFubRGGN+0uPX2WNrKTMgUx7wJy0KD4l01aG3u0OgV5JAZfVmNgMEebhcJ1A8wOKC4kaBsntE
hiBW0CjjvoBE7ldNzGNSjC3B4mXFnF3roi/zRUC3d16ihS+IKFnIzJxTt7V1RXI/OLRLy5apBJZb
CxRBgKGtTNyDLkBTc016O5NH6Qbhp9thfjC2paa/ZWLOb5pwb3adzecSMdrvKtvcwPVRDzyX2h32
rEWLbr7SoAhPI25fMhILixpayR3K4W+WCoMsLS8zTRARByN3wYhZu9gZxjun4CFYTt14ximorXNb
XKgOKL9G0JUr98oqUXxiNADCEwEWRMb79DA9+q5ZvcTBSCM1U0pcbTbXPWnwyJ5Z6JEWy9w0n0yN
nBNQzndiJ3unytwNrrYOh6A9v1K20KzpTvtjVaa50wlP35FHmfBPp4DSnO7DyIwB7RMpbJgy/WzL
Jj/YQf4A+Vs/J1JBt/v5jYIL6myZXbZ1q1JfBS6YFK4XZ0YRZNqvjzTLwOwHz/7zN3/+DqWQKEZU
mv71B3VHc3yppmkfSFQJ7Gfp0e6Ai/Vk2VZzY7IlhUfKVEdYh0h4460dm2ZvG9jcRphCoftiJ/gH
CgbRkevY6zJ0Zjyz2SPU8fpcelL39TTRuSvRUmd2UrhAUqp02c08tsMJ71D+oOcO9USSHG7iTnee
N3irTGIeizp5kEbdgA9qQAdHJit721JSjIrRpEttatnYN/abuKqDS1Zz6fc0LQGcM+1tCASWs1iX
XbqljdwbUvdMG0XCTpxAtEAsvOE/BybqAqAO7JaBd0BqTxXmGphLdUnFnzpUw7OLk0ZACt+0KSod
zkxxihN9mwUEX1K3M1gOcfg6MkELnJwvNywb6M/KvgvC/rHVwuo8Kskc0xi3cWUN265qiC32dJHN
ZZP5fGbNNrAXjANCjoangijRvAlGuWLUUR4j2FmJ1AeKOErK2Mv+lEBpXDSmjjMi4KiwjCinH4fh
5HiYShlON1sMo/HOkfMXEm+zxuxHOf1U7t3MBX4dIsv864ez4fzTs9kR0rZdkvm2Tiz2Py0UKbj3
QLaUsuEoAK5LntA2AIjqkOjuxGDSvZGk3w3XMYmZDMuAG5f430eYOkKP70ylXYyag1JRECJh1vIH
NfG/eYnmkoT9a4k7/P73fxM2GVUhPWlT0mK7FlSVvy8fbiMR+fBA7UcjsTZt2BjrwWWAh9fLhFPT
csXneQKSmNee5uDNobwdM2FpDyoZfAOGRIH0HiEfrtXsdjvVjM5ZYlaLS1es8SUZCN3Mq9AMKRdi
Q4/UWZr/zSpoEB3+T+/C1S0gUtK1dc/yhPz7u6g0rPT6BAYWu199tkPxQABvJTl8QLARxbnNj1Wp
7kKegWhY9S4eIZZKlL8tT58Bf3v1bDfwLrzxk3ESrrmypnpryMmE/etLwrb+i1dqm7rrmYZjef/0
eRND1IIyaHDCJxIjFJV5flvpcm+6A6DpmoRMO/waw+Zad27z1slf48Qo3pHwQDpKe13KaE6SgmV/
DJS2K3PvtaidU05x5J2LiXvTpCz1oqk9NtgmHLUg58BSVOKobDJkggHoqsoda6eGxvS9PAdgNalX
QDLfar5okzteqwpg0JjRQR97krQsVn+9Q95JHYwRKPsxatK+0Znk/Xw0/98E8v/XG/E/u8/NT8/S
tf9uptt322fd/ykmWn6XNbYgR/T/9of+d+PRf/2D/sf/VcMTd7LLNvBvEf+fF/Xziv/Vz8g+u7jr
f3//+79Z3v/0cOzybPwP5s62t20biONfxej7CaIeqQErMDTb0m3Jhq1bsJeMrcZCHCmQnKbZp++P
opSYtJNupoCIyJvEzok83v3vgadjMYw3C1pbXA0ffyOzAMjgYiWgqB8ACw/cYdJzbHh5hYafL3/n
pRUYBmlsi9IsQvu8uJCEgSwyknBmjWEobC7keSBpy0Np1cAm4PNVuLBs7uqtlkY6e9bc0NULaM+F
xGzM8vO3V2XzKFX7kuBQsCQhJeDJyB4ZScDK7UpCUQShkHEYaXnRA/B9FR6oFd2rTqpu21bL7S4P
4qyImLSfJESBXlqUCW7b0YOd3uWCCPMgTYkGUQfzhblxAVQIjXh+VRYcTj7JAvogyA0mdGUwi3S4
IIuAx2SExwOXMNTzkgXeVC98UYE77Ij/CfwH6HNRoUAUQjQCl89waXZcoDMSSOalEHECNAKM8TMK
UURBQo4k5c1LA54kLuYlCoKm1b5mMuIOxAK9j2L2eBcPJMunyhi/GjnQwwjdnOyjSEPf5XNlY44z
mz+qu8uFIsgwwxQ2R4YLs7MNpPCkexvm//aV0HfqciNJNNUP2GrJQoqvhIsAYhg8mJ+vJMRgtj1s
A4BApWVBedth25AGeRziUc7WT4gimRmo9uCC0LIgaD5F0loPRxbwliS+QqShsx/zg8VMRN7GQYJ+
CatE6vvh+M2FDOj2RfhAtqwfxj2bFTrm0lsW8iCk8x93RCSGC9iAXVygBVqQJRiPLJ4dIvBetLe3
GEuWF6UAAuKuhxM5yDDI0JS4CHVTOMbsbGSKePr6SXlAmzxiSDEYB0cVQF64kEdE2onh0uz8pHFj
jkdF7SdkyEIWDkxwNIFsApm7OI6IIufJhDgh9vMVhSKIqdEB+J9Qz8IDIYJsbIA4N2c5THzdpCwh
OATuWLxRd8c0ijQKUAMc5iFCm5E5yLPYe/clGQRJ5Ez6tx8uEISElUkuaVo5NwQgaI59d5/UQUI0
GNOZ0yzfhQAggo3nYvjBfTTAOyMZEAXBnC8EhEGB/xfK1Fl+IQinBc1P5ZBZmZ1HQBty73CZpEFC
tVFOn4qDQkD9e0CzADwCaVzQGW1/HJP38t1+ESRZLBNJ7uEQBhAdxFhB3ObBDr5WPtnJAO7kk3EM
jWge7w0keUAoTKdPWr2O1t6ygyFYkRVxdAQU/AeBeTys4XruzeoHnSqvyu7Qac5zXxiPJ/Y/dzLv
1hd1Y2bzbMNO/ftbi9H98cnOh+NxSv+c4d+HBe4/2nrWuKrxj6dV2ap2uX7oP3gYpnmubjjq+X6j
LtWN2s2YI53g09NMvntjzXNHC75CuLt26GovwptuW/3b1DbhQuumP+FrVXeqGynpAxSTKvWl/E5t
qo+0ELLbapvwwpt2s2latWp2Z238FX/KdV0ut9XybmsRx0kbf9dSeZx0nJQbda/acqSkmS0pNR1/
96A8nAEtmo8LLrK/u7m02U7l3gRS+CNcr1a2FJqMsi/bfyobWrDblPEZgV1fyqdwvKpGOr1400sF
z9aX8PuVWlsCKBKSYBPQ3WyquqlsjTQHWd5TrleVclDEHJx7U27u7c2jPSypD1+yv+xjk0nVeROG
wN3y+mGcYi8XJi/uS/rXhhdp99hsHGlf2meqqi304I2nKczLGd1maVax2mUHRxhTbOGZ6jq1XN91
JS/I2/RTXSrkzZJqua6ulF0BYHL7/qSxBV2ztSQ7Eokgiven3XUVP7e3FjZF5oRqCurNXeuSnmTi
Tb11MIS6Lp049p30eXnZKsd7Gs4n/El/UrbdIrqPJ3Cfzsv7xam6ue3WlW3Woa9zv/4Tv1/8XLZd
aSEVcakuvJyC+Fn5uVpaZmwIeqcg/k/TXo/T1AgL6UyMfzje2Tlv2u168U61DZbSVs44E5M94ERd
u7pvIkFf1vy2rmyOm1yTN9lrLpxs7KhmqP3wJt2WvCEy7ly/lbxdMAGnfy+p5H3YfFJOmDBUsvnO
+w+uoygX7+kp4tg2nZofl3O8IP7ZcDPXQUEkcSImcLjNA/YFUZOfIB75APfLristlyKmrm0CZPxQ
frajyiGZ5Lulf23Vetw5LYjDKYUv2b/L9gbLZlGmWGQCS//S5VJ9zeLx8nehsDv1Fa0a7HnLZALV
vODW+sXByZtzUl+OX1Tdsqm7yp57Rj37uBgPxjxwh1p9NRLq5cRURL4860OZpscK3/3801i5e+jf
7OSa/sZyU6r27RcAAAD//w==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1.png"/><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xdr:colOff>
      <xdr:row>5</xdr:row>
      <xdr:rowOff>125730</xdr:rowOff>
    </xdr:from>
    <xdr:to>
      <xdr:col>11</xdr:col>
      <xdr:colOff>335280</xdr:colOff>
      <xdr:row>20</xdr:row>
      <xdr:rowOff>125730</xdr:rowOff>
    </xdr:to>
    <xdr:graphicFrame macro="">
      <xdr:nvGraphicFramePr>
        <xdr:cNvPr id="2" name="Chart 1">
          <a:extLst>
            <a:ext uri="{FF2B5EF4-FFF2-40B4-BE49-F238E27FC236}">
              <a16:creationId xmlns:a16="http://schemas.microsoft.com/office/drawing/2014/main" id="{37DECB5D-5341-AE07-7EDB-AF711E079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11</xdr:col>
      <xdr:colOff>304800</xdr:colOff>
      <xdr:row>37</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6A38CFA-A154-9747-34F1-C5390FA905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48125" y="3981450"/>
              <a:ext cx="4572000" cy="2714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419100</xdr:colOff>
      <xdr:row>50</xdr:row>
      <xdr:rowOff>125730</xdr:rowOff>
    </xdr:from>
    <xdr:to>
      <xdr:col>10</xdr:col>
      <xdr:colOff>114300</xdr:colOff>
      <xdr:row>65</xdr:row>
      <xdr:rowOff>125730</xdr:rowOff>
    </xdr:to>
    <xdr:graphicFrame macro="">
      <xdr:nvGraphicFramePr>
        <xdr:cNvPr id="4" name="Chart 3">
          <a:extLst>
            <a:ext uri="{FF2B5EF4-FFF2-40B4-BE49-F238E27FC236}">
              <a16:creationId xmlns:a16="http://schemas.microsoft.com/office/drawing/2014/main" id="{1D612F50-205A-373F-228E-A3E6ED910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xdr:colOff>
      <xdr:row>80</xdr:row>
      <xdr:rowOff>125730</xdr:rowOff>
    </xdr:from>
    <xdr:to>
      <xdr:col>10</xdr:col>
      <xdr:colOff>335280</xdr:colOff>
      <xdr:row>95</xdr:row>
      <xdr:rowOff>125730</xdr:rowOff>
    </xdr:to>
    <xdr:graphicFrame macro="">
      <xdr:nvGraphicFramePr>
        <xdr:cNvPr id="5" name="Chart 4">
          <a:extLst>
            <a:ext uri="{FF2B5EF4-FFF2-40B4-BE49-F238E27FC236}">
              <a16:creationId xmlns:a16="http://schemas.microsoft.com/office/drawing/2014/main" id="{4E9257AB-3134-B2BA-231E-5B2C39898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91440</xdr:colOff>
      <xdr:row>109</xdr:row>
      <xdr:rowOff>0</xdr:rowOff>
    </xdr:from>
    <xdr:to>
      <xdr:col>10</xdr:col>
      <xdr:colOff>396240</xdr:colOff>
      <xdr:row>124</xdr:row>
      <xdr:rowOff>0</xdr:rowOff>
    </xdr:to>
    <xdr:graphicFrame macro="">
      <xdr:nvGraphicFramePr>
        <xdr:cNvPr id="6" name="Chart 5">
          <a:extLst>
            <a:ext uri="{FF2B5EF4-FFF2-40B4-BE49-F238E27FC236}">
              <a16:creationId xmlns:a16="http://schemas.microsoft.com/office/drawing/2014/main" id="{E881CF49-77DD-883D-B77F-B6EE8163B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304800</xdr:colOff>
      <xdr:row>143</xdr:row>
      <xdr:rowOff>125730</xdr:rowOff>
    </xdr:from>
    <xdr:to>
      <xdr:col>10</xdr:col>
      <xdr:colOff>0</xdr:colOff>
      <xdr:row>158</xdr:row>
      <xdr:rowOff>125730</xdr:rowOff>
    </xdr:to>
    <xdr:graphicFrame macro="">
      <xdr:nvGraphicFramePr>
        <xdr:cNvPr id="7" name="Chart 6">
          <a:extLst>
            <a:ext uri="{FF2B5EF4-FFF2-40B4-BE49-F238E27FC236}">
              <a16:creationId xmlns:a16="http://schemas.microsoft.com/office/drawing/2014/main" id="{41F67415-BE52-581E-DB74-82D9DDF28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24</xdr:row>
      <xdr:rowOff>124691</xdr:rowOff>
    </xdr:from>
    <xdr:to>
      <xdr:col>10</xdr:col>
      <xdr:colOff>0</xdr:colOff>
      <xdr:row>51</xdr:row>
      <xdr:rowOff>47677</xdr:rowOff>
    </xdr:to>
    <xdr:graphicFrame macro="">
      <xdr:nvGraphicFramePr>
        <xdr:cNvPr id="2" name="Chart 1">
          <a:extLst>
            <a:ext uri="{FF2B5EF4-FFF2-40B4-BE49-F238E27FC236}">
              <a16:creationId xmlns:a16="http://schemas.microsoft.com/office/drawing/2014/main" id="{B90D8076-9A9F-4072-A9D0-B13872FF5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215153</xdr:colOff>
      <xdr:row>7</xdr:row>
      <xdr:rowOff>0</xdr:rowOff>
    </xdr:from>
    <xdr:to>
      <xdr:col>7</xdr:col>
      <xdr:colOff>0</xdr:colOff>
      <xdr:row>19</xdr:row>
      <xdr:rowOff>0</xdr:rowOff>
    </xdr:to>
    <mc:AlternateContent xmlns:mc="http://schemas.openxmlformats.org/markup-compatibility/2006" xmlns:a14="http://schemas.microsoft.com/office/drawing/2010/main">
      <mc:Choice Requires="a14">
        <xdr:graphicFrame macro="">
          <xdr:nvGraphicFramePr>
            <xdr:cNvPr id="3" name="State and subdivision">
              <a:extLst>
                <a:ext uri="{FF2B5EF4-FFF2-40B4-BE49-F238E27FC236}">
                  <a16:creationId xmlns:a16="http://schemas.microsoft.com/office/drawing/2014/main" id="{CA4503E5-552D-C922-813D-A607FD4C2215}"/>
                </a:ext>
              </a:extLst>
            </xdr:cNvPr>
            <xdr:cNvGraphicFramePr/>
          </xdr:nvGraphicFramePr>
          <xdr:xfrm>
            <a:off x="0" y="0"/>
            <a:ext cx="0" cy="0"/>
          </xdr:xfrm>
          <a:graphic>
            <a:graphicData uri="http://schemas.microsoft.com/office/drawing/2010/slicer">
              <sle:slicer xmlns:sle="http://schemas.microsoft.com/office/drawing/2010/slicer" name="State and subdivision"/>
            </a:graphicData>
          </a:graphic>
        </xdr:graphicFrame>
      </mc:Choice>
      <mc:Fallback xmlns="">
        <xdr:sp macro="" textlink="">
          <xdr:nvSpPr>
            <xdr:cNvPr id="0" name=""/>
            <xdr:cNvSpPr>
              <a:spLocks noTextEdit="1"/>
            </xdr:cNvSpPr>
          </xdr:nvSpPr>
          <xdr:spPr>
            <a:xfrm>
              <a:off x="484094" y="3263153"/>
              <a:ext cx="3442447" cy="2151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6</xdr:row>
      <xdr:rowOff>224118</xdr:rowOff>
    </xdr:from>
    <xdr:to>
      <xdr:col>17</xdr:col>
      <xdr:colOff>0</xdr:colOff>
      <xdr:row>22</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9EFE411-6EAD-44CB-AD7F-3DD3865BCA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33900" y="2917788"/>
              <a:ext cx="5486400" cy="30829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304800</xdr:colOff>
      <xdr:row>24</xdr:row>
      <xdr:rowOff>69273</xdr:rowOff>
    </xdr:from>
    <xdr:to>
      <xdr:col>22</xdr:col>
      <xdr:colOff>0</xdr:colOff>
      <xdr:row>50</xdr:row>
      <xdr:rowOff>158921</xdr:rowOff>
    </xdr:to>
    <xdr:graphicFrame macro="">
      <xdr:nvGraphicFramePr>
        <xdr:cNvPr id="5" name="Chart 4">
          <a:extLst>
            <a:ext uri="{FF2B5EF4-FFF2-40B4-BE49-F238E27FC236}">
              <a16:creationId xmlns:a16="http://schemas.microsoft.com/office/drawing/2014/main" id="{BD05EF90-1E06-4EDD-8754-97E71FB44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360218</xdr:colOff>
      <xdr:row>55</xdr:row>
      <xdr:rowOff>1</xdr:rowOff>
    </xdr:from>
    <xdr:to>
      <xdr:col>11</xdr:col>
      <xdr:colOff>360218</xdr:colOff>
      <xdr:row>75</xdr:row>
      <xdr:rowOff>0</xdr:rowOff>
    </xdr:to>
    <xdr:graphicFrame macro="">
      <xdr:nvGraphicFramePr>
        <xdr:cNvPr id="7" name="Chart 6">
          <a:extLst>
            <a:ext uri="{FF2B5EF4-FFF2-40B4-BE49-F238E27FC236}">
              <a16:creationId xmlns:a16="http://schemas.microsoft.com/office/drawing/2014/main" id="{61602DD0-C4B8-4E9A-A57E-4E2C75816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221672</xdr:colOff>
      <xdr:row>53</xdr:row>
      <xdr:rowOff>107577</xdr:rowOff>
    </xdr:from>
    <xdr:to>
      <xdr:col>23</xdr:col>
      <xdr:colOff>221672</xdr:colOff>
      <xdr:row>74</xdr:row>
      <xdr:rowOff>0</xdr:rowOff>
    </xdr:to>
    <xdr:graphicFrame macro="">
      <xdr:nvGraphicFramePr>
        <xdr:cNvPr id="8" name="Chart 7">
          <a:extLst>
            <a:ext uri="{FF2B5EF4-FFF2-40B4-BE49-F238E27FC236}">
              <a16:creationId xmlns:a16="http://schemas.microsoft.com/office/drawing/2014/main" id="{BC7780D2-FC2E-4539-854B-991FE1D23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304800</xdr:colOff>
      <xdr:row>5</xdr:row>
      <xdr:rowOff>435196</xdr:rowOff>
    </xdr:from>
    <xdr:to>
      <xdr:col>24</xdr:col>
      <xdr:colOff>1367526</xdr:colOff>
      <xdr:row>22</xdr:row>
      <xdr:rowOff>166255</xdr:rowOff>
    </xdr:to>
    <xdr:graphicFrame macro="">
      <xdr:nvGraphicFramePr>
        <xdr:cNvPr id="9" name="Chart 8">
          <a:extLst>
            <a:ext uri="{FF2B5EF4-FFF2-40B4-BE49-F238E27FC236}">
              <a16:creationId xmlns:a16="http://schemas.microsoft.com/office/drawing/2014/main" id="{6E92FA7B-AA62-4ECF-A32F-57DFAF59D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0</xdr:colOff>
      <xdr:row>6</xdr:row>
      <xdr:rowOff>0</xdr:rowOff>
    </xdr:from>
    <xdr:to>
      <xdr:col>7</xdr:col>
      <xdr:colOff>468401</xdr:colOff>
      <xdr:row>6</xdr:row>
      <xdr:rowOff>427592</xdr:rowOff>
    </xdr:to>
    <xdr:pic>
      <xdr:nvPicPr>
        <xdr:cNvPr id="10" name="Picture 9">
          <a:extLst>
            <a:ext uri="{FF2B5EF4-FFF2-40B4-BE49-F238E27FC236}">
              <a16:creationId xmlns:a16="http://schemas.microsoft.com/office/drawing/2014/main" id="{056292AC-259C-37D8-99A3-3717640E6E7A}"/>
            </a:ext>
          </a:extLst>
        </xdr:cNvPr>
        <xdr:cNvPicPr>
          <a:picLocks noChangeAspect="1"/>
        </xdr:cNvPicPr>
      </xdr:nvPicPr>
      <xdr:blipFill rotWithShape="1">
        <a:blip xmlns:r="http://schemas.openxmlformats.org/officeDocument/2006/relationships" r:embed="rId7">
          <a:alphaModFix amt="35000"/>
        </a:blip>
        <a:srcRect l="26237" t="73477" r="71235" b="20904"/>
        <a:stretch/>
      </xdr:blipFill>
      <xdr:spPr>
        <a:xfrm flipH="1">
          <a:off x="3926541" y="2680447"/>
          <a:ext cx="468401" cy="42759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10.84657465278" createdVersion="8" refreshedVersion="8" minRefreshableVersion="3" recordCount="26" xr:uid="{0ACDA00B-5542-4DDA-90C7-C4D48B70C775}">
  <cacheSource type="worksheet">
    <worksheetSource ref="A1:M27" sheet="Data"/>
  </cacheSource>
  <cacheFields count="13">
    <cacheField name="State and subdivision" numFmtId="0">
      <sharedItems count="26">
        <s v="Texas"/>
        <s v="North Dakota"/>
        <s v="Federal Offshorea"/>
        <s v="California"/>
        <s v="Alaska"/>
        <s v="Oklahoma"/>
        <s v="New Mexico"/>
        <s v="Colorado"/>
        <s v="Wyoming"/>
        <s v="Louisiana"/>
        <s v="Utah"/>
        <s v="Kansas"/>
        <s v="Montana"/>
        <s v="Ohio"/>
        <s v="Mississippi"/>
        <s v="West Virginia"/>
        <s v="Alabama"/>
        <s v="Pennsylvania"/>
        <s v="Arkansas"/>
        <s v="Michigan"/>
        <s v="Illinois"/>
        <s v="Miscellaneousb"/>
        <s v="Nebraska"/>
        <s v="Florida"/>
        <s v="Kentucky"/>
        <s v="Indiana"/>
      </sharedItems>
    </cacheField>
    <cacheField name="Published proved reserves" numFmtId="1">
      <sharedItems containsSemiMixedTypes="0" containsString="0" containsNumber="1" containsInteger="1" minValue="8" maxValue="14058"/>
    </cacheField>
    <cacheField name="Adjustments" numFmtId="1">
      <sharedItems containsMixedTypes="1" containsNumber="1" containsInteger="1" minValue="0" maxValue="341"/>
    </cacheField>
    <cacheField name="Revision increases" numFmtId="1">
      <sharedItems containsSemiMixedTypes="0" containsString="0" containsNumber="1" containsInteger="1" minValue="0" maxValue="2355"/>
    </cacheField>
    <cacheField name="Revision decreases" numFmtId="1">
      <sharedItems containsSemiMixedTypes="0" containsString="0" containsNumber="1" containsInteger="1" minValue="1" maxValue="4070"/>
    </cacheField>
    <cacheField name="Sales" numFmtId="1">
      <sharedItems containsSemiMixedTypes="0" containsString="0" containsNumber="1" containsInteger="1" minValue="0" maxValue="306"/>
    </cacheField>
    <cacheField name="Acquisitions" numFmtId="1">
      <sharedItems containsSemiMixedTypes="0" containsString="0" containsNumber="1" containsInteger="1" minValue="0" maxValue="525"/>
    </cacheField>
    <cacheField name="Extensions" numFmtId="1">
      <sharedItems containsSemiMixedTypes="0" containsString="0" containsNumber="1" containsInteger="1" minValue="0" maxValue="1363"/>
    </cacheField>
    <cacheField name="New field discoveries" numFmtId="1">
      <sharedItems containsSemiMixedTypes="0" containsString="0" containsNumber="1" containsInteger="1" minValue="0" maxValue="20"/>
    </cacheField>
    <cacheField name="New_x000a_reservoir discoveries in old fields" numFmtId="1">
      <sharedItems containsSemiMixedTypes="0" containsString="0" containsNumber="1" containsInteger="1" minValue="0" maxValue="19"/>
    </cacheField>
    <cacheField name="Estimated production" numFmtId="1">
      <sharedItems containsSemiMixedTypes="0" containsString="0" containsNumber="1" containsInteger="1" minValue="1" maxValue="1270"/>
    </cacheField>
    <cacheField name="Proved reserves" numFmtId="1">
      <sharedItems containsSemiMixedTypes="0" containsString="0" containsNumber="1" containsInteger="1" minValue="8" maxValue="13057"/>
    </cacheField>
    <cacheField name="State" numFmtId="0">
      <sharedItems/>
    </cacheField>
  </cacheFields>
  <extLst>
    <ext xmlns:x14="http://schemas.microsoft.com/office/spreadsheetml/2009/9/main" uri="{725AE2AE-9491-48be-B2B4-4EB974FC3084}">
      <x14:pivotCacheDefinition pivotCacheId="622883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4058"/>
    <n v="341"/>
    <n v="2355"/>
    <n v="4070"/>
    <n v="259"/>
    <n v="525"/>
    <n v="1363"/>
    <n v="0"/>
    <n v="14"/>
    <n v="1270"/>
    <n v="13057"/>
    <s v="Lower 48 States"/>
  </r>
  <r>
    <x v="1"/>
    <n v="6045"/>
    <n v="218"/>
    <n v="386"/>
    <n v="1381"/>
    <n v="306"/>
    <n v="62"/>
    <n v="606"/>
    <n v="0"/>
    <n v="6"/>
    <n v="429"/>
    <n v="5207"/>
    <s v="Lower 48 States"/>
  </r>
  <r>
    <x v="2"/>
    <n v="5022"/>
    <s v="‐20"/>
    <n v="725"/>
    <n v="749"/>
    <n v="55"/>
    <n v="60"/>
    <n v="69"/>
    <n v="20"/>
    <n v="19"/>
    <n v="568"/>
    <n v="4523"/>
    <s v="Lower 48 States"/>
  </r>
  <r>
    <x v="3"/>
    <n v="2874"/>
    <n v="20"/>
    <n v="217"/>
    <n v="619"/>
    <n v="4"/>
    <n v="5"/>
    <n v="43"/>
    <n v="0"/>
    <n v="0"/>
    <n v="201"/>
    <n v="2335"/>
    <s v="Lower 48 States"/>
  </r>
  <r>
    <x v="4"/>
    <n v="2857"/>
    <n v="65"/>
    <n v="119"/>
    <n v="810"/>
    <n v="12"/>
    <n v="5"/>
    <n v="54"/>
    <n v="0"/>
    <n v="0"/>
    <n v="174"/>
    <n v="2104"/>
    <s v="No"/>
  </r>
  <r>
    <x v="5"/>
    <n v="1721"/>
    <n v="81"/>
    <n v="198"/>
    <n v="579"/>
    <n v="34"/>
    <n v="50"/>
    <n v="408"/>
    <n v="0"/>
    <n v="0"/>
    <n v="148"/>
    <n v="1697"/>
    <s v="Lower 48 States"/>
  </r>
  <r>
    <x v="6"/>
    <n v="1558"/>
    <n v="33"/>
    <n v="199"/>
    <n v="378"/>
    <n v="46"/>
    <n v="62"/>
    <n v="306"/>
    <n v="0"/>
    <n v="0"/>
    <n v="153"/>
    <n v="1581"/>
    <s v="Lower 48 States"/>
  </r>
  <r>
    <x v="7"/>
    <n v="1451"/>
    <n v="86"/>
    <n v="95"/>
    <n v="262"/>
    <n v="12"/>
    <n v="58"/>
    <n v="125"/>
    <n v="0"/>
    <n v="0"/>
    <n v="128"/>
    <n v="1413"/>
    <s v="Lower 48 States"/>
  </r>
  <r>
    <x v="8"/>
    <n v="1137"/>
    <n v="135"/>
    <n v="84"/>
    <n v="353"/>
    <n v="191"/>
    <n v="80"/>
    <n v="71"/>
    <n v="0"/>
    <n v="0"/>
    <n v="86"/>
    <n v="877"/>
    <s v="Lower 48 States"/>
  </r>
  <r>
    <x v="9"/>
    <n v="649"/>
    <s v="‐13"/>
    <n v="76"/>
    <n v="132"/>
    <n v="21"/>
    <n v="20"/>
    <n v="16"/>
    <n v="0"/>
    <n v="1"/>
    <n v="62"/>
    <n v="534"/>
    <s v="Lower 48 States"/>
  </r>
  <r>
    <x v="10"/>
    <n v="606"/>
    <n v="21"/>
    <n v="17"/>
    <n v="233"/>
    <n v="11"/>
    <n v="0"/>
    <n v="48"/>
    <n v="0"/>
    <n v="0"/>
    <n v="36"/>
    <n v="412"/>
    <s v="Lower 48 States"/>
  </r>
  <r>
    <x v="11"/>
    <n v="451"/>
    <n v="26"/>
    <n v="89"/>
    <n v="169"/>
    <n v="2"/>
    <n v="0"/>
    <n v="14"/>
    <n v="0"/>
    <n v="0"/>
    <n v="44"/>
    <n v="365"/>
    <s v="Lower 48 States"/>
  </r>
  <r>
    <x v="12"/>
    <n v="445"/>
    <n v="8"/>
    <n v="13"/>
    <n v="114"/>
    <n v="2"/>
    <n v="0"/>
    <n v="4"/>
    <n v="0"/>
    <n v="0"/>
    <n v="28"/>
    <n v="326"/>
    <s v="Lower 48 States"/>
  </r>
  <r>
    <x v="13"/>
    <n v="163"/>
    <n v="32"/>
    <n v="70"/>
    <n v="101"/>
    <n v="48"/>
    <n v="48"/>
    <n v="39"/>
    <n v="0"/>
    <n v="1"/>
    <n v="26"/>
    <n v="178"/>
    <s v="Lower 48 States"/>
  </r>
  <r>
    <x v="14"/>
    <n v="241"/>
    <n v="11"/>
    <n v="20"/>
    <n v="72"/>
    <n v="2"/>
    <n v="1"/>
    <n v="2"/>
    <n v="0"/>
    <n v="0"/>
    <n v="25"/>
    <n v="176"/>
    <s v="Lower 48 States"/>
  </r>
  <r>
    <x v="15"/>
    <n v="185"/>
    <n v="34"/>
    <n v="10"/>
    <n v="142"/>
    <n v="4"/>
    <n v="4"/>
    <n v="12"/>
    <n v="0"/>
    <n v="0"/>
    <n v="11"/>
    <n v="88"/>
    <s v="Lower 48 States"/>
  </r>
  <r>
    <x v="16"/>
    <n v="79"/>
    <n v="10"/>
    <n v="12"/>
    <n v="12"/>
    <n v="9"/>
    <n v="9"/>
    <n v="0"/>
    <n v="0"/>
    <n v="0"/>
    <n v="10"/>
    <n v="79"/>
    <s v="Lower 48 States"/>
  </r>
  <r>
    <x v="17"/>
    <n v="87"/>
    <n v="6"/>
    <n v="11"/>
    <n v="26"/>
    <n v="0"/>
    <n v="0"/>
    <n v="6"/>
    <n v="0"/>
    <n v="0"/>
    <n v="6"/>
    <n v="78"/>
    <s v="Lower 48 States"/>
  </r>
  <r>
    <x v="18"/>
    <n v="67"/>
    <n v="13"/>
    <n v="24"/>
    <n v="45"/>
    <n v="0"/>
    <n v="0"/>
    <n v="0"/>
    <n v="0"/>
    <n v="0"/>
    <n v="6"/>
    <n v="53"/>
    <s v="Lower 48 States"/>
  </r>
  <r>
    <x v="19"/>
    <n v="55"/>
    <s v="‐8"/>
    <n v="7"/>
    <n v="5"/>
    <n v="1"/>
    <n v="0"/>
    <n v="0"/>
    <n v="0"/>
    <n v="0"/>
    <n v="4"/>
    <n v="44"/>
    <s v="Lower 48 States"/>
  </r>
  <r>
    <x v="20"/>
    <n v="34"/>
    <n v="10"/>
    <n v="1"/>
    <n v="10"/>
    <n v="0"/>
    <n v="0"/>
    <n v="0"/>
    <n v="0"/>
    <n v="0"/>
    <n v="3"/>
    <n v="32"/>
    <s v="Lower 48 States"/>
  </r>
  <r>
    <x v="21"/>
    <n v="28"/>
    <n v="10"/>
    <n v="4"/>
    <n v="21"/>
    <n v="0"/>
    <n v="0"/>
    <n v="0"/>
    <n v="0"/>
    <n v="0"/>
    <n v="2"/>
    <n v="19"/>
    <s v="Lower 48 States"/>
  </r>
  <r>
    <x v="22"/>
    <n v="21"/>
    <s v="‐2"/>
    <n v="4"/>
    <n v="3"/>
    <n v="0"/>
    <n v="0"/>
    <n v="0"/>
    <n v="0"/>
    <n v="0"/>
    <n v="3"/>
    <n v="17"/>
    <s v="Lower 48 States"/>
  </r>
  <r>
    <x v="23"/>
    <n v="70"/>
    <n v="0"/>
    <n v="0"/>
    <n v="52"/>
    <n v="0"/>
    <n v="0"/>
    <n v="0"/>
    <n v="0"/>
    <n v="0"/>
    <n v="2"/>
    <n v="16"/>
    <s v="Lower 48 States"/>
  </r>
  <r>
    <x v="24"/>
    <n v="21"/>
    <s v="‐4"/>
    <n v="1"/>
    <n v="6"/>
    <n v="0"/>
    <n v="0"/>
    <n v="0"/>
    <n v="0"/>
    <n v="0"/>
    <n v="1"/>
    <n v="11"/>
    <s v="Lower 48 States"/>
  </r>
  <r>
    <x v="25"/>
    <n v="8"/>
    <n v="2"/>
    <n v="0"/>
    <n v="1"/>
    <n v="0"/>
    <n v="0"/>
    <n v="0"/>
    <n v="0"/>
    <n v="0"/>
    <n v="1"/>
    <n v="8"/>
    <s v="Lower 48 Sta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117DC-CF64-4DC1-8AD6-F240327F7B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0" firstHeaderRow="1" firstDataRow="1" firstDataCol="1"/>
  <pivotFields count="13">
    <pivotField axis="axisRow" showAll="0" sortType="ascending">
      <items count="27">
        <item x="16"/>
        <item x="4"/>
        <item x="18"/>
        <item x="3"/>
        <item x="7"/>
        <item x="2"/>
        <item x="23"/>
        <item x="20"/>
        <item x="25"/>
        <item x="11"/>
        <item x="24"/>
        <item x="9"/>
        <item x="19"/>
        <item x="21"/>
        <item x="14"/>
        <item x="12"/>
        <item x="22"/>
        <item x="6"/>
        <item x="1"/>
        <item x="13"/>
        <item x="5"/>
        <item x="17"/>
        <item x="0"/>
        <item x="10"/>
        <item x="15"/>
        <item x="8"/>
        <item t="default"/>
      </items>
      <autoSortScope>
        <pivotArea dataOnly="0" outline="0" fieldPosition="0">
          <references count="1">
            <reference field="4294967294" count="1" selected="0">
              <x v="0"/>
            </reference>
          </references>
        </pivotArea>
      </autoSortScope>
    </pivotField>
    <pivotField numFmtId="1" showAll="0"/>
    <pivotField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showAll="0"/>
  </pivotFields>
  <rowFields count="1">
    <field x="0"/>
  </rowFields>
  <rowItems count="27">
    <i>
      <x v="7"/>
    </i>
    <i>
      <x v="8"/>
    </i>
    <i>
      <x v="2"/>
    </i>
    <i>
      <x v="10"/>
    </i>
    <i>
      <x v="21"/>
    </i>
    <i>
      <x v="13"/>
    </i>
    <i>
      <x v="6"/>
    </i>
    <i>
      <x v="16"/>
    </i>
    <i>
      <x v="12"/>
    </i>
    <i>
      <x v="15"/>
    </i>
    <i>
      <x v="9"/>
    </i>
    <i>
      <x v="14"/>
    </i>
    <i>
      <x v="24"/>
    </i>
    <i>
      <x v="3"/>
    </i>
    <i>
      <x/>
    </i>
    <i>
      <x v="23"/>
    </i>
    <i>
      <x v="1"/>
    </i>
    <i>
      <x v="4"/>
    </i>
    <i>
      <x v="11"/>
    </i>
    <i>
      <x v="20"/>
    </i>
    <i>
      <x v="17"/>
    </i>
    <i>
      <x v="19"/>
    </i>
    <i>
      <x v="5"/>
    </i>
    <i>
      <x v="25"/>
    </i>
    <i>
      <x v="22"/>
    </i>
    <i>
      <x v="18"/>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B01E4-3C6A-446B-91D9-50965162FE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3:B170" firstHeaderRow="1" firstDataRow="1" firstDataCol="1"/>
  <pivotFields count="13">
    <pivotField axis="axisRow" showAll="0" sortType="descending">
      <items count="27">
        <item x="16"/>
        <item x="4"/>
        <item x="18"/>
        <item x="3"/>
        <item x="7"/>
        <item x="2"/>
        <item x="23"/>
        <item x="20"/>
        <item x="25"/>
        <item x="11"/>
        <item x="24"/>
        <item x="9"/>
        <item x="19"/>
        <item x="21"/>
        <item x="14"/>
        <item x="12"/>
        <item x="22"/>
        <item x="6"/>
        <item x="1"/>
        <item x="13"/>
        <item x="5"/>
        <item x="17"/>
        <item x="0"/>
        <item x="10"/>
        <item x="15"/>
        <item x="8"/>
        <item t="default"/>
      </items>
      <autoSortScope>
        <pivotArea dataOnly="0" outline="0" fieldPosition="0">
          <references count="1">
            <reference field="4294967294" count="1" selected="0">
              <x v="0"/>
            </reference>
          </references>
        </pivotArea>
      </autoSortScope>
    </pivotField>
    <pivotField numFmtId="1" showAll="0"/>
    <pivotField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showAll="0"/>
  </pivotFields>
  <rowFields count="1">
    <field x="0"/>
  </rowFields>
  <rowItems count="27">
    <i>
      <x v="5"/>
    </i>
    <i>
      <x v="17"/>
    </i>
    <i>
      <x v="1"/>
    </i>
    <i>
      <x v="21"/>
    </i>
    <i>
      <x v="2"/>
    </i>
    <i>
      <x v="15"/>
    </i>
    <i>
      <x v="3"/>
    </i>
    <i>
      <x v="19"/>
    </i>
    <i>
      <x v="4"/>
    </i>
    <i>
      <x v="23"/>
    </i>
    <i>
      <x v="25"/>
    </i>
    <i>
      <x v="13"/>
    </i>
    <i>
      <x v="14"/>
    </i>
    <i>
      <x v="6"/>
    </i>
    <i>
      <x v="16"/>
    </i>
    <i>
      <x v="7"/>
    </i>
    <i>
      <x v="18"/>
    </i>
    <i>
      <x v="8"/>
    </i>
    <i>
      <x v="20"/>
    </i>
    <i>
      <x v="9"/>
    </i>
    <i>
      <x v="22"/>
    </i>
    <i>
      <x v="10"/>
    </i>
    <i>
      <x v="24"/>
    </i>
    <i>
      <x v="11"/>
    </i>
    <i>
      <x/>
    </i>
    <i>
      <x v="12"/>
    </i>
    <i t="grand">
      <x/>
    </i>
  </rowItems>
  <colItems count="1">
    <i/>
  </colItems>
  <dataFields count="1">
    <dataField name="Sum of New field discoveries" fld="8" baseField="0" baseItem="0"/>
  </dataFields>
  <chartFormats count="28">
    <chartFormat chart="0" format="0"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2">
          <reference field="4294967294" count="1" selected="0">
            <x v="0"/>
          </reference>
          <reference field="0" count="1" selected="0">
            <x v="5"/>
          </reference>
        </references>
      </pivotArea>
    </chartFormat>
    <chartFormat chart="2" format="30">
      <pivotArea type="data" outline="0" fieldPosition="0">
        <references count="2">
          <reference field="4294967294" count="1" selected="0">
            <x v="0"/>
          </reference>
          <reference field="0" count="1" selected="0">
            <x v="17"/>
          </reference>
        </references>
      </pivotArea>
    </chartFormat>
    <chartFormat chart="2" format="31">
      <pivotArea type="data" outline="0" fieldPosition="0">
        <references count="2">
          <reference field="4294967294" count="1" selected="0">
            <x v="0"/>
          </reference>
          <reference field="0" count="1" selected="0">
            <x v="1"/>
          </reference>
        </references>
      </pivotArea>
    </chartFormat>
    <chartFormat chart="2" format="32">
      <pivotArea type="data" outline="0" fieldPosition="0">
        <references count="2">
          <reference field="4294967294" count="1" selected="0">
            <x v="0"/>
          </reference>
          <reference field="0" count="1" selected="0">
            <x v="21"/>
          </reference>
        </references>
      </pivotArea>
    </chartFormat>
    <chartFormat chart="2" format="33">
      <pivotArea type="data" outline="0" fieldPosition="0">
        <references count="2">
          <reference field="4294967294" count="1" selected="0">
            <x v="0"/>
          </reference>
          <reference field="0" count="1" selected="0">
            <x v="2"/>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pivotArea type="data" outline="0" fieldPosition="0">
        <references count="2">
          <reference field="4294967294" count="1" selected="0">
            <x v="0"/>
          </reference>
          <reference field="0" count="1" selected="0">
            <x v="3"/>
          </reference>
        </references>
      </pivotArea>
    </chartFormat>
    <chartFormat chart="2" format="36">
      <pivotArea type="data" outline="0" fieldPosition="0">
        <references count="2">
          <reference field="4294967294" count="1" selected="0">
            <x v="0"/>
          </reference>
          <reference field="0" count="1" selected="0">
            <x v="19"/>
          </reference>
        </references>
      </pivotArea>
    </chartFormat>
    <chartFormat chart="2" format="37">
      <pivotArea type="data" outline="0" fieldPosition="0">
        <references count="2">
          <reference field="4294967294" count="1" selected="0">
            <x v="0"/>
          </reference>
          <reference field="0" count="1" selected="0">
            <x v="4"/>
          </reference>
        </references>
      </pivotArea>
    </chartFormat>
    <chartFormat chart="2" format="38">
      <pivotArea type="data" outline="0" fieldPosition="0">
        <references count="2">
          <reference field="4294967294" count="1" selected="0">
            <x v="0"/>
          </reference>
          <reference field="0" count="1" selected="0">
            <x v="23"/>
          </reference>
        </references>
      </pivotArea>
    </chartFormat>
    <chartFormat chart="2" format="39">
      <pivotArea type="data" outline="0" fieldPosition="0">
        <references count="2">
          <reference field="4294967294" count="1" selected="0">
            <x v="0"/>
          </reference>
          <reference field="0" count="1" selected="0">
            <x v="25"/>
          </reference>
        </references>
      </pivotArea>
    </chartFormat>
    <chartFormat chart="2" format="40">
      <pivotArea type="data" outline="0" fieldPosition="0">
        <references count="2">
          <reference field="4294967294" count="1" selected="0">
            <x v="0"/>
          </reference>
          <reference field="0" count="1" selected="0">
            <x v="13"/>
          </reference>
        </references>
      </pivotArea>
    </chartFormat>
    <chartFormat chart="2" format="41">
      <pivotArea type="data" outline="0" fieldPosition="0">
        <references count="2">
          <reference field="4294967294" count="1" selected="0">
            <x v="0"/>
          </reference>
          <reference field="0" count="1" selected="0">
            <x v="14"/>
          </reference>
        </references>
      </pivotArea>
    </chartFormat>
    <chartFormat chart="2" format="42">
      <pivotArea type="data" outline="0" fieldPosition="0">
        <references count="2">
          <reference field="4294967294" count="1" selected="0">
            <x v="0"/>
          </reference>
          <reference field="0" count="1" selected="0">
            <x v="6"/>
          </reference>
        </references>
      </pivotArea>
    </chartFormat>
    <chartFormat chart="2" format="43">
      <pivotArea type="data" outline="0" fieldPosition="0">
        <references count="2">
          <reference field="4294967294" count="1" selected="0">
            <x v="0"/>
          </reference>
          <reference field="0" count="1" selected="0">
            <x v="16"/>
          </reference>
        </references>
      </pivotArea>
    </chartFormat>
    <chartFormat chart="2" format="44">
      <pivotArea type="data" outline="0" fieldPosition="0">
        <references count="2">
          <reference field="4294967294" count="1" selected="0">
            <x v="0"/>
          </reference>
          <reference field="0" count="1" selected="0">
            <x v="7"/>
          </reference>
        </references>
      </pivotArea>
    </chartFormat>
    <chartFormat chart="2" format="45">
      <pivotArea type="data" outline="0" fieldPosition="0">
        <references count="2">
          <reference field="4294967294" count="1" selected="0">
            <x v="0"/>
          </reference>
          <reference field="0" count="1" selected="0">
            <x v="18"/>
          </reference>
        </references>
      </pivotArea>
    </chartFormat>
    <chartFormat chart="2" format="46">
      <pivotArea type="data" outline="0" fieldPosition="0">
        <references count="2">
          <reference field="4294967294" count="1" selected="0">
            <x v="0"/>
          </reference>
          <reference field="0" count="1" selected="0">
            <x v="8"/>
          </reference>
        </references>
      </pivotArea>
    </chartFormat>
    <chartFormat chart="2" format="47">
      <pivotArea type="data" outline="0" fieldPosition="0">
        <references count="2">
          <reference field="4294967294" count="1" selected="0">
            <x v="0"/>
          </reference>
          <reference field="0" count="1" selected="0">
            <x v="20"/>
          </reference>
        </references>
      </pivotArea>
    </chartFormat>
    <chartFormat chart="2" format="48">
      <pivotArea type="data" outline="0" fieldPosition="0">
        <references count="2">
          <reference field="4294967294" count="1" selected="0">
            <x v="0"/>
          </reference>
          <reference field="0" count="1" selected="0">
            <x v="9"/>
          </reference>
        </references>
      </pivotArea>
    </chartFormat>
    <chartFormat chart="2" format="49">
      <pivotArea type="data" outline="0" fieldPosition="0">
        <references count="2">
          <reference field="4294967294" count="1" selected="0">
            <x v="0"/>
          </reference>
          <reference field="0" count="1" selected="0">
            <x v="22"/>
          </reference>
        </references>
      </pivotArea>
    </chartFormat>
    <chartFormat chart="2" format="50">
      <pivotArea type="data" outline="0" fieldPosition="0">
        <references count="2">
          <reference field="4294967294" count="1" selected="0">
            <x v="0"/>
          </reference>
          <reference field="0" count="1" selected="0">
            <x v="10"/>
          </reference>
        </references>
      </pivotArea>
    </chartFormat>
    <chartFormat chart="2" format="51">
      <pivotArea type="data" outline="0" fieldPosition="0">
        <references count="2">
          <reference field="4294967294" count="1" selected="0">
            <x v="0"/>
          </reference>
          <reference field="0" count="1" selected="0">
            <x v="24"/>
          </reference>
        </references>
      </pivotArea>
    </chartFormat>
    <chartFormat chart="2" format="52">
      <pivotArea type="data" outline="0" fieldPosition="0">
        <references count="2">
          <reference field="4294967294" count="1" selected="0">
            <x v="0"/>
          </reference>
          <reference field="0" count="1" selected="0">
            <x v="11"/>
          </reference>
        </references>
      </pivotArea>
    </chartFormat>
    <chartFormat chart="2" format="53">
      <pivotArea type="data" outline="0" fieldPosition="0">
        <references count="2">
          <reference field="4294967294" count="1" selected="0">
            <x v="0"/>
          </reference>
          <reference field="0" count="1" selected="0">
            <x v="0"/>
          </reference>
        </references>
      </pivotArea>
    </chartFormat>
    <chartFormat chart="2" format="54">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32742-5F16-40ED-B0DF-628C108544B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0:B137" firstHeaderRow="1" firstDataRow="1" firstDataCol="1"/>
  <pivotFields count="13">
    <pivotField axis="axisRow" showAll="0" sortType="descending">
      <items count="27">
        <item x="16"/>
        <item x="4"/>
        <item x="18"/>
        <item x="3"/>
        <item x="7"/>
        <item x="2"/>
        <item x="23"/>
        <item x="20"/>
        <item x="25"/>
        <item x="11"/>
        <item x="24"/>
        <item x="9"/>
        <item x="19"/>
        <item x="21"/>
        <item x="14"/>
        <item x="12"/>
        <item x="22"/>
        <item x="6"/>
        <item x="1"/>
        <item x="13"/>
        <item x="5"/>
        <item x="17"/>
        <item x="0"/>
        <item x="10"/>
        <item x="15"/>
        <item x="8"/>
        <item t="default"/>
      </items>
      <autoSortScope>
        <pivotArea dataOnly="0" outline="0" fieldPosition="0">
          <references count="1">
            <reference field="4294967294" count="1" selected="0">
              <x v="0"/>
            </reference>
          </references>
        </pivotArea>
      </autoSortScope>
    </pivotField>
    <pivotField numFmtId="1" showAll="0"/>
    <pivotField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showAll="0"/>
  </pivotFields>
  <rowFields count="1">
    <field x="0"/>
  </rowFields>
  <rowItems count="27">
    <i>
      <x v="22"/>
    </i>
    <i>
      <x v="5"/>
    </i>
    <i>
      <x v="18"/>
    </i>
    <i>
      <x v="3"/>
    </i>
    <i>
      <x v="1"/>
    </i>
    <i>
      <x v="17"/>
    </i>
    <i>
      <x v="20"/>
    </i>
    <i>
      <x v="4"/>
    </i>
    <i>
      <x v="25"/>
    </i>
    <i>
      <x v="11"/>
    </i>
    <i>
      <x v="9"/>
    </i>
    <i>
      <x v="23"/>
    </i>
    <i>
      <x v="15"/>
    </i>
    <i>
      <x v="19"/>
    </i>
    <i>
      <x v="14"/>
    </i>
    <i>
      <x v="24"/>
    </i>
    <i>
      <x/>
    </i>
    <i>
      <x v="21"/>
    </i>
    <i>
      <x v="2"/>
    </i>
    <i>
      <x v="12"/>
    </i>
    <i>
      <x v="7"/>
    </i>
    <i>
      <x v="16"/>
    </i>
    <i>
      <x v="13"/>
    </i>
    <i>
      <x v="6"/>
    </i>
    <i>
      <x v="8"/>
    </i>
    <i>
      <x v="10"/>
    </i>
    <i t="grand">
      <x/>
    </i>
  </rowItems>
  <colItems count="1">
    <i/>
  </colItems>
  <dataFields count="1">
    <dataField name="Sum of Estimated production"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860231-876C-4BE2-AAC0-EC268D98C4E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8:B105" firstHeaderRow="1" firstDataRow="1" firstDataCol="1"/>
  <pivotFields count="13">
    <pivotField axis="axisRow" showAll="0" sortType="descending">
      <items count="27">
        <item x="16"/>
        <item x="4"/>
        <item x="18"/>
        <item x="3"/>
        <item x="7"/>
        <item x="2"/>
        <item x="23"/>
        <item x="20"/>
        <item x="25"/>
        <item x="11"/>
        <item x="24"/>
        <item x="9"/>
        <item x="19"/>
        <item x="21"/>
        <item x="14"/>
        <item x="12"/>
        <item x="22"/>
        <item x="6"/>
        <item x="1"/>
        <item x="13"/>
        <item x="5"/>
        <item x="17"/>
        <item x="0"/>
        <item x="10"/>
        <item x="15"/>
        <item x="8"/>
        <item t="default"/>
      </items>
      <autoSortScope>
        <pivotArea dataOnly="0" outline="0" fieldPosition="0">
          <references count="1">
            <reference field="4294967294" count="1" selected="0">
              <x v="0"/>
            </reference>
          </references>
        </pivotArea>
      </autoSortScope>
    </pivotField>
    <pivotField numFmtId="1" showAll="0"/>
    <pivotField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showAll="0"/>
  </pivotFields>
  <rowFields count="1">
    <field x="0"/>
  </rowFields>
  <rowItems count="27">
    <i>
      <x v="22"/>
    </i>
    <i>
      <x v="25"/>
    </i>
    <i>
      <x v="18"/>
    </i>
    <i>
      <x v="17"/>
    </i>
    <i>
      <x v="5"/>
    </i>
    <i>
      <x v="4"/>
    </i>
    <i>
      <x v="20"/>
    </i>
    <i>
      <x v="19"/>
    </i>
    <i>
      <x v="11"/>
    </i>
    <i>
      <x/>
    </i>
    <i>
      <x v="3"/>
    </i>
    <i>
      <x v="1"/>
    </i>
    <i>
      <x v="24"/>
    </i>
    <i>
      <x v="14"/>
    </i>
    <i>
      <x v="9"/>
    </i>
    <i>
      <x v="8"/>
    </i>
    <i>
      <x v="6"/>
    </i>
    <i>
      <x v="7"/>
    </i>
    <i>
      <x v="15"/>
    </i>
    <i>
      <x v="21"/>
    </i>
    <i>
      <x v="23"/>
    </i>
    <i>
      <x v="13"/>
    </i>
    <i>
      <x v="10"/>
    </i>
    <i>
      <x v="16"/>
    </i>
    <i>
      <x v="2"/>
    </i>
    <i>
      <x v="12"/>
    </i>
    <i t="grand">
      <x/>
    </i>
  </rowItems>
  <colItems count="1">
    <i/>
  </colItems>
  <dataFields count="1">
    <dataField name="Sum of Acquisition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247585-EF4C-424C-9E37-E6A3883CC3E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B72" firstHeaderRow="1" firstDataRow="1" firstDataCol="1"/>
  <pivotFields count="13">
    <pivotField axis="axisRow" showAll="0" sortType="ascending">
      <items count="27">
        <item x="16"/>
        <item x="4"/>
        <item x="18"/>
        <item x="3"/>
        <item x="7"/>
        <item x="2"/>
        <item x="23"/>
        <item x="20"/>
        <item x="25"/>
        <item x="11"/>
        <item x="24"/>
        <item x="9"/>
        <item x="19"/>
        <item x="21"/>
        <item x="14"/>
        <item x="12"/>
        <item x="22"/>
        <item x="6"/>
        <item x="1"/>
        <item x="13"/>
        <item x="5"/>
        <item x="17"/>
        <item x="0"/>
        <item x="10"/>
        <item x="15"/>
        <item x="8"/>
        <item t="default"/>
      </items>
      <autoSortScope>
        <pivotArea dataOnly="0" outline="0" fieldPosition="0">
          <references count="1">
            <reference field="4294967294" count="1" selected="0">
              <x v="0"/>
            </reference>
          </references>
        </pivotArea>
      </autoSortScope>
    </pivotField>
    <pivotField numFmtId="1"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showAll="0"/>
  </pivotFields>
  <rowFields count="1">
    <field x="0"/>
  </rowFields>
  <rowItems count="27">
    <i>
      <x v="8"/>
    </i>
    <i>
      <x v="10"/>
    </i>
    <i>
      <x v="6"/>
    </i>
    <i>
      <x v="16"/>
    </i>
    <i>
      <x v="13"/>
    </i>
    <i>
      <x v="7"/>
    </i>
    <i>
      <x v="12"/>
    </i>
    <i>
      <x v="2"/>
    </i>
    <i>
      <x v="21"/>
    </i>
    <i>
      <x/>
    </i>
    <i>
      <x v="24"/>
    </i>
    <i>
      <x v="14"/>
    </i>
    <i>
      <x v="19"/>
    </i>
    <i>
      <x v="15"/>
    </i>
    <i>
      <x v="9"/>
    </i>
    <i>
      <x v="23"/>
    </i>
    <i>
      <x v="11"/>
    </i>
    <i>
      <x v="25"/>
    </i>
    <i>
      <x v="4"/>
    </i>
    <i>
      <x v="17"/>
    </i>
    <i>
      <x v="20"/>
    </i>
    <i>
      <x v="1"/>
    </i>
    <i>
      <x v="3"/>
    </i>
    <i>
      <x v="5"/>
    </i>
    <i>
      <x v="18"/>
    </i>
    <i>
      <x v="22"/>
    </i>
    <i t="grand">
      <x/>
    </i>
  </rowItems>
  <colItems count="1">
    <i/>
  </colItems>
  <dataFields count="1">
    <dataField name="Sum of Proved reserv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and_subdivision" xr10:uid="{21F8CA4E-93C2-4F57-9FB2-AEFA28499B1E}" sourceName="State and subdivision">
  <pivotTables>
    <pivotTable tabId="5" name="PivotTable7"/>
    <pivotTable tabId="5" name="PivotTable8"/>
    <pivotTable tabId="5" name="PivotTable9"/>
    <pivotTable tabId="5" name="PivotTable10"/>
    <pivotTable tabId="5" name="PivotTable11"/>
  </pivotTables>
  <data>
    <tabular pivotCacheId="622883236">
      <items count="26">
        <i x="16" s="1"/>
        <i x="4" s="1"/>
        <i x="18" s="1"/>
        <i x="3" s="1"/>
        <i x="7" s="1"/>
        <i x="2" s="1"/>
        <i x="23" s="1"/>
        <i x="20" s="1"/>
        <i x="25" s="1"/>
        <i x="11" s="1"/>
        <i x="24" s="1"/>
        <i x="9" s="1"/>
        <i x="19" s="1"/>
        <i x="21" s="1"/>
        <i x="14" s="1"/>
        <i x="12" s="1"/>
        <i x="22" s="1"/>
        <i x="6" s="1"/>
        <i x="1" s="1"/>
        <i x="13" s="1"/>
        <i x="5" s="1"/>
        <i x="17" s="1"/>
        <i x="0" s="1"/>
        <i x="10" s="1"/>
        <i x="15"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nd subdivision" xr10:uid="{77B40CD6-FA15-4192-AF7D-EFDC3CDCF816}" cache="Slicer_State_and_subdivision" caption="State and subdivision" startItem="19"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28039-15FD-4C66-932A-64848BCF08D3}">
  <dimension ref="A3:P170"/>
  <sheetViews>
    <sheetView topLeftCell="A139" workbookViewId="0">
      <selection activeCell="A143" sqref="A143"/>
    </sheetView>
  </sheetViews>
  <sheetFormatPr defaultRowHeight="14.4" x14ac:dyDescent="0.3"/>
  <cols>
    <col min="1" max="1" width="15.77734375" bestFit="1" customWidth="1"/>
    <col min="2" max="2" width="25.44140625" bestFit="1" customWidth="1"/>
  </cols>
  <sheetData>
    <row r="3" spans="1:16" x14ac:dyDescent="0.3">
      <c r="A3" s="1" t="s">
        <v>14</v>
      </c>
      <c r="B3" t="s">
        <v>25</v>
      </c>
      <c r="N3" t="s">
        <v>56</v>
      </c>
      <c r="O3" t="s">
        <v>12</v>
      </c>
      <c r="P3" t="s">
        <v>27</v>
      </c>
    </row>
    <row r="4" spans="1:16" x14ac:dyDescent="0.3">
      <c r="A4" s="2" t="s">
        <v>33</v>
      </c>
      <c r="B4">
        <v>0</v>
      </c>
      <c r="N4" t="s">
        <v>55</v>
      </c>
      <c r="O4" s="2" t="s">
        <v>33</v>
      </c>
      <c r="P4">
        <f>+GETPIVOTDATA("Sales",$A$3,"State and subdivision","Illinois")</f>
        <v>0</v>
      </c>
    </row>
    <row r="5" spans="1:16" x14ac:dyDescent="0.3">
      <c r="A5" s="2" t="s">
        <v>34</v>
      </c>
      <c r="B5">
        <v>0</v>
      </c>
      <c r="N5" t="s">
        <v>55</v>
      </c>
      <c r="O5" s="2" t="s">
        <v>34</v>
      </c>
      <c r="P5">
        <f>+GETPIVOTDATA("Sales",$A$3,"State and subdivision","Indiana")</f>
        <v>0</v>
      </c>
    </row>
    <row r="6" spans="1:16" x14ac:dyDescent="0.3">
      <c r="A6" s="2" t="s">
        <v>30</v>
      </c>
      <c r="B6">
        <v>0</v>
      </c>
      <c r="N6" t="s">
        <v>55</v>
      </c>
      <c r="O6" s="2" t="s">
        <v>30</v>
      </c>
      <c r="P6">
        <f>+GETPIVOTDATA("Sales",$A$3,"State and subdivision","Arkansas")</f>
        <v>0</v>
      </c>
    </row>
    <row r="7" spans="1:16" x14ac:dyDescent="0.3">
      <c r="A7" s="2" t="s">
        <v>36</v>
      </c>
      <c r="B7">
        <v>0</v>
      </c>
      <c r="N7" t="s">
        <v>55</v>
      </c>
      <c r="O7" s="2" t="s">
        <v>36</v>
      </c>
      <c r="P7">
        <f>+GETPIVOTDATA("Sales",$A$3,"State and subdivision","Kentucky")</f>
        <v>0</v>
      </c>
    </row>
    <row r="8" spans="1:16" x14ac:dyDescent="0.3">
      <c r="A8" s="2" t="s">
        <v>48</v>
      </c>
      <c r="B8">
        <v>0</v>
      </c>
      <c r="N8" t="s">
        <v>55</v>
      </c>
      <c r="O8" s="2" t="s">
        <v>48</v>
      </c>
      <c r="P8">
        <f>+GETPIVOTDATA("Sales",$A$3,"State and subdivision","Pennsylvania")</f>
        <v>0</v>
      </c>
    </row>
    <row r="9" spans="1:16" x14ac:dyDescent="0.3">
      <c r="A9" s="2" t="s">
        <v>54</v>
      </c>
      <c r="B9">
        <v>0</v>
      </c>
      <c r="N9" t="s">
        <v>55</v>
      </c>
      <c r="O9" s="2" t="s">
        <v>54</v>
      </c>
      <c r="P9">
        <f>+GETPIVOTDATA("Sales",$A$3,"State and subdivision","Pennsylvania")</f>
        <v>0</v>
      </c>
    </row>
    <row r="10" spans="1:16" x14ac:dyDescent="0.3">
      <c r="A10" s="2" t="s">
        <v>32</v>
      </c>
      <c r="B10">
        <v>0</v>
      </c>
      <c r="N10" t="s">
        <v>55</v>
      </c>
      <c r="O10" s="2" t="s">
        <v>32</v>
      </c>
      <c r="P10">
        <f>+GETPIVOTDATA("Sales",$A$3,"State and subdivision","Florida")</f>
        <v>0</v>
      </c>
    </row>
    <row r="11" spans="1:16" x14ac:dyDescent="0.3">
      <c r="A11" s="2" t="s">
        <v>43</v>
      </c>
      <c r="B11">
        <v>0</v>
      </c>
      <c r="N11" t="s">
        <v>55</v>
      </c>
      <c r="O11" s="2" t="s">
        <v>43</v>
      </c>
      <c r="P11">
        <f>+GETPIVOTDATA("Sales",$A$3,"State and subdivision","Nebraska")</f>
        <v>0</v>
      </c>
    </row>
    <row r="12" spans="1:16" x14ac:dyDescent="0.3">
      <c r="A12" s="2" t="s">
        <v>39</v>
      </c>
      <c r="B12">
        <v>1</v>
      </c>
      <c r="N12" t="s">
        <v>55</v>
      </c>
      <c r="O12" s="2" t="s">
        <v>39</v>
      </c>
      <c r="P12">
        <f>+GETPIVOTDATA("Sales",$A$3,"State and subdivision","Michigan")</f>
        <v>1</v>
      </c>
    </row>
    <row r="13" spans="1:16" x14ac:dyDescent="0.3">
      <c r="A13" s="2" t="s">
        <v>42</v>
      </c>
      <c r="B13">
        <v>2</v>
      </c>
      <c r="N13" t="s">
        <v>55</v>
      </c>
      <c r="O13" s="2" t="s">
        <v>42</v>
      </c>
      <c r="P13">
        <f>+GETPIVOTDATA("Sales",$A$3,"State and subdivision","Montana")</f>
        <v>2</v>
      </c>
    </row>
    <row r="14" spans="1:16" x14ac:dyDescent="0.3">
      <c r="A14" s="2" t="s">
        <v>35</v>
      </c>
      <c r="B14">
        <v>2</v>
      </c>
      <c r="N14" t="s">
        <v>55</v>
      </c>
      <c r="O14" s="2" t="s">
        <v>35</v>
      </c>
      <c r="P14">
        <f>+GETPIVOTDATA("Sales",$A$3,"State and subdivision","Kansas")</f>
        <v>2</v>
      </c>
    </row>
    <row r="15" spans="1:16" x14ac:dyDescent="0.3">
      <c r="A15" s="2" t="s">
        <v>41</v>
      </c>
      <c r="B15">
        <v>2</v>
      </c>
      <c r="N15" t="s">
        <v>55</v>
      </c>
      <c r="O15" s="2" t="s">
        <v>41</v>
      </c>
      <c r="P15">
        <f>+GETPIVOTDATA("Sales",$A$3,"State and subdivision","Mississippi")</f>
        <v>2</v>
      </c>
    </row>
    <row r="16" spans="1:16" x14ac:dyDescent="0.3">
      <c r="A16" s="2" t="s">
        <v>50</v>
      </c>
      <c r="B16">
        <v>4</v>
      </c>
      <c r="N16" t="s">
        <v>55</v>
      </c>
      <c r="O16" s="2" t="s">
        <v>50</v>
      </c>
      <c r="P16">
        <f>+GETPIVOTDATA("Sales",$A$3,"State and subdivision","West Virginia")</f>
        <v>4</v>
      </c>
    </row>
    <row r="17" spans="1:16" x14ac:dyDescent="0.3">
      <c r="A17" s="2" t="s">
        <v>16</v>
      </c>
      <c r="B17">
        <v>4</v>
      </c>
      <c r="N17" t="s">
        <v>55</v>
      </c>
      <c r="O17" s="2" t="s">
        <v>16</v>
      </c>
      <c r="P17">
        <f>+GETPIVOTDATA("Sales",$A$3,"State and subdivision","California")</f>
        <v>4</v>
      </c>
    </row>
    <row r="18" spans="1:16" x14ac:dyDescent="0.3">
      <c r="A18" s="2" t="s">
        <v>29</v>
      </c>
      <c r="B18">
        <v>9</v>
      </c>
      <c r="N18" t="s">
        <v>55</v>
      </c>
      <c r="O18" s="2" t="s">
        <v>29</v>
      </c>
      <c r="P18">
        <f>+GETPIVOTDATA("Sales",$A$3,"State and subdivision","Alabama")</f>
        <v>9</v>
      </c>
    </row>
    <row r="19" spans="1:16" x14ac:dyDescent="0.3">
      <c r="A19" s="2" t="s">
        <v>49</v>
      </c>
      <c r="B19">
        <v>11</v>
      </c>
      <c r="N19" t="s">
        <v>55</v>
      </c>
      <c r="O19" s="2" t="s">
        <v>49</v>
      </c>
      <c r="P19">
        <f>+GETPIVOTDATA("Sales",$A$3,"State and subdivision","Utah")</f>
        <v>11</v>
      </c>
    </row>
    <row r="20" spans="1:16" x14ac:dyDescent="0.3">
      <c r="A20" s="2" t="s">
        <v>28</v>
      </c>
      <c r="B20">
        <v>12</v>
      </c>
      <c r="N20" t="s">
        <v>55</v>
      </c>
      <c r="O20" s="2" t="s">
        <v>28</v>
      </c>
      <c r="P20">
        <f>+GETPIVOTDATA("Sales",$A$3,"State and subdivision","Alaska")</f>
        <v>12</v>
      </c>
    </row>
    <row r="21" spans="1:16" x14ac:dyDescent="0.3">
      <c r="A21" s="2" t="s">
        <v>31</v>
      </c>
      <c r="B21">
        <v>12</v>
      </c>
      <c r="N21" t="s">
        <v>55</v>
      </c>
      <c r="O21" s="2" t="s">
        <v>31</v>
      </c>
      <c r="P21">
        <f>+GETPIVOTDATA("Sales",$A$3,"State and subdivision","Colorado")</f>
        <v>12</v>
      </c>
    </row>
    <row r="22" spans="1:16" x14ac:dyDescent="0.3">
      <c r="A22" s="2" t="s">
        <v>18</v>
      </c>
      <c r="B22">
        <v>21</v>
      </c>
      <c r="N22" t="s">
        <v>55</v>
      </c>
      <c r="O22" s="2" t="s">
        <v>18</v>
      </c>
      <c r="P22">
        <f>+GETPIVOTDATA("Sales",$A$3,"State and subdivision","Louisiana")</f>
        <v>21</v>
      </c>
    </row>
    <row r="23" spans="1:16" x14ac:dyDescent="0.3">
      <c r="A23" s="2" t="s">
        <v>47</v>
      </c>
      <c r="B23">
        <v>34</v>
      </c>
      <c r="N23" t="s">
        <v>55</v>
      </c>
      <c r="O23" s="2" t="s">
        <v>47</v>
      </c>
      <c r="P23">
        <f>+GETPIVOTDATA("Sales",$A$3,"State and subdivision","Oklahoma")</f>
        <v>34</v>
      </c>
    </row>
    <row r="24" spans="1:16" x14ac:dyDescent="0.3">
      <c r="A24" s="2" t="s">
        <v>20</v>
      </c>
      <c r="B24">
        <v>46</v>
      </c>
      <c r="N24" t="s">
        <v>55</v>
      </c>
      <c r="O24" s="2" t="s">
        <v>20</v>
      </c>
      <c r="P24">
        <f>+GETPIVOTDATA("Sales",$A$3,"State and subdivision","New Mexico")</f>
        <v>46</v>
      </c>
    </row>
    <row r="25" spans="1:16" x14ac:dyDescent="0.3">
      <c r="A25" s="2" t="s">
        <v>46</v>
      </c>
      <c r="B25">
        <v>48</v>
      </c>
      <c r="N25" t="s">
        <v>55</v>
      </c>
      <c r="O25" s="2" t="s">
        <v>46</v>
      </c>
      <c r="P25">
        <f>+GETPIVOTDATA("Sales",$A$3,"State and subdivision","Ohio")</f>
        <v>48</v>
      </c>
    </row>
    <row r="26" spans="1:16" x14ac:dyDescent="0.3">
      <c r="A26" s="2" t="s">
        <v>17</v>
      </c>
      <c r="B26">
        <v>55</v>
      </c>
      <c r="N26" t="s">
        <v>55</v>
      </c>
      <c r="O26" s="2" t="s">
        <v>17</v>
      </c>
      <c r="P26">
        <f>+GETPIVOTDATA("Sales",$A$3,"State and subdivision","Federal Offshorea")</f>
        <v>55</v>
      </c>
    </row>
    <row r="27" spans="1:16" x14ac:dyDescent="0.3">
      <c r="A27" s="2" t="s">
        <v>51</v>
      </c>
      <c r="B27">
        <v>191</v>
      </c>
      <c r="N27" t="s">
        <v>55</v>
      </c>
      <c r="O27" s="2" t="s">
        <v>51</v>
      </c>
      <c r="P27">
        <f>+GETPIVOTDATA("Sales",$A$3,"State and subdivision","Wyoming")</f>
        <v>191</v>
      </c>
    </row>
    <row r="28" spans="1:16" x14ac:dyDescent="0.3">
      <c r="A28" s="2" t="s">
        <v>21</v>
      </c>
      <c r="B28">
        <v>259</v>
      </c>
      <c r="N28" t="s">
        <v>55</v>
      </c>
      <c r="O28" s="2" t="s">
        <v>21</v>
      </c>
      <c r="P28">
        <f>+GETPIVOTDATA("Sales",$A$3,"State and subdivision","Texas")</f>
        <v>259</v>
      </c>
    </row>
    <row r="29" spans="1:16" x14ac:dyDescent="0.3">
      <c r="A29" s="2" t="s">
        <v>45</v>
      </c>
      <c r="B29">
        <v>306</v>
      </c>
      <c r="N29" t="s">
        <v>55</v>
      </c>
      <c r="O29" s="2" t="s">
        <v>45</v>
      </c>
      <c r="P29">
        <f>+GETPIVOTDATA("Sales",$A$3,"State and subdivision","North Dakota")</f>
        <v>306</v>
      </c>
    </row>
    <row r="30" spans="1:16" x14ac:dyDescent="0.3">
      <c r="A30" s="2" t="s">
        <v>15</v>
      </c>
      <c r="B30">
        <v>1019</v>
      </c>
    </row>
    <row r="45" spans="1:2" x14ac:dyDescent="0.3">
      <c r="A45" s="1" t="s">
        <v>14</v>
      </c>
      <c r="B45" t="s">
        <v>26</v>
      </c>
    </row>
    <row r="46" spans="1:2" x14ac:dyDescent="0.3">
      <c r="A46" s="2" t="s">
        <v>34</v>
      </c>
      <c r="B46">
        <v>8</v>
      </c>
    </row>
    <row r="47" spans="1:2" x14ac:dyDescent="0.3">
      <c r="A47" s="2" t="s">
        <v>36</v>
      </c>
      <c r="B47">
        <v>11</v>
      </c>
    </row>
    <row r="48" spans="1:2" x14ac:dyDescent="0.3">
      <c r="A48" s="2" t="s">
        <v>32</v>
      </c>
      <c r="B48">
        <v>16</v>
      </c>
    </row>
    <row r="49" spans="1:2" x14ac:dyDescent="0.3">
      <c r="A49" s="2" t="s">
        <v>43</v>
      </c>
      <c r="B49">
        <v>17</v>
      </c>
    </row>
    <row r="50" spans="1:2" x14ac:dyDescent="0.3">
      <c r="A50" s="2" t="s">
        <v>54</v>
      </c>
      <c r="B50">
        <v>19</v>
      </c>
    </row>
    <row r="51" spans="1:2" x14ac:dyDescent="0.3">
      <c r="A51" s="2" t="s">
        <v>33</v>
      </c>
      <c r="B51">
        <v>32</v>
      </c>
    </row>
    <row r="52" spans="1:2" x14ac:dyDescent="0.3">
      <c r="A52" s="2" t="s">
        <v>39</v>
      </c>
      <c r="B52">
        <v>44</v>
      </c>
    </row>
    <row r="53" spans="1:2" x14ac:dyDescent="0.3">
      <c r="A53" s="2" t="s">
        <v>30</v>
      </c>
      <c r="B53">
        <v>53</v>
      </c>
    </row>
    <row r="54" spans="1:2" x14ac:dyDescent="0.3">
      <c r="A54" s="2" t="s">
        <v>48</v>
      </c>
      <c r="B54">
        <v>78</v>
      </c>
    </row>
    <row r="55" spans="1:2" x14ac:dyDescent="0.3">
      <c r="A55" s="2" t="s">
        <v>29</v>
      </c>
      <c r="B55">
        <v>79</v>
      </c>
    </row>
    <row r="56" spans="1:2" x14ac:dyDescent="0.3">
      <c r="A56" s="2" t="s">
        <v>50</v>
      </c>
      <c r="B56">
        <v>88</v>
      </c>
    </row>
    <row r="57" spans="1:2" x14ac:dyDescent="0.3">
      <c r="A57" s="2" t="s">
        <v>41</v>
      </c>
      <c r="B57">
        <v>176</v>
      </c>
    </row>
    <row r="58" spans="1:2" x14ac:dyDescent="0.3">
      <c r="A58" s="2" t="s">
        <v>46</v>
      </c>
      <c r="B58">
        <v>178</v>
      </c>
    </row>
    <row r="59" spans="1:2" x14ac:dyDescent="0.3">
      <c r="A59" s="2" t="s">
        <v>42</v>
      </c>
      <c r="B59">
        <v>326</v>
      </c>
    </row>
    <row r="60" spans="1:2" x14ac:dyDescent="0.3">
      <c r="A60" s="2" t="s">
        <v>35</v>
      </c>
      <c r="B60">
        <v>365</v>
      </c>
    </row>
    <row r="61" spans="1:2" x14ac:dyDescent="0.3">
      <c r="A61" s="2" t="s">
        <v>49</v>
      </c>
      <c r="B61">
        <v>412</v>
      </c>
    </row>
    <row r="62" spans="1:2" x14ac:dyDescent="0.3">
      <c r="A62" s="2" t="s">
        <v>18</v>
      </c>
      <c r="B62">
        <v>534</v>
      </c>
    </row>
    <row r="63" spans="1:2" x14ac:dyDescent="0.3">
      <c r="A63" s="2" t="s">
        <v>51</v>
      </c>
      <c r="B63">
        <v>877</v>
      </c>
    </row>
    <row r="64" spans="1:2" x14ac:dyDescent="0.3">
      <c r="A64" s="2" t="s">
        <v>31</v>
      </c>
      <c r="B64">
        <v>1413</v>
      </c>
    </row>
    <row r="65" spans="1:2" x14ac:dyDescent="0.3">
      <c r="A65" s="2" t="s">
        <v>20</v>
      </c>
      <c r="B65">
        <v>1581</v>
      </c>
    </row>
    <row r="66" spans="1:2" x14ac:dyDescent="0.3">
      <c r="A66" s="2" t="s">
        <v>47</v>
      </c>
      <c r="B66">
        <v>1697</v>
      </c>
    </row>
    <row r="67" spans="1:2" x14ac:dyDescent="0.3">
      <c r="A67" s="2" t="s">
        <v>28</v>
      </c>
      <c r="B67">
        <v>2104</v>
      </c>
    </row>
    <row r="68" spans="1:2" x14ac:dyDescent="0.3">
      <c r="A68" s="2" t="s">
        <v>16</v>
      </c>
      <c r="B68">
        <v>2335</v>
      </c>
    </row>
    <row r="69" spans="1:2" x14ac:dyDescent="0.3">
      <c r="A69" s="2" t="s">
        <v>17</v>
      </c>
      <c r="B69">
        <v>4523</v>
      </c>
    </row>
    <row r="70" spans="1:2" x14ac:dyDescent="0.3">
      <c r="A70" s="2" t="s">
        <v>45</v>
      </c>
      <c r="B70">
        <v>5207</v>
      </c>
    </row>
    <row r="71" spans="1:2" x14ac:dyDescent="0.3">
      <c r="A71" s="2" t="s">
        <v>21</v>
      </c>
      <c r="B71">
        <v>13057</v>
      </c>
    </row>
    <row r="72" spans="1:2" x14ac:dyDescent="0.3">
      <c r="A72" s="2" t="s">
        <v>15</v>
      </c>
      <c r="B72">
        <v>35230</v>
      </c>
    </row>
    <row r="78" spans="1:2" x14ac:dyDescent="0.3">
      <c r="A78" s="1" t="s">
        <v>14</v>
      </c>
      <c r="B78" t="s">
        <v>24</v>
      </c>
    </row>
    <row r="79" spans="1:2" x14ac:dyDescent="0.3">
      <c r="A79" s="2" t="s">
        <v>21</v>
      </c>
      <c r="B79">
        <v>525</v>
      </c>
    </row>
    <row r="80" spans="1:2" x14ac:dyDescent="0.3">
      <c r="A80" s="2" t="s">
        <v>51</v>
      </c>
      <c r="B80">
        <v>80</v>
      </c>
    </row>
    <row r="81" spans="1:2" x14ac:dyDescent="0.3">
      <c r="A81" s="2" t="s">
        <v>45</v>
      </c>
      <c r="B81">
        <v>62</v>
      </c>
    </row>
    <row r="82" spans="1:2" x14ac:dyDescent="0.3">
      <c r="A82" s="2" t="s">
        <v>20</v>
      </c>
      <c r="B82">
        <v>62</v>
      </c>
    </row>
    <row r="83" spans="1:2" x14ac:dyDescent="0.3">
      <c r="A83" s="2" t="s">
        <v>17</v>
      </c>
      <c r="B83">
        <v>60</v>
      </c>
    </row>
    <row r="84" spans="1:2" x14ac:dyDescent="0.3">
      <c r="A84" s="2" t="s">
        <v>31</v>
      </c>
      <c r="B84">
        <v>58</v>
      </c>
    </row>
    <row r="85" spans="1:2" x14ac:dyDescent="0.3">
      <c r="A85" s="2" t="s">
        <v>47</v>
      </c>
      <c r="B85">
        <v>50</v>
      </c>
    </row>
    <row r="86" spans="1:2" x14ac:dyDescent="0.3">
      <c r="A86" s="2" t="s">
        <v>46</v>
      </c>
      <c r="B86">
        <v>48</v>
      </c>
    </row>
    <row r="87" spans="1:2" x14ac:dyDescent="0.3">
      <c r="A87" s="2" t="s">
        <v>18</v>
      </c>
      <c r="B87">
        <v>20</v>
      </c>
    </row>
    <row r="88" spans="1:2" x14ac:dyDescent="0.3">
      <c r="A88" s="2" t="s">
        <v>29</v>
      </c>
      <c r="B88">
        <v>9</v>
      </c>
    </row>
    <row r="89" spans="1:2" x14ac:dyDescent="0.3">
      <c r="A89" s="2" t="s">
        <v>16</v>
      </c>
      <c r="B89">
        <v>5</v>
      </c>
    </row>
    <row r="90" spans="1:2" x14ac:dyDescent="0.3">
      <c r="A90" s="2" t="s">
        <v>28</v>
      </c>
      <c r="B90">
        <v>5</v>
      </c>
    </row>
    <row r="91" spans="1:2" x14ac:dyDescent="0.3">
      <c r="A91" s="2" t="s">
        <v>50</v>
      </c>
      <c r="B91">
        <v>4</v>
      </c>
    </row>
    <row r="92" spans="1:2" x14ac:dyDescent="0.3">
      <c r="A92" s="2" t="s">
        <v>41</v>
      </c>
      <c r="B92">
        <v>1</v>
      </c>
    </row>
    <row r="93" spans="1:2" x14ac:dyDescent="0.3">
      <c r="A93" s="2" t="s">
        <v>35</v>
      </c>
      <c r="B93">
        <v>0</v>
      </c>
    </row>
    <row r="94" spans="1:2" x14ac:dyDescent="0.3">
      <c r="A94" s="2" t="s">
        <v>34</v>
      </c>
      <c r="B94">
        <v>0</v>
      </c>
    </row>
    <row r="95" spans="1:2" x14ac:dyDescent="0.3">
      <c r="A95" s="2" t="s">
        <v>32</v>
      </c>
      <c r="B95">
        <v>0</v>
      </c>
    </row>
    <row r="96" spans="1:2" x14ac:dyDescent="0.3">
      <c r="A96" s="2" t="s">
        <v>33</v>
      </c>
      <c r="B96">
        <v>0</v>
      </c>
    </row>
    <row r="97" spans="1:2" x14ac:dyDescent="0.3">
      <c r="A97" s="2" t="s">
        <v>42</v>
      </c>
      <c r="B97">
        <v>0</v>
      </c>
    </row>
    <row r="98" spans="1:2" x14ac:dyDescent="0.3">
      <c r="A98" s="2" t="s">
        <v>48</v>
      </c>
      <c r="B98">
        <v>0</v>
      </c>
    </row>
    <row r="99" spans="1:2" x14ac:dyDescent="0.3">
      <c r="A99" s="2" t="s">
        <v>49</v>
      </c>
      <c r="B99">
        <v>0</v>
      </c>
    </row>
    <row r="100" spans="1:2" x14ac:dyDescent="0.3">
      <c r="A100" s="2" t="s">
        <v>54</v>
      </c>
      <c r="B100">
        <v>0</v>
      </c>
    </row>
    <row r="101" spans="1:2" x14ac:dyDescent="0.3">
      <c r="A101" s="2" t="s">
        <v>36</v>
      </c>
      <c r="B101">
        <v>0</v>
      </c>
    </row>
    <row r="102" spans="1:2" x14ac:dyDescent="0.3">
      <c r="A102" s="2" t="s">
        <v>43</v>
      </c>
      <c r="B102">
        <v>0</v>
      </c>
    </row>
    <row r="103" spans="1:2" x14ac:dyDescent="0.3">
      <c r="A103" s="2" t="s">
        <v>30</v>
      </c>
      <c r="B103">
        <v>0</v>
      </c>
    </row>
    <row r="104" spans="1:2" x14ac:dyDescent="0.3">
      <c r="A104" s="2" t="s">
        <v>39</v>
      </c>
      <c r="B104">
        <v>0</v>
      </c>
    </row>
    <row r="105" spans="1:2" x14ac:dyDescent="0.3">
      <c r="A105" s="2" t="s">
        <v>15</v>
      </c>
      <c r="B105">
        <v>989</v>
      </c>
    </row>
    <row r="110" spans="1:2" x14ac:dyDescent="0.3">
      <c r="A110" s="1" t="s">
        <v>14</v>
      </c>
      <c r="B110" t="s">
        <v>22</v>
      </c>
    </row>
    <row r="111" spans="1:2" x14ac:dyDescent="0.3">
      <c r="A111" s="2" t="s">
        <v>21</v>
      </c>
      <c r="B111">
        <v>1270</v>
      </c>
    </row>
    <row r="112" spans="1:2" x14ac:dyDescent="0.3">
      <c r="A112" s="2" t="s">
        <v>17</v>
      </c>
      <c r="B112">
        <v>568</v>
      </c>
    </row>
    <row r="113" spans="1:2" x14ac:dyDescent="0.3">
      <c r="A113" s="2" t="s">
        <v>45</v>
      </c>
      <c r="B113">
        <v>429</v>
      </c>
    </row>
    <row r="114" spans="1:2" x14ac:dyDescent="0.3">
      <c r="A114" s="2" t="s">
        <v>16</v>
      </c>
      <c r="B114">
        <v>201</v>
      </c>
    </row>
    <row r="115" spans="1:2" x14ac:dyDescent="0.3">
      <c r="A115" s="2" t="s">
        <v>28</v>
      </c>
      <c r="B115">
        <v>174</v>
      </c>
    </row>
    <row r="116" spans="1:2" x14ac:dyDescent="0.3">
      <c r="A116" s="2" t="s">
        <v>20</v>
      </c>
      <c r="B116">
        <v>153</v>
      </c>
    </row>
    <row r="117" spans="1:2" x14ac:dyDescent="0.3">
      <c r="A117" s="2" t="s">
        <v>47</v>
      </c>
      <c r="B117">
        <v>148</v>
      </c>
    </row>
    <row r="118" spans="1:2" x14ac:dyDescent="0.3">
      <c r="A118" s="2" t="s">
        <v>31</v>
      </c>
      <c r="B118">
        <v>128</v>
      </c>
    </row>
    <row r="119" spans="1:2" x14ac:dyDescent="0.3">
      <c r="A119" s="2" t="s">
        <v>51</v>
      </c>
      <c r="B119">
        <v>86</v>
      </c>
    </row>
    <row r="120" spans="1:2" x14ac:dyDescent="0.3">
      <c r="A120" s="2" t="s">
        <v>18</v>
      </c>
      <c r="B120">
        <v>62</v>
      </c>
    </row>
    <row r="121" spans="1:2" x14ac:dyDescent="0.3">
      <c r="A121" s="2" t="s">
        <v>35</v>
      </c>
      <c r="B121">
        <v>44</v>
      </c>
    </row>
    <row r="122" spans="1:2" x14ac:dyDescent="0.3">
      <c r="A122" s="2" t="s">
        <v>49</v>
      </c>
      <c r="B122">
        <v>36</v>
      </c>
    </row>
    <row r="123" spans="1:2" x14ac:dyDescent="0.3">
      <c r="A123" s="2" t="s">
        <v>42</v>
      </c>
      <c r="B123">
        <v>28</v>
      </c>
    </row>
    <row r="124" spans="1:2" x14ac:dyDescent="0.3">
      <c r="A124" s="2" t="s">
        <v>46</v>
      </c>
      <c r="B124">
        <v>26</v>
      </c>
    </row>
    <row r="125" spans="1:2" x14ac:dyDescent="0.3">
      <c r="A125" s="2" t="s">
        <v>41</v>
      </c>
      <c r="B125">
        <v>25</v>
      </c>
    </row>
    <row r="126" spans="1:2" x14ac:dyDescent="0.3">
      <c r="A126" s="2" t="s">
        <v>50</v>
      </c>
      <c r="B126">
        <v>11</v>
      </c>
    </row>
    <row r="127" spans="1:2" x14ac:dyDescent="0.3">
      <c r="A127" s="2" t="s">
        <v>29</v>
      </c>
      <c r="B127">
        <v>10</v>
      </c>
    </row>
    <row r="128" spans="1:2" x14ac:dyDescent="0.3">
      <c r="A128" s="2" t="s">
        <v>48</v>
      </c>
      <c r="B128">
        <v>6</v>
      </c>
    </row>
    <row r="129" spans="1:2" x14ac:dyDescent="0.3">
      <c r="A129" s="2" t="s">
        <v>30</v>
      </c>
      <c r="B129">
        <v>6</v>
      </c>
    </row>
    <row r="130" spans="1:2" x14ac:dyDescent="0.3">
      <c r="A130" s="2" t="s">
        <v>39</v>
      </c>
      <c r="B130">
        <v>4</v>
      </c>
    </row>
    <row r="131" spans="1:2" x14ac:dyDescent="0.3">
      <c r="A131" s="2" t="s">
        <v>33</v>
      </c>
      <c r="B131">
        <v>3</v>
      </c>
    </row>
    <row r="132" spans="1:2" x14ac:dyDescent="0.3">
      <c r="A132" s="2" t="s">
        <v>43</v>
      </c>
      <c r="B132">
        <v>3</v>
      </c>
    </row>
    <row r="133" spans="1:2" x14ac:dyDescent="0.3">
      <c r="A133" s="2" t="s">
        <v>54</v>
      </c>
      <c r="B133">
        <v>2</v>
      </c>
    </row>
    <row r="134" spans="1:2" x14ac:dyDescent="0.3">
      <c r="A134" s="2" t="s">
        <v>32</v>
      </c>
      <c r="B134">
        <v>2</v>
      </c>
    </row>
    <row r="135" spans="1:2" x14ac:dyDescent="0.3">
      <c r="A135" s="2" t="s">
        <v>34</v>
      </c>
      <c r="B135">
        <v>1</v>
      </c>
    </row>
    <row r="136" spans="1:2" x14ac:dyDescent="0.3">
      <c r="A136" s="2" t="s">
        <v>36</v>
      </c>
      <c r="B136">
        <v>1</v>
      </c>
    </row>
    <row r="137" spans="1:2" x14ac:dyDescent="0.3">
      <c r="A137" s="2" t="s">
        <v>15</v>
      </c>
      <c r="B137">
        <v>3427</v>
      </c>
    </row>
    <row r="143" spans="1:2" x14ac:dyDescent="0.3">
      <c r="A143" s="1" t="s">
        <v>14</v>
      </c>
      <c r="B143" t="s">
        <v>23</v>
      </c>
    </row>
    <row r="144" spans="1:2" x14ac:dyDescent="0.3">
      <c r="A144" s="2" t="s">
        <v>17</v>
      </c>
      <c r="B144">
        <v>20</v>
      </c>
    </row>
    <row r="145" spans="1:2" x14ac:dyDescent="0.3">
      <c r="A145" s="2" t="s">
        <v>20</v>
      </c>
      <c r="B145">
        <v>0</v>
      </c>
    </row>
    <row r="146" spans="1:2" x14ac:dyDescent="0.3">
      <c r="A146" s="2" t="s">
        <v>28</v>
      </c>
      <c r="B146">
        <v>0</v>
      </c>
    </row>
    <row r="147" spans="1:2" x14ac:dyDescent="0.3">
      <c r="A147" s="2" t="s">
        <v>48</v>
      </c>
      <c r="B147">
        <v>0</v>
      </c>
    </row>
    <row r="148" spans="1:2" x14ac:dyDescent="0.3">
      <c r="A148" s="2" t="s">
        <v>30</v>
      </c>
      <c r="B148">
        <v>0</v>
      </c>
    </row>
    <row r="149" spans="1:2" x14ac:dyDescent="0.3">
      <c r="A149" s="2" t="s">
        <v>42</v>
      </c>
      <c r="B149">
        <v>0</v>
      </c>
    </row>
    <row r="150" spans="1:2" x14ac:dyDescent="0.3">
      <c r="A150" s="2" t="s">
        <v>16</v>
      </c>
      <c r="B150">
        <v>0</v>
      </c>
    </row>
    <row r="151" spans="1:2" x14ac:dyDescent="0.3">
      <c r="A151" s="2" t="s">
        <v>46</v>
      </c>
      <c r="B151">
        <v>0</v>
      </c>
    </row>
    <row r="152" spans="1:2" x14ac:dyDescent="0.3">
      <c r="A152" s="2" t="s">
        <v>31</v>
      </c>
      <c r="B152">
        <v>0</v>
      </c>
    </row>
    <row r="153" spans="1:2" x14ac:dyDescent="0.3">
      <c r="A153" s="2" t="s">
        <v>49</v>
      </c>
      <c r="B153">
        <v>0</v>
      </c>
    </row>
    <row r="154" spans="1:2" x14ac:dyDescent="0.3">
      <c r="A154" s="2" t="s">
        <v>51</v>
      </c>
      <c r="B154">
        <v>0</v>
      </c>
    </row>
    <row r="155" spans="1:2" x14ac:dyDescent="0.3">
      <c r="A155" s="2" t="s">
        <v>54</v>
      </c>
      <c r="B155">
        <v>0</v>
      </c>
    </row>
    <row r="156" spans="1:2" x14ac:dyDescent="0.3">
      <c r="A156" s="2" t="s">
        <v>41</v>
      </c>
      <c r="B156">
        <v>0</v>
      </c>
    </row>
    <row r="157" spans="1:2" x14ac:dyDescent="0.3">
      <c r="A157" s="2" t="s">
        <v>32</v>
      </c>
      <c r="B157">
        <v>0</v>
      </c>
    </row>
    <row r="158" spans="1:2" x14ac:dyDescent="0.3">
      <c r="A158" s="2" t="s">
        <v>43</v>
      </c>
      <c r="B158">
        <v>0</v>
      </c>
    </row>
    <row r="159" spans="1:2" x14ac:dyDescent="0.3">
      <c r="A159" s="2" t="s">
        <v>33</v>
      </c>
      <c r="B159">
        <v>0</v>
      </c>
    </row>
    <row r="160" spans="1:2" x14ac:dyDescent="0.3">
      <c r="A160" s="2" t="s">
        <v>45</v>
      </c>
      <c r="B160">
        <v>0</v>
      </c>
    </row>
    <row r="161" spans="1:2" x14ac:dyDescent="0.3">
      <c r="A161" s="2" t="s">
        <v>34</v>
      </c>
      <c r="B161">
        <v>0</v>
      </c>
    </row>
    <row r="162" spans="1:2" x14ac:dyDescent="0.3">
      <c r="A162" s="2" t="s">
        <v>47</v>
      </c>
      <c r="B162">
        <v>0</v>
      </c>
    </row>
    <row r="163" spans="1:2" x14ac:dyDescent="0.3">
      <c r="A163" s="2" t="s">
        <v>35</v>
      </c>
      <c r="B163">
        <v>0</v>
      </c>
    </row>
    <row r="164" spans="1:2" x14ac:dyDescent="0.3">
      <c r="A164" s="2" t="s">
        <v>21</v>
      </c>
      <c r="B164">
        <v>0</v>
      </c>
    </row>
    <row r="165" spans="1:2" x14ac:dyDescent="0.3">
      <c r="A165" s="2" t="s">
        <v>36</v>
      </c>
      <c r="B165">
        <v>0</v>
      </c>
    </row>
    <row r="166" spans="1:2" x14ac:dyDescent="0.3">
      <c r="A166" s="2" t="s">
        <v>50</v>
      </c>
      <c r="B166">
        <v>0</v>
      </c>
    </row>
    <row r="167" spans="1:2" x14ac:dyDescent="0.3">
      <c r="A167" s="2" t="s">
        <v>18</v>
      </c>
      <c r="B167">
        <v>0</v>
      </c>
    </row>
    <row r="168" spans="1:2" x14ac:dyDescent="0.3">
      <c r="A168" s="2" t="s">
        <v>29</v>
      </c>
      <c r="B168">
        <v>0</v>
      </c>
    </row>
    <row r="169" spans="1:2" x14ac:dyDescent="0.3">
      <c r="A169" s="2" t="s">
        <v>39</v>
      </c>
      <c r="B169">
        <v>0</v>
      </c>
    </row>
    <row r="170" spans="1:2" x14ac:dyDescent="0.3">
      <c r="A170" s="2" t="s">
        <v>15</v>
      </c>
      <c r="B170">
        <v>20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CB7C-829D-4EBB-AF89-21A95587FF9E}">
  <dimension ref="A1:Z79"/>
  <sheetViews>
    <sheetView showGridLines="0" tabSelected="1" zoomScale="85" zoomScaleNormal="85" workbookViewId="0">
      <selection activeCell="B2" sqref="B2:Y2"/>
    </sheetView>
  </sheetViews>
  <sheetFormatPr defaultColWidth="0" defaultRowHeight="14.4" zeroHeight="1" x14ac:dyDescent="0.3"/>
  <cols>
    <col min="1" max="1" width="3.88671875" style="12" customWidth="1"/>
    <col min="2" max="24" width="8.88671875" customWidth="1"/>
    <col min="25" max="25" width="24.5546875" customWidth="1"/>
    <col min="26" max="26" width="2.88671875" style="12" customWidth="1"/>
    <col min="27" max="16384" width="8.88671875" hidden="1"/>
  </cols>
  <sheetData>
    <row r="1" spans="2:25" s="12" customFormat="1" ht="15" thickBot="1" x14ac:dyDescent="0.35"/>
    <row r="2" spans="2:25" ht="61.2" x14ac:dyDescent="1.1000000000000001">
      <c r="B2" s="27" t="s">
        <v>57</v>
      </c>
      <c r="C2" s="28"/>
      <c r="D2" s="28"/>
      <c r="E2" s="28"/>
      <c r="F2" s="28"/>
      <c r="G2" s="28"/>
      <c r="H2" s="28"/>
      <c r="I2" s="28"/>
      <c r="J2" s="28"/>
      <c r="K2" s="28"/>
      <c r="L2" s="28"/>
      <c r="M2" s="28"/>
      <c r="N2" s="28"/>
      <c r="O2" s="28"/>
      <c r="P2" s="28"/>
      <c r="Q2" s="28"/>
      <c r="R2" s="28"/>
      <c r="S2" s="28"/>
      <c r="T2" s="28"/>
      <c r="U2" s="28"/>
      <c r="V2" s="28"/>
      <c r="W2" s="28"/>
      <c r="X2" s="28"/>
      <c r="Y2" s="29"/>
    </row>
    <row r="3" spans="2:25" ht="28.8" x14ac:dyDescent="0.55000000000000004">
      <c r="B3" s="30" t="s">
        <v>58</v>
      </c>
      <c r="C3" s="31"/>
      <c r="D3" s="31"/>
      <c r="E3" s="31"/>
      <c r="F3" s="31"/>
      <c r="G3" s="31"/>
      <c r="H3" s="31"/>
      <c r="I3" s="31"/>
      <c r="J3" s="31"/>
      <c r="K3" s="31"/>
      <c r="L3" s="31"/>
      <c r="M3" s="31"/>
      <c r="N3" s="31"/>
      <c r="O3" s="31"/>
      <c r="P3" s="31"/>
      <c r="Q3" s="31"/>
      <c r="R3" s="31"/>
      <c r="S3" s="31"/>
      <c r="T3" s="31"/>
      <c r="U3" s="31"/>
      <c r="V3" s="31"/>
      <c r="W3" s="31"/>
      <c r="X3" s="31"/>
      <c r="Y3" s="32"/>
    </row>
    <row r="4" spans="2:25" ht="14.4" customHeight="1" x14ac:dyDescent="0.55000000000000004">
      <c r="B4" s="20"/>
      <c r="C4" s="16"/>
      <c r="D4" s="16"/>
      <c r="E4" s="16"/>
      <c r="F4" s="16"/>
      <c r="G4" s="16"/>
      <c r="H4" s="16"/>
      <c r="I4" s="16"/>
      <c r="J4" s="16"/>
      <c r="K4" s="16"/>
      <c r="L4" s="16"/>
      <c r="M4" s="16"/>
      <c r="N4" s="16"/>
      <c r="O4" s="16"/>
      <c r="P4" s="16"/>
      <c r="Q4" s="16"/>
      <c r="R4" s="16"/>
      <c r="S4" s="16"/>
      <c r="T4" s="16"/>
      <c r="U4" s="16"/>
      <c r="V4" s="16"/>
      <c r="W4" s="16"/>
      <c r="X4" s="16"/>
      <c r="Y4" s="17"/>
    </row>
    <row r="5" spans="2:25" ht="46.2" customHeight="1" x14ac:dyDescent="0.3">
      <c r="B5" s="21"/>
      <c r="C5" s="18"/>
      <c r="D5" s="18"/>
      <c r="E5" s="18"/>
      <c r="F5" s="18"/>
      <c r="G5" s="18"/>
      <c r="H5" s="33" t="s">
        <v>59</v>
      </c>
      <c r="I5" s="33"/>
      <c r="J5" s="33"/>
      <c r="K5" s="33"/>
      <c r="L5" s="33"/>
      <c r="M5" s="33"/>
      <c r="N5" s="33"/>
      <c r="O5" s="33"/>
      <c r="P5" s="33"/>
      <c r="Q5" s="33"/>
      <c r="R5" s="33"/>
      <c r="S5" s="33"/>
      <c r="T5" s="33"/>
      <c r="U5" s="33"/>
      <c r="V5" s="33"/>
      <c r="W5" s="18"/>
      <c r="X5" s="18"/>
      <c r="Y5" s="19"/>
    </row>
    <row r="6" spans="2:25" ht="46.2" customHeight="1" x14ac:dyDescent="0.3">
      <c r="B6" s="25" t="s">
        <v>61</v>
      </c>
      <c r="C6" s="26"/>
      <c r="D6" s="26"/>
      <c r="E6" s="26"/>
      <c r="F6" s="26"/>
      <c r="G6" s="26"/>
      <c r="H6" s="33"/>
      <c r="I6" s="33"/>
      <c r="J6" s="33"/>
      <c r="K6" s="33"/>
      <c r="L6" s="33"/>
      <c r="M6" s="33"/>
      <c r="N6" s="33"/>
      <c r="O6" s="33"/>
      <c r="P6" s="33"/>
      <c r="Q6" s="33"/>
      <c r="R6" s="33"/>
      <c r="S6" s="33"/>
      <c r="T6" s="33"/>
      <c r="U6" s="33"/>
      <c r="V6" s="33"/>
      <c r="W6" s="18"/>
      <c r="X6" s="18"/>
      <c r="Y6" s="19"/>
    </row>
    <row r="7" spans="2:25" ht="46.2" x14ac:dyDescent="0.85">
      <c r="B7" s="25"/>
      <c r="C7" s="26"/>
      <c r="D7" s="26"/>
      <c r="E7" s="26"/>
      <c r="F7" s="26"/>
      <c r="G7" s="26"/>
      <c r="H7" s="11"/>
      <c r="I7" s="11"/>
      <c r="J7" s="11"/>
      <c r="K7" s="11"/>
      <c r="L7" s="11"/>
      <c r="M7" s="11"/>
      <c r="N7" s="11"/>
      <c r="O7" s="11"/>
      <c r="P7" s="11"/>
      <c r="Q7" s="11"/>
      <c r="R7" s="11"/>
      <c r="S7" s="10"/>
      <c r="T7" s="10"/>
      <c r="U7" s="10"/>
      <c r="V7" s="10"/>
      <c r="W7" s="10"/>
      <c r="X7" s="10"/>
      <c r="Y7" s="14"/>
    </row>
    <row r="8" spans="2:25" x14ac:dyDescent="0.3">
      <c r="B8" s="22"/>
      <c r="C8" s="10"/>
      <c r="D8" s="10"/>
      <c r="E8" s="10"/>
      <c r="F8" s="10"/>
      <c r="G8" s="10"/>
      <c r="H8" s="10"/>
      <c r="I8" s="10"/>
      <c r="J8" s="10"/>
      <c r="K8" s="10"/>
      <c r="L8" s="10"/>
      <c r="M8" s="10"/>
      <c r="N8" s="10"/>
      <c r="O8" s="10"/>
      <c r="P8" s="10"/>
      <c r="Q8" s="10"/>
      <c r="R8" s="10"/>
      <c r="S8" s="10"/>
      <c r="T8" s="10"/>
      <c r="U8" s="10"/>
      <c r="V8" s="10"/>
      <c r="W8" s="10"/>
      <c r="X8" s="10"/>
      <c r="Y8" s="14"/>
    </row>
    <row r="9" spans="2:25" x14ac:dyDescent="0.3">
      <c r="B9" s="22"/>
      <c r="C9" s="10"/>
      <c r="D9" s="10"/>
      <c r="E9" s="10"/>
      <c r="F9" s="10"/>
      <c r="G9" s="10"/>
      <c r="H9" s="10"/>
      <c r="I9" s="10"/>
      <c r="J9" s="10"/>
      <c r="K9" s="10"/>
      <c r="L9" s="10"/>
      <c r="M9" s="10"/>
      <c r="N9" s="10"/>
      <c r="O9" s="10"/>
      <c r="P9" s="10"/>
      <c r="Q9" s="10"/>
      <c r="R9" s="10"/>
      <c r="S9" s="10"/>
      <c r="T9" s="10"/>
      <c r="U9" s="10"/>
      <c r="V9" s="10"/>
      <c r="W9" s="10"/>
      <c r="X9" s="10"/>
      <c r="Y9" s="14"/>
    </row>
    <row r="10" spans="2:25" x14ac:dyDescent="0.3">
      <c r="B10" s="22"/>
      <c r="C10" s="10"/>
      <c r="D10" s="10"/>
      <c r="E10" s="10"/>
      <c r="F10" s="10"/>
      <c r="G10" s="10"/>
      <c r="H10" s="10"/>
      <c r="I10" s="10"/>
      <c r="J10" s="10"/>
      <c r="K10" s="10"/>
      <c r="L10" s="10"/>
      <c r="M10" s="10"/>
      <c r="N10" s="10"/>
      <c r="O10" s="10"/>
      <c r="P10" s="10"/>
      <c r="Q10" s="10"/>
      <c r="R10" s="10"/>
      <c r="S10" s="10"/>
      <c r="T10" s="10"/>
      <c r="U10" s="10"/>
      <c r="V10" s="10"/>
      <c r="W10" s="10"/>
      <c r="X10" s="10"/>
      <c r="Y10" s="14"/>
    </row>
    <row r="11" spans="2:25" x14ac:dyDescent="0.3">
      <c r="B11" s="22"/>
      <c r="C11" s="10"/>
      <c r="D11" s="10"/>
      <c r="E11" s="10"/>
      <c r="F11" s="10"/>
      <c r="G11" s="10"/>
      <c r="H11" s="10"/>
      <c r="I11" s="10"/>
      <c r="J11" s="10"/>
      <c r="K11" s="10"/>
      <c r="L11" s="10"/>
      <c r="M11" s="10"/>
      <c r="N11" s="10"/>
      <c r="O11" s="10"/>
      <c r="P11" s="10"/>
      <c r="Q11" s="10"/>
      <c r="R11" s="10"/>
      <c r="S11" s="10"/>
      <c r="T11" s="10"/>
      <c r="U11" s="10"/>
      <c r="V11" s="10"/>
      <c r="W11" s="10"/>
      <c r="X11" s="10"/>
      <c r="Y11" s="14"/>
    </row>
    <row r="12" spans="2:25" x14ac:dyDescent="0.3">
      <c r="B12" s="22"/>
      <c r="C12" s="10"/>
      <c r="D12" s="10"/>
      <c r="E12" s="10"/>
      <c r="F12" s="10"/>
      <c r="G12" s="10"/>
      <c r="H12" s="10"/>
      <c r="I12" s="10"/>
      <c r="J12" s="10"/>
      <c r="K12" s="10"/>
      <c r="L12" s="10"/>
      <c r="M12" s="10"/>
      <c r="N12" s="10"/>
      <c r="O12" s="10"/>
      <c r="P12" s="10"/>
      <c r="Q12" s="10"/>
      <c r="R12" s="10"/>
      <c r="S12" s="10"/>
      <c r="T12" s="10"/>
      <c r="U12" s="10"/>
      <c r="V12" s="10"/>
      <c r="W12" s="10"/>
      <c r="X12" s="10"/>
      <c r="Y12" s="14"/>
    </row>
    <row r="13" spans="2:25" x14ac:dyDescent="0.3">
      <c r="B13" s="22"/>
      <c r="C13" s="10"/>
      <c r="D13" s="10"/>
      <c r="E13" s="10"/>
      <c r="F13" s="10"/>
      <c r="G13" s="10"/>
      <c r="H13" s="10"/>
      <c r="I13" s="10"/>
      <c r="J13" s="10"/>
      <c r="K13" s="10"/>
      <c r="L13" s="10"/>
      <c r="M13" s="10"/>
      <c r="N13" s="10"/>
      <c r="O13" s="10"/>
      <c r="P13" s="10"/>
      <c r="Q13" s="10"/>
      <c r="R13" s="10"/>
      <c r="S13" s="10"/>
      <c r="T13" s="10"/>
      <c r="U13" s="10"/>
      <c r="V13" s="10"/>
      <c r="W13" s="10"/>
      <c r="X13" s="10"/>
      <c r="Y13" s="14"/>
    </row>
    <row r="14" spans="2:25" x14ac:dyDescent="0.3">
      <c r="B14" s="22"/>
      <c r="C14" s="10"/>
      <c r="D14" s="10"/>
      <c r="E14" s="10"/>
      <c r="F14" s="10"/>
      <c r="G14" s="10"/>
      <c r="H14" s="10"/>
      <c r="I14" s="10"/>
      <c r="J14" s="10"/>
      <c r="K14" s="10"/>
      <c r="L14" s="10"/>
      <c r="M14" s="10"/>
      <c r="N14" s="10"/>
      <c r="O14" s="10"/>
      <c r="P14" s="10"/>
      <c r="Q14" s="10"/>
      <c r="R14" s="10"/>
      <c r="S14" s="10"/>
      <c r="T14" s="10"/>
      <c r="U14" s="10"/>
      <c r="V14" s="10"/>
      <c r="W14" s="10"/>
      <c r="X14" s="10"/>
      <c r="Y14" s="14"/>
    </row>
    <row r="15" spans="2:25" x14ac:dyDescent="0.3">
      <c r="B15" s="22"/>
      <c r="C15" s="10"/>
      <c r="D15" s="10"/>
      <c r="E15" s="10"/>
      <c r="F15" s="10"/>
      <c r="G15" s="10"/>
      <c r="H15" s="10"/>
      <c r="I15" s="10"/>
      <c r="J15" s="10"/>
      <c r="K15" s="10"/>
      <c r="L15" s="10"/>
      <c r="M15" s="10"/>
      <c r="N15" s="10"/>
      <c r="O15" s="10"/>
      <c r="P15" s="10"/>
      <c r="Q15" s="10"/>
      <c r="R15" s="10"/>
      <c r="S15" s="10"/>
      <c r="T15" s="10"/>
      <c r="U15" s="10"/>
      <c r="V15" s="10"/>
      <c r="W15" s="10"/>
      <c r="X15" s="10"/>
      <c r="Y15" s="14"/>
    </row>
    <row r="16" spans="2:25" x14ac:dyDescent="0.3">
      <c r="B16" s="22"/>
      <c r="C16" s="10"/>
      <c r="D16" s="10"/>
      <c r="E16" s="10"/>
      <c r="F16" s="10"/>
      <c r="G16" s="10"/>
      <c r="H16" s="10"/>
      <c r="I16" s="10"/>
      <c r="J16" s="10"/>
      <c r="K16" s="10"/>
      <c r="L16" s="10"/>
      <c r="M16" s="10"/>
      <c r="N16" s="10"/>
      <c r="O16" s="10"/>
      <c r="P16" s="10"/>
      <c r="Q16" s="10"/>
      <c r="R16" s="10"/>
      <c r="S16" s="10"/>
      <c r="T16" s="10"/>
      <c r="U16" s="10"/>
      <c r="V16" s="10"/>
      <c r="W16" s="10"/>
      <c r="X16" s="10"/>
      <c r="Y16" s="14"/>
    </row>
    <row r="17" spans="2:25" x14ac:dyDescent="0.3">
      <c r="B17" s="22"/>
      <c r="C17" s="10"/>
      <c r="D17" s="10"/>
      <c r="E17" s="10"/>
      <c r="F17" s="10"/>
      <c r="G17" s="10"/>
      <c r="H17" s="10"/>
      <c r="I17" s="10"/>
      <c r="J17" s="10"/>
      <c r="K17" s="10"/>
      <c r="L17" s="10"/>
      <c r="M17" s="10"/>
      <c r="N17" s="10"/>
      <c r="O17" s="10"/>
      <c r="P17" s="10"/>
      <c r="Q17" s="10"/>
      <c r="R17" s="10"/>
      <c r="S17" s="10"/>
      <c r="T17" s="10"/>
      <c r="U17" s="10"/>
      <c r="V17" s="10"/>
      <c r="W17" s="10"/>
      <c r="X17" s="10"/>
      <c r="Y17" s="14"/>
    </row>
    <row r="18" spans="2:25" x14ac:dyDescent="0.3">
      <c r="B18" s="22"/>
      <c r="C18" s="10"/>
      <c r="D18" s="10"/>
      <c r="E18" s="10"/>
      <c r="F18" s="10"/>
      <c r="G18" s="10"/>
      <c r="H18" s="10"/>
      <c r="I18" s="10"/>
      <c r="J18" s="10"/>
      <c r="K18" s="10"/>
      <c r="L18" s="10"/>
      <c r="M18" s="10"/>
      <c r="N18" s="10"/>
      <c r="O18" s="10"/>
      <c r="P18" s="10"/>
      <c r="Q18" s="10"/>
      <c r="R18" s="10"/>
      <c r="S18" s="10"/>
      <c r="T18" s="10"/>
      <c r="U18" s="10"/>
      <c r="V18" s="10"/>
      <c r="W18" s="10"/>
      <c r="X18" s="10"/>
      <c r="Y18" s="14"/>
    </row>
    <row r="19" spans="2:25" x14ac:dyDescent="0.3">
      <c r="B19" s="22"/>
      <c r="C19" s="10"/>
      <c r="D19" s="10"/>
      <c r="E19" s="10"/>
      <c r="F19" s="10"/>
      <c r="G19" s="10"/>
      <c r="H19" s="10"/>
      <c r="I19" s="10"/>
      <c r="J19" s="10"/>
      <c r="K19" s="10"/>
      <c r="L19" s="10"/>
      <c r="M19" s="10"/>
      <c r="N19" s="10"/>
      <c r="O19" s="10"/>
      <c r="P19" s="10"/>
      <c r="Q19" s="10"/>
      <c r="R19" s="10"/>
      <c r="S19" s="10"/>
      <c r="T19" s="10"/>
      <c r="U19" s="10"/>
      <c r="V19" s="10"/>
      <c r="W19" s="10"/>
      <c r="X19" s="10"/>
      <c r="Y19" s="14"/>
    </row>
    <row r="20" spans="2:25" x14ac:dyDescent="0.3">
      <c r="B20" s="22"/>
      <c r="C20" s="10"/>
      <c r="D20" s="10"/>
      <c r="E20" s="10"/>
      <c r="F20" s="10"/>
      <c r="G20" s="10"/>
      <c r="H20" s="10"/>
      <c r="I20" s="10"/>
      <c r="J20" s="10"/>
      <c r="K20" s="10"/>
      <c r="L20" s="10"/>
      <c r="M20" s="10"/>
      <c r="N20" s="10"/>
      <c r="O20" s="10"/>
      <c r="P20" s="10"/>
      <c r="Q20" s="10"/>
      <c r="R20" s="10"/>
      <c r="S20" s="10"/>
      <c r="T20" s="10"/>
      <c r="U20" s="10"/>
      <c r="V20" s="10"/>
      <c r="W20" s="10"/>
      <c r="X20" s="10"/>
      <c r="Y20" s="14"/>
    </row>
    <row r="21" spans="2:25" x14ac:dyDescent="0.3">
      <c r="B21" s="22"/>
      <c r="C21" s="10"/>
      <c r="D21" s="10"/>
      <c r="E21" s="10"/>
      <c r="F21" s="10"/>
      <c r="G21" s="10"/>
      <c r="H21" s="10"/>
      <c r="I21" s="10"/>
      <c r="J21" s="10"/>
      <c r="K21" s="10"/>
      <c r="L21" s="10"/>
      <c r="M21" s="10"/>
      <c r="N21" s="10"/>
      <c r="O21" s="10"/>
      <c r="P21" s="10"/>
      <c r="Q21" s="10"/>
      <c r="R21" s="10"/>
      <c r="S21" s="10"/>
      <c r="T21" s="10"/>
      <c r="U21" s="10"/>
      <c r="V21" s="10"/>
      <c r="W21" s="10"/>
      <c r="X21" s="10"/>
      <c r="Y21" s="14"/>
    </row>
    <row r="22" spans="2:25" x14ac:dyDescent="0.3">
      <c r="B22" s="22"/>
      <c r="C22" s="10"/>
      <c r="D22" s="10"/>
      <c r="E22" s="10"/>
      <c r="F22" s="10"/>
      <c r="G22" s="10"/>
      <c r="H22" s="10"/>
      <c r="I22" s="10"/>
      <c r="J22" s="10"/>
      <c r="K22" s="10"/>
      <c r="L22" s="10"/>
      <c r="M22" s="10"/>
      <c r="N22" s="10"/>
      <c r="O22" s="10"/>
      <c r="P22" s="10"/>
      <c r="Q22" s="10"/>
      <c r="R22" s="10"/>
      <c r="S22" s="10"/>
      <c r="T22" s="10"/>
      <c r="U22" s="10"/>
      <c r="V22" s="10"/>
      <c r="W22" s="10"/>
      <c r="X22" s="10"/>
      <c r="Y22" s="14"/>
    </row>
    <row r="23" spans="2:25" x14ac:dyDescent="0.3">
      <c r="B23" s="22"/>
      <c r="C23" s="10"/>
      <c r="D23" s="10"/>
      <c r="E23" s="10"/>
      <c r="F23" s="10"/>
      <c r="G23" s="10"/>
      <c r="H23" s="10"/>
      <c r="I23" s="10"/>
      <c r="J23" s="10"/>
      <c r="K23" s="10"/>
      <c r="L23" s="10"/>
      <c r="M23" s="10"/>
      <c r="N23" s="10"/>
      <c r="O23" s="10"/>
      <c r="P23" s="10"/>
      <c r="Q23" s="10"/>
      <c r="R23" s="10"/>
      <c r="S23" s="10"/>
      <c r="T23" s="10"/>
      <c r="U23" s="10"/>
      <c r="V23" s="10"/>
      <c r="W23" s="10"/>
      <c r="X23" s="10"/>
      <c r="Y23" s="14"/>
    </row>
    <row r="24" spans="2:25" x14ac:dyDescent="0.3">
      <c r="B24" s="22"/>
      <c r="C24" s="10"/>
      <c r="D24" s="10"/>
      <c r="E24" s="10"/>
      <c r="F24" s="10"/>
      <c r="G24" s="10"/>
      <c r="H24" s="10"/>
      <c r="I24" s="10"/>
      <c r="J24" s="10"/>
      <c r="K24" s="10"/>
      <c r="L24" s="10"/>
      <c r="M24" s="10"/>
      <c r="N24" s="10"/>
      <c r="O24" s="10"/>
      <c r="P24" s="10"/>
      <c r="Q24" s="10"/>
      <c r="R24" s="10"/>
      <c r="S24" s="10"/>
      <c r="T24" s="10"/>
      <c r="U24" s="24" t="s">
        <v>60</v>
      </c>
      <c r="V24" s="10"/>
      <c r="W24" s="10"/>
      <c r="X24" s="10"/>
      <c r="Y24" s="14"/>
    </row>
    <row r="25" spans="2:25" x14ac:dyDescent="0.3">
      <c r="B25" s="22"/>
      <c r="C25" s="10"/>
      <c r="D25" s="10"/>
      <c r="E25" s="10"/>
      <c r="F25" s="10"/>
      <c r="G25" s="10"/>
      <c r="H25" s="10"/>
      <c r="I25" s="10"/>
      <c r="J25" s="10"/>
      <c r="K25" s="10"/>
      <c r="L25" s="10"/>
      <c r="M25" s="10"/>
      <c r="N25" s="10"/>
      <c r="O25" s="10"/>
      <c r="P25" s="10"/>
      <c r="Q25" s="10"/>
      <c r="R25" s="10"/>
      <c r="S25" s="10"/>
      <c r="T25" s="10"/>
      <c r="U25" s="10"/>
      <c r="V25" s="10"/>
      <c r="W25" s="10"/>
      <c r="X25" s="10"/>
      <c r="Y25" s="14"/>
    </row>
    <row r="26" spans="2:25" x14ac:dyDescent="0.3">
      <c r="B26" s="22"/>
      <c r="C26" s="10"/>
      <c r="D26" s="10"/>
      <c r="E26" s="10"/>
      <c r="F26" s="10"/>
      <c r="G26" s="10"/>
      <c r="H26" s="10"/>
      <c r="I26" s="10"/>
      <c r="J26" s="10"/>
      <c r="K26" s="10"/>
      <c r="L26" s="10"/>
      <c r="M26" s="10"/>
      <c r="N26" s="10"/>
      <c r="O26" s="10"/>
      <c r="P26" s="10"/>
      <c r="Q26" s="10"/>
      <c r="R26" s="10"/>
      <c r="S26" s="10"/>
      <c r="T26" s="10"/>
      <c r="U26" s="10"/>
      <c r="V26" s="10"/>
      <c r="W26" s="10"/>
      <c r="X26" s="10"/>
      <c r="Y26" s="14"/>
    </row>
    <row r="27" spans="2:25" x14ac:dyDescent="0.3">
      <c r="B27" s="22"/>
      <c r="C27" s="10"/>
      <c r="D27" s="10"/>
      <c r="E27" s="10"/>
      <c r="F27" s="10"/>
      <c r="G27" s="10"/>
      <c r="H27" s="10"/>
      <c r="I27" s="10"/>
      <c r="J27" s="10"/>
      <c r="K27" s="10"/>
      <c r="L27" s="10"/>
      <c r="M27" s="10"/>
      <c r="N27" s="10"/>
      <c r="O27" s="10"/>
      <c r="P27" s="10"/>
      <c r="Q27" s="10"/>
      <c r="R27" s="10"/>
      <c r="S27" s="10"/>
      <c r="T27" s="10"/>
      <c r="U27" s="10"/>
      <c r="V27" s="10"/>
      <c r="W27" s="10"/>
      <c r="X27" s="10"/>
      <c r="Y27" s="14"/>
    </row>
    <row r="28" spans="2:25" x14ac:dyDescent="0.3">
      <c r="B28" s="22"/>
      <c r="C28" s="10"/>
      <c r="D28" s="10"/>
      <c r="E28" s="10"/>
      <c r="F28" s="10"/>
      <c r="G28" s="10"/>
      <c r="H28" s="10"/>
      <c r="I28" s="10"/>
      <c r="J28" s="10"/>
      <c r="K28" s="10"/>
      <c r="L28" s="10"/>
      <c r="M28" s="10"/>
      <c r="N28" s="10"/>
      <c r="O28" s="10"/>
      <c r="P28" s="10"/>
      <c r="Q28" s="10"/>
      <c r="R28" s="10"/>
      <c r="S28" s="10"/>
      <c r="T28" s="10"/>
      <c r="U28" s="10"/>
      <c r="V28" s="10"/>
      <c r="W28" s="10"/>
      <c r="X28" s="10"/>
      <c r="Y28" s="14"/>
    </row>
    <row r="29" spans="2:25" x14ac:dyDescent="0.3">
      <c r="B29" s="22"/>
      <c r="C29" s="10"/>
      <c r="D29" s="10"/>
      <c r="E29" s="10"/>
      <c r="F29" s="10"/>
      <c r="G29" s="10"/>
      <c r="H29" s="10"/>
      <c r="I29" s="10"/>
      <c r="J29" s="10"/>
      <c r="K29" s="10"/>
      <c r="L29" s="10"/>
      <c r="M29" s="10"/>
      <c r="N29" s="10"/>
      <c r="O29" s="10"/>
      <c r="P29" s="10"/>
      <c r="Q29" s="10"/>
      <c r="R29" s="10"/>
      <c r="S29" s="10"/>
      <c r="T29" s="10"/>
      <c r="U29" s="10"/>
      <c r="V29" s="10"/>
      <c r="W29" s="10"/>
      <c r="X29" s="10"/>
      <c r="Y29" s="14"/>
    </row>
    <row r="30" spans="2:25" x14ac:dyDescent="0.3">
      <c r="B30" s="22"/>
      <c r="C30" s="10"/>
      <c r="D30" s="10"/>
      <c r="E30" s="10"/>
      <c r="F30" s="10"/>
      <c r="G30" s="10"/>
      <c r="H30" s="10"/>
      <c r="I30" s="10"/>
      <c r="J30" s="10"/>
      <c r="K30" s="10"/>
      <c r="L30" s="10"/>
      <c r="M30" s="10"/>
      <c r="N30" s="10"/>
      <c r="O30" s="10"/>
      <c r="P30" s="10"/>
      <c r="Q30" s="10"/>
      <c r="R30" s="10"/>
      <c r="S30" s="10"/>
      <c r="T30" s="10"/>
      <c r="U30" s="10"/>
      <c r="V30" s="10"/>
      <c r="W30" s="10"/>
      <c r="X30" s="10"/>
      <c r="Y30" s="14"/>
    </row>
    <row r="31" spans="2:25" x14ac:dyDescent="0.3">
      <c r="B31" s="22"/>
      <c r="C31" s="10"/>
      <c r="D31" s="10"/>
      <c r="E31" s="10"/>
      <c r="F31" s="10"/>
      <c r="G31" s="10"/>
      <c r="H31" s="10"/>
      <c r="I31" s="10"/>
      <c r="J31" s="10"/>
      <c r="K31" s="10"/>
      <c r="L31" s="10"/>
      <c r="M31" s="10"/>
      <c r="N31" s="10"/>
      <c r="O31" s="10"/>
      <c r="P31" s="10"/>
      <c r="Q31" s="10"/>
      <c r="R31" s="10"/>
      <c r="S31" s="10"/>
      <c r="T31" s="10"/>
      <c r="U31" s="10"/>
      <c r="V31" s="10"/>
      <c r="W31" s="10"/>
      <c r="X31" s="10"/>
      <c r="Y31" s="14"/>
    </row>
    <row r="32" spans="2:25" x14ac:dyDescent="0.3">
      <c r="B32" s="22"/>
      <c r="C32" s="10"/>
      <c r="D32" s="10"/>
      <c r="E32" s="10"/>
      <c r="F32" s="10"/>
      <c r="G32" s="10"/>
      <c r="H32" s="10"/>
      <c r="I32" s="10"/>
      <c r="J32" s="10"/>
      <c r="K32" s="10"/>
      <c r="L32" s="10"/>
      <c r="M32" s="10"/>
      <c r="N32" s="10"/>
      <c r="O32" s="10"/>
      <c r="P32" s="10"/>
      <c r="Q32" s="10"/>
      <c r="R32" s="10"/>
      <c r="S32" s="10"/>
      <c r="T32" s="10"/>
      <c r="U32" s="10"/>
      <c r="V32" s="10"/>
      <c r="W32" s="10"/>
      <c r="X32" s="10"/>
      <c r="Y32" s="14"/>
    </row>
    <row r="33" spans="2:25" x14ac:dyDescent="0.3">
      <c r="B33" s="22"/>
      <c r="C33" s="10"/>
      <c r="D33" s="10"/>
      <c r="E33" s="10"/>
      <c r="F33" s="10"/>
      <c r="G33" s="10"/>
      <c r="H33" s="10"/>
      <c r="I33" s="10"/>
      <c r="J33" s="10"/>
      <c r="K33" s="10"/>
      <c r="L33" s="10"/>
      <c r="M33" s="10"/>
      <c r="N33" s="10"/>
      <c r="O33" s="10"/>
      <c r="P33" s="10"/>
      <c r="Q33" s="10"/>
      <c r="R33" s="10"/>
      <c r="S33" s="10"/>
      <c r="T33" s="10"/>
      <c r="U33" s="10"/>
      <c r="V33" s="10"/>
      <c r="W33" s="10"/>
      <c r="X33" s="10"/>
      <c r="Y33" s="14"/>
    </row>
    <row r="34" spans="2:25" x14ac:dyDescent="0.3">
      <c r="B34" s="22"/>
      <c r="C34" s="10"/>
      <c r="D34" s="10"/>
      <c r="E34" s="10"/>
      <c r="F34" s="10"/>
      <c r="G34" s="10"/>
      <c r="H34" s="10"/>
      <c r="I34" s="10"/>
      <c r="J34" s="10"/>
      <c r="K34" s="10"/>
      <c r="L34" s="10"/>
      <c r="M34" s="10"/>
      <c r="N34" s="10"/>
      <c r="O34" s="10"/>
      <c r="P34" s="10"/>
      <c r="Q34" s="10"/>
      <c r="R34" s="10"/>
      <c r="S34" s="10"/>
      <c r="T34" s="10"/>
      <c r="U34" s="10"/>
      <c r="V34" s="10"/>
      <c r="W34" s="10"/>
      <c r="X34" s="10"/>
      <c r="Y34" s="14"/>
    </row>
    <row r="35" spans="2:25" x14ac:dyDescent="0.3">
      <c r="B35" s="22"/>
      <c r="C35" s="10"/>
      <c r="D35" s="10"/>
      <c r="E35" s="10"/>
      <c r="F35" s="10"/>
      <c r="G35" s="10"/>
      <c r="H35" s="10"/>
      <c r="I35" s="10"/>
      <c r="J35" s="10"/>
      <c r="K35" s="10"/>
      <c r="L35" s="10"/>
      <c r="M35" s="10"/>
      <c r="N35" s="10"/>
      <c r="O35" s="10"/>
      <c r="P35" s="10"/>
      <c r="Q35" s="10"/>
      <c r="R35" s="10"/>
      <c r="S35" s="10"/>
      <c r="T35" s="10"/>
      <c r="U35" s="10"/>
      <c r="V35" s="10"/>
      <c r="W35" s="10"/>
      <c r="X35" s="10"/>
      <c r="Y35" s="14"/>
    </row>
    <row r="36" spans="2:25" x14ac:dyDescent="0.3">
      <c r="B36" s="22"/>
      <c r="C36" s="10"/>
      <c r="D36" s="10"/>
      <c r="E36" s="10"/>
      <c r="F36" s="10"/>
      <c r="G36" s="10"/>
      <c r="H36" s="10"/>
      <c r="I36" s="10"/>
      <c r="J36" s="10"/>
      <c r="K36" s="10"/>
      <c r="L36" s="10"/>
      <c r="M36" s="10"/>
      <c r="N36" s="10"/>
      <c r="O36" s="10"/>
      <c r="P36" s="10"/>
      <c r="Q36" s="10"/>
      <c r="R36" s="10"/>
      <c r="S36" s="10"/>
      <c r="T36" s="10"/>
      <c r="U36" s="10"/>
      <c r="V36" s="10"/>
      <c r="W36" s="10"/>
      <c r="X36" s="10"/>
      <c r="Y36" s="14"/>
    </row>
    <row r="37" spans="2:25" x14ac:dyDescent="0.3">
      <c r="B37" s="22"/>
      <c r="C37" s="10"/>
      <c r="D37" s="10"/>
      <c r="E37" s="10"/>
      <c r="F37" s="10"/>
      <c r="G37" s="10"/>
      <c r="H37" s="10"/>
      <c r="I37" s="10"/>
      <c r="J37" s="10"/>
      <c r="K37" s="10"/>
      <c r="L37" s="10"/>
      <c r="M37" s="10"/>
      <c r="N37" s="10"/>
      <c r="O37" s="10"/>
      <c r="P37" s="10"/>
      <c r="Q37" s="10"/>
      <c r="R37" s="10"/>
      <c r="S37" s="10"/>
      <c r="T37" s="10"/>
      <c r="U37" s="10"/>
      <c r="V37" s="10"/>
      <c r="W37" s="10"/>
      <c r="X37" s="10"/>
      <c r="Y37" s="14"/>
    </row>
    <row r="38" spans="2:25" x14ac:dyDescent="0.3">
      <c r="B38" s="22"/>
      <c r="C38" s="10"/>
      <c r="D38" s="10"/>
      <c r="E38" s="10"/>
      <c r="F38" s="10"/>
      <c r="G38" s="10"/>
      <c r="H38" s="10"/>
      <c r="I38" s="10"/>
      <c r="J38" s="10"/>
      <c r="K38" s="10"/>
      <c r="L38" s="10"/>
      <c r="M38" s="10"/>
      <c r="N38" s="10"/>
      <c r="O38" s="10"/>
      <c r="P38" s="10"/>
      <c r="Q38" s="10"/>
      <c r="R38" s="10"/>
      <c r="S38" s="10"/>
      <c r="T38" s="10"/>
      <c r="U38" s="10"/>
      <c r="V38" s="10"/>
      <c r="W38" s="10"/>
      <c r="X38" s="10"/>
      <c r="Y38" s="14"/>
    </row>
    <row r="39" spans="2:25" x14ac:dyDescent="0.3">
      <c r="B39" s="22"/>
      <c r="C39" s="10"/>
      <c r="D39" s="10"/>
      <c r="E39" s="10"/>
      <c r="F39" s="10"/>
      <c r="G39" s="10"/>
      <c r="H39" s="10"/>
      <c r="I39" s="10"/>
      <c r="J39" s="10"/>
      <c r="K39" s="10"/>
      <c r="L39" s="10"/>
      <c r="M39" s="10"/>
      <c r="N39" s="10"/>
      <c r="O39" s="10"/>
      <c r="P39" s="10"/>
      <c r="Q39" s="10"/>
      <c r="R39" s="10"/>
      <c r="S39" s="10"/>
      <c r="T39" s="10"/>
      <c r="U39" s="10"/>
      <c r="V39" s="10"/>
      <c r="W39" s="10"/>
      <c r="X39" s="10"/>
      <c r="Y39" s="14"/>
    </row>
    <row r="40" spans="2:25" x14ac:dyDescent="0.3">
      <c r="B40" s="22"/>
      <c r="C40" s="10"/>
      <c r="D40" s="10"/>
      <c r="E40" s="10"/>
      <c r="F40" s="10"/>
      <c r="G40" s="10"/>
      <c r="H40" s="10"/>
      <c r="I40" s="10"/>
      <c r="J40" s="10"/>
      <c r="K40" s="10"/>
      <c r="L40" s="10"/>
      <c r="M40" s="10"/>
      <c r="N40" s="10"/>
      <c r="O40" s="10"/>
      <c r="P40" s="10"/>
      <c r="Q40" s="10"/>
      <c r="R40" s="10"/>
      <c r="S40" s="10"/>
      <c r="T40" s="10"/>
      <c r="U40" s="10"/>
      <c r="V40" s="10"/>
      <c r="W40" s="10"/>
      <c r="X40" s="10"/>
      <c r="Y40" s="14"/>
    </row>
    <row r="41" spans="2:25" x14ac:dyDescent="0.3">
      <c r="B41" s="22"/>
      <c r="C41" s="10"/>
      <c r="D41" s="10"/>
      <c r="E41" s="10"/>
      <c r="F41" s="10"/>
      <c r="G41" s="10"/>
      <c r="H41" s="10"/>
      <c r="I41" s="10"/>
      <c r="J41" s="10"/>
      <c r="K41" s="10"/>
      <c r="L41" s="10"/>
      <c r="M41" s="10"/>
      <c r="N41" s="10"/>
      <c r="O41" s="10"/>
      <c r="P41" s="10"/>
      <c r="Q41" s="10"/>
      <c r="R41" s="10"/>
      <c r="S41" s="10"/>
      <c r="T41" s="10"/>
      <c r="U41" s="10"/>
      <c r="V41" s="10"/>
      <c r="W41" s="10"/>
      <c r="X41" s="10"/>
      <c r="Y41" s="14"/>
    </row>
    <row r="42" spans="2:25" x14ac:dyDescent="0.3">
      <c r="B42" s="22"/>
      <c r="C42" s="10"/>
      <c r="D42" s="10"/>
      <c r="E42" s="10"/>
      <c r="F42" s="10"/>
      <c r="G42" s="10"/>
      <c r="H42" s="10"/>
      <c r="I42" s="10"/>
      <c r="J42" s="10"/>
      <c r="K42" s="10"/>
      <c r="L42" s="10"/>
      <c r="M42" s="10"/>
      <c r="N42" s="10"/>
      <c r="O42" s="10"/>
      <c r="P42" s="10"/>
      <c r="Q42" s="10"/>
      <c r="R42" s="10"/>
      <c r="S42" s="10"/>
      <c r="T42" s="10"/>
      <c r="U42" s="10"/>
      <c r="V42" s="10"/>
      <c r="W42" s="10"/>
      <c r="X42" s="10"/>
      <c r="Y42" s="14"/>
    </row>
    <row r="43" spans="2:25" x14ac:dyDescent="0.3">
      <c r="B43" s="22"/>
      <c r="C43" s="10"/>
      <c r="D43" s="10"/>
      <c r="E43" s="10"/>
      <c r="F43" s="10"/>
      <c r="G43" s="10"/>
      <c r="H43" s="10"/>
      <c r="I43" s="10"/>
      <c r="J43" s="10"/>
      <c r="K43" s="10"/>
      <c r="L43" s="10"/>
      <c r="M43" s="10"/>
      <c r="N43" s="10"/>
      <c r="O43" s="10"/>
      <c r="P43" s="10"/>
      <c r="Q43" s="10"/>
      <c r="R43" s="10"/>
      <c r="S43" s="10"/>
      <c r="T43" s="10"/>
      <c r="U43" s="10"/>
      <c r="V43" s="10"/>
      <c r="W43" s="10"/>
      <c r="X43" s="10"/>
      <c r="Y43" s="14"/>
    </row>
    <row r="44" spans="2:25" x14ac:dyDescent="0.3">
      <c r="B44" s="22"/>
      <c r="C44" s="10"/>
      <c r="D44" s="10"/>
      <c r="E44" s="10"/>
      <c r="F44" s="10"/>
      <c r="G44" s="10"/>
      <c r="H44" s="10"/>
      <c r="I44" s="10"/>
      <c r="J44" s="10"/>
      <c r="K44" s="10"/>
      <c r="L44" s="10"/>
      <c r="M44" s="10"/>
      <c r="N44" s="10"/>
      <c r="O44" s="10"/>
      <c r="P44" s="10"/>
      <c r="Q44" s="10"/>
      <c r="R44" s="10"/>
      <c r="S44" s="10"/>
      <c r="T44" s="10"/>
      <c r="U44" s="10"/>
      <c r="V44" s="10"/>
      <c r="W44" s="10"/>
      <c r="X44" s="10"/>
      <c r="Y44" s="14"/>
    </row>
    <row r="45" spans="2:25" x14ac:dyDescent="0.3">
      <c r="B45" s="22"/>
      <c r="C45" s="10"/>
      <c r="D45" s="10"/>
      <c r="E45" s="10"/>
      <c r="F45" s="10"/>
      <c r="G45" s="10"/>
      <c r="H45" s="10"/>
      <c r="I45" s="10"/>
      <c r="J45" s="10"/>
      <c r="K45" s="10"/>
      <c r="L45" s="10"/>
      <c r="M45" s="10"/>
      <c r="N45" s="10"/>
      <c r="O45" s="10"/>
      <c r="P45" s="10"/>
      <c r="Q45" s="10"/>
      <c r="R45" s="10"/>
      <c r="S45" s="10"/>
      <c r="T45" s="10"/>
      <c r="U45" s="10"/>
      <c r="V45" s="10"/>
      <c r="W45" s="10"/>
      <c r="X45" s="10"/>
      <c r="Y45" s="14"/>
    </row>
    <row r="46" spans="2:25" x14ac:dyDescent="0.3">
      <c r="B46" s="22"/>
      <c r="C46" s="10"/>
      <c r="D46" s="10"/>
      <c r="E46" s="10"/>
      <c r="F46" s="10"/>
      <c r="G46" s="10"/>
      <c r="H46" s="10"/>
      <c r="I46" s="10"/>
      <c r="J46" s="10"/>
      <c r="K46" s="10"/>
      <c r="L46" s="10"/>
      <c r="M46" s="10"/>
      <c r="N46" s="10"/>
      <c r="O46" s="10"/>
      <c r="P46" s="10"/>
      <c r="Q46" s="10"/>
      <c r="R46" s="10"/>
      <c r="S46" s="10"/>
      <c r="T46" s="10"/>
      <c r="U46" s="10"/>
      <c r="V46" s="10"/>
      <c r="W46" s="10"/>
      <c r="X46" s="10"/>
      <c r="Y46" s="14"/>
    </row>
    <row r="47" spans="2:25" x14ac:dyDescent="0.3">
      <c r="B47" s="22"/>
      <c r="C47" s="10"/>
      <c r="D47" s="10"/>
      <c r="E47" s="10"/>
      <c r="F47" s="10"/>
      <c r="G47" s="10"/>
      <c r="H47" s="10"/>
      <c r="I47" s="10"/>
      <c r="J47" s="10"/>
      <c r="K47" s="10"/>
      <c r="L47" s="10"/>
      <c r="M47" s="10"/>
      <c r="N47" s="10"/>
      <c r="O47" s="10"/>
      <c r="P47" s="10"/>
      <c r="Q47" s="10"/>
      <c r="R47" s="10"/>
      <c r="S47" s="10"/>
      <c r="T47" s="10"/>
      <c r="U47" s="10"/>
      <c r="V47" s="10"/>
      <c r="W47" s="10"/>
      <c r="X47" s="10"/>
      <c r="Y47" s="14"/>
    </row>
    <row r="48" spans="2:25" x14ac:dyDescent="0.3">
      <c r="B48" s="22"/>
      <c r="C48" s="10"/>
      <c r="D48" s="10"/>
      <c r="E48" s="10"/>
      <c r="F48" s="10"/>
      <c r="G48" s="10"/>
      <c r="H48" s="10"/>
      <c r="I48" s="10"/>
      <c r="J48" s="10"/>
      <c r="K48" s="10"/>
      <c r="L48" s="10"/>
      <c r="M48" s="10"/>
      <c r="N48" s="10"/>
      <c r="O48" s="10"/>
      <c r="P48" s="10"/>
      <c r="Q48" s="10"/>
      <c r="R48" s="10"/>
      <c r="S48" s="10"/>
      <c r="T48" s="10"/>
      <c r="U48" s="10"/>
      <c r="V48" s="10"/>
      <c r="W48" s="10"/>
      <c r="X48" s="10"/>
      <c r="Y48" s="14"/>
    </row>
    <row r="49" spans="2:25" x14ac:dyDescent="0.3">
      <c r="B49" s="22"/>
      <c r="C49" s="10"/>
      <c r="D49" s="10"/>
      <c r="E49" s="10"/>
      <c r="F49" s="10"/>
      <c r="G49" s="10"/>
      <c r="H49" s="10"/>
      <c r="I49" s="10"/>
      <c r="J49" s="10"/>
      <c r="K49" s="10"/>
      <c r="L49" s="10"/>
      <c r="M49" s="10"/>
      <c r="N49" s="10"/>
      <c r="O49" s="10"/>
      <c r="P49" s="10"/>
      <c r="Q49" s="10"/>
      <c r="R49" s="10"/>
      <c r="S49" s="10"/>
      <c r="T49" s="10"/>
      <c r="U49" s="10"/>
      <c r="V49" s="10"/>
      <c r="W49" s="10"/>
      <c r="X49" s="10"/>
      <c r="Y49" s="14"/>
    </row>
    <row r="50" spans="2:25" x14ac:dyDescent="0.3">
      <c r="B50" s="22"/>
      <c r="C50" s="10"/>
      <c r="D50" s="10"/>
      <c r="E50" s="10"/>
      <c r="F50" s="10"/>
      <c r="G50" s="10"/>
      <c r="H50" s="10"/>
      <c r="I50" s="10"/>
      <c r="J50" s="10"/>
      <c r="K50" s="10"/>
      <c r="L50" s="10"/>
      <c r="M50" s="10"/>
      <c r="N50" s="10"/>
      <c r="O50" s="10"/>
      <c r="P50" s="10"/>
      <c r="Q50" s="10"/>
      <c r="R50" s="10"/>
      <c r="S50" s="10"/>
      <c r="T50" s="10"/>
      <c r="U50" s="10"/>
      <c r="V50" s="10"/>
      <c r="W50" s="10"/>
      <c r="X50" s="10"/>
      <c r="Y50" s="14"/>
    </row>
    <row r="51" spans="2:25" x14ac:dyDescent="0.3">
      <c r="B51" s="22"/>
      <c r="C51" s="10"/>
      <c r="D51" s="10"/>
      <c r="E51" s="10"/>
      <c r="F51" s="10"/>
      <c r="G51" s="10"/>
      <c r="H51" s="10"/>
      <c r="I51" s="10"/>
      <c r="J51" s="10"/>
      <c r="K51" s="10"/>
      <c r="L51" s="10"/>
      <c r="M51" s="10"/>
      <c r="N51" s="10"/>
      <c r="O51" s="10"/>
      <c r="P51" s="10"/>
      <c r="Q51" s="10"/>
      <c r="R51" s="10"/>
      <c r="S51" s="10"/>
      <c r="T51" s="10"/>
      <c r="U51" s="10"/>
      <c r="V51" s="10"/>
      <c r="W51" s="10"/>
      <c r="X51" s="10"/>
      <c r="Y51" s="14"/>
    </row>
    <row r="52" spans="2:25" x14ac:dyDescent="0.3">
      <c r="B52" s="22"/>
      <c r="C52" s="10"/>
      <c r="D52" s="10"/>
      <c r="E52" s="10"/>
      <c r="F52" s="24" t="s">
        <v>60</v>
      </c>
      <c r="G52" s="10"/>
      <c r="H52" s="10"/>
      <c r="I52" s="10"/>
      <c r="J52" s="10"/>
      <c r="K52" s="10"/>
      <c r="L52" s="10"/>
      <c r="M52" s="10"/>
      <c r="N52" s="10"/>
      <c r="O52" s="10"/>
      <c r="P52" s="10"/>
      <c r="Q52" s="24" t="s">
        <v>60</v>
      </c>
      <c r="R52" s="10"/>
      <c r="S52" s="10"/>
      <c r="T52" s="10"/>
      <c r="U52" s="10"/>
      <c r="V52" s="10"/>
      <c r="W52" s="10"/>
      <c r="X52" s="10"/>
      <c r="Y52" s="14"/>
    </row>
    <row r="53" spans="2:25" x14ac:dyDescent="0.3">
      <c r="B53" s="22"/>
      <c r="C53" s="10"/>
      <c r="D53" s="10"/>
      <c r="E53" s="10"/>
      <c r="F53" s="10"/>
      <c r="G53" s="10"/>
      <c r="H53" s="10"/>
      <c r="I53" s="10"/>
      <c r="J53" s="10"/>
      <c r="K53" s="10"/>
      <c r="L53" s="10"/>
      <c r="M53" s="10"/>
      <c r="N53" s="10"/>
      <c r="O53" s="10"/>
      <c r="P53" s="10"/>
      <c r="Q53" s="10"/>
      <c r="R53" s="10"/>
      <c r="S53" s="10"/>
      <c r="T53" s="10"/>
      <c r="U53" s="10"/>
      <c r="V53" s="10"/>
      <c r="W53" s="10"/>
      <c r="X53" s="10"/>
      <c r="Y53" s="14"/>
    </row>
    <row r="54" spans="2:25" x14ac:dyDescent="0.3">
      <c r="B54" s="22"/>
      <c r="C54" s="10"/>
      <c r="D54" s="10"/>
      <c r="E54" s="10"/>
      <c r="F54" s="10"/>
      <c r="G54" s="10"/>
      <c r="H54" s="10"/>
      <c r="I54" s="10"/>
      <c r="J54" s="10"/>
      <c r="K54" s="10"/>
      <c r="L54" s="10"/>
      <c r="M54" s="10"/>
      <c r="N54" s="10"/>
      <c r="O54" s="10"/>
      <c r="P54" s="10"/>
      <c r="Q54" s="10"/>
      <c r="R54" s="10"/>
      <c r="S54" s="10"/>
      <c r="T54" s="10"/>
      <c r="U54" s="10"/>
      <c r="V54" s="10"/>
      <c r="W54" s="10"/>
      <c r="X54" s="10"/>
      <c r="Y54" s="14"/>
    </row>
    <row r="55" spans="2:25" x14ac:dyDescent="0.3">
      <c r="B55" s="22"/>
      <c r="C55" s="10"/>
      <c r="D55" s="10"/>
      <c r="E55" s="10"/>
      <c r="F55" s="10"/>
      <c r="G55" s="10"/>
      <c r="H55" s="10"/>
      <c r="I55" s="10"/>
      <c r="J55" s="10"/>
      <c r="K55" s="10"/>
      <c r="L55" s="10"/>
      <c r="M55" s="10"/>
      <c r="N55" s="10"/>
      <c r="O55" s="10"/>
      <c r="P55" s="10"/>
      <c r="Q55" s="10"/>
      <c r="R55" s="10"/>
      <c r="S55" s="10"/>
      <c r="T55" s="10"/>
      <c r="U55" s="10"/>
      <c r="V55" s="10"/>
      <c r="W55" s="10"/>
      <c r="X55" s="10"/>
      <c r="Y55" s="14"/>
    </row>
    <row r="56" spans="2:25" x14ac:dyDescent="0.3">
      <c r="B56" s="22"/>
      <c r="C56" s="10"/>
      <c r="D56" s="10"/>
      <c r="E56" s="10"/>
      <c r="F56" s="10"/>
      <c r="G56" s="10"/>
      <c r="H56" s="10"/>
      <c r="I56" s="10"/>
      <c r="J56" s="10"/>
      <c r="K56" s="10"/>
      <c r="L56" s="10"/>
      <c r="M56" s="10"/>
      <c r="N56" s="10"/>
      <c r="O56" s="10"/>
      <c r="P56" s="10"/>
      <c r="Q56" s="10"/>
      <c r="R56" s="10"/>
      <c r="S56" s="10"/>
      <c r="T56" s="10"/>
      <c r="U56" s="10"/>
      <c r="V56" s="10"/>
      <c r="W56" s="10"/>
      <c r="X56" s="10"/>
      <c r="Y56" s="14"/>
    </row>
    <row r="57" spans="2:25" x14ac:dyDescent="0.3">
      <c r="B57" s="22"/>
      <c r="C57" s="10"/>
      <c r="D57" s="10"/>
      <c r="E57" s="10"/>
      <c r="F57" s="10"/>
      <c r="G57" s="10"/>
      <c r="H57" s="10"/>
      <c r="I57" s="10"/>
      <c r="J57" s="10"/>
      <c r="K57" s="10"/>
      <c r="L57" s="10"/>
      <c r="M57" s="10"/>
      <c r="N57" s="10"/>
      <c r="O57" s="10"/>
      <c r="P57" s="10"/>
      <c r="Q57" s="10"/>
      <c r="R57" s="10"/>
      <c r="S57" s="10"/>
      <c r="T57" s="10"/>
      <c r="U57" s="10"/>
      <c r="V57" s="10"/>
      <c r="W57" s="10"/>
      <c r="X57" s="10"/>
      <c r="Y57" s="14"/>
    </row>
    <row r="58" spans="2:25" x14ac:dyDescent="0.3">
      <c r="B58" s="22"/>
      <c r="C58" s="10"/>
      <c r="D58" s="10"/>
      <c r="E58" s="10"/>
      <c r="F58" s="10"/>
      <c r="G58" s="10"/>
      <c r="H58" s="10"/>
      <c r="I58" s="10"/>
      <c r="J58" s="10"/>
      <c r="K58" s="10"/>
      <c r="L58" s="10"/>
      <c r="M58" s="10"/>
      <c r="N58" s="10"/>
      <c r="O58" s="10"/>
      <c r="P58" s="10"/>
      <c r="Q58" s="10"/>
      <c r="R58" s="10"/>
      <c r="S58" s="10"/>
      <c r="T58" s="10"/>
      <c r="U58" s="10"/>
      <c r="V58" s="10"/>
      <c r="W58" s="10"/>
      <c r="X58" s="10"/>
      <c r="Y58" s="14"/>
    </row>
    <row r="59" spans="2:25" x14ac:dyDescent="0.3">
      <c r="B59" s="22"/>
      <c r="C59" s="10"/>
      <c r="D59" s="10"/>
      <c r="E59" s="10"/>
      <c r="F59" s="10"/>
      <c r="G59" s="10"/>
      <c r="H59" s="10"/>
      <c r="I59" s="10"/>
      <c r="J59" s="10"/>
      <c r="K59" s="10"/>
      <c r="L59" s="10"/>
      <c r="M59" s="10"/>
      <c r="N59" s="10"/>
      <c r="O59" s="10"/>
      <c r="P59" s="10"/>
      <c r="Q59" s="10"/>
      <c r="R59" s="10"/>
      <c r="S59" s="10"/>
      <c r="T59" s="10"/>
      <c r="U59" s="10"/>
      <c r="V59" s="10"/>
      <c r="W59" s="10"/>
      <c r="X59" s="10"/>
      <c r="Y59" s="14"/>
    </row>
    <row r="60" spans="2:25" x14ac:dyDescent="0.3">
      <c r="B60" s="22"/>
      <c r="C60" s="10"/>
      <c r="D60" s="10"/>
      <c r="E60" s="10"/>
      <c r="F60" s="10"/>
      <c r="G60" s="10"/>
      <c r="H60" s="10"/>
      <c r="I60" s="10"/>
      <c r="J60" s="10"/>
      <c r="K60" s="10"/>
      <c r="L60" s="10"/>
      <c r="M60" s="10"/>
      <c r="N60" s="10"/>
      <c r="O60" s="10"/>
      <c r="P60" s="10"/>
      <c r="Q60" s="10"/>
      <c r="R60" s="10"/>
      <c r="S60" s="10"/>
      <c r="T60" s="10"/>
      <c r="U60" s="10"/>
      <c r="V60" s="10"/>
      <c r="W60" s="10"/>
      <c r="X60" s="10"/>
      <c r="Y60" s="14"/>
    </row>
    <row r="61" spans="2:25" x14ac:dyDescent="0.3">
      <c r="B61" s="22"/>
      <c r="C61" s="10"/>
      <c r="D61" s="10"/>
      <c r="E61" s="10"/>
      <c r="F61" s="10"/>
      <c r="G61" s="10"/>
      <c r="H61" s="10"/>
      <c r="I61" s="10"/>
      <c r="J61" s="10"/>
      <c r="K61" s="10"/>
      <c r="L61" s="10"/>
      <c r="M61" s="10"/>
      <c r="N61" s="10"/>
      <c r="O61" s="10"/>
      <c r="P61" s="10"/>
      <c r="Q61" s="10"/>
      <c r="R61" s="10"/>
      <c r="S61" s="10"/>
      <c r="T61" s="10"/>
      <c r="U61" s="10"/>
      <c r="V61" s="10"/>
      <c r="W61" s="10"/>
      <c r="X61" s="10"/>
      <c r="Y61" s="14"/>
    </row>
    <row r="62" spans="2:25" x14ac:dyDescent="0.3">
      <c r="B62" s="22"/>
      <c r="C62" s="10"/>
      <c r="D62" s="10"/>
      <c r="E62" s="10"/>
      <c r="F62" s="10"/>
      <c r="G62" s="10"/>
      <c r="H62" s="10"/>
      <c r="I62" s="10"/>
      <c r="J62" s="10"/>
      <c r="K62" s="10"/>
      <c r="L62" s="10"/>
      <c r="M62" s="10"/>
      <c r="N62" s="10"/>
      <c r="O62" s="10"/>
      <c r="P62" s="10"/>
      <c r="Q62" s="10"/>
      <c r="R62" s="10"/>
      <c r="S62" s="10"/>
      <c r="T62" s="10"/>
      <c r="U62" s="10"/>
      <c r="V62" s="10"/>
      <c r="W62" s="10"/>
      <c r="X62" s="10"/>
      <c r="Y62" s="14"/>
    </row>
    <row r="63" spans="2:25" x14ac:dyDescent="0.3">
      <c r="B63" s="22"/>
      <c r="C63" s="10"/>
      <c r="D63" s="10"/>
      <c r="E63" s="10"/>
      <c r="F63" s="10"/>
      <c r="G63" s="10"/>
      <c r="H63" s="10"/>
      <c r="I63" s="10"/>
      <c r="J63" s="10"/>
      <c r="K63" s="10"/>
      <c r="L63" s="10"/>
      <c r="M63" s="10"/>
      <c r="N63" s="10"/>
      <c r="O63" s="10"/>
      <c r="P63" s="10"/>
      <c r="Q63" s="10"/>
      <c r="R63" s="10"/>
      <c r="S63" s="10"/>
      <c r="T63" s="10"/>
      <c r="U63" s="10"/>
      <c r="V63" s="10"/>
      <c r="W63" s="10"/>
      <c r="X63" s="10"/>
      <c r="Y63" s="14"/>
    </row>
    <row r="64" spans="2:25" x14ac:dyDescent="0.3">
      <c r="B64" s="22"/>
      <c r="C64" s="10"/>
      <c r="D64" s="10"/>
      <c r="E64" s="10"/>
      <c r="F64" s="10"/>
      <c r="G64" s="10"/>
      <c r="H64" s="10"/>
      <c r="I64" s="10"/>
      <c r="J64" s="10"/>
      <c r="K64" s="10"/>
      <c r="L64" s="10"/>
      <c r="M64" s="10"/>
      <c r="N64" s="10"/>
      <c r="O64" s="10"/>
      <c r="P64" s="10"/>
      <c r="Q64" s="10"/>
      <c r="R64" s="10"/>
      <c r="S64" s="10"/>
      <c r="T64" s="10"/>
      <c r="U64" s="10"/>
      <c r="V64" s="10"/>
      <c r="W64" s="10"/>
      <c r="X64" s="10"/>
      <c r="Y64" s="14"/>
    </row>
    <row r="65" spans="2:25" x14ac:dyDescent="0.3">
      <c r="B65" s="22"/>
      <c r="C65" s="10"/>
      <c r="D65" s="10"/>
      <c r="E65" s="10"/>
      <c r="F65" s="10"/>
      <c r="G65" s="10"/>
      <c r="H65" s="10"/>
      <c r="I65" s="10"/>
      <c r="J65" s="10"/>
      <c r="K65" s="10"/>
      <c r="L65" s="10"/>
      <c r="M65" s="10"/>
      <c r="N65" s="10"/>
      <c r="O65" s="10"/>
      <c r="P65" s="10"/>
      <c r="Q65" s="10"/>
      <c r="R65" s="10"/>
      <c r="S65" s="10"/>
      <c r="T65" s="10"/>
      <c r="U65" s="10"/>
      <c r="V65" s="10"/>
      <c r="W65" s="10"/>
      <c r="X65" s="10"/>
      <c r="Y65" s="14"/>
    </row>
    <row r="66" spans="2:25" x14ac:dyDescent="0.3">
      <c r="B66" s="22"/>
      <c r="C66" s="10"/>
      <c r="D66" s="10"/>
      <c r="E66" s="10"/>
      <c r="F66" s="10"/>
      <c r="G66" s="10"/>
      <c r="H66" s="10"/>
      <c r="I66" s="10"/>
      <c r="J66" s="10"/>
      <c r="K66" s="10"/>
      <c r="L66" s="10"/>
      <c r="M66" s="10"/>
      <c r="N66" s="10"/>
      <c r="O66" s="10"/>
      <c r="P66" s="10"/>
      <c r="Q66" s="10"/>
      <c r="R66" s="10"/>
      <c r="S66" s="10"/>
      <c r="T66" s="10"/>
      <c r="U66" s="10"/>
      <c r="V66" s="10"/>
      <c r="W66" s="10"/>
      <c r="X66" s="10"/>
      <c r="Y66" s="14"/>
    </row>
    <row r="67" spans="2:25" x14ac:dyDescent="0.3">
      <c r="B67" s="22"/>
      <c r="C67" s="10"/>
      <c r="D67" s="10"/>
      <c r="E67" s="10"/>
      <c r="F67" s="10"/>
      <c r="G67" s="10"/>
      <c r="H67" s="10"/>
      <c r="I67" s="10"/>
      <c r="J67" s="10"/>
      <c r="K67" s="10"/>
      <c r="L67" s="10"/>
      <c r="M67" s="10"/>
      <c r="N67" s="10"/>
      <c r="O67" s="10"/>
      <c r="P67" s="10"/>
      <c r="Q67" s="10"/>
      <c r="R67" s="10"/>
      <c r="S67" s="10"/>
      <c r="T67" s="10"/>
      <c r="U67" s="10"/>
      <c r="V67" s="10"/>
      <c r="W67" s="10"/>
      <c r="X67" s="10"/>
      <c r="Y67" s="14"/>
    </row>
    <row r="68" spans="2:25" x14ac:dyDescent="0.3">
      <c r="B68" s="22"/>
      <c r="C68" s="10"/>
      <c r="D68" s="10"/>
      <c r="E68" s="10"/>
      <c r="F68" s="10"/>
      <c r="G68" s="10"/>
      <c r="H68" s="10"/>
      <c r="I68" s="10"/>
      <c r="J68" s="10"/>
      <c r="K68" s="10"/>
      <c r="L68" s="10"/>
      <c r="M68" s="10"/>
      <c r="N68" s="10"/>
      <c r="O68" s="10"/>
      <c r="P68" s="10"/>
      <c r="Q68" s="10"/>
      <c r="R68" s="10"/>
      <c r="S68" s="10"/>
      <c r="T68" s="10"/>
      <c r="U68" s="10"/>
      <c r="V68" s="10"/>
      <c r="W68" s="10"/>
      <c r="X68" s="10"/>
      <c r="Y68" s="14"/>
    </row>
    <row r="69" spans="2:25" x14ac:dyDescent="0.3">
      <c r="B69" s="22"/>
      <c r="C69" s="10"/>
      <c r="D69" s="10"/>
      <c r="E69" s="10"/>
      <c r="F69" s="10"/>
      <c r="G69" s="10"/>
      <c r="H69" s="10"/>
      <c r="I69" s="10"/>
      <c r="J69" s="10"/>
      <c r="K69" s="10"/>
      <c r="L69" s="10"/>
      <c r="M69" s="10"/>
      <c r="N69" s="10"/>
      <c r="O69" s="10"/>
      <c r="P69" s="10"/>
      <c r="Q69" s="10"/>
      <c r="R69" s="10"/>
      <c r="S69" s="10"/>
      <c r="T69" s="10"/>
      <c r="U69" s="10"/>
      <c r="V69" s="10"/>
      <c r="W69" s="10"/>
      <c r="X69" s="10"/>
      <c r="Y69" s="14"/>
    </row>
    <row r="70" spans="2:25" x14ac:dyDescent="0.3">
      <c r="B70" s="22"/>
      <c r="C70" s="10"/>
      <c r="D70" s="10"/>
      <c r="E70" s="10"/>
      <c r="F70" s="10"/>
      <c r="G70" s="10"/>
      <c r="H70" s="10"/>
      <c r="I70" s="10"/>
      <c r="J70" s="10"/>
      <c r="K70" s="10"/>
      <c r="L70" s="10"/>
      <c r="M70" s="10"/>
      <c r="N70" s="10"/>
      <c r="O70" s="10"/>
      <c r="P70" s="10"/>
      <c r="Q70" s="10"/>
      <c r="R70" s="10"/>
      <c r="S70" s="10"/>
      <c r="T70" s="10"/>
      <c r="U70" s="10"/>
      <c r="V70" s="10"/>
      <c r="W70" s="10"/>
      <c r="X70" s="10"/>
      <c r="Y70" s="14"/>
    </row>
    <row r="71" spans="2:25" x14ac:dyDescent="0.3">
      <c r="B71" s="22"/>
      <c r="C71" s="10"/>
      <c r="D71" s="10"/>
      <c r="E71" s="10"/>
      <c r="F71" s="10"/>
      <c r="G71" s="10"/>
      <c r="H71" s="10"/>
      <c r="I71" s="10"/>
      <c r="J71" s="10"/>
      <c r="K71" s="10"/>
      <c r="L71" s="10"/>
      <c r="M71" s="10"/>
      <c r="N71" s="10"/>
      <c r="O71" s="10"/>
      <c r="P71" s="10"/>
      <c r="Q71" s="10"/>
      <c r="R71" s="10"/>
      <c r="S71" s="10"/>
      <c r="T71" s="10"/>
      <c r="U71" s="10"/>
      <c r="V71" s="10"/>
      <c r="W71" s="10"/>
      <c r="X71" s="10"/>
      <c r="Y71" s="14"/>
    </row>
    <row r="72" spans="2:25" x14ac:dyDescent="0.3">
      <c r="B72" s="22"/>
      <c r="C72" s="10"/>
      <c r="D72" s="10"/>
      <c r="E72" s="10"/>
      <c r="F72" s="10"/>
      <c r="G72" s="10"/>
      <c r="H72" s="10"/>
      <c r="I72" s="10"/>
      <c r="J72" s="10"/>
      <c r="K72" s="10"/>
      <c r="L72" s="10"/>
      <c r="M72" s="10"/>
      <c r="N72" s="10"/>
      <c r="O72" s="10"/>
      <c r="P72" s="10"/>
      <c r="Q72" s="10"/>
      <c r="R72" s="10"/>
      <c r="S72" s="10"/>
      <c r="T72" s="10"/>
      <c r="U72" s="10"/>
      <c r="V72" s="10"/>
      <c r="W72" s="10"/>
      <c r="X72" s="10"/>
      <c r="Y72" s="14"/>
    </row>
    <row r="73" spans="2:25" x14ac:dyDescent="0.3">
      <c r="B73" s="22"/>
      <c r="C73" s="10"/>
      <c r="D73" s="10"/>
      <c r="E73" s="10"/>
      <c r="F73" s="10"/>
      <c r="G73" s="10"/>
      <c r="H73" s="10"/>
      <c r="I73" s="10"/>
      <c r="J73" s="10"/>
      <c r="K73" s="10"/>
      <c r="L73" s="10"/>
      <c r="M73" s="10"/>
      <c r="N73" s="10"/>
      <c r="O73" s="10"/>
      <c r="P73" s="10"/>
      <c r="Q73" s="10"/>
      <c r="R73" s="10"/>
      <c r="S73" s="10"/>
      <c r="T73" s="10"/>
      <c r="U73" s="10"/>
      <c r="V73" s="10"/>
      <c r="W73" s="10"/>
      <c r="X73" s="10"/>
      <c r="Y73" s="14"/>
    </row>
    <row r="74" spans="2:25" x14ac:dyDescent="0.3">
      <c r="B74" s="22"/>
      <c r="C74" s="10"/>
      <c r="D74" s="10"/>
      <c r="E74" s="10"/>
      <c r="F74" s="10"/>
      <c r="G74" s="10"/>
      <c r="H74" s="10"/>
      <c r="I74" s="10"/>
      <c r="J74" s="10"/>
      <c r="K74" s="10"/>
      <c r="L74" s="10"/>
      <c r="M74" s="10"/>
      <c r="N74" s="10"/>
      <c r="O74" s="10"/>
      <c r="P74" s="10"/>
      <c r="Q74" s="10"/>
      <c r="R74" s="10"/>
      <c r="S74" s="10"/>
      <c r="T74" s="10"/>
      <c r="U74" s="10"/>
      <c r="V74" s="10"/>
      <c r="W74" s="10"/>
      <c r="X74" s="10"/>
      <c r="Y74" s="14"/>
    </row>
    <row r="75" spans="2:25" x14ac:dyDescent="0.3">
      <c r="B75" s="22"/>
      <c r="C75" s="10"/>
      <c r="D75" s="24" t="s">
        <v>60</v>
      </c>
      <c r="E75" s="10"/>
      <c r="F75" s="10"/>
      <c r="G75" s="10"/>
      <c r="H75" s="10"/>
      <c r="I75" s="10"/>
      <c r="J75" s="10"/>
      <c r="K75" s="10"/>
      <c r="L75" s="10"/>
      <c r="M75" s="10"/>
      <c r="N75" s="10"/>
      <c r="O75" s="10"/>
      <c r="P75" s="24" t="s">
        <v>60</v>
      </c>
      <c r="Q75" s="10"/>
      <c r="R75" s="10"/>
      <c r="S75" s="10"/>
      <c r="T75" s="10"/>
      <c r="U75" s="10"/>
      <c r="V75" s="10"/>
      <c r="W75" s="10"/>
      <c r="X75" s="10"/>
      <c r="Y75" s="14"/>
    </row>
    <row r="76" spans="2:25" ht="15" thickBot="1" x14ac:dyDescent="0.35">
      <c r="B76" s="23"/>
      <c r="C76" s="13"/>
      <c r="D76" s="13"/>
      <c r="E76" s="13"/>
      <c r="F76" s="13"/>
      <c r="G76" s="13"/>
      <c r="H76" s="13"/>
      <c r="I76" s="13"/>
      <c r="J76" s="13"/>
      <c r="K76" s="13"/>
      <c r="L76" s="13"/>
      <c r="M76" s="13"/>
      <c r="N76" s="13"/>
      <c r="O76" s="13"/>
      <c r="P76" s="13"/>
      <c r="Q76" s="13"/>
      <c r="R76" s="13"/>
      <c r="S76" s="13"/>
      <c r="T76" s="13"/>
      <c r="U76" s="13"/>
      <c r="V76" s="13"/>
      <c r="W76" s="13"/>
      <c r="X76" s="13"/>
      <c r="Y76" s="15"/>
    </row>
    <row r="77" spans="2:25" s="12" customFormat="1" ht="15" thickTop="1" x14ac:dyDescent="0.3"/>
    <row r="78" spans="2:25" s="12" customFormat="1" x14ac:dyDescent="0.3"/>
    <row r="79" spans="2:25" s="12" customFormat="1" x14ac:dyDescent="0.3"/>
  </sheetData>
  <mergeCells count="4">
    <mergeCell ref="B6:G7"/>
    <mergeCell ref="B2:Y2"/>
    <mergeCell ref="B3:Y3"/>
    <mergeCell ref="H5: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6254-CA7C-4DEE-8EA9-0C344841FB3B}">
  <dimension ref="A1:M27"/>
  <sheetViews>
    <sheetView workbookViewId="0">
      <selection sqref="A1:M27"/>
    </sheetView>
  </sheetViews>
  <sheetFormatPr defaultRowHeight="14.4" x14ac:dyDescent="0.3"/>
  <cols>
    <col min="1" max="1" width="13.6640625" customWidth="1"/>
    <col min="2" max="12" width="16.5546875" customWidth="1"/>
  </cols>
  <sheetData>
    <row r="1" spans="1:13" ht="15.6" customHeight="1" x14ac:dyDescent="0.3">
      <c r="A1" s="3" t="s">
        <v>12</v>
      </c>
      <c r="B1" s="3" t="s">
        <v>0</v>
      </c>
      <c r="C1" s="3" t="s">
        <v>1</v>
      </c>
      <c r="D1" s="3" t="s">
        <v>2</v>
      </c>
      <c r="E1" s="3" t="s">
        <v>3</v>
      </c>
      <c r="F1" s="3" t="s">
        <v>4</v>
      </c>
      <c r="G1" s="3" t="s">
        <v>5</v>
      </c>
      <c r="H1" s="3" t="s">
        <v>6</v>
      </c>
      <c r="I1" s="3" t="s">
        <v>7</v>
      </c>
      <c r="J1" s="4" t="s">
        <v>8</v>
      </c>
      <c r="K1" s="3" t="s">
        <v>9</v>
      </c>
      <c r="L1" s="3" t="s">
        <v>10</v>
      </c>
      <c r="M1" s="3" t="s">
        <v>12</v>
      </c>
    </row>
    <row r="2" spans="1:13" ht="19.2" x14ac:dyDescent="0.3">
      <c r="A2" s="5" t="s">
        <v>21</v>
      </c>
      <c r="B2" s="6">
        <v>14058</v>
      </c>
      <c r="C2" s="6">
        <v>341</v>
      </c>
      <c r="D2" s="6">
        <v>2355</v>
      </c>
      <c r="E2" s="6">
        <v>4070</v>
      </c>
      <c r="F2" s="6">
        <v>259</v>
      </c>
      <c r="G2" s="6">
        <v>525</v>
      </c>
      <c r="H2" s="6">
        <v>1363</v>
      </c>
      <c r="I2" s="6">
        <v>0</v>
      </c>
      <c r="J2" s="6">
        <v>14</v>
      </c>
      <c r="K2" s="6">
        <v>1270</v>
      </c>
      <c r="L2" s="6">
        <v>13057</v>
      </c>
      <c r="M2" s="5" t="s">
        <v>19</v>
      </c>
    </row>
    <row r="3" spans="1:13" ht="14.4" customHeight="1" x14ac:dyDescent="0.3">
      <c r="A3" s="5" t="s">
        <v>45</v>
      </c>
      <c r="B3" s="6">
        <v>6045</v>
      </c>
      <c r="C3" s="6">
        <v>218</v>
      </c>
      <c r="D3" s="6">
        <v>386</v>
      </c>
      <c r="E3" s="6">
        <v>1381</v>
      </c>
      <c r="F3" s="6">
        <v>306</v>
      </c>
      <c r="G3" s="6">
        <v>62</v>
      </c>
      <c r="H3" s="6">
        <v>606</v>
      </c>
      <c r="I3" s="6">
        <v>0</v>
      </c>
      <c r="J3" s="6">
        <v>6</v>
      </c>
      <c r="K3" s="6">
        <v>429</v>
      </c>
      <c r="L3" s="6">
        <v>5207</v>
      </c>
      <c r="M3" s="5" t="s">
        <v>19</v>
      </c>
    </row>
    <row r="4" spans="1:13" ht="14.4" customHeight="1" x14ac:dyDescent="0.3">
      <c r="A4" s="9" t="s">
        <v>53</v>
      </c>
      <c r="B4" s="6">
        <v>5022</v>
      </c>
      <c r="C4" s="8" t="s">
        <v>52</v>
      </c>
      <c r="D4" s="6">
        <v>725</v>
      </c>
      <c r="E4" s="6">
        <v>749</v>
      </c>
      <c r="F4" s="6">
        <v>55</v>
      </c>
      <c r="G4" s="6">
        <v>60</v>
      </c>
      <c r="H4" s="6">
        <v>69</v>
      </c>
      <c r="I4" s="6">
        <v>20</v>
      </c>
      <c r="J4" s="6">
        <v>19</v>
      </c>
      <c r="K4" s="6">
        <v>568</v>
      </c>
      <c r="L4" s="6">
        <v>4523</v>
      </c>
      <c r="M4" s="5" t="s">
        <v>19</v>
      </c>
    </row>
    <row r="5" spans="1:13" ht="14.4" customHeight="1" x14ac:dyDescent="0.3">
      <c r="A5" s="5" t="s">
        <v>16</v>
      </c>
      <c r="B5" s="6">
        <v>2874</v>
      </c>
      <c r="C5" s="6">
        <v>20</v>
      </c>
      <c r="D5" s="6">
        <v>217</v>
      </c>
      <c r="E5" s="6">
        <v>619</v>
      </c>
      <c r="F5" s="6">
        <v>4</v>
      </c>
      <c r="G5" s="6">
        <v>5</v>
      </c>
      <c r="H5" s="6">
        <v>43</v>
      </c>
      <c r="I5" s="6">
        <v>0</v>
      </c>
      <c r="J5" s="6">
        <v>0</v>
      </c>
      <c r="K5" s="6">
        <v>201</v>
      </c>
      <c r="L5" s="6">
        <v>2335</v>
      </c>
      <c r="M5" s="5" t="s">
        <v>19</v>
      </c>
    </row>
    <row r="6" spans="1:13" ht="14.4" customHeight="1" x14ac:dyDescent="0.3">
      <c r="A6" s="5" t="s">
        <v>28</v>
      </c>
      <c r="B6" s="6">
        <v>2857</v>
      </c>
      <c r="C6" s="6">
        <v>65</v>
      </c>
      <c r="D6" s="6">
        <v>119</v>
      </c>
      <c r="E6" s="6">
        <v>810</v>
      </c>
      <c r="F6" s="6">
        <v>12</v>
      </c>
      <c r="G6" s="6">
        <v>5</v>
      </c>
      <c r="H6" s="6">
        <v>54</v>
      </c>
      <c r="I6" s="6">
        <v>0</v>
      </c>
      <c r="J6" s="6">
        <v>0</v>
      </c>
      <c r="K6" s="6">
        <v>174</v>
      </c>
      <c r="L6" s="6">
        <v>2104</v>
      </c>
      <c r="M6" s="7" t="s">
        <v>13</v>
      </c>
    </row>
    <row r="7" spans="1:13" ht="14.4" customHeight="1" x14ac:dyDescent="0.3">
      <c r="A7" s="5" t="s">
        <v>47</v>
      </c>
      <c r="B7" s="6">
        <v>1721</v>
      </c>
      <c r="C7" s="6">
        <v>81</v>
      </c>
      <c r="D7" s="6">
        <v>198</v>
      </c>
      <c r="E7" s="6">
        <v>579</v>
      </c>
      <c r="F7" s="6">
        <v>34</v>
      </c>
      <c r="G7" s="6">
        <v>50</v>
      </c>
      <c r="H7" s="6">
        <v>408</v>
      </c>
      <c r="I7" s="6">
        <v>0</v>
      </c>
      <c r="J7" s="6">
        <v>0</v>
      </c>
      <c r="K7" s="6">
        <v>148</v>
      </c>
      <c r="L7" s="6">
        <v>1697</v>
      </c>
      <c r="M7" s="5" t="s">
        <v>19</v>
      </c>
    </row>
    <row r="8" spans="1:13" ht="14.4" customHeight="1" x14ac:dyDescent="0.3">
      <c r="A8" s="5" t="s">
        <v>20</v>
      </c>
      <c r="B8" s="6">
        <v>1558</v>
      </c>
      <c r="C8" s="6">
        <v>33</v>
      </c>
      <c r="D8" s="6">
        <v>199</v>
      </c>
      <c r="E8" s="6">
        <v>378</v>
      </c>
      <c r="F8" s="6">
        <v>46</v>
      </c>
      <c r="G8" s="6">
        <v>62</v>
      </c>
      <c r="H8" s="6">
        <v>306</v>
      </c>
      <c r="I8" s="6">
        <v>0</v>
      </c>
      <c r="J8" s="6">
        <v>0</v>
      </c>
      <c r="K8" s="6">
        <v>153</v>
      </c>
      <c r="L8" s="6">
        <v>1581</v>
      </c>
      <c r="M8" s="5" t="s">
        <v>19</v>
      </c>
    </row>
    <row r="9" spans="1:13" ht="14.4" customHeight="1" x14ac:dyDescent="0.3">
      <c r="A9" s="5" t="s">
        <v>31</v>
      </c>
      <c r="B9" s="6">
        <v>1451</v>
      </c>
      <c r="C9" s="6">
        <v>86</v>
      </c>
      <c r="D9" s="6">
        <v>95</v>
      </c>
      <c r="E9" s="6">
        <v>262</v>
      </c>
      <c r="F9" s="6">
        <v>12</v>
      </c>
      <c r="G9" s="6">
        <v>58</v>
      </c>
      <c r="H9" s="6">
        <v>125</v>
      </c>
      <c r="I9" s="6">
        <v>0</v>
      </c>
      <c r="J9" s="6">
        <v>0</v>
      </c>
      <c r="K9" s="6">
        <v>128</v>
      </c>
      <c r="L9" s="6">
        <v>1413</v>
      </c>
      <c r="M9" s="5" t="s">
        <v>19</v>
      </c>
    </row>
    <row r="10" spans="1:13" ht="14.4" customHeight="1" x14ac:dyDescent="0.3">
      <c r="A10" s="5" t="s">
        <v>51</v>
      </c>
      <c r="B10" s="6">
        <v>1137</v>
      </c>
      <c r="C10" s="6">
        <v>135</v>
      </c>
      <c r="D10" s="6">
        <v>84</v>
      </c>
      <c r="E10" s="6">
        <v>353</v>
      </c>
      <c r="F10" s="6">
        <v>191</v>
      </c>
      <c r="G10" s="6">
        <v>80</v>
      </c>
      <c r="H10" s="6">
        <v>71</v>
      </c>
      <c r="I10" s="6">
        <v>0</v>
      </c>
      <c r="J10" s="6">
        <v>0</v>
      </c>
      <c r="K10" s="6">
        <v>86</v>
      </c>
      <c r="L10" s="6">
        <v>877</v>
      </c>
      <c r="M10" s="5" t="s">
        <v>19</v>
      </c>
    </row>
    <row r="11" spans="1:13" ht="14.4" customHeight="1" x14ac:dyDescent="0.3">
      <c r="A11" s="5" t="s">
        <v>18</v>
      </c>
      <c r="B11" s="6">
        <v>649</v>
      </c>
      <c r="C11" s="8" t="s">
        <v>38</v>
      </c>
      <c r="D11" s="6">
        <v>76</v>
      </c>
      <c r="E11" s="6">
        <v>132</v>
      </c>
      <c r="F11" s="6">
        <v>21</v>
      </c>
      <c r="G11" s="6">
        <v>20</v>
      </c>
      <c r="H11" s="6">
        <v>16</v>
      </c>
      <c r="I11" s="6">
        <v>0</v>
      </c>
      <c r="J11" s="6">
        <v>1</v>
      </c>
      <c r="K11" s="6">
        <v>62</v>
      </c>
      <c r="L11" s="6">
        <v>534</v>
      </c>
      <c r="M11" s="5" t="s">
        <v>19</v>
      </c>
    </row>
    <row r="12" spans="1:13" ht="14.4" customHeight="1" x14ac:dyDescent="0.3">
      <c r="A12" s="5" t="s">
        <v>49</v>
      </c>
      <c r="B12" s="6">
        <v>606</v>
      </c>
      <c r="C12" s="6">
        <v>21</v>
      </c>
      <c r="D12" s="6">
        <v>17</v>
      </c>
      <c r="E12" s="6">
        <v>233</v>
      </c>
      <c r="F12" s="6">
        <v>11</v>
      </c>
      <c r="G12" s="6">
        <v>0</v>
      </c>
      <c r="H12" s="6">
        <v>48</v>
      </c>
      <c r="I12" s="6">
        <v>0</v>
      </c>
      <c r="J12" s="6">
        <v>0</v>
      </c>
      <c r="K12" s="6">
        <v>36</v>
      </c>
      <c r="L12" s="6">
        <v>412</v>
      </c>
      <c r="M12" s="5" t="s">
        <v>19</v>
      </c>
    </row>
    <row r="13" spans="1:13" ht="14.4" customHeight="1" x14ac:dyDescent="0.3">
      <c r="A13" s="5" t="s">
        <v>35</v>
      </c>
      <c r="B13" s="6">
        <v>451</v>
      </c>
      <c r="C13" s="6">
        <v>26</v>
      </c>
      <c r="D13" s="6">
        <v>89</v>
      </c>
      <c r="E13" s="6">
        <v>169</v>
      </c>
      <c r="F13" s="6">
        <v>2</v>
      </c>
      <c r="G13" s="6">
        <v>0</v>
      </c>
      <c r="H13" s="6">
        <v>14</v>
      </c>
      <c r="I13" s="6">
        <v>0</v>
      </c>
      <c r="J13" s="6">
        <v>0</v>
      </c>
      <c r="K13" s="6">
        <v>44</v>
      </c>
      <c r="L13" s="6">
        <v>365</v>
      </c>
      <c r="M13" s="5" t="s">
        <v>19</v>
      </c>
    </row>
    <row r="14" spans="1:13" ht="14.4" customHeight="1" x14ac:dyDescent="0.3">
      <c r="A14" s="5" t="s">
        <v>42</v>
      </c>
      <c r="B14" s="6">
        <v>445</v>
      </c>
      <c r="C14" s="6">
        <v>8</v>
      </c>
      <c r="D14" s="6">
        <v>13</v>
      </c>
      <c r="E14" s="6">
        <v>114</v>
      </c>
      <c r="F14" s="6">
        <v>2</v>
      </c>
      <c r="G14" s="6">
        <v>0</v>
      </c>
      <c r="H14" s="6">
        <v>4</v>
      </c>
      <c r="I14" s="6">
        <v>0</v>
      </c>
      <c r="J14" s="6">
        <v>0</v>
      </c>
      <c r="K14" s="6">
        <v>28</v>
      </c>
      <c r="L14" s="6">
        <v>326</v>
      </c>
      <c r="M14" s="5" t="s">
        <v>19</v>
      </c>
    </row>
    <row r="15" spans="1:13" ht="14.4" customHeight="1" x14ac:dyDescent="0.3">
      <c r="A15" s="5" t="s">
        <v>46</v>
      </c>
      <c r="B15" s="6">
        <v>163</v>
      </c>
      <c r="C15" s="6">
        <v>32</v>
      </c>
      <c r="D15" s="6">
        <v>70</v>
      </c>
      <c r="E15" s="6">
        <v>101</v>
      </c>
      <c r="F15" s="6">
        <v>48</v>
      </c>
      <c r="G15" s="6">
        <v>48</v>
      </c>
      <c r="H15" s="6">
        <v>39</v>
      </c>
      <c r="I15" s="6">
        <v>0</v>
      </c>
      <c r="J15" s="6">
        <v>1</v>
      </c>
      <c r="K15" s="6">
        <v>26</v>
      </c>
      <c r="L15" s="6">
        <v>178</v>
      </c>
      <c r="M15" s="5" t="s">
        <v>19</v>
      </c>
    </row>
    <row r="16" spans="1:13" ht="14.4" customHeight="1" x14ac:dyDescent="0.3">
      <c r="A16" s="5" t="s">
        <v>41</v>
      </c>
      <c r="B16" s="6">
        <v>241</v>
      </c>
      <c r="C16" s="6">
        <v>11</v>
      </c>
      <c r="D16" s="6">
        <v>20</v>
      </c>
      <c r="E16" s="6">
        <v>72</v>
      </c>
      <c r="F16" s="6">
        <v>2</v>
      </c>
      <c r="G16" s="6">
        <v>1</v>
      </c>
      <c r="H16" s="6">
        <v>2</v>
      </c>
      <c r="I16" s="6">
        <v>0</v>
      </c>
      <c r="J16" s="6">
        <v>0</v>
      </c>
      <c r="K16" s="6">
        <v>25</v>
      </c>
      <c r="L16" s="6">
        <v>176</v>
      </c>
      <c r="M16" s="5" t="s">
        <v>19</v>
      </c>
    </row>
    <row r="17" spans="1:13" ht="14.4" customHeight="1" x14ac:dyDescent="0.3">
      <c r="A17" s="5" t="s">
        <v>50</v>
      </c>
      <c r="B17" s="6">
        <v>185</v>
      </c>
      <c r="C17" s="6">
        <v>34</v>
      </c>
      <c r="D17" s="6">
        <v>10</v>
      </c>
      <c r="E17" s="6">
        <v>142</v>
      </c>
      <c r="F17" s="6">
        <v>4</v>
      </c>
      <c r="G17" s="6">
        <v>4</v>
      </c>
      <c r="H17" s="6">
        <v>12</v>
      </c>
      <c r="I17" s="6">
        <v>0</v>
      </c>
      <c r="J17" s="6">
        <v>0</v>
      </c>
      <c r="K17" s="6">
        <v>11</v>
      </c>
      <c r="L17" s="6">
        <v>88</v>
      </c>
      <c r="M17" s="5" t="s">
        <v>19</v>
      </c>
    </row>
    <row r="18" spans="1:13" ht="14.4" customHeight="1" x14ac:dyDescent="0.3">
      <c r="A18" s="5" t="s">
        <v>29</v>
      </c>
      <c r="B18" s="6">
        <v>79</v>
      </c>
      <c r="C18" s="6">
        <v>10</v>
      </c>
      <c r="D18" s="6">
        <v>12</v>
      </c>
      <c r="E18" s="6">
        <v>12</v>
      </c>
      <c r="F18" s="6">
        <v>9</v>
      </c>
      <c r="G18" s="6">
        <v>9</v>
      </c>
      <c r="H18" s="6">
        <v>0</v>
      </c>
      <c r="I18" s="6">
        <v>0</v>
      </c>
      <c r="J18" s="6">
        <v>0</v>
      </c>
      <c r="K18" s="6">
        <v>10</v>
      </c>
      <c r="L18" s="6">
        <v>79</v>
      </c>
      <c r="M18" s="5" t="s">
        <v>19</v>
      </c>
    </row>
    <row r="19" spans="1:13" ht="19.2" x14ac:dyDescent="0.3">
      <c r="A19" s="5" t="s">
        <v>48</v>
      </c>
      <c r="B19" s="6">
        <v>87</v>
      </c>
      <c r="C19" s="6">
        <v>6</v>
      </c>
      <c r="D19" s="6">
        <v>11</v>
      </c>
      <c r="E19" s="6">
        <v>26</v>
      </c>
      <c r="F19" s="6">
        <v>0</v>
      </c>
      <c r="G19" s="6">
        <v>0</v>
      </c>
      <c r="H19" s="6">
        <v>6</v>
      </c>
      <c r="I19" s="6">
        <v>0</v>
      </c>
      <c r="J19" s="6">
        <v>0</v>
      </c>
      <c r="K19" s="6">
        <v>6</v>
      </c>
      <c r="L19" s="6">
        <v>78</v>
      </c>
      <c r="M19" s="5" t="s">
        <v>19</v>
      </c>
    </row>
    <row r="20" spans="1:13" ht="14.4" customHeight="1" x14ac:dyDescent="0.3">
      <c r="A20" s="5" t="s">
        <v>30</v>
      </c>
      <c r="B20" s="6">
        <v>67</v>
      </c>
      <c r="C20" s="6">
        <v>13</v>
      </c>
      <c r="D20" s="6">
        <v>24</v>
      </c>
      <c r="E20" s="6">
        <v>45</v>
      </c>
      <c r="F20" s="6">
        <v>0</v>
      </c>
      <c r="G20" s="6">
        <v>0</v>
      </c>
      <c r="H20" s="6">
        <v>0</v>
      </c>
      <c r="I20" s="6">
        <v>0</v>
      </c>
      <c r="J20" s="6">
        <v>0</v>
      </c>
      <c r="K20" s="6">
        <v>6</v>
      </c>
      <c r="L20" s="6">
        <v>53</v>
      </c>
      <c r="M20" s="5" t="s">
        <v>19</v>
      </c>
    </row>
    <row r="21" spans="1:13" ht="14.4" customHeight="1" x14ac:dyDescent="0.3">
      <c r="A21" s="5" t="s">
        <v>39</v>
      </c>
      <c r="B21" s="6">
        <v>55</v>
      </c>
      <c r="C21" s="8" t="s">
        <v>40</v>
      </c>
      <c r="D21" s="6">
        <v>7</v>
      </c>
      <c r="E21" s="6">
        <v>5</v>
      </c>
      <c r="F21" s="6">
        <v>1</v>
      </c>
      <c r="G21" s="6">
        <v>0</v>
      </c>
      <c r="H21" s="6">
        <v>0</v>
      </c>
      <c r="I21" s="6">
        <v>0</v>
      </c>
      <c r="J21" s="6">
        <v>0</v>
      </c>
      <c r="K21" s="6">
        <v>4</v>
      </c>
      <c r="L21" s="6">
        <v>44</v>
      </c>
      <c r="M21" s="5" t="s">
        <v>19</v>
      </c>
    </row>
    <row r="22" spans="1:13" ht="19.2" x14ac:dyDescent="0.3">
      <c r="A22" s="5" t="s">
        <v>33</v>
      </c>
      <c r="B22" s="6">
        <v>34</v>
      </c>
      <c r="C22" s="6">
        <v>10</v>
      </c>
      <c r="D22" s="6">
        <v>1</v>
      </c>
      <c r="E22" s="6">
        <v>10</v>
      </c>
      <c r="F22" s="6">
        <v>0</v>
      </c>
      <c r="G22" s="6">
        <v>0</v>
      </c>
      <c r="H22" s="6">
        <v>0</v>
      </c>
      <c r="I22" s="6">
        <v>0</v>
      </c>
      <c r="J22" s="6">
        <v>0</v>
      </c>
      <c r="K22" s="6">
        <v>3</v>
      </c>
      <c r="L22" s="6">
        <v>32</v>
      </c>
      <c r="M22" s="5" t="s">
        <v>19</v>
      </c>
    </row>
    <row r="23" spans="1:13" ht="19.2" x14ac:dyDescent="0.3">
      <c r="A23" s="9" t="s">
        <v>11</v>
      </c>
      <c r="B23" s="6">
        <v>28</v>
      </c>
      <c r="C23" s="6">
        <v>10</v>
      </c>
      <c r="D23" s="6">
        <v>4</v>
      </c>
      <c r="E23" s="6">
        <v>21</v>
      </c>
      <c r="F23" s="6">
        <v>0</v>
      </c>
      <c r="G23" s="6">
        <v>0</v>
      </c>
      <c r="H23" s="6">
        <v>0</v>
      </c>
      <c r="I23" s="6">
        <v>0</v>
      </c>
      <c r="J23" s="6">
        <v>0</v>
      </c>
      <c r="K23" s="6">
        <v>2</v>
      </c>
      <c r="L23" s="6">
        <v>19</v>
      </c>
      <c r="M23" s="5" t="s">
        <v>19</v>
      </c>
    </row>
    <row r="24" spans="1:13" ht="14.4" customHeight="1" x14ac:dyDescent="0.3">
      <c r="A24" s="5" t="s">
        <v>43</v>
      </c>
      <c r="B24" s="6">
        <v>21</v>
      </c>
      <c r="C24" s="8" t="s">
        <v>44</v>
      </c>
      <c r="D24" s="6">
        <v>4</v>
      </c>
      <c r="E24" s="6">
        <v>3</v>
      </c>
      <c r="F24" s="6">
        <v>0</v>
      </c>
      <c r="G24" s="6">
        <v>0</v>
      </c>
      <c r="H24" s="6">
        <v>0</v>
      </c>
      <c r="I24" s="6">
        <v>0</v>
      </c>
      <c r="J24" s="6">
        <v>0</v>
      </c>
      <c r="K24" s="6">
        <v>3</v>
      </c>
      <c r="L24" s="6">
        <v>17</v>
      </c>
      <c r="M24" s="5" t="s">
        <v>19</v>
      </c>
    </row>
    <row r="25" spans="1:13" ht="19.2" x14ac:dyDescent="0.3">
      <c r="A25" s="5" t="s">
        <v>32</v>
      </c>
      <c r="B25" s="6">
        <v>70</v>
      </c>
      <c r="C25" s="6">
        <v>0</v>
      </c>
      <c r="D25" s="6">
        <v>0</v>
      </c>
      <c r="E25" s="6">
        <v>52</v>
      </c>
      <c r="F25" s="6">
        <v>0</v>
      </c>
      <c r="G25" s="6">
        <v>0</v>
      </c>
      <c r="H25" s="6">
        <v>0</v>
      </c>
      <c r="I25" s="6">
        <v>0</v>
      </c>
      <c r="J25" s="6">
        <v>0</v>
      </c>
      <c r="K25" s="6">
        <v>2</v>
      </c>
      <c r="L25" s="6">
        <v>16</v>
      </c>
      <c r="M25" s="5" t="s">
        <v>19</v>
      </c>
    </row>
    <row r="26" spans="1:13" ht="14.4" customHeight="1" x14ac:dyDescent="0.3">
      <c r="A26" s="5" t="s">
        <v>36</v>
      </c>
      <c r="B26" s="6">
        <v>21</v>
      </c>
      <c r="C26" s="8" t="s">
        <v>37</v>
      </c>
      <c r="D26" s="6">
        <v>1</v>
      </c>
      <c r="E26" s="6">
        <v>6</v>
      </c>
      <c r="F26" s="6">
        <v>0</v>
      </c>
      <c r="G26" s="6">
        <v>0</v>
      </c>
      <c r="H26" s="6">
        <v>0</v>
      </c>
      <c r="I26" s="6">
        <v>0</v>
      </c>
      <c r="J26" s="6">
        <v>0</v>
      </c>
      <c r="K26" s="6">
        <v>1</v>
      </c>
      <c r="L26" s="6">
        <v>11</v>
      </c>
      <c r="M26" s="5" t="s">
        <v>19</v>
      </c>
    </row>
    <row r="27" spans="1:13" ht="14.4" customHeight="1" x14ac:dyDescent="0.3">
      <c r="A27" s="5" t="s">
        <v>34</v>
      </c>
      <c r="B27" s="6">
        <v>8</v>
      </c>
      <c r="C27" s="6">
        <v>2</v>
      </c>
      <c r="D27" s="6">
        <v>0</v>
      </c>
      <c r="E27" s="6">
        <v>1</v>
      </c>
      <c r="F27" s="6">
        <v>0</v>
      </c>
      <c r="G27" s="6">
        <v>0</v>
      </c>
      <c r="H27" s="6">
        <v>0</v>
      </c>
      <c r="I27" s="6">
        <v>0</v>
      </c>
      <c r="J27" s="6">
        <v>0</v>
      </c>
      <c r="K27" s="6">
        <v>1</v>
      </c>
      <c r="L27" s="6">
        <v>8</v>
      </c>
      <c r="M27" s="5" t="s">
        <v>19</v>
      </c>
    </row>
  </sheetData>
  <autoFilter ref="A1:M1" xr:uid="{9AE06254-CA7C-4DEE-8EA9-0C344841FB3B}">
    <sortState xmlns:xlrd2="http://schemas.microsoft.com/office/spreadsheetml/2017/richdata2" ref="A2:M27">
      <sortCondition descending="1" ref="L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2022-09-06T13:10:27Z</dcterms:created>
  <dcterms:modified xsi:type="dcterms:W3CDTF">2022-10-10T21:14:50Z</dcterms:modified>
</cp:coreProperties>
</file>