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17" i="1"/>
  <c r="M18" i="1"/>
  <c r="M19" i="1"/>
  <c r="M20" i="1"/>
  <c r="M21" i="1"/>
  <c r="M17" i="1"/>
  <c r="H12" i="1"/>
  <c r="H8" i="1"/>
  <c r="L18" i="1"/>
  <c r="L19" i="1"/>
  <c r="L20" i="1"/>
  <c r="L21" i="1"/>
  <c r="L17" i="1"/>
  <c r="K18" i="1"/>
  <c r="K19" i="1"/>
  <c r="K20" i="1"/>
  <c r="K21" i="1"/>
  <c r="K17" i="1"/>
  <c r="J18" i="1"/>
  <c r="J19" i="1"/>
  <c r="J20" i="1"/>
  <c r="J21" i="1"/>
  <c r="J17" i="1"/>
  <c r="I18" i="1"/>
  <c r="I19" i="1"/>
  <c r="I20" i="1"/>
  <c r="I21" i="1"/>
  <c r="I17" i="1"/>
  <c r="H4" i="1"/>
  <c r="F5" i="2"/>
</calcChain>
</file>

<file path=xl/sharedStrings.xml><?xml version="1.0" encoding="utf-8"?>
<sst xmlns="http://schemas.openxmlformats.org/spreadsheetml/2006/main" count="169" uniqueCount="78">
  <si>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</si>
  <si>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</si>
  <si>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</si>
  <si>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</si>
  <si>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</si>
  <si>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</si>
  <si>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</si>
  <si>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</si>
  <si>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</si>
  <si>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</si>
  <si>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</si>
  <si>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</si>
  <si>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</si>
  <si>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</si>
  <si>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</si>
  <si>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</si>
  <si>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</si>
  <si>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</si>
  <si>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</si>
  <si>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</si>
  <si>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</si>
  <si>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</si>
  <si>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</si>
  <si>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</si>
  <si>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</si>
  <si>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</si>
  <si>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</si>
  <si>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</si>
  <si>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</si>
  <si>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</si>
  <si>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</si>
  <si>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</si>
  <si>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</si>
  <si>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</si>
  <si>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</si>
  <si>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</si>
  <si>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</si>
  <si>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</si>
  <si>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</si>
  <si>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</si>
  <si>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</si>
  <si>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</si>
  <si>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</si>
  <si>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</si>
  <si>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</si>
  <si>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</si>
  <si>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</si>
  <si>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</si>
  <si>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</si>
  <si>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</si>
  <si>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</si>
  <si>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</si>
  <si>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</si>
  <si>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</si>
  <si>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</si>
  <si>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</si>
  <si>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</si>
  <si>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</si>
  <si>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</si>
  <si>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</si>
  <si>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</si>
  <si>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</si>
  <si>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</si>
  <si>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</si>
  <si>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</si>
  <si>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</si>
  <si>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</si>
  <si>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</si>
  <si>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</si>
  <si>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</si>
  <si>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</si>
  <si>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</si>
  <si>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</si>
  <si>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</si>
  <si>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</si>
  <si>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Produto 31</t>
  </si>
  <si>
    <t>Produto 32</t>
  </si>
  <si>
    <t>Produto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</si>
</sst>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/>
    <xf numFmtId="14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0" borderId="0" xfId="0" applyFill="1"/>
    <xf numFmtId="0" fontId="0" fillId="8" borderId="0" xfId="0" applyFill="1"/>
    <xf numFmtId="14" fontId="0" fillId="8" borderId="0" xfId="0" applyNumberFormat="1" applyFill="1" applyAlignment="1">
      <alignment horizontal="left"/>
    </xf>
    <xf numFmtId="164" fontId="0" fillId="8" borderId="0" xfId="0" applyNumberFormat="1" applyFill="1" applyAlignment="1">
      <alignment horizontal="left"/>
    </xf>
    <xf numFmtId="166" fontId="0" fillId="7" borderId="0" xfId="0" applyNumberFormat="1" applyFill="1"/>
    <xf numFmtId="0" fontId="0" fillId="9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zoomScale="120" zoomScaleNormal="120" workbookViewId="0">
      <selection activeCell="G13" sqref="G13"/>
    </sheetView>
  </sheetViews>
  <sheetFormatPr defaultRowHeight="15" x14ac:dyDescent="0.25"/>
  <cols>
    <col min="1" max="1" width="19.7109375" customWidth="1"/>
    <col min="2" max="5" width="15.7109375" customWidth="1"/>
    <col min="6" max="6" width="13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s="17" t="s">
        <v>15</v>
      </c>
      <c r="C2" s="18">
        <v>41415</v>
      </c>
      <c r="D2" s="17" t="s">
        <v>20</v>
      </c>
      <c r="E2" s="19">
        <v>3000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F3" s="17" t="s">
        <v>15</v>
      </c>
    </row>
    <row r="4" spans="1:8" x14ac:dyDescent="0.25">
      <c r="A4" t="s">
        <v>5</v>
      </c>
      <c r="B4" t="s">
        <v>16</v>
      </c>
      <c r="C4" s="4">
        <v>43548</v>
      </c>
      <c r="D4" s="16" t="s">
        <v>20</v>
      </c>
      <c r="E4" s="3">
        <v>3000</v>
      </c>
      <c r="F4" s="13" t="s">
        <v>20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  <c r="F5" s="20">
        <f>SUMIFS(E:E,D:D,F4,B:B,F3)</f>
        <v>14000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25">
      <c r="A7" t="s">
        <v>8</v>
      </c>
      <c r="B7" s="13" t="s">
        <v>17</v>
      </c>
      <c r="C7" s="14">
        <v>43565</v>
      </c>
      <c r="D7" s="13" t="s">
        <v>21</v>
      </c>
      <c r="E7" s="15">
        <v>2000</v>
      </c>
    </row>
    <row r="8" spans="1:8" x14ac:dyDescent="0.25">
      <c r="A8" t="s">
        <v>9</v>
      </c>
      <c r="B8" s="17" t="s">
        <v>15</v>
      </c>
      <c r="C8" s="18">
        <v>43957</v>
      </c>
      <c r="D8" s="17" t="s">
        <v>20</v>
      </c>
      <c r="E8" s="19">
        <v>2000</v>
      </c>
    </row>
    <row r="9" spans="1:8" x14ac:dyDescent="0.25">
      <c r="A9" t="s">
        <v>10</v>
      </c>
      <c r="B9" t="s">
        <v>16</v>
      </c>
      <c r="C9" s="4">
        <v>42018</v>
      </c>
      <c r="D9" s="16" t="s">
        <v>20</v>
      </c>
      <c r="E9" s="3">
        <v>1000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</row>
    <row r="11" spans="1:8" x14ac:dyDescent="0.25">
      <c r="A11" t="s">
        <v>12</v>
      </c>
      <c r="B11" s="17" t="s">
        <v>15</v>
      </c>
      <c r="C11" s="18">
        <v>41536</v>
      </c>
      <c r="D11" s="17" t="s">
        <v>20</v>
      </c>
      <c r="E11" s="19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s="17" t="s">
        <v>15</v>
      </c>
      <c r="C13" s="18">
        <v>41782</v>
      </c>
      <c r="D13" s="17" t="s">
        <v>20</v>
      </c>
      <c r="E13" s="19">
        <v>3000</v>
      </c>
    </row>
    <row r="14" spans="1:8" x14ac:dyDescent="0.25">
      <c r="A14" t="s">
        <v>18</v>
      </c>
      <c r="B14" s="13" t="s">
        <v>17</v>
      </c>
      <c r="C14" s="14">
        <v>42787</v>
      </c>
      <c r="D14" s="13" t="s">
        <v>21</v>
      </c>
      <c r="E14" s="15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topLeftCell="A15" zoomScale="120" zoomScaleNormal="120" workbookViewId="0">
      <selection activeCell="H31" sqref="H31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>
        <f>SUMIFS(E:E,B:B,H19)</f>
        <v>9236</v>
      </c>
      <c r="I4" t="s">
        <v>62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SUMIFS(E:E,B:B,J8,D:D,K8)</f>
        <v>271</v>
      </c>
      <c r="J8" s="21" t="s">
        <v>61</v>
      </c>
      <c r="K8" s="22" t="s">
        <v>68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>
        <f>SUMIFS(E:E,C:C,"&gt;=01/01/2028",C:C,"&lt;31/12/2029")</f>
        <v>10606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SUMIFS(E:E,B:B,H17,D:D,$I$16)</f>
        <v>7204</v>
      </c>
      <c r="J17" s="10">
        <f>SUMIFS(E:E,B:B,H17,D:D,$J$16)</f>
        <v>6052</v>
      </c>
      <c r="K17" s="10">
        <f>SUMIFS(E:E,B:B,H17,D:D,$K$16)</f>
        <v>6856</v>
      </c>
      <c r="L17" s="10">
        <f>SUMIFS(E:E,B:B,H17,D:D,$L$16)</f>
        <v>2568</v>
      </c>
      <c r="M17" s="10">
        <f>SUMIFS(E:E,B:B,H17,D:D,$M$16)</f>
        <v>271</v>
      </c>
      <c r="N17" s="10">
        <f>SUMIFS(E:E,B:B,H17,D:D,$N$16)</f>
        <v>949</v>
      </c>
    </row>
    <row r="18" spans="1:14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 t="shared" ref="I18:I21" si="0">SUMIFS(E:E,B:B,H18,D:D,$I$16)</f>
        <v>2391</v>
      </c>
      <c r="J18" s="10">
        <f t="shared" ref="J18:J21" si="1">SUMIFS(E:E,B:B,H18,D:D,$J$16)</f>
        <v>2423</v>
      </c>
      <c r="K18" s="10">
        <f t="shared" ref="K18:K21" si="2">SUMIFS(E:E,B:B,H18,D:D,$K$16)</f>
        <v>1285</v>
      </c>
      <c r="L18" s="10">
        <f t="shared" ref="L18:L21" si="3">SUMIFS(E:E,B:B,H18,D:D,$L$16)</f>
        <v>802</v>
      </c>
      <c r="M18" s="10">
        <f t="shared" ref="M18:M21" si="4">SUMIFS(E:E,B:B,H18,D:D,$M$16)</f>
        <v>1945</v>
      </c>
      <c r="N18" s="10">
        <f t="shared" ref="N18:N21" si="5">SUMIFS(E:E,B:B,H18,D:D,$N$16)</f>
        <v>212</v>
      </c>
    </row>
    <row r="19" spans="1:14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si="0"/>
        <v>1771</v>
      </c>
      <c r="J19" s="10">
        <f t="shared" si="1"/>
        <v>1423</v>
      </c>
      <c r="K19" s="10">
        <f t="shared" si="2"/>
        <v>1457</v>
      </c>
      <c r="L19" s="10">
        <f t="shared" si="3"/>
        <v>2528</v>
      </c>
      <c r="M19" s="10">
        <f t="shared" si="4"/>
        <v>603</v>
      </c>
      <c r="N19" s="10">
        <f t="shared" si="5"/>
        <v>1454</v>
      </c>
    </row>
    <row r="20" spans="1:14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0"/>
        <v>1760</v>
      </c>
      <c r="J20" s="10">
        <f t="shared" si="1"/>
        <v>205</v>
      </c>
      <c r="K20" s="10">
        <f t="shared" si="2"/>
        <v>1703</v>
      </c>
      <c r="L20" s="10">
        <f t="shared" si="3"/>
        <v>2266</v>
      </c>
      <c r="M20" s="10">
        <f t="shared" si="4"/>
        <v>733</v>
      </c>
      <c r="N20" s="10">
        <f t="shared" si="5"/>
        <v>2181</v>
      </c>
    </row>
    <row r="21" spans="1:14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0"/>
        <v>293</v>
      </c>
      <c r="J21" s="10">
        <f t="shared" si="1"/>
        <v>2397</v>
      </c>
      <c r="K21" s="10">
        <f t="shared" si="2"/>
        <v>2340</v>
      </c>
      <c r="L21" s="10">
        <f t="shared" si="3"/>
        <v>865</v>
      </c>
      <c r="M21" s="10">
        <f t="shared" si="4"/>
        <v>229</v>
      </c>
      <c r="N21" s="10">
        <f t="shared" si="5"/>
        <v>2811</v>
      </c>
    </row>
    <row r="22" spans="1:14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  <row r="32" spans="1:14" x14ac:dyDescent="0.25">
      <c r="A32" t="s">
        <v>75</v>
      </c>
      <c r="B32" t="s">
        <v>61</v>
      </c>
      <c r="C32" s="4">
        <v>45558</v>
      </c>
      <c r="D32" t="s">
        <v>67</v>
      </c>
      <c r="E32" s="5">
        <v>5000</v>
      </c>
    </row>
    <row r="33" spans="1:5" x14ac:dyDescent="0.25">
      <c r="A33" t="s">
        <v>76</v>
      </c>
      <c r="B33" t="s">
        <v>61</v>
      </c>
      <c r="C33" s="4">
        <v>45559</v>
      </c>
      <c r="D33" t="s">
        <v>63</v>
      </c>
      <c r="E33" s="5">
        <v>5000</v>
      </c>
    </row>
    <row r="34" spans="1:5" x14ac:dyDescent="0.25">
      <c r="A34" t="s">
        <v>77</v>
      </c>
      <c r="B34" t="s">
        <v>61</v>
      </c>
      <c r="C34" s="4">
        <v>45560</v>
      </c>
      <c r="D34" t="s">
        <v>65</v>
      </c>
      <c r="E34" s="5">
        <v>5000</v>
      </c>
    </row>
  </sheetData>
  <autoFilter ref="A1:E31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2024-05-14T02:28:34Z</dcterms:modified>
</cp:coreProperties>
</file>