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ropbox/Mac/Desktop/Personal/Blog/"/>
    </mc:Choice>
  </mc:AlternateContent>
  <xr:revisionPtr revIDLastSave="0" documentId="13_ncr:1_{1E2E6D13-E276-B544-A095-CD60545F7DE3}" xr6:coauthVersionLast="47" xr6:coauthVersionMax="47" xr10:uidLastSave="{00000000-0000-0000-0000-000000000000}"/>
  <bookViews>
    <workbookView xWindow="4020" yWindow="4440" windowWidth="27640" windowHeight="15140" xr2:uid="{1B642CA5-1212-5146-B7A3-46C4519F313F}"/>
  </bookViews>
  <sheets>
    <sheet name="City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2" i="1"/>
  <c r="C52" i="1"/>
  <c r="E52" i="1" s="1"/>
  <c r="D51" i="1"/>
  <c r="C51" i="1"/>
  <c r="E51" i="1" s="1"/>
  <c r="D50" i="1"/>
  <c r="C50" i="1"/>
  <c r="E50" i="1" s="1"/>
  <c r="D49" i="1"/>
  <c r="C49" i="1"/>
  <c r="E49" i="1" s="1"/>
  <c r="D48" i="1"/>
  <c r="C48" i="1"/>
  <c r="E48" i="1" s="1"/>
  <c r="D47" i="1"/>
  <c r="C47" i="1"/>
  <c r="E47" i="1" s="1"/>
  <c r="D46" i="1"/>
  <c r="C46" i="1"/>
  <c r="D45" i="1"/>
  <c r="C45" i="1"/>
  <c r="D44" i="1"/>
  <c r="C44" i="1"/>
  <c r="E44" i="1" s="1"/>
  <c r="D43" i="1"/>
  <c r="C43" i="1"/>
  <c r="E43" i="1" s="1"/>
  <c r="D42" i="1"/>
  <c r="C42" i="1"/>
  <c r="E42" i="1" s="1"/>
  <c r="D41" i="1"/>
  <c r="C41" i="1"/>
  <c r="E41" i="1" s="1"/>
  <c r="E40" i="1"/>
  <c r="D40" i="1"/>
  <c r="C40" i="1"/>
  <c r="D39" i="1"/>
  <c r="C39" i="1"/>
  <c r="E39" i="1" s="1"/>
  <c r="D38" i="1"/>
  <c r="C38" i="1"/>
  <c r="E38" i="1" s="1"/>
  <c r="D37" i="1"/>
  <c r="C37" i="1"/>
  <c r="E37" i="1" s="1"/>
  <c r="D36" i="1"/>
  <c r="C36" i="1"/>
  <c r="E36" i="1" s="1"/>
  <c r="D35" i="1"/>
  <c r="C35" i="1"/>
  <c r="E35" i="1" s="1"/>
  <c r="D34" i="1"/>
  <c r="C34" i="1"/>
  <c r="D33" i="1"/>
  <c r="C33" i="1"/>
  <c r="E33" i="1" s="1"/>
  <c r="E32" i="1"/>
  <c r="D32" i="1"/>
  <c r="C32" i="1"/>
  <c r="D31" i="1"/>
  <c r="C31" i="1"/>
  <c r="E31" i="1" s="1"/>
  <c r="D30" i="1"/>
  <c r="C30" i="1"/>
  <c r="E30" i="1" s="1"/>
  <c r="D29" i="1"/>
  <c r="C29" i="1"/>
  <c r="E29" i="1" s="1"/>
  <c r="D28" i="1"/>
  <c r="C28" i="1"/>
  <c r="E28" i="1" s="1"/>
  <c r="D27" i="1"/>
  <c r="C27" i="1"/>
  <c r="E27" i="1" s="1"/>
  <c r="E26" i="1"/>
  <c r="D26" i="1"/>
  <c r="C26" i="1"/>
  <c r="D25" i="1"/>
  <c r="C25" i="1"/>
  <c r="E25" i="1" s="1"/>
  <c r="E24" i="1"/>
  <c r="D24" i="1"/>
  <c r="C24" i="1"/>
  <c r="D23" i="1"/>
  <c r="C23" i="1"/>
  <c r="E23" i="1" s="1"/>
  <c r="D22" i="1"/>
  <c r="C22" i="1"/>
  <c r="E22" i="1" s="1"/>
  <c r="D21" i="1"/>
  <c r="C21" i="1"/>
  <c r="E46" i="1" s="1"/>
  <c r="D20" i="1"/>
  <c r="C20" i="1"/>
  <c r="E20" i="1" s="1"/>
  <c r="D19" i="1"/>
  <c r="C19" i="1"/>
  <c r="E19" i="1" s="1"/>
  <c r="E18" i="1"/>
  <c r="D18" i="1"/>
  <c r="C18" i="1"/>
  <c r="D17" i="1"/>
  <c r="C17" i="1"/>
  <c r="E17" i="1" s="1"/>
  <c r="D16" i="1"/>
  <c r="C16" i="1"/>
  <c r="E16" i="1" s="1"/>
  <c r="D15" i="1"/>
  <c r="C15" i="1"/>
  <c r="E15" i="1" s="1"/>
  <c r="D14" i="1"/>
  <c r="C14" i="1"/>
  <c r="E14" i="1" s="1"/>
  <c r="E13" i="1"/>
  <c r="D13" i="1"/>
  <c r="C13" i="1"/>
  <c r="D12" i="1"/>
  <c r="C12" i="1"/>
  <c r="E12" i="1" s="1"/>
  <c r="D11" i="1"/>
  <c r="C11" i="1"/>
  <c r="E11" i="1" s="1"/>
  <c r="E10" i="1"/>
  <c r="D10" i="1"/>
  <c r="C10" i="1"/>
  <c r="D9" i="1"/>
  <c r="C9" i="1"/>
  <c r="E9" i="1" s="1"/>
  <c r="E8" i="1"/>
  <c r="D8" i="1"/>
  <c r="C8" i="1"/>
  <c r="D7" i="1"/>
  <c r="C7" i="1"/>
  <c r="E7" i="1" s="1"/>
  <c r="D6" i="1"/>
  <c r="C6" i="1"/>
  <c r="E6" i="1" s="1"/>
  <c r="E5" i="1"/>
  <c r="D5" i="1"/>
  <c r="C5" i="1"/>
  <c r="D4" i="1"/>
  <c r="C4" i="1"/>
  <c r="E4" i="1" s="1"/>
  <c r="D3" i="1"/>
  <c r="C3" i="1"/>
  <c r="E3" i="1" s="1"/>
  <c r="E2" i="1"/>
  <c r="D2" i="1"/>
  <c r="C2" i="1"/>
  <c r="E34" i="1" l="1"/>
  <c r="E21" i="1"/>
  <c r="E45" i="1"/>
</calcChain>
</file>

<file path=xl/sharedStrings.xml><?xml version="1.0" encoding="utf-8"?>
<sst xmlns="http://schemas.openxmlformats.org/spreadsheetml/2006/main" count="57" uniqueCount="56">
  <si>
    <t>City</t>
  </si>
  <si>
    <t>Salary</t>
  </si>
  <si>
    <t>COL 2023</t>
  </si>
  <si>
    <t>Salary % Sacramento</t>
  </si>
  <si>
    <t>COL % Sacramento</t>
  </si>
  <si>
    <t>San Francisco, CA, United States</t>
  </si>
  <si>
    <t>Seattle, WA, United States</t>
  </si>
  <si>
    <t>Washington, DC, United States</t>
  </si>
  <si>
    <t>San Diego, CA, United States</t>
  </si>
  <si>
    <t>Boston, MA, United States</t>
  </si>
  <si>
    <t>New York, NY, United States</t>
  </si>
  <si>
    <t>Atlanta, GA, United States</t>
  </si>
  <si>
    <t>Austin, TX, United States</t>
  </si>
  <si>
    <t>Denver, CO, United States</t>
  </si>
  <si>
    <t>Chicago, IL, United States</t>
  </si>
  <si>
    <t>Tampa, FL, United States</t>
  </si>
  <si>
    <t>Portland, OR, United States</t>
  </si>
  <si>
    <t>Dallas, TX, United States</t>
  </si>
  <si>
    <t>Los Angeles, CA, United States</t>
  </si>
  <si>
    <t>Raleigh, NC, United States</t>
  </si>
  <si>
    <t>Minneapolis, MN, United States</t>
  </si>
  <si>
    <t>Nashville, TN, United States</t>
  </si>
  <si>
    <t>Saint Louis, MO, United States</t>
  </si>
  <si>
    <t>Charlotte, NC, United States</t>
  </si>
  <si>
    <t>Sacramento, CA, United States</t>
  </si>
  <si>
    <t>Phoenix, AZ, United States</t>
  </si>
  <si>
    <t>Salt Lake City, UT, United States</t>
  </si>
  <si>
    <t>Madison, WI, United States</t>
  </si>
  <si>
    <t>Orlando, FL, United States</t>
  </si>
  <si>
    <t>Pittsburgh, PA, United States</t>
  </si>
  <si>
    <t>Houston, TX, United States</t>
  </si>
  <si>
    <t>Honolulu, HI, United States</t>
  </si>
  <si>
    <t>Miami, FL, United States</t>
  </si>
  <si>
    <t>Las Vegas, NV, United States</t>
  </si>
  <si>
    <t>Boise, ID, United States</t>
  </si>
  <si>
    <t>Cincinnati, OH, United States</t>
  </si>
  <si>
    <t>San Antonio, TX, United States</t>
  </si>
  <si>
    <t>Philadelphia, PA, United States</t>
  </si>
  <si>
    <t>Jacksonville, FL, United States</t>
  </si>
  <si>
    <t>Columbus, OH, United States</t>
  </si>
  <si>
    <t>New Orleans, LA, United States</t>
  </si>
  <si>
    <t>Tucson, AZ, United States</t>
  </si>
  <si>
    <t>Toronto, Canada</t>
  </si>
  <si>
    <t>Vancouver, Canada</t>
  </si>
  <si>
    <t>Mississauga, Canada</t>
  </si>
  <si>
    <t>Calgary, Canada</t>
  </si>
  <si>
    <t>Ottawa, Canada</t>
  </si>
  <si>
    <t>Edmonton, Canada</t>
  </si>
  <si>
    <t>Surrey, Canada</t>
  </si>
  <si>
    <t>Montreal, Canada</t>
  </si>
  <si>
    <t>Halifax, Canada</t>
  </si>
  <si>
    <t>London, Canada</t>
  </si>
  <si>
    <t>Kelowna, Canada</t>
  </si>
  <si>
    <t>Quebec City, Canada</t>
  </si>
  <si>
    <t>Victoria, Canada</t>
  </si>
  <si>
    <t>Winnipeg,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</si>
</sst>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/Dropbox/Mac/Desktop/Personal/Blog/CostLiving_Salaries.xlsx" TargetMode="External"/><Relationship Id="rId1" Type="http://schemas.openxmlformats.org/officeDocument/2006/relationships/externalLinkPath" Target="CostLiving_Sala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ies"/>
      <sheetName val="Sheet2"/>
      <sheetName val="Cities"/>
      <sheetName val="Salary_city"/>
      <sheetName val="Sheet5"/>
      <sheetName val="Global_countries"/>
      <sheetName val="Sheet1"/>
      <sheetName val="Sheet3"/>
      <sheetName val="US cities"/>
      <sheetName val="Sheet6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City</v>
          </cell>
          <cell r="B1" t="str">
            <v>2023 Cost of Living Plus Rent Index</v>
          </cell>
        </row>
        <row r="2">
          <cell r="A2" t="str">
            <v>Hamilton, Bermuda</v>
          </cell>
          <cell r="B2">
            <v>118.1</v>
          </cell>
        </row>
        <row r="3">
          <cell r="A3" t="str">
            <v>New York, NY, United States</v>
          </cell>
          <cell r="B3">
            <v>100</v>
          </cell>
        </row>
        <row r="4">
          <cell r="A4" t="str">
            <v>San Francisco, CA, United States</v>
          </cell>
          <cell r="B4">
            <v>94.5</v>
          </cell>
        </row>
        <row r="5">
          <cell r="A5" t="str">
            <v>Oakland, CA, United States</v>
          </cell>
          <cell r="B5">
            <v>86.2</v>
          </cell>
        </row>
        <row r="6">
          <cell r="A6" t="str">
            <v>Seattle, WA, United States</v>
          </cell>
          <cell r="B6">
            <v>83.4</v>
          </cell>
        </row>
        <row r="7">
          <cell r="A7" t="str">
            <v>San Diego, CA, United States</v>
          </cell>
          <cell r="B7">
            <v>83.2</v>
          </cell>
        </row>
        <row r="8">
          <cell r="A8" t="str">
            <v>San Jose, CA, United States</v>
          </cell>
          <cell r="B8">
            <v>82.3</v>
          </cell>
        </row>
        <row r="9">
          <cell r="A9" t="str">
            <v>Boston, MA, United States</v>
          </cell>
          <cell r="B9">
            <v>82</v>
          </cell>
        </row>
        <row r="10">
          <cell r="A10" t="str">
            <v>Honolulu, HI, United States</v>
          </cell>
          <cell r="B10">
            <v>80.400000000000006</v>
          </cell>
        </row>
        <row r="11">
          <cell r="A11" t="str">
            <v>Washington, DC, United States</v>
          </cell>
          <cell r="B11">
            <v>80.099999999999994</v>
          </cell>
        </row>
        <row r="12">
          <cell r="A12" t="str">
            <v>Los Angeles, CA, United States</v>
          </cell>
          <cell r="B12">
            <v>78</v>
          </cell>
        </row>
        <row r="13">
          <cell r="A13" t="str">
            <v>Miami, FL, United States</v>
          </cell>
          <cell r="B13">
            <v>76.3</v>
          </cell>
        </row>
        <row r="14">
          <cell r="A14" t="str">
            <v>Sacramento, CA, United States</v>
          </cell>
          <cell r="B14">
            <v>73.2</v>
          </cell>
        </row>
        <row r="15">
          <cell r="A15" t="str">
            <v>Charlotte, NC, United States</v>
          </cell>
          <cell r="B15">
            <v>71.7</v>
          </cell>
        </row>
        <row r="16">
          <cell r="A16" t="str">
            <v>Austin, TX, United States</v>
          </cell>
          <cell r="B16">
            <v>71.5</v>
          </cell>
        </row>
        <row r="17">
          <cell r="A17" t="str">
            <v>Chicago, IL, United States</v>
          </cell>
          <cell r="B17">
            <v>70.5</v>
          </cell>
        </row>
        <row r="18">
          <cell r="A18" t="str">
            <v>Tampa, FL, United States</v>
          </cell>
          <cell r="B18">
            <v>69.900000000000006</v>
          </cell>
        </row>
        <row r="19">
          <cell r="A19" t="str">
            <v>Portland, OR, United States</v>
          </cell>
          <cell r="B19">
            <v>69.7</v>
          </cell>
        </row>
        <row r="20">
          <cell r="A20" t="str">
            <v>Raleigh, NC, United States</v>
          </cell>
          <cell r="B20">
            <v>69.099999999999994</v>
          </cell>
        </row>
        <row r="21">
          <cell r="A21" t="str">
            <v>Denver, CO, United States</v>
          </cell>
          <cell r="B21">
            <v>68.3</v>
          </cell>
        </row>
        <row r="22">
          <cell r="A22" t="str">
            <v>Nashville, TN, United States</v>
          </cell>
          <cell r="B22">
            <v>68</v>
          </cell>
        </row>
        <row r="23">
          <cell r="A23" t="str">
            <v>Fort Lauderdale, FL, United States</v>
          </cell>
          <cell r="B23">
            <v>67.7</v>
          </cell>
        </row>
        <row r="24">
          <cell r="A24" t="str">
            <v>Dallas, TX, United States</v>
          </cell>
          <cell r="B24">
            <v>66.5</v>
          </cell>
        </row>
        <row r="25">
          <cell r="A25" t="str">
            <v>Atlanta, GA, United States</v>
          </cell>
          <cell r="B25">
            <v>65.400000000000006</v>
          </cell>
        </row>
        <row r="26">
          <cell r="A26" t="str">
            <v>Philadelphia, PA, United States</v>
          </cell>
          <cell r="B26">
            <v>65.2</v>
          </cell>
        </row>
        <row r="27">
          <cell r="A27" t="str">
            <v>Vancouver, Canada</v>
          </cell>
          <cell r="B27">
            <v>64.900000000000006</v>
          </cell>
        </row>
        <row r="28">
          <cell r="A28" t="str">
            <v>New Orleans, LA, United States</v>
          </cell>
          <cell r="B28">
            <v>63.6</v>
          </cell>
        </row>
        <row r="29">
          <cell r="A29" t="str">
            <v>Victoria, Canada</v>
          </cell>
          <cell r="B29">
            <v>63.2</v>
          </cell>
        </row>
        <row r="30">
          <cell r="A30" t="str">
            <v>Orlando, FL, United States</v>
          </cell>
          <cell r="B30">
            <v>63.2</v>
          </cell>
        </row>
        <row r="31">
          <cell r="A31" t="str">
            <v>Saint Petersburg, FL, United States</v>
          </cell>
          <cell r="B31">
            <v>63</v>
          </cell>
        </row>
        <row r="32">
          <cell r="A32" t="str">
            <v>Minneapolis, MN, United States</v>
          </cell>
          <cell r="B32">
            <v>62</v>
          </cell>
        </row>
        <row r="33">
          <cell r="A33" t="str">
            <v>Toronto, Canada</v>
          </cell>
          <cell r="B33">
            <v>62</v>
          </cell>
        </row>
        <row r="34">
          <cell r="A34" t="str">
            <v>Phoenix, AZ, United States</v>
          </cell>
          <cell r="B34">
            <v>61.4</v>
          </cell>
        </row>
        <row r="35">
          <cell r="A35" t="str">
            <v>Buffalo, NY, United States</v>
          </cell>
          <cell r="B35">
            <v>60.5</v>
          </cell>
        </row>
        <row r="36">
          <cell r="A36" t="str">
            <v>Tucson, AZ, United States</v>
          </cell>
          <cell r="B36">
            <v>59.9</v>
          </cell>
        </row>
        <row r="37">
          <cell r="A37" t="str">
            <v>Pittsburgh, PA, United States</v>
          </cell>
          <cell r="B37">
            <v>59.5</v>
          </cell>
        </row>
        <row r="38">
          <cell r="A38" t="str">
            <v>Fort Worth, TX, United States</v>
          </cell>
          <cell r="B38">
            <v>59.1</v>
          </cell>
        </row>
        <row r="39">
          <cell r="A39" t="str">
            <v>Reno, NV, United States</v>
          </cell>
          <cell r="B39">
            <v>59</v>
          </cell>
        </row>
        <row r="40">
          <cell r="A40" t="str">
            <v>Madison, WI, United States</v>
          </cell>
          <cell r="B40">
            <v>59</v>
          </cell>
        </row>
        <row r="41">
          <cell r="A41" t="str">
            <v>Las Vegas, NV, United States</v>
          </cell>
          <cell r="B41">
            <v>58.4</v>
          </cell>
        </row>
        <row r="42">
          <cell r="A42" t="str">
            <v>Eugene, OR, United States</v>
          </cell>
          <cell r="B42">
            <v>58.3</v>
          </cell>
        </row>
        <row r="43">
          <cell r="A43" t="str">
            <v>Grand Rapids, MI, United States</v>
          </cell>
          <cell r="B43">
            <v>58.1</v>
          </cell>
        </row>
        <row r="44">
          <cell r="A44" t="str">
            <v>Cleveland, OH, United States</v>
          </cell>
          <cell r="B44">
            <v>57.9</v>
          </cell>
        </row>
        <row r="45">
          <cell r="A45" t="str">
            <v>Detroit, MI, United States</v>
          </cell>
          <cell r="B45">
            <v>57.9</v>
          </cell>
        </row>
        <row r="46">
          <cell r="A46" t="str">
            <v>Markham, Canada</v>
          </cell>
          <cell r="B46">
            <v>57.9</v>
          </cell>
        </row>
        <row r="47">
          <cell r="A47" t="str">
            <v>Fresno, CA, United States</v>
          </cell>
          <cell r="B47">
            <v>57.6</v>
          </cell>
        </row>
        <row r="48">
          <cell r="A48" t="str">
            <v>Albuquerque, NM, United States</v>
          </cell>
          <cell r="B48">
            <v>57.5</v>
          </cell>
        </row>
        <row r="49">
          <cell r="A49" t="str">
            <v>Columbus, OH, United States</v>
          </cell>
          <cell r="B49">
            <v>57.4</v>
          </cell>
        </row>
        <row r="50">
          <cell r="A50" t="str">
            <v>Oklahoma City, OK, United States</v>
          </cell>
          <cell r="B50">
            <v>57.3</v>
          </cell>
        </row>
        <row r="51">
          <cell r="A51" t="str">
            <v>Spokane, WA, United States</v>
          </cell>
          <cell r="B51">
            <v>57.2</v>
          </cell>
        </row>
        <row r="52">
          <cell r="A52" t="str">
            <v>Milwaukee, WI, United States</v>
          </cell>
          <cell r="B52">
            <v>57.2</v>
          </cell>
        </row>
        <row r="53">
          <cell r="A53" t="str">
            <v>Houston, TX, United States</v>
          </cell>
          <cell r="B53">
            <v>57</v>
          </cell>
        </row>
        <row r="54">
          <cell r="A54" t="str">
            <v>Oshawa, Canada</v>
          </cell>
          <cell r="B54">
            <v>56.9</v>
          </cell>
        </row>
        <row r="55">
          <cell r="A55" t="str">
            <v>Boise, ID, United States</v>
          </cell>
          <cell r="B55">
            <v>56.9</v>
          </cell>
        </row>
        <row r="56">
          <cell r="A56" t="str">
            <v>Ottawa, Canada</v>
          </cell>
          <cell r="B56">
            <v>56.4</v>
          </cell>
        </row>
        <row r="57">
          <cell r="A57" t="str">
            <v>Salt Lake City, UT, United States</v>
          </cell>
          <cell r="B57">
            <v>56.2</v>
          </cell>
        </row>
        <row r="58">
          <cell r="A58" t="str">
            <v>Jacksonville, FL, United States</v>
          </cell>
          <cell r="B58">
            <v>56.1</v>
          </cell>
        </row>
        <row r="59">
          <cell r="A59" t="str">
            <v>Kansas City, MO, United States</v>
          </cell>
          <cell r="B59">
            <v>55.7</v>
          </cell>
        </row>
        <row r="60">
          <cell r="A60" t="str">
            <v>San Antonio, TX, United States</v>
          </cell>
          <cell r="B60">
            <v>55.6</v>
          </cell>
        </row>
        <row r="61">
          <cell r="A61" t="str">
            <v>Calgary, Canada</v>
          </cell>
          <cell r="B61">
            <v>55.1</v>
          </cell>
        </row>
        <row r="62">
          <cell r="A62" t="str">
            <v>Nanaimo, BC, Canada</v>
          </cell>
          <cell r="B62">
            <v>54.6</v>
          </cell>
        </row>
        <row r="63">
          <cell r="A63" t="str">
            <v>Indianapolis, IN, United States</v>
          </cell>
          <cell r="B63">
            <v>54.5</v>
          </cell>
        </row>
        <row r="64">
          <cell r="A64" t="str">
            <v>Knoxville, TN, United States</v>
          </cell>
          <cell r="B64">
            <v>54.4</v>
          </cell>
        </row>
        <row r="65">
          <cell r="A65" t="str">
            <v>Saint Louis, MO, United States</v>
          </cell>
          <cell r="B65">
            <v>54.3</v>
          </cell>
        </row>
        <row r="66">
          <cell r="A66" t="str">
            <v>Guelph, Canada</v>
          </cell>
          <cell r="B66">
            <v>53.6</v>
          </cell>
        </row>
        <row r="67">
          <cell r="A67" t="str">
            <v>Halifax, Canada</v>
          </cell>
          <cell r="B67">
            <v>53.4</v>
          </cell>
        </row>
        <row r="68">
          <cell r="A68" t="str">
            <v>Richmond, VA, United States</v>
          </cell>
          <cell r="B68">
            <v>53.4</v>
          </cell>
        </row>
        <row r="69">
          <cell r="A69" t="str">
            <v>Mississauga, Canada</v>
          </cell>
          <cell r="B69">
            <v>53.3</v>
          </cell>
        </row>
        <row r="70">
          <cell r="A70" t="str">
            <v>Hamilton, Canada</v>
          </cell>
          <cell r="B70">
            <v>52.9</v>
          </cell>
        </row>
        <row r="71">
          <cell r="A71" t="str">
            <v>Surrey, Canada</v>
          </cell>
          <cell r="B71">
            <v>52.9</v>
          </cell>
        </row>
        <row r="72">
          <cell r="A72" t="str">
            <v>Kelowna, Canada</v>
          </cell>
          <cell r="B72">
            <v>52.4</v>
          </cell>
        </row>
        <row r="73">
          <cell r="A73" t="str">
            <v>Cincinnati, OH, United States</v>
          </cell>
          <cell r="B73">
            <v>52.3</v>
          </cell>
        </row>
        <row r="74">
          <cell r="A74" t="str">
            <v>Kamloops, Canada</v>
          </cell>
          <cell r="B74">
            <v>52.2</v>
          </cell>
        </row>
        <row r="75">
          <cell r="A75" t="str">
            <v>Kitchener, Canada</v>
          </cell>
          <cell r="B75">
            <v>52.2</v>
          </cell>
        </row>
        <row r="76">
          <cell r="A76" t="str">
            <v>London, Canada</v>
          </cell>
          <cell r="B76">
            <v>52</v>
          </cell>
        </row>
        <row r="77">
          <cell r="A77" t="str">
            <v>Kingston, Canada</v>
          </cell>
          <cell r="B77">
            <v>51.6</v>
          </cell>
        </row>
        <row r="78">
          <cell r="A78" t="str">
            <v>Louisville, KY, United States</v>
          </cell>
          <cell r="B78">
            <v>51.5</v>
          </cell>
        </row>
        <row r="79">
          <cell r="A79" t="str">
            <v>Brampton, Canada</v>
          </cell>
          <cell r="B79">
            <v>51.2</v>
          </cell>
        </row>
        <row r="80">
          <cell r="A80" t="str">
            <v>Memphis, TN, United States</v>
          </cell>
          <cell r="B80">
            <v>50.9</v>
          </cell>
        </row>
        <row r="81">
          <cell r="A81" t="str">
            <v>St.Catharines, Canada</v>
          </cell>
          <cell r="B81">
            <v>50.5</v>
          </cell>
        </row>
        <row r="82">
          <cell r="A82" t="str">
            <v>Edmonton, Canada</v>
          </cell>
          <cell r="B82">
            <v>49.5</v>
          </cell>
        </row>
        <row r="83">
          <cell r="A83" t="str">
            <v>Montreal, Canada</v>
          </cell>
          <cell r="B83">
            <v>49</v>
          </cell>
        </row>
        <row r="84">
          <cell r="A84" t="str">
            <v>Winnipeg, Canada</v>
          </cell>
          <cell r="B84">
            <v>48.4</v>
          </cell>
        </row>
        <row r="85">
          <cell r="A85" t="str">
            <v>St. John's, Newfoundland and Labrador, Canada</v>
          </cell>
          <cell r="B85">
            <v>47.5</v>
          </cell>
        </row>
        <row r="86">
          <cell r="A86" t="str">
            <v>Quebec City, Canada</v>
          </cell>
          <cell r="B86">
            <v>47.5</v>
          </cell>
        </row>
        <row r="87">
          <cell r="A87" t="str">
            <v>Fredericton, Canada</v>
          </cell>
          <cell r="B87">
            <v>47.1</v>
          </cell>
        </row>
        <row r="88">
          <cell r="A88" t="str">
            <v>Windsor, Canada</v>
          </cell>
          <cell r="B88">
            <v>47.1</v>
          </cell>
        </row>
        <row r="89">
          <cell r="A89" t="str">
            <v>Saskatoon, Canada</v>
          </cell>
          <cell r="B89">
            <v>47</v>
          </cell>
        </row>
        <row r="90">
          <cell r="A90" t="str">
            <v>Red Deer, Canada</v>
          </cell>
          <cell r="B90">
            <v>45.8</v>
          </cell>
        </row>
        <row r="91">
          <cell r="A91" t="str">
            <v>Regina, Canada</v>
          </cell>
          <cell r="B91">
            <v>43.1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0AA3-84C5-F146-B7E2-CA3F7D11AE76}">
  <dimension ref="A1:F55"/>
  <sheetViews>
    <sheetView tabSelected="1" workbookViewId="0">
      <selection activeCell="G5" sqref="G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ht="18" x14ac:dyDescent="0.2">
      <c r="A2" s="1" t="s">
        <v>5</v>
      </c>
      <c r="B2" s="2">
        <v>7366.94</v>
      </c>
      <c r="C2" s="3">
        <f>VLOOKUP(A2, '[1]US cities'!A:B, 2, FALSE)</f>
        <v>94.5</v>
      </c>
      <c r="D2">
        <f>(B2-B$21)*100/B$21</f>
        <v>61.938174152548896</v>
      </c>
      <c r="E2">
        <f>(C2-C$21)*100/C$21</f>
        <v>29.098360655737697</v>
      </c>
      <c r="F2" t="str">
        <f>LEFT(A2, FIND(",", A2) - 1)</f>
        <v>San Francisco</v>
      </c>
    </row>
    <row r="3" spans="1:6" ht="18" x14ac:dyDescent="0.2">
      <c r="A3" s="1" t="s">
        <v>6</v>
      </c>
      <c r="B3" s="2">
        <v>6643.49</v>
      </c>
      <c r="C3" s="3">
        <f>VLOOKUP(A3, '[1]US cities'!A:B, 2, FALSE)</f>
        <v>83.4</v>
      </c>
      <c r="D3">
        <f t="shared" ref="D3:E52" si="0">(B3-B$21)*100/B$21</f>
        <v>46.035482927880111</v>
      </c>
      <c r="E3">
        <f t="shared" si="0"/>
        <v>13.934426229508199</v>
      </c>
      <c r="F3" t="str">
        <f t="shared" ref="F3:F52" si="1">LEFT(A3, FIND(",", A3) - 1)</f>
        <v>Seattle</v>
      </c>
    </row>
    <row r="4" spans="1:6" ht="18" x14ac:dyDescent="0.2">
      <c r="A4" s="1" t="s">
        <v>7</v>
      </c>
      <c r="B4" s="2">
        <v>5875.71</v>
      </c>
      <c r="C4" s="3">
        <f>VLOOKUP(A4, '[1]US cities'!A:B, 2, FALSE)</f>
        <v>80.099999999999994</v>
      </c>
      <c r="D4">
        <f t="shared" si="0"/>
        <v>29.15834108189739</v>
      </c>
      <c r="E4">
        <f t="shared" si="0"/>
        <v>9.4262295081967089</v>
      </c>
      <c r="F4" t="str">
        <f t="shared" si="1"/>
        <v>Washington</v>
      </c>
    </row>
    <row r="5" spans="1:6" ht="18" x14ac:dyDescent="0.2">
      <c r="A5" s="1" t="s">
        <v>8</v>
      </c>
      <c r="B5" s="2">
        <v>5645.38</v>
      </c>
      <c r="C5" s="3">
        <f>VLOOKUP(A5, '[1]US cities'!A:B, 2, FALSE)</f>
        <v>83.2</v>
      </c>
      <c r="D5">
        <f t="shared" si="0"/>
        <v>24.095286455070433</v>
      </c>
      <c r="E5">
        <f t="shared" si="0"/>
        <v>13.66120218579235</v>
      </c>
      <c r="F5" t="str">
        <f t="shared" si="1"/>
        <v>San Diego</v>
      </c>
    </row>
    <row r="6" spans="1:6" ht="18" x14ac:dyDescent="0.2">
      <c r="A6" s="1" t="s">
        <v>9</v>
      </c>
      <c r="B6" s="2">
        <v>5634.56</v>
      </c>
      <c r="C6" s="3">
        <f>VLOOKUP(A6, '[1]US cities'!A:B, 2, FALSE)</f>
        <v>82</v>
      </c>
      <c r="D6">
        <f t="shared" si="0"/>
        <v>23.8574440070078</v>
      </c>
      <c r="E6">
        <f t="shared" si="0"/>
        <v>12.021857923497263</v>
      </c>
      <c r="F6" t="str">
        <f t="shared" si="1"/>
        <v>Boston</v>
      </c>
    </row>
    <row r="7" spans="1:6" ht="18" x14ac:dyDescent="0.2">
      <c r="A7" s="1" t="s">
        <v>10</v>
      </c>
      <c r="B7" s="2">
        <v>5558.39</v>
      </c>
      <c r="C7" s="3">
        <f>VLOOKUP(A7, '[1]US cities'!A:B, 2, FALSE)</f>
        <v>100</v>
      </c>
      <c r="D7">
        <f t="shared" si="0"/>
        <v>22.18309472152432</v>
      </c>
      <c r="E7">
        <f t="shared" si="0"/>
        <v>36.612021857923487</v>
      </c>
      <c r="F7" t="str">
        <f t="shared" si="1"/>
        <v>New York</v>
      </c>
    </row>
    <row r="8" spans="1:6" ht="18" x14ac:dyDescent="0.2">
      <c r="A8" s="1" t="s">
        <v>11</v>
      </c>
      <c r="B8" s="2">
        <v>5475.29</v>
      </c>
      <c r="C8" s="3">
        <f>VLOOKUP(A8, '[1]US cities'!A:B, 2, FALSE)</f>
        <v>65.400000000000006</v>
      </c>
      <c r="D8">
        <f t="shared" si="0"/>
        <v>20.356411964222527</v>
      </c>
      <c r="E8">
        <f t="shared" si="0"/>
        <v>-10.65573770491803</v>
      </c>
      <c r="F8" t="str">
        <f t="shared" si="1"/>
        <v>Atlanta</v>
      </c>
    </row>
    <row r="9" spans="1:6" ht="18" x14ac:dyDescent="0.2">
      <c r="A9" s="1" t="s">
        <v>12</v>
      </c>
      <c r="B9" s="2">
        <v>5118.66</v>
      </c>
      <c r="C9" s="3">
        <f>VLOOKUP(A9, '[1]US cities'!A:B, 2, FALSE)</f>
        <v>71.5</v>
      </c>
      <c r="D9">
        <f t="shared" si="0"/>
        <v>12.517063327200434</v>
      </c>
      <c r="E9">
        <f t="shared" si="0"/>
        <v>-2.3224043715847031</v>
      </c>
      <c r="F9" t="str">
        <f t="shared" si="1"/>
        <v>Austin</v>
      </c>
    </row>
    <row r="10" spans="1:6" ht="18" x14ac:dyDescent="0.2">
      <c r="A10" s="1" t="s">
        <v>13</v>
      </c>
      <c r="B10" s="2">
        <v>4897.62</v>
      </c>
      <c r="C10" s="3">
        <f>VLOOKUP(A10, '[1]US cities'!A:B, 2, FALSE)</f>
        <v>68.3</v>
      </c>
      <c r="D10">
        <f t="shared" si="0"/>
        <v>7.6582190832294765</v>
      </c>
      <c r="E10">
        <f t="shared" si="0"/>
        <v>-6.693989071038259</v>
      </c>
      <c r="F10" t="str">
        <f t="shared" si="1"/>
        <v>Denver</v>
      </c>
    </row>
    <row r="11" spans="1:6" ht="18" x14ac:dyDescent="0.2">
      <c r="A11" s="1" t="s">
        <v>14</v>
      </c>
      <c r="B11" s="2">
        <v>4894.13</v>
      </c>
      <c r="C11" s="3">
        <f>VLOOKUP(A11, '[1]US cities'!A:B, 2, FALSE)</f>
        <v>70.5</v>
      </c>
      <c r="D11">
        <f t="shared" si="0"/>
        <v>7.5815028037712011</v>
      </c>
      <c r="E11">
        <f t="shared" si="0"/>
        <v>-3.6885245901639383</v>
      </c>
      <c r="F11" t="str">
        <f t="shared" si="1"/>
        <v>Chicago</v>
      </c>
    </row>
    <row r="12" spans="1:6" ht="18" x14ac:dyDescent="0.2">
      <c r="A12" s="1" t="s">
        <v>15</v>
      </c>
      <c r="B12" s="2">
        <v>4857.93</v>
      </c>
      <c r="C12" s="3">
        <f>VLOOKUP(A12, '[1]US cities'!A:B, 2, FALSE)</f>
        <v>69.900000000000006</v>
      </c>
      <c r="D12">
        <f t="shared" si="0"/>
        <v>6.7857637446337238</v>
      </c>
      <c r="E12">
        <f t="shared" si="0"/>
        <v>-4.5081967213114718</v>
      </c>
      <c r="F12" t="str">
        <f t="shared" si="1"/>
        <v>Tampa</v>
      </c>
    </row>
    <row r="13" spans="1:6" ht="18" x14ac:dyDescent="0.2">
      <c r="A13" s="1" t="s">
        <v>16</v>
      </c>
      <c r="B13" s="2">
        <v>4810.6000000000004</v>
      </c>
      <c r="C13" s="3">
        <f>VLOOKUP(A13, '[1]US cities'!A:B, 2, FALSE)</f>
        <v>69.7</v>
      </c>
      <c r="D13">
        <f t="shared" si="0"/>
        <v>5.7453678974244173</v>
      </c>
      <c r="E13">
        <f t="shared" si="0"/>
        <v>-4.7814207650273222</v>
      </c>
      <c r="F13" t="str">
        <f t="shared" si="1"/>
        <v>Portland</v>
      </c>
    </row>
    <row r="14" spans="1:6" ht="18" x14ac:dyDescent="0.2">
      <c r="A14" s="1" t="s">
        <v>17</v>
      </c>
      <c r="B14" s="2">
        <v>4805.87</v>
      </c>
      <c r="C14" s="3">
        <f>VLOOKUP(A14, '[1]US cities'!A:B, 2, FALSE)</f>
        <v>66.5</v>
      </c>
      <c r="D14">
        <f t="shared" si="0"/>
        <v>5.6413942579293712</v>
      </c>
      <c r="E14">
        <f t="shared" si="0"/>
        <v>-9.1530054644808772</v>
      </c>
      <c r="F14" t="str">
        <f t="shared" si="1"/>
        <v>Dallas</v>
      </c>
    </row>
    <row r="15" spans="1:6" ht="18" x14ac:dyDescent="0.2">
      <c r="A15" s="1" t="s">
        <v>18</v>
      </c>
      <c r="B15" s="2">
        <v>4797.6099999999997</v>
      </c>
      <c r="C15" s="3">
        <f>VLOOKUP(A15, '[1]US cities'!A:B, 2, FALSE)</f>
        <v>78</v>
      </c>
      <c r="D15">
        <f t="shared" si="0"/>
        <v>5.4598250692974446</v>
      </c>
      <c r="E15">
        <f t="shared" si="0"/>
        <v>6.5573770491803236</v>
      </c>
      <c r="F15" t="str">
        <f t="shared" si="1"/>
        <v>Los Angeles</v>
      </c>
    </row>
    <row r="16" spans="1:6" ht="18" x14ac:dyDescent="0.2">
      <c r="A16" s="1" t="s">
        <v>19</v>
      </c>
      <c r="B16" s="2">
        <v>4739.05</v>
      </c>
      <c r="C16" s="3">
        <f>VLOOKUP(A16, '[1]US cities'!A:B, 2, FALSE)</f>
        <v>69.099999999999994</v>
      </c>
      <c r="D16">
        <f t="shared" si="0"/>
        <v>4.1725742598198075</v>
      </c>
      <c r="E16">
        <f t="shared" si="0"/>
        <v>-5.6010928961748752</v>
      </c>
      <c r="F16" t="str">
        <f t="shared" si="1"/>
        <v>Raleigh</v>
      </c>
    </row>
    <row r="17" spans="1:6" ht="18" x14ac:dyDescent="0.2">
      <c r="A17" s="1" t="s">
        <v>20</v>
      </c>
      <c r="B17" s="2">
        <v>4610.08</v>
      </c>
      <c r="C17" s="3">
        <f>VLOOKUP(A17, '[1]US cities'!A:B, 2, FALSE)</f>
        <v>62</v>
      </c>
      <c r="D17">
        <f t="shared" si="0"/>
        <v>1.3375889985777893</v>
      </c>
      <c r="E17">
        <f t="shared" si="0"/>
        <v>-15.300546448087434</v>
      </c>
      <c r="F17" t="str">
        <f t="shared" si="1"/>
        <v>Minneapolis</v>
      </c>
    </row>
    <row r="18" spans="1:6" ht="18" x14ac:dyDescent="0.2">
      <c r="A18" s="1" t="s">
        <v>21</v>
      </c>
      <c r="B18" s="2">
        <v>4598.59</v>
      </c>
      <c r="C18" s="3">
        <f>VLOOKUP(A18, '[1]US cities'!A:B, 2, FALSE)</f>
        <v>68</v>
      </c>
      <c r="D18">
        <f t="shared" si="0"/>
        <v>1.0850187833985221</v>
      </c>
      <c r="E18">
        <f t="shared" si="0"/>
        <v>-7.1038251366120244</v>
      </c>
      <c r="F18" t="str">
        <f t="shared" si="1"/>
        <v>Nashville</v>
      </c>
    </row>
    <row r="19" spans="1:6" ht="18" x14ac:dyDescent="0.2">
      <c r="A19" s="1" t="s">
        <v>22</v>
      </c>
      <c r="B19" s="2">
        <v>4582.95</v>
      </c>
      <c r="C19" s="3">
        <f>VLOOKUP(A19, '[1]US cities'!A:B, 2, FALSE)</f>
        <v>54.3</v>
      </c>
      <c r="D19">
        <f t="shared" si="0"/>
        <v>0.74122433906397911</v>
      </c>
      <c r="E19">
        <f t="shared" si="0"/>
        <v>-25.819672131147545</v>
      </c>
      <c r="F19" t="str">
        <f t="shared" si="1"/>
        <v>Saint Louis</v>
      </c>
    </row>
    <row r="20" spans="1:6" ht="18" x14ac:dyDescent="0.2">
      <c r="A20" s="1" t="s">
        <v>23</v>
      </c>
      <c r="B20" s="2">
        <v>4570.16</v>
      </c>
      <c r="C20" s="3">
        <f>VLOOKUP(A20, '[1]US cities'!A:B, 2, FALSE)</f>
        <v>71.7</v>
      </c>
      <c r="D20">
        <f t="shared" si="0"/>
        <v>0.46007785933004691</v>
      </c>
      <c r="E20">
        <f t="shared" si="0"/>
        <v>-2.0491803278688523</v>
      </c>
      <c r="F20" t="str">
        <f t="shared" si="1"/>
        <v>Charlotte</v>
      </c>
    </row>
    <row r="21" spans="1:6" ht="18" x14ac:dyDescent="0.2">
      <c r="A21" s="1" t="s">
        <v>24</v>
      </c>
      <c r="B21" s="2">
        <v>4549.2299999999996</v>
      </c>
      <c r="C21" s="3">
        <f>VLOOKUP(A21, '[1]US cities'!A:B, 2, FALSE)</f>
        <v>73.2</v>
      </c>
      <c r="D21">
        <f t="shared" si="0"/>
        <v>0</v>
      </c>
      <c r="E21">
        <f t="shared" si="0"/>
        <v>0</v>
      </c>
      <c r="F21" t="str">
        <f t="shared" si="1"/>
        <v>Sacramento</v>
      </c>
    </row>
    <row r="22" spans="1:6" ht="18" x14ac:dyDescent="0.2">
      <c r="A22" s="1" t="s">
        <v>25</v>
      </c>
      <c r="B22" s="2">
        <v>4431.66</v>
      </c>
      <c r="C22" s="3">
        <f>VLOOKUP(A22, '[1]US cities'!A:B, 2, FALSE)</f>
        <v>61.4</v>
      </c>
      <c r="D22">
        <f t="shared" si="0"/>
        <v>-2.5843934028395954</v>
      </c>
      <c r="E22">
        <f t="shared" si="0"/>
        <v>-16.120218579234979</v>
      </c>
      <c r="F22" t="str">
        <f t="shared" si="1"/>
        <v>Phoenix</v>
      </c>
    </row>
    <row r="23" spans="1:6" ht="18" x14ac:dyDescent="0.2">
      <c r="A23" s="1" t="s">
        <v>26</v>
      </c>
      <c r="B23" s="2">
        <v>4400.63</v>
      </c>
      <c r="C23" s="3">
        <f>VLOOKUP(A23, '[1]US cities'!A:B, 2, FALSE)</f>
        <v>56.2</v>
      </c>
      <c r="D23">
        <f t="shared" si="0"/>
        <v>-3.2664868560173801</v>
      </c>
      <c r="E23">
        <f t="shared" si="0"/>
        <v>-23.224043715846992</v>
      </c>
      <c r="F23" t="str">
        <f t="shared" si="1"/>
        <v>Salt Lake City</v>
      </c>
    </row>
    <row r="24" spans="1:6" ht="18" x14ac:dyDescent="0.2">
      <c r="A24" s="1" t="s">
        <v>27</v>
      </c>
      <c r="B24" s="2">
        <v>4396.8</v>
      </c>
      <c r="C24" s="3">
        <f>VLOOKUP(A24, '[1]US cities'!A:B, 2, FALSE)</f>
        <v>59</v>
      </c>
      <c r="D24">
        <f t="shared" si="0"/>
        <v>-3.3506769277438027</v>
      </c>
      <c r="E24">
        <f t="shared" si="0"/>
        <v>-19.398907103825138</v>
      </c>
      <c r="F24" t="str">
        <f t="shared" si="1"/>
        <v>Madison</v>
      </c>
    </row>
    <row r="25" spans="1:6" ht="18" x14ac:dyDescent="0.2">
      <c r="A25" s="1" t="s">
        <v>28</v>
      </c>
      <c r="B25" s="2">
        <v>4350.34</v>
      </c>
      <c r="C25" s="3">
        <f>VLOOKUP(A25, '[1]US cities'!A:B, 2, FALSE)</f>
        <v>63.2</v>
      </c>
      <c r="D25">
        <f t="shared" si="0"/>
        <v>-4.3719486594434542</v>
      </c>
      <c r="E25">
        <f t="shared" si="0"/>
        <v>-13.66120218579235</v>
      </c>
      <c r="F25" t="str">
        <f t="shared" si="1"/>
        <v>Orlando</v>
      </c>
    </row>
    <row r="26" spans="1:6" ht="18" x14ac:dyDescent="0.2">
      <c r="A26" s="1" t="s">
        <v>29</v>
      </c>
      <c r="B26" s="2">
        <v>4330.7299999999996</v>
      </c>
      <c r="C26" s="3">
        <f>VLOOKUP(A26, '[1]US cities'!A:B, 2, FALSE)</f>
        <v>59.5</v>
      </c>
      <c r="D26">
        <f t="shared" si="0"/>
        <v>-4.8030106193795437</v>
      </c>
      <c r="E26">
        <f t="shared" si="0"/>
        <v>-18.715846994535521</v>
      </c>
      <c r="F26" t="str">
        <f t="shared" si="1"/>
        <v>Pittsburgh</v>
      </c>
    </row>
    <row r="27" spans="1:6" ht="18" x14ac:dyDescent="0.2">
      <c r="A27" s="1" t="s">
        <v>30</v>
      </c>
      <c r="B27" s="2">
        <v>4235.17</v>
      </c>
      <c r="C27" s="3">
        <f>VLOOKUP(A27, '[1]US cities'!A:B, 2, FALSE)</f>
        <v>57</v>
      </c>
      <c r="D27">
        <f t="shared" si="0"/>
        <v>-6.9035858815667597</v>
      </c>
      <c r="E27">
        <f t="shared" si="0"/>
        <v>-22.131147540983608</v>
      </c>
      <c r="F27" t="str">
        <f t="shared" si="1"/>
        <v>Houston</v>
      </c>
    </row>
    <row r="28" spans="1:6" ht="18" x14ac:dyDescent="0.2">
      <c r="A28" s="1" t="s">
        <v>31</v>
      </c>
      <c r="B28" s="2">
        <v>4200.37</v>
      </c>
      <c r="C28" s="3">
        <f>VLOOKUP(A28, '[1]US cities'!A:B, 2, FALSE)</f>
        <v>80.400000000000006</v>
      </c>
      <c r="D28">
        <f t="shared" si="0"/>
        <v>-7.6685505019530718</v>
      </c>
      <c r="E28">
        <f t="shared" si="0"/>
        <v>9.8360655737704938</v>
      </c>
      <c r="F28" t="str">
        <f t="shared" si="1"/>
        <v>Honolulu</v>
      </c>
    </row>
    <row r="29" spans="1:6" ht="18" x14ac:dyDescent="0.2">
      <c r="A29" s="1" t="s">
        <v>32</v>
      </c>
      <c r="B29" s="2">
        <v>4200.1000000000004</v>
      </c>
      <c r="C29" s="3">
        <f>VLOOKUP(A29, '[1]US cities'!A:B, 2, FALSE)</f>
        <v>76.3</v>
      </c>
      <c r="D29">
        <f t="shared" si="0"/>
        <v>-7.6744855722836443</v>
      </c>
      <c r="E29">
        <f t="shared" si="0"/>
        <v>4.2349726775956205</v>
      </c>
      <c r="F29" t="str">
        <f t="shared" si="1"/>
        <v>Miami</v>
      </c>
    </row>
    <row r="30" spans="1:6" ht="18" x14ac:dyDescent="0.2">
      <c r="A30" s="1" t="s">
        <v>33</v>
      </c>
      <c r="B30" s="2">
        <v>4142.83</v>
      </c>
      <c r="C30" s="3">
        <f>VLOOKUP(A30, '[1]US cities'!A:B, 2, FALSE)</f>
        <v>58.4</v>
      </c>
      <c r="D30">
        <f t="shared" si="0"/>
        <v>-8.9333799346262914</v>
      </c>
      <c r="E30">
        <f t="shared" si="0"/>
        <v>-20.218579234972683</v>
      </c>
      <c r="F30" t="str">
        <f t="shared" si="1"/>
        <v>Las Vegas</v>
      </c>
    </row>
    <row r="31" spans="1:6" ht="18" x14ac:dyDescent="0.2">
      <c r="A31" s="1" t="s">
        <v>34</v>
      </c>
      <c r="B31" s="2">
        <v>4136.43</v>
      </c>
      <c r="C31" s="3">
        <f>VLOOKUP(A31, '[1]US cities'!A:B, 2, FALSE)</f>
        <v>56.9</v>
      </c>
      <c r="D31">
        <f t="shared" si="0"/>
        <v>-9.0740630832030771</v>
      </c>
      <c r="E31">
        <f t="shared" si="0"/>
        <v>-22.267759562841537</v>
      </c>
      <c r="F31" t="str">
        <f t="shared" si="1"/>
        <v>Boise</v>
      </c>
    </row>
    <row r="32" spans="1:6" ht="18" x14ac:dyDescent="0.2">
      <c r="A32" s="1" t="s">
        <v>35</v>
      </c>
      <c r="B32" s="2">
        <v>4076.46</v>
      </c>
      <c r="C32" s="3">
        <f>VLOOKUP(A32, '[1]US cities'!A:B, 2, FALSE)</f>
        <v>52.3</v>
      </c>
      <c r="D32">
        <f t="shared" si="0"/>
        <v>-10.392308148851555</v>
      </c>
      <c r="E32">
        <f t="shared" si="0"/>
        <v>-28.551912568306015</v>
      </c>
      <c r="F32" t="str">
        <f t="shared" si="1"/>
        <v>Cincinnati</v>
      </c>
    </row>
    <row r="33" spans="1:6" ht="18" x14ac:dyDescent="0.2">
      <c r="A33" s="1" t="s">
        <v>36</v>
      </c>
      <c r="B33" s="2">
        <v>4069.46</v>
      </c>
      <c r="C33" s="3">
        <f>VLOOKUP(A33, '[1]US cities'!A:B, 2, FALSE)</f>
        <v>55.6</v>
      </c>
      <c r="D33">
        <f t="shared" si="0"/>
        <v>-10.546180342607421</v>
      </c>
      <c r="E33">
        <f t="shared" si="0"/>
        <v>-24.043715846994537</v>
      </c>
      <c r="F33" t="str">
        <f t="shared" si="1"/>
        <v>San Antonio</v>
      </c>
    </row>
    <row r="34" spans="1:6" ht="18" x14ac:dyDescent="0.2">
      <c r="A34" s="1" t="s">
        <v>37</v>
      </c>
      <c r="B34" s="2">
        <v>4069.41</v>
      </c>
      <c r="C34" s="3">
        <f>VLOOKUP(A34, '[1]US cities'!A:B, 2, FALSE)</f>
        <v>65.2</v>
      </c>
      <c r="D34">
        <f t="shared" si="0"/>
        <v>-10.54727942970568</v>
      </c>
      <c r="E34">
        <f t="shared" si="0"/>
        <v>-10.928961748633879</v>
      </c>
      <c r="F34" t="str">
        <f t="shared" si="1"/>
        <v>Philadelphia</v>
      </c>
    </row>
    <row r="35" spans="1:6" ht="18" x14ac:dyDescent="0.2">
      <c r="A35" s="1" t="s">
        <v>38</v>
      </c>
      <c r="B35" s="2">
        <v>3937.12</v>
      </c>
      <c r="C35" s="3">
        <f>VLOOKUP(A35, '[1]US cities'!A:B, 2, FALSE)</f>
        <v>56.1</v>
      </c>
      <c r="D35">
        <f t="shared" si="0"/>
        <v>-13.455244074271905</v>
      </c>
      <c r="E35">
        <f t="shared" si="0"/>
        <v>-23.360655737704921</v>
      </c>
      <c r="F35" t="str">
        <f t="shared" si="1"/>
        <v>Jacksonville</v>
      </c>
    </row>
    <row r="36" spans="1:6" ht="18" x14ac:dyDescent="0.2">
      <c r="A36" s="1" t="s">
        <v>39</v>
      </c>
      <c r="B36" s="2">
        <v>3846.75</v>
      </c>
      <c r="C36" s="3">
        <f>VLOOKUP(A36, '[1]US cities'!A:B, 2, FALSE)</f>
        <v>57.4</v>
      </c>
      <c r="D36">
        <f t="shared" si="0"/>
        <v>-15.441734095660136</v>
      </c>
      <c r="E36">
        <f t="shared" si="0"/>
        <v>-21.584699453551917</v>
      </c>
      <c r="F36" t="str">
        <f t="shared" si="1"/>
        <v>Columbus</v>
      </c>
    </row>
    <row r="37" spans="1:6" ht="18" x14ac:dyDescent="0.2">
      <c r="A37" s="1" t="s">
        <v>40</v>
      </c>
      <c r="B37" s="2">
        <v>3825.76</v>
      </c>
      <c r="C37" s="3">
        <f>VLOOKUP(A37, '[1]US cities'!A:B, 2, FALSE)</f>
        <v>63.6</v>
      </c>
      <c r="D37">
        <f t="shared" si="0"/>
        <v>-15.903130859508082</v>
      </c>
      <c r="E37">
        <f t="shared" si="0"/>
        <v>-13.114754098360656</v>
      </c>
      <c r="F37" t="str">
        <f t="shared" si="1"/>
        <v>New Orleans</v>
      </c>
    </row>
    <row r="38" spans="1:6" ht="18" x14ac:dyDescent="0.2">
      <c r="A38" s="1" t="s">
        <v>41</v>
      </c>
      <c r="B38" s="2">
        <v>3571.37</v>
      </c>
      <c r="C38" s="3">
        <f>VLOOKUP(A38, '[1]US cities'!A:B, 2, FALSE)</f>
        <v>59.9</v>
      </c>
      <c r="D38">
        <f t="shared" si="0"/>
        <v>-21.495066198015923</v>
      </c>
      <c r="E38">
        <f t="shared" si="0"/>
        <v>-18.16939890710383</v>
      </c>
      <c r="F38" t="str">
        <f t="shared" si="1"/>
        <v>Tucson</v>
      </c>
    </row>
    <row r="39" spans="1:6" ht="18" x14ac:dyDescent="0.2">
      <c r="A39" s="4" t="s">
        <v>42</v>
      </c>
      <c r="B39" s="2">
        <v>3244.15</v>
      </c>
      <c r="C39" s="3">
        <f>VLOOKUP(A39, '[1]US cities'!A:B, 2, FALSE)</f>
        <v>62</v>
      </c>
      <c r="D39">
        <f t="shared" si="0"/>
        <v>-28.687931803843718</v>
      </c>
      <c r="E39">
        <f t="shared" si="0"/>
        <v>-15.300546448087434</v>
      </c>
      <c r="F39" t="str">
        <f t="shared" si="1"/>
        <v>Toronto</v>
      </c>
    </row>
    <row r="40" spans="1:6" ht="18" x14ac:dyDescent="0.2">
      <c r="A40" s="4" t="s">
        <v>43</v>
      </c>
      <c r="B40" s="2">
        <v>3196.45</v>
      </c>
      <c r="C40" s="3">
        <f>VLOOKUP(A40, '[1]US cities'!A:B, 2, FALSE)</f>
        <v>64.900000000000006</v>
      </c>
      <c r="D40">
        <f t="shared" si="0"/>
        <v>-29.736460895580127</v>
      </c>
      <c r="E40">
        <f t="shared" si="0"/>
        <v>-11.338797814207647</v>
      </c>
      <c r="F40" t="str">
        <f t="shared" si="1"/>
        <v>Vancouver</v>
      </c>
    </row>
    <row r="41" spans="1:6" ht="18" x14ac:dyDescent="0.2">
      <c r="A41" s="4" t="s">
        <v>44</v>
      </c>
      <c r="B41" s="2">
        <v>3146.4</v>
      </c>
      <c r="C41" s="3">
        <f>VLOOKUP(A41, '[1]US cities'!A:B, 2, FALSE)</f>
        <v>53.3</v>
      </c>
      <c r="D41">
        <f t="shared" si="0"/>
        <v>-30.836647080934565</v>
      </c>
      <c r="E41">
        <f t="shared" si="0"/>
        <v>-27.185792349726782</v>
      </c>
      <c r="F41" t="str">
        <f t="shared" si="1"/>
        <v>Mississauga</v>
      </c>
    </row>
    <row r="42" spans="1:6" ht="18" x14ac:dyDescent="0.2">
      <c r="A42" s="4" t="s">
        <v>45</v>
      </c>
      <c r="B42" s="2">
        <v>3144.78</v>
      </c>
      <c r="C42" s="3">
        <f>VLOOKUP(A42, '[1]US cities'!A:B, 2, FALSE)</f>
        <v>55.1</v>
      </c>
      <c r="D42">
        <f t="shared" si="0"/>
        <v>-30.872257502918067</v>
      </c>
      <c r="E42">
        <f t="shared" si="0"/>
        <v>-24.726775956284154</v>
      </c>
      <c r="F42" t="str">
        <f t="shared" si="1"/>
        <v>Calgary</v>
      </c>
    </row>
    <row r="43" spans="1:6" ht="18" x14ac:dyDescent="0.2">
      <c r="A43" s="4" t="s">
        <v>46</v>
      </c>
      <c r="B43" s="2">
        <v>2986.19</v>
      </c>
      <c r="C43" s="3">
        <f>VLOOKUP(A43, '[1]US cities'!A:B, 2, FALSE)</f>
        <v>56.4</v>
      </c>
      <c r="D43">
        <f t="shared" si="0"/>
        <v>-34.358341961167042</v>
      </c>
      <c r="E43">
        <f t="shared" si="0"/>
        <v>-22.950819672131153</v>
      </c>
      <c r="F43" t="str">
        <f t="shared" si="1"/>
        <v>Ottawa</v>
      </c>
    </row>
    <row r="44" spans="1:6" ht="18" x14ac:dyDescent="0.2">
      <c r="A44" s="4" t="s">
        <v>47</v>
      </c>
      <c r="B44" s="2">
        <v>2787.97</v>
      </c>
      <c r="C44" s="3">
        <f>VLOOKUP(A44, '[1]US cities'!A:B, 2, FALSE)</f>
        <v>49.5</v>
      </c>
      <c r="D44">
        <f t="shared" si="0"/>
        <v>-38.715562853493886</v>
      </c>
      <c r="E44">
        <f t="shared" si="0"/>
        <v>-32.377049180327873</v>
      </c>
      <c r="F44" t="str">
        <f t="shared" si="1"/>
        <v>Edmonton</v>
      </c>
    </row>
    <row r="45" spans="1:6" ht="18" x14ac:dyDescent="0.2">
      <c r="A45" s="4" t="s">
        <v>48</v>
      </c>
      <c r="B45" s="2">
        <v>2720.92</v>
      </c>
      <c r="C45" s="3">
        <f>VLOOKUP(A45, '[1]US cities'!A:B, 2, FALSE)</f>
        <v>52.9</v>
      </c>
      <c r="D45">
        <f t="shared" si="0"/>
        <v>-40.189438652255426</v>
      </c>
      <c r="E45">
        <f t="shared" si="0"/>
        <v>-27.732240437158474</v>
      </c>
      <c r="F45" t="str">
        <f t="shared" si="1"/>
        <v>Surrey</v>
      </c>
    </row>
    <row r="46" spans="1:6" ht="18" x14ac:dyDescent="0.2">
      <c r="A46" s="4" t="s">
        <v>49</v>
      </c>
      <c r="B46" s="2">
        <v>2697.1</v>
      </c>
      <c r="C46" s="3">
        <f>VLOOKUP(A46, '[1]US cities'!A:B, 2, FALSE)</f>
        <v>49</v>
      </c>
      <c r="D46">
        <f t="shared" si="0"/>
        <v>-40.713043745864681</v>
      </c>
      <c r="E46">
        <f t="shared" si="0"/>
        <v>-33.060109289617493</v>
      </c>
      <c r="F46" t="str">
        <f t="shared" si="1"/>
        <v>Montreal</v>
      </c>
    </row>
    <row r="47" spans="1:6" ht="18" x14ac:dyDescent="0.2">
      <c r="A47" s="4" t="s">
        <v>50</v>
      </c>
      <c r="B47" s="2">
        <v>2597.94</v>
      </c>
      <c r="C47" s="3">
        <f>VLOOKUP(A47, '[1]US cities'!A:B, 2, FALSE)</f>
        <v>53.4</v>
      </c>
      <c r="D47">
        <f t="shared" si="0"/>
        <v>-42.892753279126346</v>
      </c>
      <c r="E47">
        <f t="shared" si="0"/>
        <v>-27.049180327868857</v>
      </c>
      <c r="F47" t="str">
        <f t="shared" si="1"/>
        <v>Halifax</v>
      </c>
    </row>
    <row r="48" spans="1:6" ht="18" x14ac:dyDescent="0.2">
      <c r="A48" s="4" t="s">
        <v>51</v>
      </c>
      <c r="B48" s="2">
        <v>2576.54</v>
      </c>
      <c r="C48" s="3">
        <f>VLOOKUP(A48, '[1]US cities'!A:B, 2, FALSE)</f>
        <v>52</v>
      </c>
      <c r="D48">
        <f t="shared" si="0"/>
        <v>-43.363162557180004</v>
      </c>
      <c r="E48">
        <f t="shared" si="0"/>
        <v>-28.961748633879786</v>
      </c>
      <c r="F48" t="str">
        <f t="shared" si="1"/>
        <v>London</v>
      </c>
    </row>
    <row r="49" spans="1:6" ht="18" x14ac:dyDescent="0.2">
      <c r="A49" s="4" t="s">
        <v>52</v>
      </c>
      <c r="B49" s="2">
        <v>2525.5100000000002</v>
      </c>
      <c r="C49" s="3">
        <f>VLOOKUP(A49, '[1]US cities'!A:B, 2, FALSE)</f>
        <v>52.4</v>
      </c>
      <c r="D49">
        <f t="shared" si="0"/>
        <v>-44.48489084966026</v>
      </c>
      <c r="E49">
        <f t="shared" si="0"/>
        <v>-28.415300546448094</v>
      </c>
      <c r="F49" t="str">
        <f t="shared" si="1"/>
        <v>Kelowna</v>
      </c>
    </row>
    <row r="50" spans="1:6" ht="18" x14ac:dyDescent="0.2">
      <c r="A50" s="4" t="s">
        <v>53</v>
      </c>
      <c r="B50" s="2">
        <v>2498.25</v>
      </c>
      <c r="C50" s="3">
        <f>VLOOKUP(A50, '[1]US cities'!A:B, 2, FALSE)</f>
        <v>47.5</v>
      </c>
      <c r="D50">
        <f t="shared" si="0"/>
        <v>-45.084113135629536</v>
      </c>
      <c r="E50">
        <f t="shared" si="0"/>
        <v>-35.109289617486347</v>
      </c>
      <c r="F50" t="str">
        <f t="shared" si="1"/>
        <v>Quebec City</v>
      </c>
    </row>
    <row r="51" spans="1:6" ht="18" x14ac:dyDescent="0.2">
      <c r="A51" s="4" t="s">
        <v>54</v>
      </c>
      <c r="B51" s="2">
        <v>2468.84</v>
      </c>
      <c r="C51" s="3">
        <f>VLOOKUP(A51, '[1]US cities'!A:B, 2, FALSE)</f>
        <v>63.2</v>
      </c>
      <c r="D51">
        <f t="shared" si="0"/>
        <v>-45.73059616682383</v>
      </c>
      <c r="E51">
        <f t="shared" si="0"/>
        <v>-13.66120218579235</v>
      </c>
      <c r="F51" t="str">
        <f t="shared" si="1"/>
        <v>Victoria</v>
      </c>
    </row>
    <row r="52" spans="1:6" ht="18" x14ac:dyDescent="0.2">
      <c r="A52" s="4" t="s">
        <v>55</v>
      </c>
      <c r="B52" s="2">
        <v>2460.34</v>
      </c>
      <c r="C52" s="3">
        <f>VLOOKUP(A52, '[1]US cities'!A:B, 2, FALSE)</f>
        <v>48.4</v>
      </c>
      <c r="D52">
        <f t="shared" si="0"/>
        <v>-45.917440973527377</v>
      </c>
      <c r="E52">
        <f t="shared" si="0"/>
        <v>-33.879781420765035</v>
      </c>
      <c r="F52" t="str">
        <f t="shared" si="1"/>
        <v>Winnipeg</v>
      </c>
    </row>
    <row r="53" spans="1:6" x14ac:dyDescent="0.2">
      <c r="B53" s="3"/>
      <c r="D53">
        <v>0</v>
      </c>
      <c r="E53">
        <v>0</v>
      </c>
    </row>
    <row r="54" spans="1:6" x14ac:dyDescent="0.2">
      <c r="D54">
        <v>80</v>
      </c>
      <c r="E54">
        <v>80</v>
      </c>
    </row>
    <row r="55" spans="1:6" x14ac:dyDescent="0.2">
      <c r="D55">
        <v>-80</v>
      </c>
      <c r="E55">
        <v>-80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Landholm</dc:creator>
  <cp:lastModifiedBy>David Landholm</cp:lastModifiedBy>
  <dcterms:created xsi:type="dcterms:W3CDTF">2025-01-16T11:22:35Z</dcterms:created>
  <dcterms:modified xsi:type="dcterms:W3CDTF">2025-01-16T11:36:26Z</dcterms:modified>
</cp:coreProperties>
</file>