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955" yWindow="585" windowWidth="18990" windowHeight="12660"/>
  </bookViews>
  <sheets>
    <sheet name="Part List Report" sheetId="3" r:id="rId1"/>
    <sheet name="Project Information" sheetId="4" r:id="rId2"/>
  </sheets>
  <calcPr calcId="145621"/>
</workbook>
</file>

<file path=xl/calcChain.xml><?xml version="1.0" encoding="utf-8"?>
<calcChain xmlns="http://schemas.openxmlformats.org/spreadsheetml/2006/main">
  <c r="B34" i="3" l="1"/>
  <c r="B33" i="3"/>
  <c r="B32" i="3"/>
  <c r="B31" i="3"/>
  <c r="B30" i="3"/>
  <c r="B29" i="3"/>
  <c r="B28" i="3"/>
  <c r="B27" i="3"/>
  <c r="B26" i="3"/>
  <c r="B25" i="3"/>
  <c r="B24" i="3"/>
  <c r="B23" i="3"/>
  <c r="B22" i="3"/>
  <c r="B21" i="3"/>
  <c r="B20" i="3"/>
  <c r="B19" i="3"/>
  <c r="B18" i="3"/>
  <c r="B17" i="3"/>
  <c r="B16" i="3"/>
  <c r="B15" i="3"/>
  <c r="B14" i="3"/>
  <c r="B13" i="3"/>
  <c r="B12" i="3"/>
  <c r="B11" i="3" l="1"/>
  <c r="B10" i="3"/>
  <c r="E8" i="3"/>
  <c r="F8" i="3"/>
</calcChain>
</file>

<file path=xl/sharedStrings.xml><?xml version="1.0" encoding="utf-8"?>
<sst xmlns="http://schemas.openxmlformats.org/spreadsheetml/2006/main" count="198" uniqueCount="159">
  <si>
    <t>Project Full Path</t>
  </si>
  <si>
    <t>Project Filename</t>
  </si>
  <si>
    <t>Variant Name</t>
  </si>
  <si>
    <t>Data-Source Filename</t>
  </si>
  <si>
    <t>Data-Source Full Path</t>
  </si>
  <si>
    <t>Title</t>
  </si>
  <si>
    <t>Total Quantity</t>
  </si>
  <si>
    <t>Report Time</t>
  </si>
  <si>
    <t>Report Date</t>
  </si>
  <si>
    <t>Report Date &amp; Tine</t>
  </si>
  <si>
    <t>Output Name</t>
  </si>
  <si>
    <t>Output Type</t>
  </si>
  <si>
    <t>Output Generator Name</t>
  </si>
  <si>
    <t>Output Generator Description</t>
  </si>
  <si>
    <t>Source Data From:</t>
  </si>
  <si>
    <t>Project:</t>
  </si>
  <si>
    <t>Print Date:</t>
  </si>
  <si>
    <t>Report Date:</t>
  </si>
  <si>
    <t>Component list</t>
  </si>
  <si>
    <t>Approved</t>
  </si>
  <si>
    <t>Notes</t>
  </si>
  <si>
    <t>#</t>
  </si>
  <si>
    <t xml:space="preserve"> </t>
  </si>
  <si>
    <t>1/15/2018</t>
  </si>
  <si>
    <t>&lt;Parameter PrjTitle not found&gt;</t>
  </si>
  <si>
    <t>&lt;Parameter PrjTitle2 not found&gt;</t>
  </si>
  <si>
    <t>4:21:24 PM</t>
  </si>
  <si>
    <t>Designator</t>
  </si>
  <si>
    <t>C1</t>
  </si>
  <si>
    <t>C2, C3, C4, C5, C7, C8, C9, C10, C12</t>
  </si>
  <si>
    <t>C6, C14</t>
  </si>
  <si>
    <t>C11</t>
  </si>
  <si>
    <t>C13</t>
  </si>
  <si>
    <t>C15</t>
  </si>
  <si>
    <t>D1, D2, D3, D4</t>
  </si>
  <si>
    <t>D5</t>
  </si>
  <si>
    <t>H1</t>
  </si>
  <si>
    <t>H2, H3</t>
  </si>
  <si>
    <t>J1</t>
  </si>
  <si>
    <t>J2</t>
  </si>
  <si>
    <t>J3</t>
  </si>
  <si>
    <t>L1</t>
  </si>
  <si>
    <t>Q1</t>
  </si>
  <si>
    <t>Q2</t>
  </si>
  <si>
    <t>R1, R2, R7</t>
  </si>
  <si>
    <t>R3</t>
  </si>
  <si>
    <t>R4, R5</t>
  </si>
  <si>
    <t>R6</t>
  </si>
  <si>
    <t>R9</t>
  </si>
  <si>
    <t>U1</t>
  </si>
  <si>
    <t>U2</t>
  </si>
  <si>
    <t>U3</t>
  </si>
  <si>
    <t>U4</t>
  </si>
  <si>
    <t>Quantity</t>
  </si>
  <si>
    <t>Vendor</t>
  </si>
  <si>
    <t>Aliexpress</t>
  </si>
  <si>
    <t>Digi-Key</t>
  </si>
  <si>
    <t>BuyDisplay, WaveShare</t>
  </si>
  <si>
    <t>Alexpress</t>
  </si>
  <si>
    <t>PartNumber</t>
  </si>
  <si>
    <t>GRM31CC80G227ME11L</t>
  </si>
  <si>
    <t>GRM188R71C105KA12D, C0603C105K3RACTU, GRM188R71C105KA12D, C0603C105K3RACTU, GRM188R71C105KA12D, GRM188R71C105KA12D, GRM188R71C105KA12D, GRM188R71C105KA12D, GRM188R71C105KA12D</t>
  </si>
  <si>
    <t>GRM188R61C225KE15D</t>
  </si>
  <si>
    <t>GRM188R71E104KA01D</t>
  </si>
  <si>
    <t>GRM188R71C103KA01D</t>
  </si>
  <si>
    <t>CL31B106KOHNNNE</t>
  </si>
  <si>
    <t>MBR0520-TP</t>
  </si>
  <si>
    <t>LTST-C191KRKT</t>
  </si>
  <si>
    <t>1981584-1</t>
  </si>
  <si>
    <t>ER-EPD0213-1, 13368</t>
  </si>
  <si>
    <t>0524352471</t>
  </si>
  <si>
    <t>0872640652</t>
  </si>
  <si>
    <t>S2B-PH-K-S(LF)(SN)</t>
  </si>
  <si>
    <t>LQH43CN680K03L</t>
  </si>
  <si>
    <t>2N7002K-T1-E3</t>
  </si>
  <si>
    <t>FDN340P</t>
  </si>
  <si>
    <t>ERJ-3EKF1002V</t>
  </si>
  <si>
    <t>ERJ-3GEYJ2R2V</t>
  </si>
  <si>
    <t>ERJ-PA3F4701V</t>
  </si>
  <si>
    <t>ERJ-3EKF2001V</t>
  </si>
  <si>
    <t>ERJ-PA3F1003V</t>
  </si>
  <si>
    <t>ESP32S</t>
  </si>
  <si>
    <t>CAT6219-330TDGT3</t>
  </si>
  <si>
    <t>MCP73831T-2ACI/OT</t>
  </si>
  <si>
    <t>Description</t>
  </si>
  <si>
    <t>CAP CER 220UF 4V X6S 1206</t>
  </si>
  <si>
    <t>CAP CER 1uF 16V X7R 0603, CAP CER 1UF 25V X7R 0603, CAP CER 1UF 25V X7R 0603, CAP CER 1UF 25V X7R 0603, CAP CER 1uF 16V X7R 0603, CAP CER 1uF 16V X7R 0603, CAP CER 1uF 16V X7R 0603, CAP CER 1uF 16V X7R 0603, CAP CER 1uF 16V X7R 0603</t>
  </si>
  <si>
    <t>CAP CER 2.2uF 16V X5R 0603</t>
  </si>
  <si>
    <t>CAP, 0.1uF, 25V, 0603</t>
  </si>
  <si>
    <t>CAP CER 0.01uF 16V X7R 0603</t>
  </si>
  <si>
    <t>CAP CER 10uF 16V 10% X7R 1206</t>
  </si>
  <si>
    <t>DIODE SCHOTTKY 20V 500MA SOD123</t>
  </si>
  <si>
    <t>LED RED CLEAR 0603 SMD</t>
  </si>
  <si>
    <t>CONN RCPT MICRO USB TYPE AB</t>
  </si>
  <si>
    <t>BuyDisplay 2.13" E-INK Display, WaveShare 2.13" E-INK Display</t>
  </si>
  <si>
    <t>CONN FFC TOP 24POS 0.50MM R/A</t>
  </si>
  <si>
    <t>Recptacle, Female 3X2,TH, 2MM R/A</t>
  </si>
  <si>
    <t>CONN HEADER PH SIDE 2POS 2MM</t>
  </si>
  <si>
    <t>INDUCTOR 68UH 10% 220MA 1812</t>
  </si>
  <si>
    <t>MOSFET N-CH 60V 300MA SOT-23</t>
  </si>
  <si>
    <t>MOSFET P-CH 20V 2A SOT-23</t>
  </si>
  <si>
    <t>RES SMD 10K OHM 1% 1/10W 0603</t>
  </si>
  <si>
    <t>RES SMD 2.2 OHM 5% 1/10W 0603</t>
  </si>
  <si>
    <t>RES SMD 4.7K OHM 1% 1/4W 0603</t>
  </si>
  <si>
    <t>RES SMD 2K OHM 1% 1/10W 0603</t>
  </si>
  <si>
    <t>RES SMD 100K OHM 1% 1/10W 0603</t>
  </si>
  <si>
    <t>WIFI&amp;Bluetooth</t>
  </si>
  <si>
    <t>Humidity/Temperature Sensor</t>
  </si>
  <si>
    <t>IC REG LDO 3.3V 0.5A SOT23-5</t>
  </si>
  <si>
    <t>Charger IC Lithium-Ion/Polymer SOT23-5</t>
  </si>
  <si>
    <t>Manufacturer</t>
  </si>
  <si>
    <t>Murata</t>
  </si>
  <si>
    <t>Murata, Kemet, Kemet, Kemet, Murata, Murata, Murata, Murata, Murata</t>
  </si>
  <si>
    <t>Samsung</t>
  </si>
  <si>
    <t>Micro</t>
  </si>
  <si>
    <t>Lite-On</t>
  </si>
  <si>
    <t>TE Connectivity</t>
  </si>
  <si>
    <t>Molex</t>
  </si>
  <si>
    <t>MOLEX</t>
  </si>
  <si>
    <t>JST</t>
  </si>
  <si>
    <t>Vishay Siliconix</t>
  </si>
  <si>
    <t>Fairchild Semi</t>
  </si>
  <si>
    <t>Panasonic</t>
  </si>
  <si>
    <t/>
  </si>
  <si>
    <t>Texas Instruments</t>
  </si>
  <si>
    <t>On Semi</t>
  </si>
  <si>
    <t>Microchip</t>
  </si>
  <si>
    <t>Value</t>
  </si>
  <si>
    <t>220uF</t>
  </si>
  <si>
    <t>1uF</t>
  </si>
  <si>
    <t>2.2uF</t>
  </si>
  <si>
    <t>0.1uF</t>
  </si>
  <si>
    <t>10nF</t>
  </si>
  <si>
    <t>10uF</t>
  </si>
  <si>
    <t>MBR0520</t>
  </si>
  <si>
    <t>Red</t>
  </si>
  <si>
    <t>Micro USB</t>
  </si>
  <si>
    <t>2.13" E-INK Display</t>
  </si>
  <si>
    <t>24POS Flex Con</t>
  </si>
  <si>
    <t>3x2 Female Con</t>
  </si>
  <si>
    <t>Batt Connector</t>
  </si>
  <si>
    <t>68uH</t>
  </si>
  <si>
    <t>N-CH Mosfet</t>
  </si>
  <si>
    <t>10K</t>
  </si>
  <si>
    <t>2.2R</t>
  </si>
  <si>
    <t>4.7K</t>
  </si>
  <si>
    <t>2K</t>
  </si>
  <si>
    <t>100K</t>
  </si>
  <si>
    <t>ESP32</t>
  </si>
  <si>
    <t>MCP73831T-2ACI</t>
  </si>
  <si>
    <t>C:\Utility\Dropbox\Arduino_PCB\ESP32_E-ink\ESP32_2.13INCH_E-INK\ESP32_2.13INCH_E-INK_Rev1.PrjPcb</t>
  </si>
  <si>
    <t>ESP32_2.13INCH_E-INK_Rev1.PrjPcb</t>
  </si>
  <si>
    <t>None</t>
  </si>
  <si>
    <t>&lt;Parameter Title not found&gt;</t>
  </si>
  <si>
    <t>41</t>
  </si>
  <si>
    <t>1/15/2018 4:21:24 PM</t>
  </si>
  <si>
    <t>Bill of Materials</t>
  </si>
  <si>
    <t>BOM_PartType</t>
  </si>
  <si>
    <t>BOM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</si>
</sst>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409]h:mm:ss\ AM/PM;@"/>
  </numFmts>
  <fonts count="16" x14ac:knownFonts="1">
    <font>
      <sz val="10"/>
      <name val="Arial"/>
    </font>
    <font>
      <sz val="10"/>
      <name val="Arial"/>
    </font>
    <font>
      <b/>
      <sz val="10"/>
      <name val="Arial"/>
      <family val="2"/>
    </font>
    <font>
      <sz val="10"/>
      <name val="Arial"/>
      <family val="2"/>
    </font>
    <font>
      <b/>
      <sz val="8"/>
      <color indexed="13"/>
      <name val="Arial"/>
      <family val="2"/>
    </font>
    <font>
      <sz val="10"/>
      <color indexed="13"/>
      <name val="Arial"/>
    </font>
    <font>
      <b/>
      <sz val="12"/>
      <color indexed="13"/>
      <name val="Arial"/>
    </font>
    <font>
      <sz val="8"/>
      <color indexed="10"/>
      <name val="Arial"/>
      <family val="2"/>
    </font>
    <font>
      <b/>
      <sz val="10"/>
      <color indexed="10"/>
      <name val="Arial"/>
      <family val="2"/>
    </font>
    <font>
      <sz val="10"/>
      <color indexed="10"/>
      <name val="Arial"/>
      <family val="2"/>
    </font>
    <font>
      <sz val="9"/>
      <color indexed="10"/>
      <name val="Arial"/>
      <family val="2"/>
    </font>
    <font>
      <b/>
      <sz val="24"/>
      <color indexed="10"/>
      <name val="Arial"/>
      <family val="2"/>
    </font>
    <font>
      <b/>
      <sz val="10"/>
      <color indexed="8"/>
      <name val="Arial"/>
      <family val="2"/>
    </font>
    <font>
      <sz val="10"/>
      <color indexed="8"/>
      <name val="Arial"/>
      <family val="2"/>
    </font>
    <font>
      <b/>
      <sz val="10"/>
      <name val="Arial"/>
    </font>
    <font>
      <sz val="8"/>
      <name val="Arial"/>
    </font>
  </fonts>
  <fills count="7">
    <fill>
      <patternFill patternType="none"/>
    </fill>
    <fill>
      <patternFill patternType="gray125"/>
    </fill>
    <fill>
      <patternFill patternType="solid">
        <fgColor indexed="48"/>
        <bgColor indexed="64"/>
      </patternFill>
    </fill>
    <fill>
      <patternFill patternType="solid">
        <fgColor indexed="41"/>
        <bgColor indexed="64"/>
      </patternFill>
    </fill>
    <fill>
      <patternFill patternType="solid">
        <fgColor indexed="40"/>
        <bgColor indexed="64"/>
      </patternFill>
    </fill>
    <fill>
      <patternFill patternType="solid">
        <fgColor indexed="13"/>
        <bgColor indexed="64"/>
      </patternFill>
    </fill>
    <fill>
      <patternFill patternType="solid">
        <fgColor indexed="44"/>
        <bgColor indexed="64"/>
      </patternFill>
    </fill>
  </fills>
  <borders count="24">
    <border>
      <left/>
      <right/>
      <top/>
      <bottom/>
      <diagonal/>
    </border>
    <border>
      <left/>
      <right/>
      <top style="thin">
        <color indexed="64"/>
      </top>
      <bottom style="medium">
        <color indexed="6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2"/>
      </top>
      <bottom/>
      <diagonal/>
    </border>
    <border>
      <left/>
      <right style="medium">
        <color indexed="64"/>
      </right>
      <top style="medium">
        <color indexed="62"/>
      </top>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hair">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medium">
        <color indexed="64"/>
      </left>
      <right/>
      <top style="thin">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s>
  <cellStyleXfs count="1">
    <xf numFmtId="0" fontId="0" fillId="0" borderId="0"/>
  </cellStyleXfs>
  <cellXfs count="56">
    <xf numFmtId="0" fontId="0" fillId="0" borderId="0" xfId="0"/>
    <xf numFmtId="0" fontId="0" fillId="0" borderId="0" xfId="0" applyAlignment="1">
      <alignment vertical="top"/>
    </xf>
    <xf numFmtId="0" fontId="2" fillId="0" borderId="0" xfId="0" applyFont="1" applyAlignment="1">
      <alignment vertical="center"/>
    </xf>
    <xf numFmtId="0" fontId="3" fillId="0" borderId="0" xfId="0" applyFont="1" applyAlignment="1">
      <alignment vertical="top"/>
    </xf>
    <xf numFmtId="0" fontId="0" fillId="0" borderId="0" xfId="0" applyAlignment="1">
      <alignment horizontal="left" vertical="top"/>
    </xf>
    <xf numFmtId="0" fontId="5" fillId="2" borderId="1" xfId="0" applyFont="1" applyFill="1" applyBorder="1" applyAlignment="1"/>
    <xf numFmtId="0" fontId="5" fillId="2" borderId="2" xfId="0" applyFont="1" applyFill="1" applyBorder="1" applyAlignment="1"/>
    <xf numFmtId="0" fontId="14" fillId="0" borderId="0"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horizontal="left" vertical="top"/>
      <protection locked="0"/>
    </xf>
    <xf numFmtId="0" fontId="1" fillId="0" borderId="0" xfId="0" applyNumberFormat="1" applyFont="1" applyFill="1" applyBorder="1" applyAlignment="1" applyProtection="1">
      <alignment vertical="top"/>
      <protection locked="0"/>
    </xf>
    <xf numFmtId="0" fontId="1" fillId="0" borderId="3" xfId="0" applyNumberFormat="1" applyFont="1" applyFill="1" applyBorder="1" applyAlignment="1" applyProtection="1">
      <alignment horizontal="left" vertical="top"/>
      <protection locked="0"/>
    </xf>
    <xf numFmtId="0" fontId="1" fillId="0" borderId="4" xfId="0" applyNumberFormat="1" applyFont="1" applyFill="1" applyBorder="1" applyAlignment="1" applyProtection="1">
      <alignment horizontal="left" vertical="top"/>
      <protection locked="0"/>
    </xf>
    <xf numFmtId="0" fontId="5" fillId="2" borderId="0" xfId="0" applyFont="1" applyFill="1" applyBorder="1" applyAlignment="1"/>
    <xf numFmtId="0" fontId="5" fillId="2" borderId="5" xfId="0" applyFont="1" applyFill="1" applyBorder="1" applyAlignment="1"/>
    <xf numFmtId="0" fontId="1" fillId="0" borderId="6" xfId="0" applyNumberFormat="1" applyFont="1" applyFill="1" applyBorder="1" applyAlignment="1" applyProtection="1">
      <alignment horizontal="left" vertical="top"/>
      <protection locked="0"/>
    </xf>
    <xf numFmtId="0" fontId="1" fillId="0" borderId="7" xfId="0" applyNumberFormat="1" applyFont="1" applyFill="1" applyBorder="1" applyAlignment="1" applyProtection="1">
      <alignment horizontal="left" vertical="top"/>
      <protection locked="0"/>
    </xf>
    <xf numFmtId="0" fontId="1" fillId="0" borderId="7" xfId="0" applyNumberFormat="1" applyFont="1" applyFill="1" applyBorder="1" applyAlignment="1" applyProtection="1">
      <alignment vertical="top"/>
      <protection locked="0"/>
    </xf>
    <xf numFmtId="0" fontId="0" fillId="0" borderId="8" xfId="0" applyBorder="1" applyAlignment="1">
      <alignment vertical="top"/>
    </xf>
    <xf numFmtId="0" fontId="6" fillId="2" borderId="7" xfId="0" applyFont="1" applyFill="1" applyBorder="1" applyAlignment="1">
      <alignment vertical="center"/>
    </xf>
    <xf numFmtId="0" fontId="8" fillId="5" borderId="0" xfId="0" applyFont="1" applyFill="1" applyBorder="1" applyAlignment="1"/>
    <xf numFmtId="0" fontId="9" fillId="5" borderId="0" xfId="0" applyFont="1" applyFill="1" applyBorder="1" applyAlignment="1">
      <alignment horizontal="left"/>
    </xf>
    <xf numFmtId="0" fontId="9" fillId="5" borderId="0" xfId="0" applyFont="1" applyFill="1" applyBorder="1" applyAlignment="1"/>
    <xf numFmtId="0" fontId="8" fillId="5" borderId="10" xfId="0" applyFont="1" applyFill="1" applyBorder="1" applyAlignment="1">
      <alignment horizontal="left"/>
    </xf>
    <xf numFmtId="0" fontId="9" fillId="5" borderId="10" xfId="0" applyFont="1" applyFill="1" applyBorder="1" applyAlignment="1"/>
    <xf numFmtId="0" fontId="8" fillId="5" borderId="11" xfId="0" applyFont="1" applyFill="1" applyBorder="1" applyAlignment="1">
      <alignment horizontal="left"/>
    </xf>
    <xf numFmtId="0" fontId="9" fillId="5" borderId="11" xfId="0" applyFont="1" applyFill="1" applyBorder="1" applyAlignment="1"/>
    <xf numFmtId="0" fontId="8" fillId="5" borderId="11" xfId="0" applyFont="1" applyFill="1" applyBorder="1" applyAlignment="1"/>
    <xf numFmtId="0" fontId="9" fillId="5" borderId="11" xfId="0" applyFont="1" applyFill="1" applyBorder="1" applyAlignment="1">
      <alignment horizontal="left"/>
    </xf>
    <xf numFmtId="0" fontId="10" fillId="5" borderId="0" xfId="0" applyFont="1" applyFill="1" applyBorder="1" applyAlignment="1"/>
    <xf numFmtId="164" fontId="9" fillId="5" borderId="11" xfId="0" applyNumberFormat="1" applyFont="1" applyFill="1" applyBorder="1" applyAlignment="1">
      <alignment horizontal="left"/>
    </xf>
    <xf numFmtId="165" fontId="9" fillId="5" borderId="11" xfId="0" applyNumberFormat="1" applyFont="1" applyFill="1" applyBorder="1" applyAlignment="1">
      <alignment horizontal="left"/>
    </xf>
    <xf numFmtId="0" fontId="11" fillId="5" borderId="12" xfId="0" applyFont="1" applyFill="1" applyBorder="1" applyAlignment="1">
      <alignment vertical="center"/>
    </xf>
    <xf numFmtId="0" fontId="11" fillId="5" borderId="13" xfId="0" applyFont="1" applyFill="1" applyBorder="1" applyAlignment="1">
      <alignment vertical="center"/>
    </xf>
    <xf numFmtId="0" fontId="12" fillId="4" borderId="0" xfId="0" applyFont="1" applyFill="1" applyBorder="1" applyAlignment="1">
      <alignment horizontal="left" vertical="center"/>
    </xf>
    <xf numFmtId="0" fontId="12" fillId="6" borderId="0" xfId="0" applyFont="1" applyFill="1" applyBorder="1" applyAlignment="1">
      <alignment horizontal="left" vertical="center"/>
    </xf>
    <xf numFmtId="0" fontId="1" fillId="0" borderId="15" xfId="0" applyNumberFormat="1" applyFont="1" applyFill="1" applyBorder="1" applyAlignment="1" applyProtection="1">
      <alignment vertical="top"/>
      <protection locked="0"/>
    </xf>
    <xf numFmtId="0" fontId="7" fillId="3" borderId="16" xfId="0" applyFont="1" applyFill="1" applyBorder="1" applyAlignment="1">
      <alignment vertical="top" wrapText="1"/>
    </xf>
    <xf numFmtId="0" fontId="7" fillId="3" borderId="17" xfId="0" applyFont="1" applyFill="1" applyBorder="1" applyAlignment="1">
      <alignment vertical="top" wrapText="1"/>
    </xf>
    <xf numFmtId="0" fontId="4" fillId="2" borderId="19" xfId="0" applyFont="1" applyFill="1" applyBorder="1" applyAlignment="1">
      <alignment horizontal="center" vertical="center"/>
    </xf>
    <xf numFmtId="0" fontId="7" fillId="6" borderId="20" xfId="0" applyFont="1" applyFill="1" applyBorder="1" applyAlignment="1">
      <alignment vertical="top" wrapText="1"/>
    </xf>
    <xf numFmtId="0" fontId="7" fillId="6" borderId="21" xfId="0" applyFont="1" applyFill="1" applyBorder="1" applyAlignment="1">
      <alignment vertical="top" wrapText="1"/>
    </xf>
    <xf numFmtId="0" fontId="1" fillId="0" borderId="22" xfId="0" applyNumberFormat="1" applyFont="1" applyFill="1" applyBorder="1" applyAlignment="1" applyProtection="1">
      <alignment horizontal="left" vertical="top"/>
      <protection locked="0"/>
    </xf>
    <xf numFmtId="0" fontId="1" fillId="0" borderId="10" xfId="0" applyNumberFormat="1" applyFont="1" applyFill="1" applyBorder="1" applyAlignment="1" applyProtection="1">
      <alignment horizontal="left" vertical="top"/>
      <protection locked="0"/>
    </xf>
    <xf numFmtId="0" fontId="14" fillId="0" borderId="23" xfId="0" applyNumberFormat="1" applyFont="1" applyFill="1" applyBorder="1" applyAlignment="1" applyProtection="1">
      <alignment horizontal="left" vertical="top"/>
      <protection locked="0"/>
    </xf>
    <xf numFmtId="0" fontId="14" fillId="0" borderId="11" xfId="0" applyNumberFormat="1" applyFont="1" applyFill="1" applyBorder="1" applyAlignment="1" applyProtection="1">
      <alignment horizontal="left" vertical="top"/>
      <protection locked="0"/>
    </xf>
    <xf numFmtId="0" fontId="9" fillId="5" borderId="2" xfId="0" quotePrefix="1" applyFont="1" applyFill="1" applyBorder="1" applyAlignment="1">
      <alignment horizontal="left"/>
    </xf>
    <xf numFmtId="0" fontId="6" fillId="2" borderId="7" xfId="0" quotePrefix="1" applyFont="1" applyFill="1" applyBorder="1" applyAlignment="1">
      <alignment vertical="center"/>
    </xf>
    <xf numFmtId="0" fontId="8" fillId="5" borderId="0" xfId="0" quotePrefix="1" applyFont="1" applyFill="1" applyBorder="1" applyAlignment="1">
      <alignment horizontal="left"/>
    </xf>
    <xf numFmtId="0" fontId="4" fillId="2" borderId="9" xfId="0" quotePrefix="1" applyFont="1" applyFill="1" applyBorder="1" applyAlignment="1">
      <alignment horizontal="center" vertical="center"/>
    </xf>
    <xf numFmtId="0" fontId="7" fillId="3" borderId="16" xfId="0" quotePrefix="1" applyFont="1" applyFill="1" applyBorder="1" applyAlignment="1">
      <alignment vertical="top" wrapText="1"/>
    </xf>
    <xf numFmtId="0" fontId="7" fillId="6" borderId="21" xfId="0" quotePrefix="1" applyFont="1" applyFill="1" applyBorder="1" applyAlignment="1">
      <alignment vertical="top" wrapText="1"/>
    </xf>
    <xf numFmtId="0" fontId="7" fillId="3" borderId="18" xfId="0" quotePrefix="1" applyFont="1" applyFill="1" applyBorder="1" applyAlignment="1">
      <alignment vertical="top" wrapText="1"/>
    </xf>
    <xf numFmtId="0" fontId="13" fillId="6" borderId="14" xfId="0" quotePrefix="1" applyFont="1" applyFill="1" applyBorder="1" applyAlignment="1">
      <alignment horizontal="left" vertical="center"/>
    </xf>
    <xf numFmtId="0" fontId="13" fillId="4" borderId="0" xfId="0" quotePrefix="1" applyFont="1" applyFill="1" applyBorder="1" applyAlignment="1">
      <alignment horizontal="left" vertical="center"/>
    </xf>
    <xf numFmtId="0" fontId="13" fillId="6" borderId="0" xfId="0" quotePrefix="1" applyFont="1" applyFill="1" applyBorder="1" applyAlignment="1">
      <alignment horizontal="lef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CE9D8"/>
      <rgbColor rgb="00000000"/>
      <rgbColor rgb="00ECE9D8"/>
      <rgbColor rgb="00000000"/>
      <rgbColor rgb="00FFFFFF"/>
      <rgbColor rgb="00000000"/>
      <rgbColor rgb="00FFFFFF"/>
      <rgbColor rgb="00000000"/>
      <rgbColor rgb="00ECE9D8"/>
      <rgbColor rgb="00000000"/>
      <rgbColor rgb="00F1EFE2"/>
      <rgbColor rgb="0000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1562100</xdr:colOff>
      <xdr:row>2</xdr:row>
      <xdr:rowOff>85725</xdr:rowOff>
    </xdr:from>
    <xdr:to>
      <xdr:col>9</xdr:col>
      <xdr:colOff>57150</xdr:colOff>
      <xdr:row>7</xdr:row>
      <xdr:rowOff>123825</xdr:rowOff>
    </xdr:to>
    <xdr:pic>
      <xdr:nvPicPr>
        <xdr:cNvPr id="1028" name="Picture 4" descr="Altium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1350" y="733425"/>
          <a:ext cx="2628900"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3"/>
  <sheetViews>
    <sheetView showGridLines="0" tabSelected="1" zoomScaleNormal="100" workbookViewId="0">
      <selection activeCell="I9" sqref="I9"/>
    </sheetView>
  </sheetViews>
  <sheetFormatPr defaultRowHeight="12.75" x14ac:dyDescent="0.2"/>
  <cols>
    <col min="1" max="1" width="3.140625" style="1" customWidth="1"/>
    <col min="2" max="2" width="5.42578125" style="1" customWidth="1"/>
    <col min="3" max="4" width="28.7109375" style="4" customWidth="1"/>
    <col min="5" max="5" width="21.42578125" style="4" customWidth="1"/>
    <col min="6" max="6" width="20.140625" style="1" customWidth="1"/>
    <col min="7" max="9" width="31" style="1" customWidth="1"/>
    <col min="10" max="10" width="10" style="1" customWidth="1"/>
    <col min="11" max="16384" width="9.140625" style="1"/>
  </cols>
  <sheetData>
    <row r="1" spans="1:10" ht="13.5" thickBot="1" x14ac:dyDescent="0.25">
      <c r="A1" s="13"/>
      <c r="B1" s="13"/>
      <c r="C1" s="5"/>
      <c r="D1" s="5"/>
      <c r="E1" s="5"/>
      <c r="F1" s="6"/>
      <c r="G1" s="6"/>
      <c r="H1" s="6"/>
      <c r="I1" s="6"/>
      <c r="J1" s="18"/>
    </row>
    <row r="2" spans="1:10" ht="37.5" customHeight="1" thickBot="1" x14ac:dyDescent="0.25">
      <c r="A2" s="14"/>
      <c r="B2" s="32"/>
      <c r="C2" s="32" t="s">
        <v>18</v>
      </c>
      <c r="D2" s="32"/>
      <c r="E2" s="33"/>
      <c r="F2" s="47" t="s">
        <v>24</v>
      </c>
      <c r="G2" s="19"/>
      <c r="H2" s="19"/>
      <c r="I2" s="19"/>
    </row>
    <row r="3" spans="1:10" ht="23.25" customHeight="1" x14ac:dyDescent="0.2">
      <c r="A3" s="14"/>
      <c r="B3" s="20"/>
      <c r="C3" s="20" t="s">
        <v>14</v>
      </c>
      <c r="D3" s="20"/>
      <c r="E3" s="21"/>
      <c r="F3" s="48" t="s">
        <v>25</v>
      </c>
      <c r="G3" s="20"/>
      <c r="H3" s="20"/>
      <c r="I3" s="20"/>
    </row>
    <row r="4" spans="1:10" ht="17.25" customHeight="1" x14ac:dyDescent="0.2">
      <c r="A4" s="14"/>
      <c r="B4" s="20"/>
      <c r="C4" s="20" t="s">
        <v>15</v>
      </c>
      <c r="D4" s="20"/>
      <c r="E4" s="21"/>
      <c r="F4" s="23"/>
      <c r="G4" s="24"/>
      <c r="H4" s="22"/>
      <c r="I4" s="22"/>
    </row>
    <row r="5" spans="1:10" ht="17.25" customHeight="1" x14ac:dyDescent="0.2">
      <c r="A5" s="14"/>
      <c r="B5" s="20"/>
      <c r="C5" s="20"/>
      <c r="D5" s="20"/>
      <c r="E5" s="21"/>
      <c r="F5" s="25"/>
      <c r="G5" s="26"/>
      <c r="H5" s="22"/>
      <c r="I5" s="22"/>
    </row>
    <row r="6" spans="1:10" x14ac:dyDescent="0.2">
      <c r="A6" s="14"/>
      <c r="B6" s="27"/>
      <c r="C6" s="27"/>
      <c r="D6" s="27"/>
      <c r="E6" s="25"/>
      <c r="F6" s="28"/>
      <c r="G6" s="26"/>
      <c r="H6" s="22"/>
      <c r="I6" s="22"/>
    </row>
    <row r="7" spans="1:10" ht="15.75" customHeight="1" x14ac:dyDescent="0.2">
      <c r="A7" s="14"/>
      <c r="B7" s="29"/>
      <c r="C7" s="29" t="s">
        <v>17</v>
      </c>
      <c r="D7" s="29"/>
      <c r="E7" s="46" t="s">
        <v>23</v>
      </c>
      <c r="F7" s="46" t="s">
        <v>26</v>
      </c>
      <c r="G7" s="29"/>
      <c r="H7" s="29"/>
      <c r="I7" s="29"/>
    </row>
    <row r="8" spans="1:10" ht="15.75" customHeight="1" x14ac:dyDescent="0.2">
      <c r="A8" s="14"/>
      <c r="B8" s="26"/>
      <c r="C8" s="26" t="s">
        <v>16</v>
      </c>
      <c r="D8" s="26"/>
      <c r="E8" s="30">
        <f ca="1">TODAY()</f>
        <v>43115</v>
      </c>
      <c r="F8" s="31">
        <f ca="1">NOW()</f>
        <v>43115.681578124997</v>
      </c>
      <c r="G8" s="29"/>
      <c r="H8" s="29"/>
      <c r="I8" s="29"/>
    </row>
    <row r="9" spans="1:10" s="2" customFormat="1" ht="18" customHeight="1" x14ac:dyDescent="0.2">
      <c r="A9" s="14"/>
      <c r="B9" s="39" t="s">
        <v>21</v>
      </c>
      <c r="C9" s="49" t="s">
        <v>27</v>
      </c>
      <c r="D9" s="49" t="s">
        <v>53</v>
      </c>
      <c r="E9" s="49" t="s">
        <v>54</v>
      </c>
      <c r="F9" s="49" t="s">
        <v>59</v>
      </c>
      <c r="G9" s="49" t="s">
        <v>84</v>
      </c>
      <c r="H9" s="49" t="s">
        <v>110</v>
      </c>
      <c r="I9" s="49" t="s">
        <v>127</v>
      </c>
    </row>
    <row r="10" spans="1:10" s="3" customFormat="1" ht="13.5" customHeight="1" x14ac:dyDescent="0.2">
      <c r="A10" s="14"/>
      <c r="B10" s="38">
        <f>ROW(B10) - ROW($B$9)</f>
        <v>1</v>
      </c>
      <c r="C10" s="50" t="s">
        <v>28</v>
      </c>
      <c r="D10" s="37">
        <v>1</v>
      </c>
      <c r="E10" s="52" t="s">
        <v>55</v>
      </c>
      <c r="F10" s="52" t="s">
        <v>60</v>
      </c>
      <c r="G10" s="52" t="s">
        <v>85</v>
      </c>
      <c r="H10" s="52" t="s">
        <v>111</v>
      </c>
      <c r="I10" s="52" t="s">
        <v>128</v>
      </c>
    </row>
    <row r="11" spans="1:10" s="3" customFormat="1" ht="13.5" customHeight="1" x14ac:dyDescent="0.2">
      <c r="A11" s="14"/>
      <c r="B11" s="40">
        <f>ROW(B11) - ROW($B$9)</f>
        <v>2</v>
      </c>
      <c r="C11" s="51" t="s">
        <v>29</v>
      </c>
      <c r="D11" s="41">
        <v>9</v>
      </c>
      <c r="E11" s="51" t="s">
        <v>56</v>
      </c>
      <c r="F11" s="51" t="s">
        <v>61</v>
      </c>
      <c r="G11" s="51" t="s">
        <v>86</v>
      </c>
      <c r="H11" s="51" t="s">
        <v>112</v>
      </c>
      <c r="I11" s="51" t="s">
        <v>129</v>
      </c>
    </row>
    <row r="12" spans="1:10" s="3" customFormat="1" ht="13.5" customHeight="1" x14ac:dyDescent="0.2">
      <c r="A12" s="14"/>
      <c r="B12" s="38">
        <f>ROW(B12) - ROW($B$9)</f>
        <v>3</v>
      </c>
      <c r="C12" s="50" t="s">
        <v>30</v>
      </c>
      <c r="D12" s="37">
        <v>2</v>
      </c>
      <c r="E12" s="52" t="s">
        <v>56</v>
      </c>
      <c r="F12" s="52" t="s">
        <v>62</v>
      </c>
      <c r="G12" s="52" t="s">
        <v>87</v>
      </c>
      <c r="H12" s="52" t="s">
        <v>111</v>
      </c>
      <c r="I12" s="52" t="s">
        <v>130</v>
      </c>
    </row>
    <row r="13" spans="1:10" s="3" customFormat="1" ht="13.5" customHeight="1" x14ac:dyDescent="0.2">
      <c r="A13" s="14"/>
      <c r="B13" s="40">
        <f>ROW(B13) - ROW($B$9)</f>
        <v>4</v>
      </c>
      <c r="C13" s="51" t="s">
        <v>31</v>
      </c>
      <c r="D13" s="41">
        <v>1</v>
      </c>
      <c r="E13" s="51" t="s">
        <v>56</v>
      </c>
      <c r="F13" s="51" t="s">
        <v>63</v>
      </c>
      <c r="G13" s="51" t="s">
        <v>88</v>
      </c>
      <c r="H13" s="51" t="s">
        <v>111</v>
      </c>
      <c r="I13" s="51" t="s">
        <v>131</v>
      </c>
    </row>
    <row r="14" spans="1:10" s="3" customFormat="1" ht="13.5" customHeight="1" x14ac:dyDescent="0.2">
      <c r="A14" s="14"/>
      <c r="B14" s="38">
        <f>ROW(B14) - ROW($B$9)</f>
        <v>5</v>
      </c>
      <c r="C14" s="50" t="s">
        <v>32</v>
      </c>
      <c r="D14" s="37">
        <v>1</v>
      </c>
      <c r="E14" s="52" t="s">
        <v>56</v>
      </c>
      <c r="F14" s="52" t="s">
        <v>64</v>
      </c>
      <c r="G14" s="52" t="s">
        <v>89</v>
      </c>
      <c r="H14" s="52" t="s">
        <v>111</v>
      </c>
      <c r="I14" s="52" t="s">
        <v>132</v>
      </c>
    </row>
    <row r="15" spans="1:10" s="3" customFormat="1" ht="13.5" customHeight="1" x14ac:dyDescent="0.2">
      <c r="A15" s="14"/>
      <c r="B15" s="40">
        <f>ROW(B15) - ROW($B$9)</f>
        <v>6</v>
      </c>
      <c r="C15" s="51" t="s">
        <v>33</v>
      </c>
      <c r="D15" s="41">
        <v>1</v>
      </c>
      <c r="E15" s="51" t="s">
        <v>56</v>
      </c>
      <c r="F15" s="51" t="s">
        <v>65</v>
      </c>
      <c r="G15" s="51" t="s">
        <v>90</v>
      </c>
      <c r="H15" s="51" t="s">
        <v>113</v>
      </c>
      <c r="I15" s="51" t="s">
        <v>133</v>
      </c>
    </row>
    <row r="16" spans="1:10" s="3" customFormat="1" ht="13.5" customHeight="1" x14ac:dyDescent="0.2">
      <c r="A16" s="14"/>
      <c r="B16" s="38">
        <f>ROW(B16) - ROW($B$9)</f>
        <v>7</v>
      </c>
      <c r="C16" s="50" t="s">
        <v>34</v>
      </c>
      <c r="D16" s="37">
        <v>4</v>
      </c>
      <c r="E16" s="52" t="s">
        <v>56</v>
      </c>
      <c r="F16" s="52" t="s">
        <v>66</v>
      </c>
      <c r="G16" s="52" t="s">
        <v>91</v>
      </c>
      <c r="H16" s="52" t="s">
        <v>114</v>
      </c>
      <c r="I16" s="52" t="s">
        <v>134</v>
      </c>
    </row>
    <row r="17" spans="1:9" s="3" customFormat="1" ht="13.5" customHeight="1" x14ac:dyDescent="0.2">
      <c r="A17" s="14"/>
      <c r="B17" s="40">
        <f>ROW(B17) - ROW($B$9)</f>
        <v>8</v>
      </c>
      <c r="C17" s="51" t="s">
        <v>35</v>
      </c>
      <c r="D17" s="41">
        <v>1</v>
      </c>
      <c r="E17" s="51" t="s">
        <v>56</v>
      </c>
      <c r="F17" s="51" t="s">
        <v>67</v>
      </c>
      <c r="G17" s="51" t="s">
        <v>92</v>
      </c>
      <c r="H17" s="51" t="s">
        <v>115</v>
      </c>
      <c r="I17" s="51" t="s">
        <v>135</v>
      </c>
    </row>
    <row r="18" spans="1:9" s="3" customFormat="1" ht="13.5" customHeight="1" x14ac:dyDescent="0.2">
      <c r="A18" s="14"/>
      <c r="B18" s="38">
        <f>ROW(B18) - ROW($B$9)</f>
        <v>9</v>
      </c>
      <c r="C18" s="50" t="s">
        <v>36</v>
      </c>
      <c r="D18" s="37">
        <v>1</v>
      </c>
      <c r="E18" s="52" t="s">
        <v>56</v>
      </c>
      <c r="F18" s="52" t="s">
        <v>68</v>
      </c>
      <c r="G18" s="52" t="s">
        <v>93</v>
      </c>
      <c r="H18" s="52" t="s">
        <v>116</v>
      </c>
      <c r="I18" s="52" t="s">
        <v>136</v>
      </c>
    </row>
    <row r="19" spans="1:9" s="3" customFormat="1" ht="13.5" customHeight="1" x14ac:dyDescent="0.2">
      <c r="A19" s="14"/>
      <c r="B19" s="40">
        <f>ROW(B19) - ROW($B$9)</f>
        <v>10</v>
      </c>
      <c r="C19" s="51" t="s">
        <v>37</v>
      </c>
      <c r="D19" s="41">
        <v>2</v>
      </c>
      <c r="E19" s="51" t="s">
        <v>57</v>
      </c>
      <c r="F19" s="51" t="s">
        <v>69</v>
      </c>
      <c r="G19" s="51" t="s">
        <v>94</v>
      </c>
      <c r="H19" s="51" t="s">
        <v>57</v>
      </c>
      <c r="I19" s="51" t="s">
        <v>137</v>
      </c>
    </row>
    <row r="20" spans="1:9" s="3" customFormat="1" ht="13.5" customHeight="1" x14ac:dyDescent="0.2">
      <c r="A20" s="14"/>
      <c r="B20" s="38">
        <f>ROW(B20) - ROW($B$9)</f>
        <v>11</v>
      </c>
      <c r="C20" s="50" t="s">
        <v>38</v>
      </c>
      <c r="D20" s="37">
        <v>1</v>
      </c>
      <c r="E20" s="52" t="s">
        <v>56</v>
      </c>
      <c r="F20" s="52" t="s">
        <v>70</v>
      </c>
      <c r="G20" s="52" t="s">
        <v>95</v>
      </c>
      <c r="H20" s="52" t="s">
        <v>117</v>
      </c>
      <c r="I20" s="52" t="s">
        <v>138</v>
      </c>
    </row>
    <row r="21" spans="1:9" s="3" customFormat="1" ht="13.5" customHeight="1" x14ac:dyDescent="0.2">
      <c r="A21" s="14"/>
      <c r="B21" s="40">
        <f>ROW(B21) - ROW($B$9)</f>
        <v>12</v>
      </c>
      <c r="C21" s="51" t="s">
        <v>39</v>
      </c>
      <c r="D21" s="41">
        <v>1</v>
      </c>
      <c r="E21" s="51" t="s">
        <v>56</v>
      </c>
      <c r="F21" s="51" t="s">
        <v>71</v>
      </c>
      <c r="G21" s="51" t="s">
        <v>96</v>
      </c>
      <c r="H21" s="51" t="s">
        <v>118</v>
      </c>
      <c r="I21" s="51" t="s">
        <v>139</v>
      </c>
    </row>
    <row r="22" spans="1:9" s="3" customFormat="1" ht="13.5" customHeight="1" x14ac:dyDescent="0.2">
      <c r="A22" s="14"/>
      <c r="B22" s="38">
        <f>ROW(B22) - ROW($B$9)</f>
        <v>13</v>
      </c>
      <c r="C22" s="50" t="s">
        <v>40</v>
      </c>
      <c r="D22" s="37">
        <v>1</v>
      </c>
      <c r="E22" s="52" t="s">
        <v>56</v>
      </c>
      <c r="F22" s="52" t="s">
        <v>72</v>
      </c>
      <c r="G22" s="52" t="s">
        <v>97</v>
      </c>
      <c r="H22" s="52" t="s">
        <v>119</v>
      </c>
      <c r="I22" s="52" t="s">
        <v>140</v>
      </c>
    </row>
    <row r="23" spans="1:9" s="3" customFormat="1" ht="13.5" customHeight="1" x14ac:dyDescent="0.2">
      <c r="A23" s="14"/>
      <c r="B23" s="40">
        <f>ROW(B23) - ROW($B$9)</f>
        <v>14</v>
      </c>
      <c r="C23" s="51" t="s">
        <v>41</v>
      </c>
      <c r="D23" s="41">
        <v>1</v>
      </c>
      <c r="E23" s="51" t="s">
        <v>56</v>
      </c>
      <c r="F23" s="51" t="s">
        <v>73</v>
      </c>
      <c r="G23" s="51" t="s">
        <v>98</v>
      </c>
      <c r="H23" s="51" t="s">
        <v>111</v>
      </c>
      <c r="I23" s="51" t="s">
        <v>141</v>
      </c>
    </row>
    <row r="24" spans="1:9" s="3" customFormat="1" ht="13.5" customHeight="1" x14ac:dyDescent="0.2">
      <c r="A24" s="14"/>
      <c r="B24" s="38">
        <f>ROW(B24) - ROW($B$9)</f>
        <v>15</v>
      </c>
      <c r="C24" s="50" t="s">
        <v>42</v>
      </c>
      <c r="D24" s="37">
        <v>1</v>
      </c>
      <c r="E24" s="52" t="s">
        <v>56</v>
      </c>
      <c r="F24" s="52" t="s">
        <v>74</v>
      </c>
      <c r="G24" s="52" t="s">
        <v>99</v>
      </c>
      <c r="H24" s="52" t="s">
        <v>120</v>
      </c>
      <c r="I24" s="52" t="s">
        <v>142</v>
      </c>
    </row>
    <row r="25" spans="1:9" s="3" customFormat="1" ht="13.5" customHeight="1" x14ac:dyDescent="0.2">
      <c r="A25" s="14"/>
      <c r="B25" s="40">
        <f>ROW(B25) - ROW($B$9)</f>
        <v>16</v>
      </c>
      <c r="C25" s="51" t="s">
        <v>43</v>
      </c>
      <c r="D25" s="41">
        <v>1</v>
      </c>
      <c r="E25" s="51" t="s">
        <v>56</v>
      </c>
      <c r="F25" s="51" t="s">
        <v>75</v>
      </c>
      <c r="G25" s="51" t="s">
        <v>100</v>
      </c>
      <c r="H25" s="51" t="s">
        <v>121</v>
      </c>
      <c r="I25" s="51" t="s">
        <v>123</v>
      </c>
    </row>
    <row r="26" spans="1:9" s="3" customFormat="1" ht="13.5" customHeight="1" x14ac:dyDescent="0.2">
      <c r="A26" s="14"/>
      <c r="B26" s="38">
        <f>ROW(B26) - ROW($B$9)</f>
        <v>17</v>
      </c>
      <c r="C26" s="50" t="s">
        <v>44</v>
      </c>
      <c r="D26" s="37">
        <v>3</v>
      </c>
      <c r="E26" s="52" t="s">
        <v>56</v>
      </c>
      <c r="F26" s="52" t="s">
        <v>76</v>
      </c>
      <c r="G26" s="52" t="s">
        <v>101</v>
      </c>
      <c r="H26" s="52" t="s">
        <v>122</v>
      </c>
      <c r="I26" s="52" t="s">
        <v>143</v>
      </c>
    </row>
    <row r="27" spans="1:9" s="3" customFormat="1" ht="13.5" customHeight="1" x14ac:dyDescent="0.2">
      <c r="A27" s="14"/>
      <c r="B27" s="40">
        <f>ROW(B27) - ROW($B$9)</f>
        <v>18</v>
      </c>
      <c r="C27" s="51" t="s">
        <v>45</v>
      </c>
      <c r="D27" s="41">
        <v>1</v>
      </c>
      <c r="E27" s="51" t="s">
        <v>56</v>
      </c>
      <c r="F27" s="51" t="s">
        <v>77</v>
      </c>
      <c r="G27" s="51" t="s">
        <v>102</v>
      </c>
      <c r="H27" s="51" t="s">
        <v>122</v>
      </c>
      <c r="I27" s="51" t="s">
        <v>144</v>
      </c>
    </row>
    <row r="28" spans="1:9" s="3" customFormat="1" ht="13.5" customHeight="1" x14ac:dyDescent="0.2">
      <c r="A28" s="14"/>
      <c r="B28" s="38">
        <f>ROW(B28) - ROW($B$9)</f>
        <v>19</v>
      </c>
      <c r="C28" s="50" t="s">
        <v>46</v>
      </c>
      <c r="D28" s="37">
        <v>2</v>
      </c>
      <c r="E28" s="52" t="s">
        <v>56</v>
      </c>
      <c r="F28" s="52" t="s">
        <v>78</v>
      </c>
      <c r="G28" s="52" t="s">
        <v>103</v>
      </c>
      <c r="H28" s="52" t="s">
        <v>122</v>
      </c>
      <c r="I28" s="52" t="s">
        <v>145</v>
      </c>
    </row>
    <row r="29" spans="1:9" s="3" customFormat="1" ht="13.5" customHeight="1" x14ac:dyDescent="0.2">
      <c r="A29" s="14"/>
      <c r="B29" s="40">
        <f>ROW(B29) - ROW($B$9)</f>
        <v>20</v>
      </c>
      <c r="C29" s="51" t="s">
        <v>47</v>
      </c>
      <c r="D29" s="41">
        <v>1</v>
      </c>
      <c r="E29" s="51" t="s">
        <v>56</v>
      </c>
      <c r="F29" s="51" t="s">
        <v>79</v>
      </c>
      <c r="G29" s="51" t="s">
        <v>104</v>
      </c>
      <c r="H29" s="51" t="s">
        <v>122</v>
      </c>
      <c r="I29" s="51" t="s">
        <v>146</v>
      </c>
    </row>
    <row r="30" spans="1:9" s="3" customFormat="1" ht="13.5" customHeight="1" x14ac:dyDescent="0.2">
      <c r="A30" s="14"/>
      <c r="B30" s="38">
        <f>ROW(B30) - ROW($B$9)</f>
        <v>21</v>
      </c>
      <c r="C30" s="50" t="s">
        <v>48</v>
      </c>
      <c r="D30" s="37">
        <v>1</v>
      </c>
      <c r="E30" s="52" t="s">
        <v>56</v>
      </c>
      <c r="F30" s="52" t="s">
        <v>80</v>
      </c>
      <c r="G30" s="52" t="s">
        <v>105</v>
      </c>
      <c r="H30" s="52" t="s">
        <v>122</v>
      </c>
      <c r="I30" s="52" t="s">
        <v>147</v>
      </c>
    </row>
    <row r="31" spans="1:9" s="3" customFormat="1" ht="13.5" customHeight="1" x14ac:dyDescent="0.2">
      <c r="A31" s="14"/>
      <c r="B31" s="40">
        <f>ROW(B31) - ROW($B$9)</f>
        <v>22</v>
      </c>
      <c r="C31" s="51" t="s">
        <v>49</v>
      </c>
      <c r="D31" s="41">
        <v>1</v>
      </c>
      <c r="E31" s="51" t="s">
        <v>58</v>
      </c>
      <c r="F31" s="51" t="s">
        <v>81</v>
      </c>
      <c r="G31" s="51" t="s">
        <v>106</v>
      </c>
      <c r="H31" s="51" t="s">
        <v>123</v>
      </c>
      <c r="I31" s="51" t="s">
        <v>148</v>
      </c>
    </row>
    <row r="32" spans="1:9" s="3" customFormat="1" ht="13.5" customHeight="1" x14ac:dyDescent="0.2">
      <c r="A32" s="14"/>
      <c r="B32" s="38">
        <f>ROW(B32) - ROW($B$9)</f>
        <v>23</v>
      </c>
      <c r="C32" s="50" t="s">
        <v>50</v>
      </c>
      <c r="D32" s="37">
        <v>1</v>
      </c>
      <c r="E32" s="52" t="s">
        <v>56</v>
      </c>
      <c r="F32" s="52" t="s">
        <v>74</v>
      </c>
      <c r="G32" s="52" t="s">
        <v>107</v>
      </c>
      <c r="H32" s="52" t="s">
        <v>124</v>
      </c>
      <c r="I32" s="52" t="s">
        <v>74</v>
      </c>
    </row>
    <row r="33" spans="1:9" s="3" customFormat="1" ht="13.5" customHeight="1" x14ac:dyDescent="0.2">
      <c r="A33" s="14"/>
      <c r="B33" s="40">
        <f>ROW(B33) - ROW($B$9)</f>
        <v>24</v>
      </c>
      <c r="C33" s="51" t="s">
        <v>51</v>
      </c>
      <c r="D33" s="41">
        <v>1</v>
      </c>
      <c r="E33" s="51" t="s">
        <v>56</v>
      </c>
      <c r="F33" s="51" t="s">
        <v>82</v>
      </c>
      <c r="G33" s="51" t="s">
        <v>108</v>
      </c>
      <c r="H33" s="51" t="s">
        <v>125</v>
      </c>
      <c r="I33" s="51" t="s">
        <v>82</v>
      </c>
    </row>
    <row r="34" spans="1:9" s="3" customFormat="1" ht="13.5" customHeight="1" x14ac:dyDescent="0.2">
      <c r="A34" s="14"/>
      <c r="B34" s="38">
        <f>ROW(B34) - ROW($B$9)</f>
        <v>25</v>
      </c>
      <c r="C34" s="50" t="s">
        <v>52</v>
      </c>
      <c r="D34" s="37">
        <v>1</v>
      </c>
      <c r="E34" s="52" t="s">
        <v>56</v>
      </c>
      <c r="F34" s="52" t="s">
        <v>83</v>
      </c>
      <c r="G34" s="52" t="s">
        <v>109</v>
      </c>
      <c r="H34" s="52" t="s">
        <v>126</v>
      </c>
      <c r="I34" s="52" t="s">
        <v>149</v>
      </c>
    </row>
    <row r="35" spans="1:9" x14ac:dyDescent="0.2">
      <c r="A35" s="14"/>
      <c r="B35" s="44" t="s">
        <v>19</v>
      </c>
      <c r="C35" s="45"/>
      <c r="D35" s="43"/>
      <c r="E35" s="42"/>
      <c r="F35" s="7" t="s">
        <v>20</v>
      </c>
    </row>
    <row r="36" spans="1:9" x14ac:dyDescent="0.2">
      <c r="A36" s="14"/>
      <c r="B36" s="10"/>
      <c r="C36" s="10"/>
      <c r="D36" s="9"/>
      <c r="E36" s="11"/>
      <c r="F36" s="8"/>
      <c r="G36" s="8"/>
      <c r="H36" s="8"/>
      <c r="I36" s="8"/>
    </row>
    <row r="37" spans="1:9" x14ac:dyDescent="0.2">
      <c r="A37" s="14"/>
      <c r="B37" s="10"/>
      <c r="C37" s="10"/>
      <c r="D37" s="10"/>
      <c r="E37" s="12"/>
      <c r="F37" s="9"/>
      <c r="G37" s="9"/>
      <c r="H37" s="9"/>
      <c r="I37" s="9"/>
    </row>
    <row r="38" spans="1:9" x14ac:dyDescent="0.2">
      <c r="A38" s="14"/>
      <c r="B38" s="10"/>
      <c r="C38" s="10"/>
      <c r="D38" s="10"/>
      <c r="E38" s="12"/>
      <c r="F38" s="9"/>
      <c r="G38" s="9"/>
      <c r="H38" s="9"/>
      <c r="I38" s="9" t="s">
        <v>22</v>
      </c>
    </row>
    <row r="39" spans="1:9" ht="13.5" thickBot="1" x14ac:dyDescent="0.25">
      <c r="A39" s="14"/>
      <c r="B39" s="36"/>
      <c r="C39" s="17"/>
      <c r="D39" s="17"/>
      <c r="E39" s="15"/>
      <c r="F39" s="16"/>
      <c r="G39" s="16"/>
      <c r="H39" s="16"/>
      <c r="I39" s="16"/>
    </row>
    <row r="41" spans="1:9" x14ac:dyDescent="0.2">
      <c r="C41" s="1"/>
      <c r="D41" s="1"/>
      <c r="E41" s="1"/>
    </row>
    <row r="42" spans="1:9" x14ac:dyDescent="0.2">
      <c r="C42" s="1"/>
      <c r="D42" s="1"/>
      <c r="E42" s="1"/>
    </row>
    <row r="43" spans="1:9" x14ac:dyDescent="0.2">
      <c r="C43" s="1"/>
      <c r="D43" s="1"/>
      <c r="E43" s="1"/>
    </row>
  </sheetData>
  <mergeCells count="1">
    <mergeCell ref="B35:C35"/>
  </mergeCells>
  <phoneticPr fontId="0" type="noConversion"/>
  <pageMargins left="0.46" right="0.36" top="0.57999999999999996" bottom="1" header="0.5" footer="0.5"/>
  <pageSetup paperSize="9" scale="60" orientation="landscape" horizontalDpi="200" verticalDpi="200" r:id="rId1"/>
  <headerFooter alignWithMargins="0">
    <oddFooter>&amp;L&amp;BAltium Limited Confidential&amp;B&amp;C&amp;D&amp;RPage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4"/>
  <sheetViews>
    <sheetView workbookViewId="0">
      <selection activeCell="B14" sqref="B14"/>
    </sheetView>
  </sheetViews>
  <sheetFormatPr defaultRowHeight="12.75" x14ac:dyDescent="0.2"/>
  <cols>
    <col min="1" max="1" width="28" bestFit="1" customWidth="1"/>
    <col min="2" max="2" width="110.5703125" customWidth="1"/>
  </cols>
  <sheetData>
    <row r="1" spans="1:2" x14ac:dyDescent="0.2">
      <c r="A1" s="35" t="s">
        <v>0</v>
      </c>
      <c r="B1" s="53" t="s">
        <v>150</v>
      </c>
    </row>
    <row r="2" spans="1:2" x14ac:dyDescent="0.2">
      <c r="A2" s="34" t="s">
        <v>1</v>
      </c>
      <c r="B2" s="54" t="s">
        <v>151</v>
      </c>
    </row>
    <row r="3" spans="1:2" x14ac:dyDescent="0.2">
      <c r="A3" s="35" t="s">
        <v>2</v>
      </c>
      <c r="B3" s="55" t="s">
        <v>152</v>
      </c>
    </row>
    <row r="4" spans="1:2" x14ac:dyDescent="0.2">
      <c r="A4" s="34" t="s">
        <v>3</v>
      </c>
      <c r="B4" s="54" t="s">
        <v>151</v>
      </c>
    </row>
    <row r="5" spans="1:2" x14ac:dyDescent="0.2">
      <c r="A5" s="35" t="s">
        <v>4</v>
      </c>
      <c r="B5" s="55" t="s">
        <v>150</v>
      </c>
    </row>
    <row r="6" spans="1:2" x14ac:dyDescent="0.2">
      <c r="A6" s="34" t="s">
        <v>5</v>
      </c>
      <c r="B6" s="54" t="s">
        <v>153</v>
      </c>
    </row>
    <row r="7" spans="1:2" x14ac:dyDescent="0.2">
      <c r="A7" s="35" t="s">
        <v>6</v>
      </c>
      <c r="B7" s="55" t="s">
        <v>154</v>
      </c>
    </row>
    <row r="8" spans="1:2" x14ac:dyDescent="0.2">
      <c r="A8" s="34" t="s">
        <v>7</v>
      </c>
      <c r="B8" s="54" t="s">
        <v>26</v>
      </c>
    </row>
    <row r="9" spans="1:2" x14ac:dyDescent="0.2">
      <c r="A9" s="35" t="s">
        <v>8</v>
      </c>
      <c r="B9" s="55" t="s">
        <v>23</v>
      </c>
    </row>
    <row r="10" spans="1:2" x14ac:dyDescent="0.2">
      <c r="A10" s="34" t="s">
        <v>9</v>
      </c>
      <c r="B10" s="54" t="s">
        <v>155</v>
      </c>
    </row>
    <row r="11" spans="1:2" x14ac:dyDescent="0.2">
      <c r="A11" s="35" t="s">
        <v>10</v>
      </c>
      <c r="B11" s="55" t="s">
        <v>156</v>
      </c>
    </row>
    <row r="12" spans="1:2" x14ac:dyDescent="0.2">
      <c r="A12" s="34" t="s">
        <v>11</v>
      </c>
      <c r="B12" s="54" t="s">
        <v>157</v>
      </c>
    </row>
    <row r="13" spans="1:2" x14ac:dyDescent="0.2">
      <c r="A13" s="35" t="s">
        <v>12</v>
      </c>
      <c r="B13" s="55" t="s">
        <v>158</v>
      </c>
    </row>
    <row r="14" spans="1:2" x14ac:dyDescent="0.2">
      <c r="A14" s="34" t="s">
        <v>13</v>
      </c>
      <c r="B14" s="54" t="s">
        <v>156</v>
      </c>
    </row>
  </sheetData>
  <phoneticPr fontId="1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List Report</vt:lpstr>
      <vt:lpstr>Project Information</vt:lpstr>
    </vt:vector>
  </TitlesOfParts>
  <Company>Altium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Rankin</dc:creator>
  <cp:lastModifiedBy>Michael Rankin</cp:lastModifiedBy>
  <cp:lastPrinted>2005-05-16T01:11:50Z</cp:lastPrinted>
  <dcterms:created xsi:type="dcterms:W3CDTF">2002-11-05T15:28:02Z</dcterms:created>
  <dcterms:modified xsi:type="dcterms:W3CDTF">2018-01-15T20:21:28Z</dcterms:modified>
</cp:coreProperties>
</file>