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With Teensy" sheetId="1" state="visible" r:id="rId2"/>
    <sheet name="No Teensy" sheetId="2" state="visible" r:id="rId3"/>
    <sheet name="No Mini Pro No Power" sheetId="3" state="visible" r:id="rId4"/>
  </sheets>
  <definedNames>
    <definedName function="false" hidden="false" localSheetId="2" name="_xlnm.Print_Area" vbProcedure="false">'No Mini Pro No Power'!$A$1:$U$43</definedName>
    <definedName function="false" hidden="false" localSheetId="1" name="_xlnm.Print_Area" vbProcedure="false">'No Teensy'!$A$1:$U$43</definedName>
    <definedName function="false" hidden="false" localSheetId="0" name="_xlnm.Print_Area" vbProcedure="false">'With Teensy'!$A$1:$U$43</definedName>
    <definedName function="false" hidden="false" localSheetId="0" name="_xlnm.Print_Area" vbProcedure="false">'With Teensy'!$A$1:$U$43</definedName>
    <definedName function="false" hidden="false" localSheetId="0" name="_xlnm.Print_Area_0" vbProcedure="false">'With Teensy'!$A$1:$U$43</definedName>
    <definedName function="false" hidden="false" localSheetId="1" name="_xlnm.Print_Area" vbProcedure="false">'No Teensy'!$A$1:$U$43</definedName>
    <definedName function="false" hidden="false" localSheetId="2" name="_xlnm.Print_Area" vbProcedure="false">'No Mini Pro No Power'!$A$1:$U$43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<sst xmlns="http://schemas.openxmlformats.org/spreadsheetml/2006/main" count="142" uniqueCount="49">
  <si>
    <t>Gadget Factory BOM</t>
  </si>
  <si>
    <t>Item #</t>
  </si>
  <si>
    <t>Qty for Job</t>
  </si>
  <si>
    <t>Value</t>
  </si>
  <si>
    <t>Part Description</t>
  </si>
  <si>
    <t>Part Number</t>
  </si>
  <si>
    <t>Link</t>
  </si>
  <si>
    <t>Single Price</t>
  </si>
  <si>
    <t>100 Price</t>
  </si>
  <si>
    <t>1K Price</t>
  </si>
  <si>
    <t>Single Cost</t>
  </si>
  <si>
    <t>100 Cost</t>
  </si>
  <si>
    <t>1K Cost</t>
  </si>
  <si>
    <t>Markup %</t>
  </si>
  <si>
    <t>Single Sell</t>
  </si>
  <si>
    <t>100 Sell</t>
  </si>
  <si>
    <t>1K Sell</t>
  </si>
  <si>
    <t>Stock</t>
  </si>
  <si>
    <t>Supplier</t>
  </si>
  <si>
    <t>Shipping</t>
  </si>
  <si>
    <t>Lead Time</t>
  </si>
  <si>
    <t>PCB</t>
  </si>
  <si>
    <t>Charger</t>
  </si>
  <si>
    <t>FTDI Header</t>
  </si>
  <si>
    <t>Power Switch</t>
  </si>
  <si>
    <t>Battery Connector</t>
  </si>
  <si>
    <t>Male Headers</t>
  </si>
  <si>
    <t>Female Headers</t>
  </si>
  <si>
    <t>Teensy Module</t>
  </si>
  <si>
    <t>Case (with silkscreen)</t>
  </si>
  <si>
    <t>Case (no silkscreen)</t>
  </si>
  <si>
    <t>Spacers</t>
  </si>
  <si>
    <t>Screws</t>
  </si>
  <si>
    <t>PARTS TOTALS</t>
  </si>
  <si>
    <t>PARTS COST TOTAL:</t>
  </si>
  <si>
    <t>Suggested Price</t>
  </si>
  <si>
    <t>Actual Price</t>
  </si>
  <si>
    <t>Profit</t>
  </si>
  <si>
    <t>Total Margin</t>
  </si>
  <si>
    <t>single</t>
  </si>
  <si>
    <t>10 - 99 (10%)</t>
  </si>
  <si>
    <t>100+ (20%)</t>
  </si>
  <si>
    <t>100+(30%)</t>
  </si>
  <si>
    <t>Bulk Sale Price</t>
  </si>
  <si>
    <t>Profit @1K manufacture cost</t>
  </si>
  <si>
    <t>Profit @100 manufacture cost</t>
  </si>
  <si>
    <t>Bulk Margin</t>
  </si>
  <si>
    <t>Assembly</t>
  </si>
  <si>
    <t>Mini Pro Module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</si>
</sst>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\$* #,##0.00_);_(\$* \(#,##0.00\);_(\$* \-??_);_(@_)"/>
    <numFmt numFmtId="166" formatCode="\$#,##0.00"/>
    <numFmt numFmtId="167" formatCode="M/D/YYYY;@"/>
    <numFmt numFmtId="168" formatCode="0"/>
    <numFmt numFmtId="169" formatCode="0.0000_);\(0.0000\)"/>
    <numFmt numFmtId="170" formatCode="\$#,##0.00_);&quot;($&quot;#,##0.00\)"/>
    <numFmt numFmtId="171" formatCode="0.0%"/>
    <numFmt numFmtId="172" formatCode="0.00%"/>
    <numFmt numFmtId="173" formatCode="MMM\-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9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6" fillId="2" borderId="6" xfId="2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5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2"/>
  <sheetViews>
    <sheetView windowProtection="false" showFormulas="false" showGridLines="true" showRowColHeaders="true" showZeros="false" rightToLeft="false" tabSelected="false" showOutlineSymbols="true" defaultGridColor="true" view="pageBreakPreview" topLeftCell="A1" colorId="64" zoomScale="90" zoomScaleNormal="100" zoomScalePageLayoutView="90" workbookViewId="0">
      <selection pane="topLeft" activeCell="G10" activeCellId="0" sqref="G10"/>
    </sheetView>
  </sheetViews>
  <sheetFormatPr defaultRowHeight="12.75"/>
  <cols>
    <col collapsed="false" hidden="false" max="1" min="1" style="0" width="5.00510204081633"/>
    <col collapsed="false" hidden="false" max="2" min="2" style="0" width="4.42857142857143"/>
    <col collapsed="false" hidden="false" max="3" min="3" style="0" width="19.9948979591837"/>
    <col collapsed="false" hidden="false" max="4" min="4" style="0" width="21.7091836734694"/>
    <col collapsed="false" hidden="false" max="6" min="5" style="0" width="18.7091836734694"/>
    <col collapsed="false" hidden="false" max="9" min="7" style="0" width="10.1428571428571"/>
    <col collapsed="false" hidden="false" max="10" min="10" style="0" width="9.5765306122449"/>
    <col collapsed="false" hidden="false" max="13" min="11" style="0" width="10.7091836734694"/>
    <col collapsed="false" hidden="false" max="14" min="14" style="0" width="8.85714285714286"/>
    <col collapsed="false" hidden="false" max="17" min="15" style="0" width="11.2857142857143"/>
    <col collapsed="false" hidden="false" max="18" min="18" style="0" width="12.5714285714286"/>
    <col collapsed="false" hidden="false" max="19" min="19" style="0" width="10.7091836734694"/>
    <col collapsed="false" hidden="false" max="20" min="20" style="0" width="9.70918367346939"/>
    <col collapsed="false" hidden="false" max="21" min="21" style="0" width="10.2857142857143"/>
    <col collapsed="false" hidden="false" max="22" min="22" style="0" width="9.5765306122449"/>
    <col collapsed="false" hidden="false" max="1025" min="23" style="0" width="8.72959183673469"/>
  </cols>
  <sheetData>
    <row r="1" customFormat="false" ht="23.25" hidden="false" customHeight="false" outlineLevel="0" collapsed="false">
      <c r="J1" s="1" t="s">
        <v>0</v>
      </c>
    </row>
    <row r="2" s="9" customFormat="true" ht="39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5" t="s">
        <v>18</v>
      </c>
      <c r="T2" s="6" t="s">
        <v>19</v>
      </c>
      <c r="U2" s="7" t="s">
        <v>20</v>
      </c>
      <c r="V2" s="8"/>
    </row>
    <row r="3" customFormat="false" ht="12.8" hidden="false" customHeight="false" outlineLevel="0" collapsed="false">
      <c r="A3" s="10" t="n">
        <v>1</v>
      </c>
      <c r="B3" s="11" t="n">
        <v>1</v>
      </c>
      <c r="C3" s="11"/>
      <c r="D3" s="12" t="s">
        <v>21</v>
      </c>
      <c r="E3" s="12"/>
      <c r="F3" s="12"/>
      <c r="G3" s="13" t="n">
        <v>1.61</v>
      </c>
      <c r="H3" s="13" t="n">
        <v>1.31</v>
      </c>
      <c r="I3" s="13" t="n">
        <v>0.83</v>
      </c>
      <c r="J3" s="14"/>
      <c r="K3" s="15" t="n">
        <f aca="false">B3*G3</f>
        <v>1.61</v>
      </c>
      <c r="L3" s="15" t="n">
        <f aca="false">B3*H3</f>
        <v>1.31</v>
      </c>
      <c r="M3" s="15" t="n">
        <f aca="false">B3*I3</f>
        <v>0.83</v>
      </c>
      <c r="N3" s="16" t="n">
        <v>0.66</v>
      </c>
      <c r="O3" s="17" t="n">
        <f aca="false">K3/(1-N3)</f>
        <v>4.73529411764706</v>
      </c>
      <c r="P3" s="17" t="n">
        <f aca="false">L3/(1-N3)</f>
        <v>3.85294117647059</v>
      </c>
      <c r="Q3" s="17" t="n">
        <f aca="false">M3/(1-N3)</f>
        <v>2.44117647058824</v>
      </c>
      <c r="R3" s="18"/>
      <c r="S3" s="18"/>
      <c r="T3" s="19"/>
      <c r="U3" s="20"/>
    </row>
    <row r="4" customFormat="false" ht="12.8" hidden="false" customHeight="false" outlineLevel="0" collapsed="false">
      <c r="A4" s="21" t="n">
        <v>2</v>
      </c>
      <c r="B4" s="11" t="n">
        <v>1</v>
      </c>
      <c r="C4" s="11"/>
      <c r="D4" s="12" t="s">
        <v>22</v>
      </c>
      <c r="E4" s="12"/>
      <c r="F4" s="12"/>
      <c r="G4" s="13" t="n">
        <v>0.5</v>
      </c>
      <c r="H4" s="13" t="n">
        <v>0.5</v>
      </c>
      <c r="I4" s="13" t="n">
        <v>0.5</v>
      </c>
      <c r="J4" s="14"/>
      <c r="K4" s="15" t="n">
        <f aca="false">B4*G4</f>
        <v>0.5</v>
      </c>
      <c r="L4" s="15" t="n">
        <f aca="false">B4*H4</f>
        <v>0.5</v>
      </c>
      <c r="M4" s="15" t="n">
        <f aca="false">B4*I4</f>
        <v>0.5</v>
      </c>
      <c r="N4" s="16" t="n">
        <v>0.66</v>
      </c>
      <c r="O4" s="17" t="n">
        <f aca="false">K4/(1-N4)</f>
        <v>1.47058823529412</v>
      </c>
      <c r="P4" s="17" t="n">
        <f aca="false">L4/(1-N4)</f>
        <v>1.47058823529412</v>
      </c>
      <c r="Q4" s="17" t="n">
        <f aca="false">M4/(1-N4)</f>
        <v>1.47058823529412</v>
      </c>
      <c r="R4" s="18"/>
      <c r="S4" s="18"/>
      <c r="T4" s="19"/>
      <c r="U4" s="20"/>
    </row>
    <row r="5" customFormat="false" ht="12.8" hidden="false" customHeight="false" outlineLevel="0" collapsed="false">
      <c r="A5" s="21" t="n">
        <v>3</v>
      </c>
      <c r="B5" s="11" t="n">
        <v>1</v>
      </c>
      <c r="C5" s="11"/>
      <c r="D5" s="12" t="s">
        <v>23</v>
      </c>
      <c r="E5" s="12"/>
      <c r="F5" s="12"/>
      <c r="G5" s="13" t="n">
        <v>0.08</v>
      </c>
      <c r="H5" s="13" t="n">
        <v>0.08</v>
      </c>
      <c r="I5" s="13" t="n">
        <v>0.08</v>
      </c>
      <c r="J5" s="14" t="n">
        <v>0</v>
      </c>
      <c r="K5" s="15" t="n">
        <f aca="false">B5*G5</f>
        <v>0.08</v>
      </c>
      <c r="L5" s="15" t="n">
        <f aca="false">B5*H5</f>
        <v>0.08</v>
      </c>
      <c r="M5" s="15" t="n">
        <f aca="false">B5*I5</f>
        <v>0.08</v>
      </c>
      <c r="N5" s="16" t="n">
        <v>0.66</v>
      </c>
      <c r="O5" s="17" t="n">
        <f aca="false">K5/(1-N5)</f>
        <v>0.235294117647059</v>
      </c>
      <c r="P5" s="17" t="n">
        <f aca="false">L5/(1-N5)</f>
        <v>0.235294117647059</v>
      </c>
      <c r="Q5" s="17" t="n">
        <f aca="false">M5/(1-N5)</f>
        <v>0.235294117647059</v>
      </c>
      <c r="R5" s="18"/>
      <c r="S5" s="18"/>
      <c r="T5" s="19"/>
      <c r="U5" s="20"/>
    </row>
    <row r="6" customFormat="false" ht="12.8" hidden="false" customHeight="false" outlineLevel="0" collapsed="false">
      <c r="A6" s="21" t="n">
        <v>4</v>
      </c>
      <c r="B6" s="11" t="n">
        <v>1</v>
      </c>
      <c r="C6" s="11"/>
      <c r="D6" s="12" t="s">
        <v>24</v>
      </c>
      <c r="E6" s="12"/>
      <c r="F6" s="12"/>
      <c r="G6" s="13" t="n">
        <v>0.09</v>
      </c>
      <c r="H6" s="13" t="n">
        <v>0.09</v>
      </c>
      <c r="I6" s="13" t="n">
        <v>0.09</v>
      </c>
      <c r="J6" s="14" t="n">
        <v>0</v>
      </c>
      <c r="K6" s="15" t="n">
        <f aca="false">B6*G6</f>
        <v>0.09</v>
      </c>
      <c r="L6" s="15" t="n">
        <f aca="false">B6*H6</f>
        <v>0.09</v>
      </c>
      <c r="M6" s="15" t="n">
        <f aca="false">B6*I6</f>
        <v>0.09</v>
      </c>
      <c r="N6" s="16" t="n">
        <v>0.66</v>
      </c>
      <c r="O6" s="17" t="n">
        <f aca="false">K6/(1-N6)</f>
        <v>0.264705882352941</v>
      </c>
      <c r="P6" s="17" t="n">
        <f aca="false">L6/(1-N6)</f>
        <v>0.264705882352941</v>
      </c>
      <c r="Q6" s="17" t="n">
        <f aca="false">M6/(1-N6)</f>
        <v>0.264705882352941</v>
      </c>
      <c r="R6" s="18"/>
      <c r="S6" s="18"/>
      <c r="T6" s="19"/>
      <c r="U6" s="20"/>
    </row>
    <row r="7" customFormat="false" ht="12.8" hidden="false" customHeight="false" outlineLevel="0" collapsed="false">
      <c r="A7" s="21" t="n">
        <v>5</v>
      </c>
      <c r="B7" s="11" t="n">
        <v>1</v>
      </c>
      <c r="C7" s="11"/>
      <c r="D7" s="12" t="s">
        <v>25</v>
      </c>
      <c r="E7" s="12"/>
      <c r="F7" s="12"/>
      <c r="G7" s="13" t="n">
        <v>0.05</v>
      </c>
      <c r="H7" s="13" t="n">
        <v>0.05</v>
      </c>
      <c r="I7" s="13" t="n">
        <v>0.05</v>
      </c>
      <c r="J7" s="14" t="n">
        <v>0</v>
      </c>
      <c r="K7" s="15" t="n">
        <f aca="false">B7*G7</f>
        <v>0.05</v>
      </c>
      <c r="L7" s="15" t="n">
        <f aca="false">B7*H7</f>
        <v>0.05</v>
      </c>
      <c r="M7" s="15" t="n">
        <f aca="false">B7*I7</f>
        <v>0.05</v>
      </c>
      <c r="N7" s="16" t="n">
        <v>0.66</v>
      </c>
      <c r="O7" s="17" t="n">
        <f aca="false">K7/(1-N7)</f>
        <v>0.147058823529412</v>
      </c>
      <c r="P7" s="17" t="n">
        <f aca="false">L7/(1-N7)</f>
        <v>0.147058823529412</v>
      </c>
      <c r="Q7" s="17" t="n">
        <f aca="false">M7/(1-N7)</f>
        <v>0.147058823529412</v>
      </c>
      <c r="R7" s="18"/>
      <c r="S7" s="18"/>
      <c r="T7" s="19"/>
      <c r="U7" s="20"/>
    </row>
    <row r="8" customFormat="false" ht="12.8" hidden="false" customHeight="false" outlineLevel="0" collapsed="false">
      <c r="A8" s="21" t="n">
        <v>6</v>
      </c>
      <c r="B8" s="11" t="n">
        <v>4</v>
      </c>
      <c r="C8" s="11"/>
      <c r="D8" s="12" t="s">
        <v>26</v>
      </c>
      <c r="E8" s="12"/>
      <c r="F8" s="12"/>
      <c r="G8" s="13" t="n">
        <v>0.03</v>
      </c>
      <c r="H8" s="13" t="n">
        <v>0.03</v>
      </c>
      <c r="I8" s="13" t="n">
        <v>0.03</v>
      </c>
      <c r="J8" s="14" t="n">
        <v>0</v>
      </c>
      <c r="K8" s="15" t="n">
        <f aca="false">B8*G8</f>
        <v>0.12</v>
      </c>
      <c r="L8" s="15" t="n">
        <f aca="false">B8*H8</f>
        <v>0.12</v>
      </c>
      <c r="M8" s="15" t="n">
        <f aca="false">B8*I8</f>
        <v>0.12</v>
      </c>
      <c r="N8" s="16" t="n">
        <v>0.66</v>
      </c>
      <c r="O8" s="17" t="n">
        <f aca="false">K8/(1-N8)</f>
        <v>0.352941176470588</v>
      </c>
      <c r="P8" s="17" t="n">
        <f aca="false">L8/(1-N8)</f>
        <v>0.352941176470588</v>
      </c>
      <c r="Q8" s="17" t="n">
        <f aca="false">M8/(1-N8)</f>
        <v>0.352941176470588</v>
      </c>
      <c r="R8" s="18"/>
      <c r="S8" s="18"/>
      <c r="T8" s="19"/>
      <c r="U8" s="20"/>
    </row>
    <row r="9" customFormat="false" ht="12.8" hidden="false" customHeight="false" outlineLevel="0" collapsed="false">
      <c r="A9" s="21" t="n">
        <v>7</v>
      </c>
      <c r="B9" s="11" t="n">
        <v>0</v>
      </c>
      <c r="C9" s="11"/>
      <c r="D9" s="12" t="s">
        <v>27</v>
      </c>
      <c r="E9" s="12"/>
      <c r="F9" s="12"/>
      <c r="G9" s="13" t="n">
        <v>0.08</v>
      </c>
      <c r="H9" s="13" t="n">
        <v>0.08</v>
      </c>
      <c r="I9" s="13" t="n">
        <v>0.08</v>
      </c>
      <c r="J9" s="14" t="n">
        <v>0</v>
      </c>
      <c r="K9" s="15" t="n">
        <f aca="false">B9*G9</f>
        <v>0</v>
      </c>
      <c r="L9" s="15" t="n">
        <f aca="false">B9*H9</f>
        <v>0</v>
      </c>
      <c r="M9" s="15" t="n">
        <f aca="false">B9*I9</f>
        <v>0</v>
      </c>
      <c r="N9" s="16" t="n">
        <v>0.66</v>
      </c>
      <c r="O9" s="17" t="n">
        <f aca="false">K9/(1-N9)</f>
        <v>0</v>
      </c>
      <c r="P9" s="17" t="n">
        <f aca="false">L9/(1-N9)</f>
        <v>0</v>
      </c>
      <c r="Q9" s="17" t="n">
        <f aca="false">M9/(1-N9)</f>
        <v>0</v>
      </c>
      <c r="R9" s="18"/>
      <c r="S9" s="18"/>
      <c r="T9" s="19"/>
      <c r="U9" s="20"/>
    </row>
    <row r="10" customFormat="false" ht="12.8" hidden="false" customHeight="false" outlineLevel="0" collapsed="false">
      <c r="A10" s="21" t="n">
        <v>8</v>
      </c>
      <c r="B10" s="11" t="n">
        <v>1</v>
      </c>
      <c r="C10" s="11"/>
      <c r="D10" s="12" t="s">
        <v>28</v>
      </c>
      <c r="E10" s="12"/>
      <c r="F10" s="12"/>
      <c r="G10" s="13" t="n">
        <v>19.99</v>
      </c>
      <c r="H10" s="13" t="n">
        <v>19.99</v>
      </c>
      <c r="I10" s="13" t="n">
        <v>19.99</v>
      </c>
      <c r="J10" s="14" t="n">
        <v>0</v>
      </c>
      <c r="K10" s="15" t="n">
        <f aca="false">B10*G10</f>
        <v>19.99</v>
      </c>
      <c r="L10" s="15" t="n">
        <f aca="false">B10*H10</f>
        <v>19.99</v>
      </c>
      <c r="M10" s="15" t="n">
        <f aca="false">B10*I10</f>
        <v>19.99</v>
      </c>
      <c r="N10" s="16" t="n">
        <v>0</v>
      </c>
      <c r="O10" s="17" t="n">
        <f aca="false">K10/(1-N10)</f>
        <v>19.99</v>
      </c>
      <c r="P10" s="17" t="n">
        <f aca="false">L10/(1-N10)</f>
        <v>19.99</v>
      </c>
      <c r="Q10" s="17" t="n">
        <f aca="false">M10/(1-N10)</f>
        <v>19.99</v>
      </c>
      <c r="R10" s="18"/>
      <c r="S10" s="18"/>
      <c r="T10" s="19"/>
      <c r="U10" s="20"/>
    </row>
    <row r="11" customFormat="false" ht="12.8" hidden="false" customHeight="false" outlineLevel="0" collapsed="false">
      <c r="A11" s="21" t="n">
        <v>9</v>
      </c>
      <c r="B11" s="11" t="n">
        <v>1</v>
      </c>
      <c r="C11" s="11"/>
      <c r="D11" s="12" t="s">
        <v>29</v>
      </c>
      <c r="E11" s="12"/>
      <c r="F11" s="12"/>
      <c r="G11" s="13" t="n">
        <v>2.3</v>
      </c>
      <c r="H11" s="13" t="n">
        <v>2.3</v>
      </c>
      <c r="I11" s="13" t="n">
        <v>1.8</v>
      </c>
      <c r="J11" s="14" t="n">
        <v>0</v>
      </c>
      <c r="K11" s="15" t="n">
        <f aca="false">B11*G11</f>
        <v>2.3</v>
      </c>
      <c r="L11" s="15" t="n">
        <f aca="false">B11*H11</f>
        <v>2.3</v>
      </c>
      <c r="M11" s="15" t="n">
        <f aca="false">B11*I11</f>
        <v>1.8</v>
      </c>
      <c r="N11" s="16" t="n">
        <v>0.66</v>
      </c>
      <c r="O11" s="17" t="n">
        <f aca="false">K11/(1-N11)</f>
        <v>6.76470588235294</v>
      </c>
      <c r="P11" s="17" t="n">
        <f aca="false">L11/(1-N11)</f>
        <v>6.76470588235294</v>
      </c>
      <c r="Q11" s="17" t="n">
        <f aca="false">M11/(1-N11)</f>
        <v>5.29411764705882</v>
      </c>
      <c r="R11" s="18"/>
      <c r="S11" s="18"/>
      <c r="T11" s="19"/>
      <c r="U11" s="20"/>
    </row>
    <row r="12" customFormat="false" ht="12.8" hidden="false" customHeight="false" outlineLevel="0" collapsed="false">
      <c r="A12" s="21" t="n">
        <v>10</v>
      </c>
      <c r="B12" s="11" t="n">
        <v>0</v>
      </c>
      <c r="C12" s="11"/>
      <c r="D12" s="12" t="s">
        <v>30</v>
      </c>
      <c r="E12" s="12"/>
      <c r="F12" s="12"/>
      <c r="G12" s="13" t="n">
        <v>1.5</v>
      </c>
      <c r="H12" s="13" t="n">
        <v>1.5</v>
      </c>
      <c r="I12" s="13" t="n">
        <v>1.1</v>
      </c>
      <c r="J12" s="14" t="n">
        <v>0</v>
      </c>
      <c r="K12" s="15" t="n">
        <f aca="false">B12*G12</f>
        <v>0</v>
      </c>
      <c r="L12" s="15" t="n">
        <f aca="false">B12*H12</f>
        <v>0</v>
      </c>
      <c r="M12" s="15" t="n">
        <f aca="false">B12*I12</f>
        <v>0</v>
      </c>
      <c r="N12" s="16" t="n">
        <v>0.66</v>
      </c>
      <c r="O12" s="17" t="n">
        <f aca="false">K12/(1-N12)</f>
        <v>0</v>
      </c>
      <c r="P12" s="17" t="n">
        <f aca="false">L12/(1-N12)</f>
        <v>0</v>
      </c>
      <c r="Q12" s="17" t="n">
        <f aca="false">M12/(1-N12)</f>
        <v>0</v>
      </c>
      <c r="R12" s="18"/>
      <c r="S12" s="18"/>
      <c r="T12" s="19"/>
      <c r="U12" s="20"/>
    </row>
    <row r="13" customFormat="false" ht="12.8" hidden="false" customHeight="false" outlineLevel="0" collapsed="false">
      <c r="A13" s="21" t="n">
        <v>11</v>
      </c>
      <c r="B13" s="11" t="n">
        <v>1</v>
      </c>
      <c r="C13" s="11"/>
      <c r="D13" s="12" t="s">
        <v>31</v>
      </c>
      <c r="E13" s="12"/>
      <c r="F13" s="12"/>
      <c r="G13" s="13" t="n">
        <v>0.032</v>
      </c>
      <c r="H13" s="13" t="n">
        <v>0.032</v>
      </c>
      <c r="I13" s="13" t="n">
        <v>0.032</v>
      </c>
      <c r="J13" s="14" t="n">
        <v>0</v>
      </c>
      <c r="K13" s="15" t="n">
        <f aca="false">B13*G13</f>
        <v>0.032</v>
      </c>
      <c r="L13" s="15" t="n">
        <f aca="false">B13*H13</f>
        <v>0.032</v>
      </c>
      <c r="M13" s="15" t="n">
        <f aca="false">B13*I13</f>
        <v>0.032</v>
      </c>
      <c r="N13" s="16" t="n">
        <v>0.66</v>
      </c>
      <c r="O13" s="17" t="n">
        <f aca="false">K13/(1-N13)</f>
        <v>0.0941176470588235</v>
      </c>
      <c r="P13" s="17" t="n">
        <f aca="false">L13/(1-N13)</f>
        <v>0.0941176470588235</v>
      </c>
      <c r="Q13" s="17" t="n">
        <f aca="false">M13/(1-N13)</f>
        <v>0.0941176470588235</v>
      </c>
      <c r="R13" s="18"/>
      <c r="S13" s="18"/>
      <c r="T13" s="19"/>
      <c r="U13" s="20"/>
    </row>
    <row r="14" customFormat="false" ht="12.8" hidden="false" customHeight="false" outlineLevel="0" collapsed="false">
      <c r="A14" s="21" t="n">
        <v>12</v>
      </c>
      <c r="B14" s="11" t="n">
        <v>1</v>
      </c>
      <c r="C14" s="11"/>
      <c r="D14" s="12" t="s">
        <v>32</v>
      </c>
      <c r="E14" s="12"/>
      <c r="F14" s="12"/>
      <c r="G14" s="13" t="n">
        <v>0.013</v>
      </c>
      <c r="H14" s="13" t="n">
        <v>0.013</v>
      </c>
      <c r="I14" s="13" t="n">
        <v>0.013</v>
      </c>
      <c r="J14" s="14" t="n">
        <v>0</v>
      </c>
      <c r="K14" s="15" t="n">
        <f aca="false">B14*G14</f>
        <v>0.013</v>
      </c>
      <c r="L14" s="15" t="n">
        <f aca="false">B14*H14</f>
        <v>0.013</v>
      </c>
      <c r="M14" s="15" t="n">
        <f aca="false">B14*I14</f>
        <v>0.013</v>
      </c>
      <c r="N14" s="16" t="n">
        <v>0.66</v>
      </c>
      <c r="O14" s="17" t="n">
        <f aca="false">K14/(1-N14)</f>
        <v>0.0382352941176471</v>
      </c>
      <c r="P14" s="17" t="n">
        <f aca="false">L14/(1-N14)</f>
        <v>0.0382352941176471</v>
      </c>
      <c r="Q14" s="17" t="n">
        <f aca="false">M14/(1-N14)</f>
        <v>0.0382352941176471</v>
      </c>
      <c r="R14" s="18"/>
      <c r="S14" s="18"/>
      <c r="T14" s="19"/>
      <c r="U14" s="20"/>
    </row>
    <row r="15" customFormat="false" ht="12.8" hidden="false" customHeight="false" outlineLevel="0" collapsed="false">
      <c r="A15" s="21" t="n">
        <v>13</v>
      </c>
      <c r="B15" s="11" t="n">
        <v>1</v>
      </c>
      <c r="C15" s="11"/>
      <c r="D15" s="12"/>
      <c r="E15" s="12"/>
      <c r="F15" s="12"/>
      <c r="G15" s="13"/>
      <c r="H15" s="13"/>
      <c r="I15" s="13"/>
      <c r="J15" s="14" t="n">
        <v>0</v>
      </c>
      <c r="K15" s="15" t="n">
        <f aca="false">B15*G15</f>
        <v>0</v>
      </c>
      <c r="L15" s="15" t="n">
        <f aca="false">B15*H15</f>
        <v>0</v>
      </c>
      <c r="M15" s="15" t="n">
        <f aca="false">B15*I15</f>
        <v>0</v>
      </c>
      <c r="N15" s="16" t="n">
        <v>0.66</v>
      </c>
      <c r="O15" s="17" t="n">
        <f aca="false">K15/(1-N15)</f>
        <v>0</v>
      </c>
      <c r="P15" s="17" t="n">
        <f aca="false">L15/(1-N15)</f>
        <v>0</v>
      </c>
      <c r="Q15" s="17" t="n">
        <f aca="false">M15/(1-N15)</f>
        <v>0</v>
      </c>
      <c r="R15" s="18"/>
      <c r="S15" s="18"/>
      <c r="T15" s="19"/>
      <c r="U15" s="20"/>
    </row>
    <row r="16" customFormat="false" ht="12.8" hidden="false" customHeight="false" outlineLevel="0" collapsed="false">
      <c r="A16" s="21" t="n">
        <v>14</v>
      </c>
      <c r="B16" s="11" t="n">
        <v>1</v>
      </c>
      <c r="C16" s="11"/>
      <c r="D16" s="12"/>
      <c r="E16" s="12"/>
      <c r="F16" s="12"/>
      <c r="G16" s="13"/>
      <c r="H16" s="13"/>
      <c r="I16" s="13"/>
      <c r="J16" s="14" t="n">
        <v>0</v>
      </c>
      <c r="K16" s="15" t="n">
        <f aca="false">B16*G16</f>
        <v>0</v>
      </c>
      <c r="L16" s="15" t="n">
        <f aca="false">B16*H16</f>
        <v>0</v>
      </c>
      <c r="M16" s="15" t="n">
        <f aca="false">B16*I16</f>
        <v>0</v>
      </c>
      <c r="N16" s="16" t="n">
        <v>0.66</v>
      </c>
      <c r="O16" s="17" t="n">
        <f aca="false">K16/(1-N16)</f>
        <v>0</v>
      </c>
      <c r="P16" s="17" t="n">
        <f aca="false">L16/(1-N16)</f>
        <v>0</v>
      </c>
      <c r="Q16" s="17" t="n">
        <f aca="false">M16/(1-N16)</f>
        <v>0</v>
      </c>
      <c r="R16" s="18"/>
      <c r="S16" s="18"/>
      <c r="T16" s="19"/>
      <c r="U16" s="20"/>
    </row>
    <row r="17" customFormat="false" ht="12.8" hidden="false" customHeight="false" outlineLevel="0" collapsed="false">
      <c r="A17" s="21" t="n">
        <v>15</v>
      </c>
      <c r="B17" s="11" t="n">
        <v>4</v>
      </c>
      <c r="C17" s="11"/>
      <c r="D17" s="12"/>
      <c r="E17" s="12"/>
      <c r="F17" s="12"/>
      <c r="G17" s="13"/>
      <c r="H17" s="13"/>
      <c r="I17" s="13"/>
      <c r="J17" s="14" t="n">
        <v>0</v>
      </c>
      <c r="K17" s="15" t="n">
        <f aca="false">B17*G17</f>
        <v>0</v>
      </c>
      <c r="L17" s="15" t="n">
        <f aca="false">B17*H17</f>
        <v>0</v>
      </c>
      <c r="M17" s="15" t="n">
        <f aca="false">B17*I17</f>
        <v>0</v>
      </c>
      <c r="N17" s="16" t="n">
        <v>0.66</v>
      </c>
      <c r="O17" s="17" t="n">
        <f aca="false">K17/(1-N17)</f>
        <v>0</v>
      </c>
      <c r="P17" s="17" t="n">
        <f aca="false">L17/(1-N17)</f>
        <v>0</v>
      </c>
      <c r="Q17" s="17" t="n">
        <f aca="false">M17/(1-N17)</f>
        <v>0</v>
      </c>
      <c r="R17" s="18"/>
      <c r="S17" s="18"/>
      <c r="T17" s="19"/>
      <c r="U17" s="20"/>
    </row>
    <row r="18" customFormat="false" ht="12.8" hidden="false" customHeight="false" outlineLevel="0" collapsed="false">
      <c r="A18" s="21" t="n">
        <v>16</v>
      </c>
      <c r="B18" s="11" t="n">
        <v>2</v>
      </c>
      <c r="C18" s="11"/>
      <c r="D18" s="12"/>
      <c r="E18" s="12"/>
      <c r="F18" s="12"/>
      <c r="G18" s="13"/>
      <c r="H18" s="13"/>
      <c r="I18" s="13"/>
      <c r="J18" s="14" t="n">
        <v>0</v>
      </c>
      <c r="K18" s="15" t="n">
        <f aca="false">B18*G18</f>
        <v>0</v>
      </c>
      <c r="L18" s="15" t="n">
        <f aca="false">B18*H18</f>
        <v>0</v>
      </c>
      <c r="M18" s="15" t="n">
        <f aca="false">B18*I18</f>
        <v>0</v>
      </c>
      <c r="N18" s="16" t="n">
        <v>0.66</v>
      </c>
      <c r="O18" s="17" t="n">
        <f aca="false">K18/(1-N18)</f>
        <v>0</v>
      </c>
      <c r="P18" s="17" t="n">
        <f aca="false">L18/(1-N18)</f>
        <v>0</v>
      </c>
      <c r="Q18" s="17" t="n">
        <f aca="false">M18/(1-N18)</f>
        <v>0</v>
      </c>
      <c r="R18" s="18"/>
      <c r="S18" s="18"/>
      <c r="T18" s="19"/>
      <c r="U18" s="20"/>
    </row>
    <row r="19" customFormat="false" ht="12.8" hidden="false" customHeight="false" outlineLevel="0" collapsed="false">
      <c r="A19" s="21" t="n">
        <v>17</v>
      </c>
      <c r="B19" s="11" t="n">
        <v>2</v>
      </c>
      <c r="C19" s="11"/>
      <c r="D19" s="12"/>
      <c r="E19" s="12"/>
      <c r="F19" s="12"/>
      <c r="G19" s="13"/>
      <c r="H19" s="13"/>
      <c r="I19" s="13"/>
      <c r="J19" s="14" t="n">
        <v>0</v>
      </c>
      <c r="K19" s="15" t="n">
        <f aca="false">B19*G19</f>
        <v>0</v>
      </c>
      <c r="L19" s="15" t="n">
        <f aca="false">B19*H19</f>
        <v>0</v>
      </c>
      <c r="M19" s="15" t="n">
        <f aca="false">B19*I19</f>
        <v>0</v>
      </c>
      <c r="N19" s="16" t="n">
        <v>0.66</v>
      </c>
      <c r="O19" s="17" t="n">
        <f aca="false">K19/(1-N19)</f>
        <v>0</v>
      </c>
      <c r="P19" s="17" t="n">
        <f aca="false">L19/(1-N19)</f>
        <v>0</v>
      </c>
      <c r="Q19" s="17" t="n">
        <f aca="false">M19/(1-N19)</f>
        <v>0</v>
      </c>
      <c r="R19" s="18"/>
      <c r="S19" s="18"/>
      <c r="T19" s="19"/>
      <c r="U19" s="20"/>
    </row>
    <row r="20" customFormat="false" ht="12.8" hidden="false" customHeight="false" outlineLevel="0" collapsed="false">
      <c r="A20" s="21" t="n">
        <v>18</v>
      </c>
      <c r="B20" s="11" t="n">
        <v>3</v>
      </c>
      <c r="C20" s="11"/>
      <c r="D20" s="12"/>
      <c r="E20" s="12"/>
      <c r="F20" s="12"/>
      <c r="G20" s="13"/>
      <c r="H20" s="13"/>
      <c r="I20" s="13"/>
      <c r="J20" s="14" t="n">
        <v>0</v>
      </c>
      <c r="K20" s="15" t="n">
        <f aca="false">B20*G20</f>
        <v>0</v>
      </c>
      <c r="L20" s="15" t="n">
        <f aca="false">B20*H20</f>
        <v>0</v>
      </c>
      <c r="M20" s="15" t="n">
        <f aca="false">B20*I20</f>
        <v>0</v>
      </c>
      <c r="N20" s="16" t="n">
        <v>0.66</v>
      </c>
      <c r="O20" s="17" t="n">
        <f aca="false">K20/(1-N20)</f>
        <v>0</v>
      </c>
      <c r="P20" s="17" t="n">
        <f aca="false">L20/(1-N20)</f>
        <v>0</v>
      </c>
      <c r="Q20" s="17" t="n">
        <f aca="false">M20/(1-N20)</f>
        <v>0</v>
      </c>
      <c r="R20" s="18"/>
      <c r="S20" s="18"/>
      <c r="T20" s="19"/>
      <c r="U20" s="20"/>
    </row>
    <row r="21" customFormat="false" ht="12.8" hidden="false" customHeight="false" outlineLevel="0" collapsed="false">
      <c r="A21" s="21" t="n">
        <v>19</v>
      </c>
      <c r="B21" s="11" t="n">
        <v>1</v>
      </c>
      <c r="C21" s="11"/>
      <c r="D21" s="12"/>
      <c r="E21" s="12"/>
      <c r="F21" s="12"/>
      <c r="G21" s="13"/>
      <c r="H21" s="13"/>
      <c r="I21" s="13"/>
      <c r="J21" s="14" t="n">
        <v>0</v>
      </c>
      <c r="K21" s="15" t="n">
        <f aca="false">B21*G21</f>
        <v>0</v>
      </c>
      <c r="L21" s="15" t="n">
        <f aca="false">B21*H21</f>
        <v>0</v>
      </c>
      <c r="M21" s="15" t="n">
        <f aca="false">B21*I21</f>
        <v>0</v>
      </c>
      <c r="N21" s="16" t="n">
        <v>0.66</v>
      </c>
      <c r="O21" s="17" t="n">
        <f aca="false">K21/(1-N21)</f>
        <v>0</v>
      </c>
      <c r="P21" s="17" t="n">
        <f aca="false">L21/(1-N21)</f>
        <v>0</v>
      </c>
      <c r="Q21" s="17" t="n">
        <f aca="false">M21/(1-N21)</f>
        <v>0</v>
      </c>
      <c r="R21" s="18"/>
      <c r="S21" s="18"/>
      <c r="T21" s="19"/>
      <c r="U21" s="20"/>
    </row>
    <row r="22" customFormat="false" ht="12.8" hidden="false" customHeight="false" outlineLevel="0" collapsed="false">
      <c r="A22" s="21" t="n">
        <v>20</v>
      </c>
      <c r="B22" s="11" t="n">
        <v>1</v>
      </c>
      <c r="C22" s="11"/>
      <c r="D22" s="12"/>
      <c r="E22" s="12"/>
      <c r="F22" s="12"/>
      <c r="G22" s="13"/>
      <c r="H22" s="13"/>
      <c r="I22" s="13"/>
      <c r="J22" s="14" t="n">
        <v>0</v>
      </c>
      <c r="K22" s="15" t="n">
        <f aca="false">B22*G22</f>
        <v>0</v>
      </c>
      <c r="L22" s="15" t="n">
        <f aca="false">B22*H22</f>
        <v>0</v>
      </c>
      <c r="M22" s="15" t="n">
        <f aca="false">B22*I22</f>
        <v>0</v>
      </c>
      <c r="N22" s="16" t="n">
        <v>0.66</v>
      </c>
      <c r="O22" s="17" t="n">
        <f aca="false">K22/(1-N22)</f>
        <v>0</v>
      </c>
      <c r="P22" s="17" t="n">
        <f aca="false">L22/(1-N22)</f>
        <v>0</v>
      </c>
      <c r="Q22" s="17" t="n">
        <f aca="false">M22/(1-N22)</f>
        <v>0</v>
      </c>
      <c r="R22" s="18"/>
      <c r="S22" s="18"/>
      <c r="T22" s="19"/>
      <c r="U22" s="20"/>
    </row>
    <row r="23" customFormat="false" ht="12.8" hidden="false" customHeight="false" outlineLevel="0" collapsed="false">
      <c r="A23" s="21" t="n">
        <v>21</v>
      </c>
      <c r="B23" s="11" t="n">
        <v>1</v>
      </c>
      <c r="C23" s="11"/>
      <c r="D23" s="12"/>
      <c r="E23" s="12"/>
      <c r="F23" s="12"/>
      <c r="G23" s="13"/>
      <c r="H23" s="13"/>
      <c r="I23" s="13"/>
      <c r="J23" s="14" t="n">
        <v>0</v>
      </c>
      <c r="K23" s="15" t="n">
        <f aca="false">B23*G23</f>
        <v>0</v>
      </c>
      <c r="L23" s="15" t="n">
        <f aca="false">B23*H23</f>
        <v>0</v>
      </c>
      <c r="M23" s="15" t="n">
        <f aca="false">B23*I23</f>
        <v>0</v>
      </c>
      <c r="N23" s="16" t="n">
        <v>0.66</v>
      </c>
      <c r="O23" s="17" t="n">
        <f aca="false">K23/(1-N23)</f>
        <v>0</v>
      </c>
      <c r="P23" s="17" t="n">
        <f aca="false">L23/(1-N23)</f>
        <v>0</v>
      </c>
      <c r="Q23" s="17" t="n">
        <f aca="false">M23/(1-N23)</f>
        <v>0</v>
      </c>
      <c r="R23" s="18"/>
      <c r="S23" s="18"/>
      <c r="T23" s="19"/>
      <c r="U23" s="20"/>
    </row>
    <row r="24" customFormat="false" ht="12.8" hidden="false" customHeight="false" outlineLevel="0" collapsed="false">
      <c r="A24" s="21" t="n">
        <v>22</v>
      </c>
      <c r="B24" s="11" t="n">
        <v>2</v>
      </c>
      <c r="C24" s="11"/>
      <c r="D24" s="12"/>
      <c r="E24" s="12"/>
      <c r="F24" s="12"/>
      <c r="G24" s="13"/>
      <c r="H24" s="13"/>
      <c r="I24" s="13"/>
      <c r="J24" s="14" t="n">
        <v>0</v>
      </c>
      <c r="K24" s="15" t="n">
        <f aca="false">B24*G24</f>
        <v>0</v>
      </c>
      <c r="L24" s="15" t="n">
        <f aca="false">B24*H24</f>
        <v>0</v>
      </c>
      <c r="M24" s="15" t="n">
        <f aca="false">B24*I24</f>
        <v>0</v>
      </c>
      <c r="N24" s="16" t="n">
        <v>0.66</v>
      </c>
      <c r="O24" s="17" t="n">
        <f aca="false">K24/(1-N24)</f>
        <v>0</v>
      </c>
      <c r="P24" s="17" t="n">
        <f aca="false">L24/(1-N24)</f>
        <v>0</v>
      </c>
      <c r="Q24" s="17" t="n">
        <f aca="false">M24/(1-N24)</f>
        <v>0</v>
      </c>
      <c r="R24" s="18"/>
      <c r="S24" s="18"/>
      <c r="T24" s="19"/>
      <c r="U24" s="20"/>
    </row>
    <row r="25" customFormat="false" ht="12.8" hidden="false" customHeight="false" outlineLevel="0" collapsed="false">
      <c r="A25" s="21" t="n">
        <v>23</v>
      </c>
      <c r="B25" s="11" t="n">
        <v>1</v>
      </c>
      <c r="C25" s="11"/>
      <c r="D25" s="12"/>
      <c r="E25" s="12"/>
      <c r="F25" s="12"/>
      <c r="G25" s="13"/>
      <c r="H25" s="13"/>
      <c r="I25" s="13"/>
      <c r="J25" s="14" t="n">
        <v>0</v>
      </c>
      <c r="K25" s="15" t="n">
        <f aca="false">B25*G25</f>
        <v>0</v>
      </c>
      <c r="L25" s="15" t="n">
        <f aca="false">B25*H25</f>
        <v>0</v>
      </c>
      <c r="M25" s="15" t="n">
        <f aca="false">B25*I25</f>
        <v>0</v>
      </c>
      <c r="N25" s="16" t="n">
        <v>0.66</v>
      </c>
      <c r="O25" s="17" t="n">
        <f aca="false">K25/(1-N25)</f>
        <v>0</v>
      </c>
      <c r="P25" s="17" t="n">
        <f aca="false">L25/(1-N25)</f>
        <v>0</v>
      </c>
      <c r="Q25" s="17" t="n">
        <f aca="false">M25/(1-N25)</f>
        <v>0</v>
      </c>
      <c r="R25" s="18"/>
      <c r="S25" s="18"/>
      <c r="T25" s="19"/>
      <c r="U25" s="20"/>
    </row>
    <row r="26" customFormat="false" ht="12.8" hidden="false" customHeight="false" outlineLevel="0" collapsed="false">
      <c r="A26" s="21" t="n">
        <v>24</v>
      </c>
      <c r="B26" s="11" t="n">
        <v>1</v>
      </c>
      <c r="C26" s="11"/>
      <c r="D26" s="12"/>
      <c r="E26" s="12"/>
      <c r="F26" s="12"/>
      <c r="G26" s="13"/>
      <c r="H26" s="13"/>
      <c r="I26" s="13"/>
      <c r="J26" s="14" t="n">
        <v>0</v>
      </c>
      <c r="K26" s="15" t="n">
        <f aca="false">B26*G26</f>
        <v>0</v>
      </c>
      <c r="L26" s="15" t="n">
        <f aca="false">B26*H26</f>
        <v>0</v>
      </c>
      <c r="M26" s="15" t="n">
        <f aca="false">B26*I26</f>
        <v>0</v>
      </c>
      <c r="N26" s="16" t="n">
        <v>0.66</v>
      </c>
      <c r="O26" s="17" t="n">
        <f aca="false">K26/(1-N26)</f>
        <v>0</v>
      </c>
      <c r="P26" s="17" t="n">
        <f aca="false">L26/(1-N26)</f>
        <v>0</v>
      </c>
      <c r="Q26" s="17" t="n">
        <f aca="false">M26/(1-N26)</f>
        <v>0</v>
      </c>
      <c r="R26" s="18"/>
      <c r="S26" s="18"/>
      <c r="T26" s="19"/>
      <c r="U26" s="20"/>
    </row>
    <row r="27" customFormat="false" ht="12.8" hidden="false" customHeight="false" outlineLevel="0" collapsed="false">
      <c r="A27" s="21" t="n">
        <v>25</v>
      </c>
      <c r="B27" s="11" t="n">
        <v>1</v>
      </c>
      <c r="C27" s="11"/>
      <c r="D27" s="12"/>
      <c r="E27" s="12"/>
      <c r="F27" s="12"/>
      <c r="G27" s="13"/>
      <c r="H27" s="13"/>
      <c r="I27" s="13"/>
      <c r="J27" s="14" t="n">
        <v>0</v>
      </c>
      <c r="K27" s="15" t="n">
        <f aca="false">B27*G27</f>
        <v>0</v>
      </c>
      <c r="L27" s="15" t="n">
        <f aca="false">B27*H27</f>
        <v>0</v>
      </c>
      <c r="M27" s="15" t="n">
        <f aca="false">B27*I27</f>
        <v>0</v>
      </c>
      <c r="N27" s="16" t="n">
        <v>0.66</v>
      </c>
      <c r="O27" s="17" t="n">
        <f aca="false">K27/(1-N27)</f>
        <v>0</v>
      </c>
      <c r="P27" s="17" t="n">
        <f aca="false">L27/(1-N27)</f>
        <v>0</v>
      </c>
      <c r="Q27" s="17" t="n">
        <f aca="false">M27/(1-N27)</f>
        <v>0</v>
      </c>
      <c r="R27" s="18"/>
      <c r="S27" s="18"/>
      <c r="T27" s="19"/>
      <c r="U27" s="20"/>
    </row>
    <row r="28" customFormat="false" ht="12.8" hidden="false" customHeight="false" outlineLevel="0" collapsed="false">
      <c r="A28" s="21" t="n">
        <v>26</v>
      </c>
      <c r="B28" s="11" t="n">
        <v>1</v>
      </c>
      <c r="C28" s="11"/>
      <c r="D28" s="12"/>
      <c r="E28" s="12"/>
      <c r="F28" s="12"/>
      <c r="G28" s="13"/>
      <c r="H28" s="13"/>
      <c r="I28" s="13"/>
      <c r="J28" s="14" t="n">
        <v>0</v>
      </c>
      <c r="K28" s="15" t="n">
        <f aca="false">B28*G28</f>
        <v>0</v>
      </c>
      <c r="L28" s="15" t="n">
        <f aca="false">B28*H28</f>
        <v>0</v>
      </c>
      <c r="M28" s="15" t="n">
        <f aca="false">B28*I28</f>
        <v>0</v>
      </c>
      <c r="N28" s="16" t="n">
        <v>0.66</v>
      </c>
      <c r="O28" s="17" t="n">
        <f aca="false">K28/(1-N28)</f>
        <v>0</v>
      </c>
      <c r="P28" s="17" t="n">
        <f aca="false">L28/(1-N28)</f>
        <v>0</v>
      </c>
      <c r="Q28" s="17" t="n">
        <f aca="false">M28/(1-N28)</f>
        <v>0</v>
      </c>
      <c r="R28" s="18"/>
      <c r="S28" s="18"/>
      <c r="T28" s="19"/>
      <c r="U28" s="20"/>
    </row>
    <row r="29" customFormat="false" ht="12.8" hidden="false" customHeight="false" outlineLevel="0" collapsed="false">
      <c r="A29" s="21" t="n">
        <v>27</v>
      </c>
      <c r="B29" s="11" t="n">
        <v>1</v>
      </c>
      <c r="C29" s="11"/>
      <c r="D29" s="12"/>
      <c r="E29" s="12"/>
      <c r="F29" s="12"/>
      <c r="G29" s="13"/>
      <c r="H29" s="13"/>
      <c r="I29" s="13"/>
      <c r="J29" s="14" t="n">
        <v>0</v>
      </c>
      <c r="K29" s="15" t="n">
        <f aca="false">B29*G29</f>
        <v>0</v>
      </c>
      <c r="L29" s="15" t="n">
        <f aca="false">B29*H29</f>
        <v>0</v>
      </c>
      <c r="M29" s="15" t="n">
        <f aca="false">B29*I29</f>
        <v>0</v>
      </c>
      <c r="N29" s="16" t="n">
        <v>0.66</v>
      </c>
      <c r="O29" s="17" t="n">
        <f aca="false">K29/(1-N29)</f>
        <v>0</v>
      </c>
      <c r="P29" s="17" t="n">
        <f aca="false">L29/(1-N29)</f>
        <v>0</v>
      </c>
      <c r="Q29" s="17" t="n">
        <f aca="false">M29/(1-N29)</f>
        <v>0</v>
      </c>
      <c r="R29" s="18"/>
      <c r="S29" s="18"/>
      <c r="T29" s="19"/>
      <c r="U29" s="20"/>
    </row>
    <row r="30" customFormat="false" ht="12.8" hidden="false" customHeight="false" outlineLevel="0" collapsed="false">
      <c r="A30" s="21" t="n">
        <v>28</v>
      </c>
      <c r="B30" s="11" t="n">
        <v>1</v>
      </c>
      <c r="C30" s="22"/>
      <c r="D30" s="12"/>
      <c r="E30" s="12"/>
      <c r="F30" s="12"/>
      <c r="G30" s="13"/>
      <c r="H30" s="13"/>
      <c r="I30" s="13"/>
      <c r="J30" s="14" t="n">
        <v>0</v>
      </c>
      <c r="K30" s="15" t="n">
        <f aca="false">B30*G30</f>
        <v>0</v>
      </c>
      <c r="L30" s="15" t="n">
        <f aca="false">B30*H30</f>
        <v>0</v>
      </c>
      <c r="M30" s="15" t="n">
        <f aca="false">B30*I30</f>
        <v>0</v>
      </c>
      <c r="N30" s="16" t="n">
        <v>0.66</v>
      </c>
      <c r="O30" s="17" t="n">
        <f aca="false">K30/(1-N30)</f>
        <v>0</v>
      </c>
      <c r="P30" s="17" t="n">
        <f aca="false">L30/(1-N30)</f>
        <v>0</v>
      </c>
      <c r="Q30" s="17" t="n">
        <f aca="false">M30/(1-N30)</f>
        <v>0</v>
      </c>
      <c r="R30" s="18"/>
      <c r="S30" s="18"/>
      <c r="T30" s="19"/>
      <c r="U30" s="20"/>
    </row>
    <row r="31" customFormat="false" ht="12.8" hidden="false" customHeight="false" outlineLevel="0" collapsed="false">
      <c r="A31" s="21" t="n">
        <v>29</v>
      </c>
      <c r="B31" s="11" t="n">
        <v>2</v>
      </c>
      <c r="C31" s="23"/>
      <c r="D31" s="12"/>
      <c r="E31" s="12"/>
      <c r="F31" s="12"/>
      <c r="G31" s="13"/>
      <c r="H31" s="13"/>
      <c r="I31" s="13"/>
      <c r="J31" s="14" t="n">
        <v>0</v>
      </c>
      <c r="K31" s="15" t="n">
        <f aca="false">B31*G31</f>
        <v>0</v>
      </c>
      <c r="L31" s="15" t="n">
        <f aca="false">B31*H31</f>
        <v>0</v>
      </c>
      <c r="M31" s="15" t="n">
        <f aca="false">B31*I31</f>
        <v>0</v>
      </c>
      <c r="N31" s="16" t="n">
        <v>0.75</v>
      </c>
      <c r="O31" s="17" t="n">
        <f aca="false">K31/(1-N31)</f>
        <v>0</v>
      </c>
      <c r="P31" s="17" t="n">
        <f aca="false">L31/(1-N31)</f>
        <v>0</v>
      </c>
      <c r="Q31" s="17" t="n">
        <f aca="false">M31/(1-N31)</f>
        <v>0</v>
      </c>
      <c r="R31" s="18"/>
      <c r="S31" s="18"/>
      <c r="T31" s="19"/>
      <c r="U31" s="20"/>
    </row>
    <row r="32" customFormat="false" ht="12.8" hidden="false" customHeight="false" outlineLevel="0" collapsed="false">
      <c r="A32" s="21" t="n">
        <v>30</v>
      </c>
      <c r="B32" s="11" t="n">
        <v>1</v>
      </c>
      <c r="C32" s="11"/>
      <c r="D32" s="12"/>
      <c r="E32" s="12"/>
      <c r="F32" s="12"/>
      <c r="G32" s="13"/>
      <c r="H32" s="13"/>
      <c r="I32" s="13"/>
      <c r="J32" s="14" t="n">
        <v>0</v>
      </c>
      <c r="K32" s="15" t="n">
        <f aca="false">B32*G32</f>
        <v>0</v>
      </c>
      <c r="L32" s="15" t="n">
        <f aca="false">B32*H32</f>
        <v>0</v>
      </c>
      <c r="M32" s="15" t="n">
        <f aca="false">B32*I32</f>
        <v>0</v>
      </c>
      <c r="N32" s="16" t="n">
        <v>0.75</v>
      </c>
      <c r="O32" s="17" t="n">
        <f aca="false">K32/(1-N32)</f>
        <v>0</v>
      </c>
      <c r="P32" s="17" t="n">
        <f aca="false">L32/(1-N32)</f>
        <v>0</v>
      </c>
      <c r="Q32" s="17" t="n">
        <f aca="false">M32/(1-N32)</f>
        <v>0</v>
      </c>
      <c r="R32" s="18"/>
      <c r="S32" s="18"/>
      <c r="T32" s="19"/>
      <c r="U32" s="20"/>
    </row>
    <row r="33" customFormat="false" ht="13.5" hidden="false" customHeight="false" outlineLevel="0" collapsed="false">
      <c r="A33" s="21"/>
      <c r="B33" s="24"/>
      <c r="C33" s="24"/>
      <c r="D33" s="25" t="s">
        <v>33</v>
      </c>
      <c r="E33" s="26"/>
      <c r="F33" s="26"/>
      <c r="G33" s="27"/>
      <c r="H33" s="27"/>
      <c r="I33" s="28" t="s">
        <v>34</v>
      </c>
      <c r="K33" s="29" t="n">
        <f aca="false">SUM(K3:K32)</f>
        <v>24.785</v>
      </c>
      <c r="L33" s="30" t="n">
        <f aca="false">SUM(L3:L32)</f>
        <v>24.485</v>
      </c>
      <c r="M33" s="30" t="n">
        <f aca="false">SUM(M3:M32)</f>
        <v>23.505</v>
      </c>
      <c r="N33" s="31"/>
      <c r="O33" s="32" t="n">
        <f aca="false">SUM(O3:O32)</f>
        <v>34.0929411764706</v>
      </c>
      <c r="P33" s="33" t="n">
        <f aca="false">SUM(P3:P32)</f>
        <v>33.2105882352941</v>
      </c>
      <c r="Q33" s="33" t="n">
        <f aca="false">SUM(Q3:Q32)</f>
        <v>30.3282352941176</v>
      </c>
      <c r="R33" s="34" t="s">
        <v>35</v>
      </c>
      <c r="S33" s="26"/>
      <c r="T33" s="35"/>
      <c r="U33" s="36"/>
    </row>
    <row r="34" customFormat="false" ht="12.75" hidden="false" customHeight="false" outlineLevel="0" collapsed="false">
      <c r="A34" s="37"/>
      <c r="B34" s="38"/>
      <c r="C34" s="38"/>
      <c r="D34" s="38"/>
      <c r="E34" s="38"/>
      <c r="F34" s="38"/>
      <c r="G34" s="39"/>
      <c r="H34" s="39"/>
      <c r="I34" s="39"/>
      <c r="J34" s="40"/>
      <c r="L34" s="40"/>
      <c r="M34" s="40"/>
      <c r="N34" s="41"/>
      <c r="O34" s="42" t="n">
        <v>34</v>
      </c>
      <c r="P34" s="43" t="n">
        <v>34</v>
      </c>
      <c r="Q34" s="43" t="n">
        <v>34</v>
      </c>
      <c r="R34" s="44" t="s">
        <v>36</v>
      </c>
      <c r="S34" s="45"/>
      <c r="T34" s="46"/>
      <c r="U34" s="47"/>
    </row>
    <row r="35" customFormat="false" ht="12.75" hidden="false" customHeight="false" outlineLevel="0" collapsed="false">
      <c r="A35" s="48"/>
      <c r="B35" s="49"/>
      <c r="C35" s="49"/>
      <c r="D35" s="49"/>
      <c r="E35" s="49"/>
      <c r="F35" s="49"/>
      <c r="G35" s="50"/>
      <c r="H35" s="50"/>
      <c r="I35" s="50"/>
      <c r="J35" s="51"/>
      <c r="L35" s="51"/>
      <c r="M35" s="51"/>
      <c r="N35" s="50"/>
      <c r="O35" s="42" t="n">
        <f aca="false">O34-K33</f>
        <v>9.215</v>
      </c>
      <c r="P35" s="42" t="n">
        <f aca="false">P34-L33</f>
        <v>9.515</v>
      </c>
      <c r="Q35" s="42" t="n">
        <f aca="false">Q34-M33</f>
        <v>10.495</v>
      </c>
      <c r="R35" s="52" t="s">
        <v>37</v>
      </c>
      <c r="S35" s="51"/>
      <c r="T35" s="53"/>
      <c r="U35" s="54"/>
    </row>
    <row r="36" customFormat="false" ht="13.5" hidden="false" customHeight="false" outlineLevel="0" collapsed="false">
      <c r="A36" s="55"/>
      <c r="B36" s="56"/>
      <c r="C36" s="56"/>
      <c r="D36" s="56"/>
      <c r="E36" s="56"/>
      <c r="F36" s="56"/>
      <c r="G36" s="57"/>
      <c r="H36" s="57"/>
      <c r="I36" s="57"/>
      <c r="J36" s="58"/>
      <c r="K36" s="58"/>
      <c r="L36" s="58"/>
      <c r="M36" s="58"/>
      <c r="N36" s="57"/>
      <c r="O36" s="59" t="n">
        <f aca="false">1-K33/O34</f>
        <v>0.271029411764706</v>
      </c>
      <c r="P36" s="60" t="n">
        <f aca="false">1-L33/P34</f>
        <v>0.279852941176471</v>
      </c>
      <c r="Q36" s="60" t="n">
        <f aca="false">1-M33/Q34</f>
        <v>0.308676470588235</v>
      </c>
      <c r="R36" s="61" t="s">
        <v>38</v>
      </c>
      <c r="S36" s="56"/>
      <c r="T36" s="56"/>
      <c r="U36" s="62"/>
    </row>
    <row r="38" customFormat="false" ht="12.75" hidden="false" customHeight="false" outlineLevel="0" collapsed="false">
      <c r="O38" s="63" t="s">
        <v>39</v>
      </c>
      <c r="P38" s="64" t="s">
        <v>40</v>
      </c>
      <c r="Q38" s="63" t="s">
        <v>41</v>
      </c>
      <c r="R38" s="63" t="s">
        <v>42</v>
      </c>
    </row>
    <row r="39" customFormat="false" ht="12.75" hidden="false" customHeight="false" outlineLevel="0" collapsed="false">
      <c r="O39" s="65" t="n">
        <f aca="false">O34</f>
        <v>34</v>
      </c>
      <c r="P39" s="63" t="n">
        <f aca="false">O34-(O34*0.1)</f>
        <v>30.6</v>
      </c>
      <c r="Q39" s="63" t="n">
        <f aca="false">P34-(P34*0.2)</f>
        <v>27.2</v>
      </c>
      <c r="R39" s="63" t="n">
        <f aca="false">P34-(P34*0.3)</f>
        <v>23.8</v>
      </c>
      <c r="S39" s="63" t="s">
        <v>43</v>
      </c>
    </row>
    <row r="40" customFormat="false" ht="12.75" hidden="false" customHeight="false" outlineLevel="0" collapsed="false">
      <c r="O40" s="42" t="n">
        <f aca="false">O39-M33</f>
        <v>10.495</v>
      </c>
      <c r="P40" s="52" t="n">
        <f aca="false">P39-M33</f>
        <v>7.095</v>
      </c>
      <c r="Q40" s="52" t="n">
        <f aca="false">Q39-M33</f>
        <v>3.695</v>
      </c>
      <c r="R40" s="52" t="n">
        <f aca="false">R39-M33</f>
        <v>0.294999999999995</v>
      </c>
      <c r="S40" s="52" t="s">
        <v>44</v>
      </c>
    </row>
    <row r="41" customFormat="false" ht="12.75" hidden="false" customHeight="false" outlineLevel="0" collapsed="false">
      <c r="O41" s="42" t="n">
        <f aca="false">O39-L33</f>
        <v>9.515</v>
      </c>
      <c r="P41" s="52" t="n">
        <f aca="false">P39-L33</f>
        <v>6.115</v>
      </c>
      <c r="Q41" s="52" t="n">
        <f aca="false">Q39-L33</f>
        <v>2.715</v>
      </c>
      <c r="R41" s="52" t="n">
        <f aca="false">R39-L33</f>
        <v>-0.685000000000006</v>
      </c>
      <c r="S41" s="52" t="s">
        <v>45</v>
      </c>
    </row>
    <row r="42" customFormat="false" ht="13.5" hidden="false" customHeight="false" outlineLevel="0" collapsed="false">
      <c r="O42" s="59" t="n">
        <f aca="false">1-K33/O39</f>
        <v>0.271029411764706</v>
      </c>
      <c r="P42" s="59" t="n">
        <f aca="false">1-L33/P39</f>
        <v>0.19983660130719</v>
      </c>
      <c r="Q42" s="59" t="n">
        <f aca="false">1-M33/Q39</f>
        <v>0.135845588235294</v>
      </c>
      <c r="R42" s="59" t="n">
        <f aca="false">1-M33/R39</f>
        <v>0.012394957983193</v>
      </c>
      <c r="S42" s="63" t="s">
        <v>46</v>
      </c>
    </row>
  </sheetData>
  <printOptions headings="false" gridLines="false" gridLinesSet="true" horizontalCentered="false" verticalCentered="false"/>
  <pageMargins left="0.25" right="0.25" top="0.401388888888889" bottom="0.5" header="0.511805555555555" footer="0.2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&amp;R&amp;D&amp;Z&amp;F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2"/>
  <sheetViews>
    <sheetView windowProtection="false" showFormulas="false" showGridLines="true" showRowColHeaders="true" showZeros="false" rightToLeft="false" tabSelected="false" showOutlineSymbols="true" defaultGridColor="true" view="pageBreakPreview" topLeftCell="A1" colorId="64" zoomScale="90" zoomScaleNormal="100" zoomScalePageLayoutView="90" workbookViewId="0">
      <selection pane="topLeft" activeCell="J16" activeCellId="0" sqref="J16"/>
    </sheetView>
  </sheetViews>
  <sheetFormatPr defaultRowHeight="12.75"/>
  <cols>
    <col collapsed="false" hidden="false" max="1" min="1" style="0" width="5.00510204081633"/>
    <col collapsed="false" hidden="false" max="2" min="2" style="0" width="4.42857142857143"/>
    <col collapsed="false" hidden="false" max="3" min="3" style="0" width="19.9948979591837"/>
    <col collapsed="false" hidden="false" max="4" min="4" style="0" width="21.7091836734694"/>
    <col collapsed="false" hidden="false" max="6" min="5" style="0" width="18.7091836734694"/>
    <col collapsed="false" hidden="false" max="9" min="7" style="0" width="10.1428571428571"/>
    <col collapsed="false" hidden="false" max="10" min="10" style="0" width="9.5765306122449"/>
    <col collapsed="false" hidden="false" max="13" min="11" style="0" width="10.7091836734694"/>
    <col collapsed="false" hidden="false" max="14" min="14" style="0" width="8.85714285714286"/>
    <col collapsed="false" hidden="false" max="17" min="15" style="0" width="11.2857142857143"/>
    <col collapsed="false" hidden="false" max="18" min="18" style="0" width="12.5714285714286"/>
    <col collapsed="false" hidden="false" max="19" min="19" style="0" width="10.7091836734694"/>
    <col collapsed="false" hidden="false" max="20" min="20" style="0" width="9.70918367346939"/>
    <col collapsed="false" hidden="false" max="21" min="21" style="0" width="10.2857142857143"/>
    <col collapsed="false" hidden="false" max="22" min="22" style="0" width="9.5765306122449"/>
    <col collapsed="false" hidden="false" max="1025" min="23" style="0" width="8.72959183673469"/>
  </cols>
  <sheetData>
    <row r="1" customFormat="false" ht="23.25" hidden="false" customHeight="false" outlineLevel="0" collapsed="false">
      <c r="J1" s="1" t="s">
        <v>0</v>
      </c>
    </row>
    <row r="2" s="9" customFormat="true" ht="39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5" t="s">
        <v>18</v>
      </c>
      <c r="T2" s="6" t="s">
        <v>19</v>
      </c>
      <c r="U2" s="7" t="s">
        <v>20</v>
      </c>
      <c r="V2" s="8"/>
    </row>
    <row r="3" customFormat="false" ht="12.8" hidden="false" customHeight="false" outlineLevel="0" collapsed="false">
      <c r="A3" s="10" t="n">
        <v>1</v>
      </c>
      <c r="B3" s="11" t="n">
        <v>1</v>
      </c>
      <c r="C3" s="11"/>
      <c r="D3" s="12" t="s">
        <v>21</v>
      </c>
      <c r="E3" s="12"/>
      <c r="F3" s="12"/>
      <c r="G3" s="13" t="n">
        <v>1.61</v>
      </c>
      <c r="H3" s="13" t="n">
        <v>1.31</v>
      </c>
      <c r="I3" s="13" t="n">
        <v>0.83</v>
      </c>
      <c r="J3" s="14"/>
      <c r="K3" s="15" t="n">
        <f aca="false">B3*G3</f>
        <v>1.61</v>
      </c>
      <c r="L3" s="15" t="n">
        <f aca="false">B3*H3</f>
        <v>1.31</v>
      </c>
      <c r="M3" s="15" t="n">
        <f aca="false">B3*I3</f>
        <v>0.83</v>
      </c>
      <c r="N3" s="16" t="n">
        <v>0.66</v>
      </c>
      <c r="O3" s="17" t="n">
        <f aca="false">K3/(1-N3)</f>
        <v>4.73529411764706</v>
      </c>
      <c r="P3" s="17" t="n">
        <f aca="false">L3/(1-N3)</f>
        <v>3.85294117647059</v>
      </c>
      <c r="Q3" s="17" t="n">
        <f aca="false">M3/(1-N3)</f>
        <v>2.44117647058824</v>
      </c>
      <c r="R3" s="18"/>
      <c r="S3" s="18"/>
      <c r="T3" s="19"/>
      <c r="U3" s="20"/>
    </row>
    <row r="4" customFormat="false" ht="12.8" hidden="false" customHeight="false" outlineLevel="0" collapsed="false">
      <c r="A4" s="21" t="n">
        <v>2</v>
      </c>
      <c r="B4" s="11" t="n">
        <v>1</v>
      </c>
      <c r="C4" s="11"/>
      <c r="D4" s="12" t="s">
        <v>22</v>
      </c>
      <c r="E4" s="12"/>
      <c r="F4" s="12"/>
      <c r="G4" s="13" t="n">
        <v>0.5</v>
      </c>
      <c r="H4" s="13" t="n">
        <v>0.5</v>
      </c>
      <c r="I4" s="13" t="n">
        <v>0.5</v>
      </c>
      <c r="J4" s="14"/>
      <c r="K4" s="15" t="n">
        <f aca="false">B4*G4</f>
        <v>0.5</v>
      </c>
      <c r="L4" s="15" t="n">
        <f aca="false">B4*H4</f>
        <v>0.5</v>
      </c>
      <c r="M4" s="15" t="n">
        <f aca="false">B4*I4</f>
        <v>0.5</v>
      </c>
      <c r="N4" s="16" t="n">
        <v>0.66</v>
      </c>
      <c r="O4" s="17" t="n">
        <f aca="false">K4/(1-N4)</f>
        <v>1.47058823529412</v>
      </c>
      <c r="P4" s="17" t="n">
        <f aca="false">L4/(1-N4)</f>
        <v>1.47058823529412</v>
      </c>
      <c r="Q4" s="17" t="n">
        <f aca="false">M4/(1-N4)</f>
        <v>1.47058823529412</v>
      </c>
      <c r="R4" s="18"/>
      <c r="S4" s="18"/>
      <c r="T4" s="19"/>
      <c r="U4" s="20"/>
    </row>
    <row r="5" customFormat="false" ht="12.8" hidden="false" customHeight="false" outlineLevel="0" collapsed="false">
      <c r="A5" s="21" t="n">
        <v>3</v>
      </c>
      <c r="B5" s="11" t="n">
        <v>1</v>
      </c>
      <c r="C5" s="11"/>
      <c r="D5" s="12" t="s">
        <v>23</v>
      </c>
      <c r="E5" s="12"/>
      <c r="F5" s="12"/>
      <c r="G5" s="13" t="n">
        <v>0.08</v>
      </c>
      <c r="H5" s="13" t="n">
        <v>0.08</v>
      </c>
      <c r="I5" s="13" t="n">
        <v>0.08</v>
      </c>
      <c r="J5" s="14" t="n">
        <v>0</v>
      </c>
      <c r="K5" s="15" t="n">
        <f aca="false">B5*G5</f>
        <v>0.08</v>
      </c>
      <c r="L5" s="15" t="n">
        <f aca="false">B5*H5</f>
        <v>0.08</v>
      </c>
      <c r="M5" s="15" t="n">
        <f aca="false">B5*I5</f>
        <v>0.08</v>
      </c>
      <c r="N5" s="16" t="n">
        <v>0.66</v>
      </c>
      <c r="O5" s="17" t="n">
        <f aca="false">K5/(1-N5)</f>
        <v>0.235294117647059</v>
      </c>
      <c r="P5" s="17" t="n">
        <f aca="false">L5/(1-N5)</f>
        <v>0.235294117647059</v>
      </c>
      <c r="Q5" s="17" t="n">
        <f aca="false">M5/(1-N5)</f>
        <v>0.235294117647059</v>
      </c>
      <c r="R5" s="18"/>
      <c r="S5" s="18"/>
      <c r="T5" s="19"/>
      <c r="U5" s="20"/>
    </row>
    <row r="6" customFormat="false" ht="12.8" hidden="false" customHeight="false" outlineLevel="0" collapsed="false">
      <c r="A6" s="21" t="n">
        <v>4</v>
      </c>
      <c r="B6" s="11" t="n">
        <v>1</v>
      </c>
      <c r="C6" s="11"/>
      <c r="D6" s="12" t="s">
        <v>24</v>
      </c>
      <c r="E6" s="12"/>
      <c r="F6" s="12"/>
      <c r="G6" s="13" t="n">
        <v>0.09</v>
      </c>
      <c r="H6" s="13" t="n">
        <v>0.09</v>
      </c>
      <c r="I6" s="13" t="n">
        <v>0.09</v>
      </c>
      <c r="J6" s="14" t="n">
        <v>0</v>
      </c>
      <c r="K6" s="15" t="n">
        <f aca="false">B6*G6</f>
        <v>0.09</v>
      </c>
      <c r="L6" s="15" t="n">
        <f aca="false">B6*H6</f>
        <v>0.09</v>
      </c>
      <c r="M6" s="15" t="n">
        <f aca="false">B6*I6</f>
        <v>0.09</v>
      </c>
      <c r="N6" s="16" t="n">
        <v>0.66</v>
      </c>
      <c r="O6" s="17" t="n">
        <f aca="false">K6/(1-N6)</f>
        <v>0.264705882352941</v>
      </c>
      <c r="P6" s="17" t="n">
        <f aca="false">L6/(1-N6)</f>
        <v>0.264705882352941</v>
      </c>
      <c r="Q6" s="17" t="n">
        <f aca="false">M6/(1-N6)</f>
        <v>0.264705882352941</v>
      </c>
      <c r="R6" s="18"/>
      <c r="S6" s="18"/>
      <c r="T6" s="19"/>
      <c r="U6" s="20"/>
    </row>
    <row r="7" customFormat="false" ht="12.8" hidden="false" customHeight="false" outlineLevel="0" collapsed="false">
      <c r="A7" s="21" t="n">
        <v>5</v>
      </c>
      <c r="B7" s="11" t="n">
        <v>1</v>
      </c>
      <c r="C7" s="11"/>
      <c r="D7" s="12" t="s">
        <v>25</v>
      </c>
      <c r="E7" s="12"/>
      <c r="F7" s="12"/>
      <c r="G7" s="13" t="n">
        <v>0.05</v>
      </c>
      <c r="H7" s="13" t="n">
        <v>0.05</v>
      </c>
      <c r="I7" s="13" t="n">
        <v>0.05</v>
      </c>
      <c r="J7" s="14" t="n">
        <v>0</v>
      </c>
      <c r="K7" s="15" t="n">
        <f aca="false">B7*G7</f>
        <v>0.05</v>
      </c>
      <c r="L7" s="15" t="n">
        <f aca="false">B7*H7</f>
        <v>0.05</v>
      </c>
      <c r="M7" s="15" t="n">
        <f aca="false">B7*I7</f>
        <v>0.05</v>
      </c>
      <c r="N7" s="16" t="n">
        <v>0.66</v>
      </c>
      <c r="O7" s="17" t="n">
        <f aca="false">K7/(1-N7)</f>
        <v>0.147058823529412</v>
      </c>
      <c r="P7" s="17" t="n">
        <f aca="false">L7/(1-N7)</f>
        <v>0.147058823529412</v>
      </c>
      <c r="Q7" s="17" t="n">
        <f aca="false">M7/(1-N7)</f>
        <v>0.147058823529412</v>
      </c>
      <c r="R7" s="18"/>
      <c r="S7" s="18"/>
      <c r="T7" s="19"/>
      <c r="U7" s="20"/>
    </row>
    <row r="8" customFormat="false" ht="12.8" hidden="false" customHeight="false" outlineLevel="0" collapsed="false">
      <c r="A8" s="21" t="n">
        <v>6</v>
      </c>
      <c r="B8" s="11" t="n">
        <v>4</v>
      </c>
      <c r="C8" s="11"/>
      <c r="D8" s="12" t="s">
        <v>26</v>
      </c>
      <c r="E8" s="12"/>
      <c r="F8" s="12"/>
      <c r="G8" s="13" t="n">
        <v>0.03</v>
      </c>
      <c r="H8" s="13" t="n">
        <v>0.03</v>
      </c>
      <c r="I8" s="13" t="n">
        <v>0.03</v>
      </c>
      <c r="J8" s="14" t="n">
        <v>0</v>
      </c>
      <c r="K8" s="15" t="n">
        <f aca="false">B8*G8</f>
        <v>0.12</v>
      </c>
      <c r="L8" s="15" t="n">
        <f aca="false">B8*H8</f>
        <v>0.12</v>
      </c>
      <c r="M8" s="15" t="n">
        <f aca="false">B8*I8</f>
        <v>0.12</v>
      </c>
      <c r="N8" s="16" t="n">
        <v>0.66</v>
      </c>
      <c r="O8" s="17" t="n">
        <f aca="false">K8/(1-N8)</f>
        <v>0.352941176470588</v>
      </c>
      <c r="P8" s="17" t="n">
        <f aca="false">L8/(1-N8)</f>
        <v>0.352941176470588</v>
      </c>
      <c r="Q8" s="17" t="n">
        <f aca="false">M8/(1-N8)</f>
        <v>0.352941176470588</v>
      </c>
      <c r="R8" s="18"/>
      <c r="S8" s="18"/>
      <c r="T8" s="19"/>
      <c r="U8" s="20"/>
    </row>
    <row r="9" customFormat="false" ht="12.8" hidden="false" customHeight="false" outlineLevel="0" collapsed="false">
      <c r="A9" s="21" t="n">
        <v>7</v>
      </c>
      <c r="B9" s="11" t="n">
        <v>0</v>
      </c>
      <c r="C9" s="11"/>
      <c r="D9" s="12" t="s">
        <v>27</v>
      </c>
      <c r="E9" s="12"/>
      <c r="F9" s="12"/>
      <c r="G9" s="13" t="n">
        <v>0.08</v>
      </c>
      <c r="H9" s="13" t="n">
        <v>0.08</v>
      </c>
      <c r="I9" s="13" t="n">
        <v>0.08</v>
      </c>
      <c r="J9" s="14" t="n">
        <v>0</v>
      </c>
      <c r="K9" s="15" t="n">
        <f aca="false">B9*G9</f>
        <v>0</v>
      </c>
      <c r="L9" s="15" t="n">
        <f aca="false">B9*H9</f>
        <v>0</v>
      </c>
      <c r="M9" s="15" t="n">
        <f aca="false">B9*I9</f>
        <v>0</v>
      </c>
      <c r="N9" s="16" t="n">
        <v>0.66</v>
      </c>
      <c r="O9" s="17" t="n">
        <f aca="false">K9/(1-N9)</f>
        <v>0</v>
      </c>
      <c r="P9" s="17" t="n">
        <f aca="false">L9/(1-N9)</f>
        <v>0</v>
      </c>
      <c r="Q9" s="17" t="n">
        <f aca="false">M9/(1-N9)</f>
        <v>0</v>
      </c>
      <c r="R9" s="18"/>
      <c r="S9" s="18"/>
      <c r="T9" s="19"/>
      <c r="U9" s="20"/>
    </row>
    <row r="10" customFormat="false" ht="12.8" hidden="false" customHeight="false" outlineLevel="0" collapsed="false">
      <c r="A10" s="21" t="n">
        <v>8</v>
      </c>
      <c r="B10" s="11" t="n">
        <v>0</v>
      </c>
      <c r="C10" s="11"/>
      <c r="D10" s="12" t="s">
        <v>28</v>
      </c>
      <c r="E10" s="12"/>
      <c r="F10" s="12"/>
      <c r="G10" s="13" t="n">
        <v>19.99</v>
      </c>
      <c r="H10" s="13" t="n">
        <v>19.99</v>
      </c>
      <c r="I10" s="13" t="n">
        <v>19.99</v>
      </c>
      <c r="J10" s="14" t="n">
        <v>0</v>
      </c>
      <c r="K10" s="15" t="n">
        <f aca="false">B10*G10</f>
        <v>0</v>
      </c>
      <c r="L10" s="15" t="n">
        <f aca="false">B10*H10</f>
        <v>0</v>
      </c>
      <c r="M10" s="15" t="n">
        <f aca="false">B10*I10</f>
        <v>0</v>
      </c>
      <c r="N10" s="16" t="n">
        <v>0.66</v>
      </c>
      <c r="O10" s="17" t="n">
        <f aca="false">K10/(1-N10)</f>
        <v>0</v>
      </c>
      <c r="P10" s="17" t="n">
        <f aca="false">L10/(1-N10)</f>
        <v>0</v>
      </c>
      <c r="Q10" s="17" t="n">
        <f aca="false">M10/(1-N10)</f>
        <v>0</v>
      </c>
      <c r="R10" s="18"/>
      <c r="S10" s="18"/>
      <c r="T10" s="19"/>
      <c r="U10" s="20"/>
    </row>
    <row r="11" customFormat="false" ht="12.8" hidden="false" customHeight="false" outlineLevel="0" collapsed="false">
      <c r="A11" s="21" t="n">
        <v>9</v>
      </c>
      <c r="B11" s="11" t="n">
        <v>1</v>
      </c>
      <c r="C11" s="11"/>
      <c r="D11" s="12" t="s">
        <v>29</v>
      </c>
      <c r="E11" s="12"/>
      <c r="F11" s="12"/>
      <c r="G11" s="13" t="n">
        <v>2.3</v>
      </c>
      <c r="H11" s="13" t="n">
        <v>2.3</v>
      </c>
      <c r="I11" s="13" t="n">
        <v>1.8</v>
      </c>
      <c r="J11" s="14" t="n">
        <v>0</v>
      </c>
      <c r="K11" s="15" t="n">
        <f aca="false">B11*G11</f>
        <v>2.3</v>
      </c>
      <c r="L11" s="15" t="n">
        <f aca="false">B11*H11</f>
        <v>2.3</v>
      </c>
      <c r="M11" s="15" t="n">
        <f aca="false">B11*I11</f>
        <v>1.8</v>
      </c>
      <c r="N11" s="16" t="n">
        <v>0.66</v>
      </c>
      <c r="O11" s="17" t="n">
        <f aca="false">K11/(1-N11)</f>
        <v>6.76470588235294</v>
      </c>
      <c r="P11" s="17" t="n">
        <f aca="false">L11/(1-N11)</f>
        <v>6.76470588235294</v>
      </c>
      <c r="Q11" s="17" t="n">
        <f aca="false">M11/(1-N11)</f>
        <v>5.29411764705882</v>
      </c>
      <c r="R11" s="18"/>
      <c r="S11" s="18"/>
      <c r="T11" s="19"/>
      <c r="U11" s="20"/>
    </row>
    <row r="12" customFormat="false" ht="12.8" hidden="false" customHeight="false" outlineLevel="0" collapsed="false">
      <c r="A12" s="21" t="n">
        <v>10</v>
      </c>
      <c r="B12" s="11" t="n">
        <v>0</v>
      </c>
      <c r="C12" s="11"/>
      <c r="D12" s="12" t="s">
        <v>30</v>
      </c>
      <c r="E12" s="12"/>
      <c r="F12" s="12"/>
      <c r="G12" s="13" t="n">
        <v>1.5</v>
      </c>
      <c r="H12" s="13" t="n">
        <v>1.5</v>
      </c>
      <c r="I12" s="13" t="n">
        <v>1.1</v>
      </c>
      <c r="J12" s="14" t="n">
        <v>0</v>
      </c>
      <c r="K12" s="15" t="n">
        <f aca="false">B12*G12</f>
        <v>0</v>
      </c>
      <c r="L12" s="15" t="n">
        <f aca="false">B12*H12</f>
        <v>0</v>
      </c>
      <c r="M12" s="15" t="n">
        <f aca="false">B12*I12</f>
        <v>0</v>
      </c>
      <c r="N12" s="16" t="n">
        <v>0.66</v>
      </c>
      <c r="O12" s="17" t="n">
        <f aca="false">K12/(1-N12)</f>
        <v>0</v>
      </c>
      <c r="P12" s="17" t="n">
        <f aca="false">L12/(1-N12)</f>
        <v>0</v>
      </c>
      <c r="Q12" s="17" t="n">
        <f aca="false">M12/(1-N12)</f>
        <v>0</v>
      </c>
      <c r="R12" s="18"/>
      <c r="S12" s="18"/>
      <c r="T12" s="19"/>
      <c r="U12" s="20"/>
    </row>
    <row r="13" customFormat="false" ht="12.8" hidden="false" customHeight="false" outlineLevel="0" collapsed="false">
      <c r="A13" s="21" t="n">
        <v>11</v>
      </c>
      <c r="B13" s="11" t="n">
        <v>4</v>
      </c>
      <c r="C13" s="11"/>
      <c r="D13" s="12" t="s">
        <v>31</v>
      </c>
      <c r="E13" s="12"/>
      <c r="F13" s="12"/>
      <c r="G13" s="13" t="n">
        <v>0.032</v>
      </c>
      <c r="H13" s="13" t="n">
        <v>0.032</v>
      </c>
      <c r="I13" s="13" t="n">
        <v>0.032</v>
      </c>
      <c r="J13" s="14" t="n">
        <v>0</v>
      </c>
      <c r="K13" s="15" t="n">
        <f aca="false">B13*G13</f>
        <v>0.128</v>
      </c>
      <c r="L13" s="15" t="n">
        <f aca="false">B13*H13</f>
        <v>0.128</v>
      </c>
      <c r="M13" s="15" t="n">
        <f aca="false">B13*I13</f>
        <v>0.128</v>
      </c>
      <c r="N13" s="16" t="n">
        <v>0.66</v>
      </c>
      <c r="O13" s="17" t="n">
        <f aca="false">K13/(1-N13)</f>
        <v>0.376470588235294</v>
      </c>
      <c r="P13" s="17" t="n">
        <f aca="false">L13/(1-N13)</f>
        <v>0.376470588235294</v>
      </c>
      <c r="Q13" s="17" t="n">
        <f aca="false">M13/(1-N13)</f>
        <v>0.376470588235294</v>
      </c>
      <c r="R13" s="18"/>
      <c r="S13" s="18"/>
      <c r="T13" s="19"/>
      <c r="U13" s="20"/>
    </row>
    <row r="14" customFormat="false" ht="12.8" hidden="false" customHeight="false" outlineLevel="0" collapsed="false">
      <c r="A14" s="21" t="n">
        <v>12</v>
      </c>
      <c r="B14" s="11" t="n">
        <v>4</v>
      </c>
      <c r="C14" s="11"/>
      <c r="D14" s="12" t="s">
        <v>32</v>
      </c>
      <c r="E14" s="12"/>
      <c r="F14" s="12"/>
      <c r="G14" s="13" t="n">
        <v>0.013</v>
      </c>
      <c r="H14" s="13" t="n">
        <v>0.013</v>
      </c>
      <c r="I14" s="13" t="n">
        <v>0.013</v>
      </c>
      <c r="J14" s="14" t="n">
        <v>0</v>
      </c>
      <c r="K14" s="15" t="n">
        <f aca="false">B14*G14</f>
        <v>0.052</v>
      </c>
      <c r="L14" s="15" t="n">
        <f aca="false">B14*H14</f>
        <v>0.052</v>
      </c>
      <c r="M14" s="15" t="n">
        <f aca="false">B14*I14</f>
        <v>0.052</v>
      </c>
      <c r="N14" s="16" t="n">
        <v>0.66</v>
      </c>
      <c r="O14" s="17" t="n">
        <f aca="false">K14/(1-N14)</f>
        <v>0.152941176470588</v>
      </c>
      <c r="P14" s="17" t="n">
        <f aca="false">L14/(1-N14)</f>
        <v>0.152941176470588</v>
      </c>
      <c r="Q14" s="17" t="n">
        <f aca="false">M14/(1-N14)</f>
        <v>0.152941176470588</v>
      </c>
      <c r="R14" s="18"/>
      <c r="S14" s="18"/>
      <c r="T14" s="19"/>
      <c r="U14" s="20"/>
    </row>
    <row r="15" customFormat="false" ht="12.8" hidden="false" customHeight="false" outlineLevel="0" collapsed="false">
      <c r="A15" s="21" t="n">
        <v>13</v>
      </c>
      <c r="B15" s="11" t="n">
        <v>0</v>
      </c>
      <c r="C15" s="11"/>
      <c r="D15" s="12" t="s">
        <v>47</v>
      </c>
      <c r="E15" s="12"/>
      <c r="F15" s="12"/>
      <c r="G15" s="13" t="n">
        <v>3</v>
      </c>
      <c r="H15" s="13" t="n">
        <v>3</v>
      </c>
      <c r="I15" s="13" t="n">
        <v>3</v>
      </c>
      <c r="J15" s="14" t="n">
        <v>0</v>
      </c>
      <c r="K15" s="15" t="n">
        <f aca="false">B15*G15</f>
        <v>0</v>
      </c>
      <c r="L15" s="15" t="n">
        <f aca="false">B15*H15</f>
        <v>0</v>
      </c>
      <c r="M15" s="15" t="n">
        <f aca="false">B15*I15</f>
        <v>0</v>
      </c>
      <c r="N15" s="16" t="n">
        <v>0</v>
      </c>
      <c r="O15" s="17" t="n">
        <f aca="false">K15/(1-N15)</f>
        <v>0</v>
      </c>
      <c r="P15" s="17" t="n">
        <f aca="false">L15/(1-N15)</f>
        <v>0</v>
      </c>
      <c r="Q15" s="17" t="n">
        <f aca="false">M15/(1-N15)</f>
        <v>0</v>
      </c>
      <c r="R15" s="18"/>
      <c r="S15" s="18"/>
      <c r="T15" s="19"/>
      <c r="U15" s="20"/>
    </row>
    <row r="16" customFormat="false" ht="12.8" hidden="false" customHeight="false" outlineLevel="0" collapsed="false">
      <c r="A16" s="21" t="n">
        <v>14</v>
      </c>
      <c r="B16" s="11" t="n">
        <v>1</v>
      </c>
      <c r="C16" s="11"/>
      <c r="D16" s="12"/>
      <c r="E16" s="12"/>
      <c r="F16" s="12"/>
      <c r="G16" s="13"/>
      <c r="H16" s="13"/>
      <c r="I16" s="13"/>
      <c r="J16" s="14" t="n">
        <v>0</v>
      </c>
      <c r="K16" s="15" t="n">
        <f aca="false">B16*G16</f>
        <v>0</v>
      </c>
      <c r="L16" s="15" t="n">
        <f aca="false">B16*H16</f>
        <v>0</v>
      </c>
      <c r="M16" s="15" t="n">
        <f aca="false">B16*I16</f>
        <v>0</v>
      </c>
      <c r="N16" s="16" t="n">
        <v>0.66</v>
      </c>
      <c r="O16" s="17" t="n">
        <f aca="false">K16/(1-N16)</f>
        <v>0</v>
      </c>
      <c r="P16" s="17" t="n">
        <f aca="false">L16/(1-N16)</f>
        <v>0</v>
      </c>
      <c r="Q16" s="17" t="n">
        <f aca="false">M16/(1-N16)</f>
        <v>0</v>
      </c>
      <c r="R16" s="18"/>
      <c r="S16" s="18"/>
      <c r="T16" s="19"/>
      <c r="U16" s="20"/>
    </row>
    <row r="17" customFormat="false" ht="12.8" hidden="false" customHeight="false" outlineLevel="0" collapsed="false">
      <c r="A17" s="21" t="n">
        <v>15</v>
      </c>
      <c r="B17" s="11" t="n">
        <v>4</v>
      </c>
      <c r="C17" s="11"/>
      <c r="D17" s="12"/>
      <c r="E17" s="12"/>
      <c r="F17" s="12"/>
      <c r="G17" s="13"/>
      <c r="H17" s="13"/>
      <c r="I17" s="13"/>
      <c r="J17" s="14" t="n">
        <v>0</v>
      </c>
      <c r="K17" s="15" t="n">
        <f aca="false">B17*G17</f>
        <v>0</v>
      </c>
      <c r="L17" s="15" t="n">
        <f aca="false">B17*H17</f>
        <v>0</v>
      </c>
      <c r="M17" s="15" t="n">
        <f aca="false">B17*I17</f>
        <v>0</v>
      </c>
      <c r="N17" s="16" t="n">
        <v>0.66</v>
      </c>
      <c r="O17" s="17" t="n">
        <f aca="false">K17/(1-N17)</f>
        <v>0</v>
      </c>
      <c r="P17" s="17" t="n">
        <f aca="false">L17/(1-N17)</f>
        <v>0</v>
      </c>
      <c r="Q17" s="17" t="n">
        <f aca="false">M17/(1-N17)</f>
        <v>0</v>
      </c>
      <c r="R17" s="18"/>
      <c r="S17" s="18"/>
      <c r="T17" s="19"/>
      <c r="U17" s="20"/>
    </row>
    <row r="18" customFormat="false" ht="12.8" hidden="false" customHeight="false" outlineLevel="0" collapsed="false">
      <c r="A18" s="21" t="n">
        <v>16</v>
      </c>
      <c r="B18" s="11" t="n">
        <v>2</v>
      </c>
      <c r="C18" s="11"/>
      <c r="D18" s="12"/>
      <c r="E18" s="12"/>
      <c r="F18" s="12"/>
      <c r="G18" s="13"/>
      <c r="H18" s="13"/>
      <c r="I18" s="13"/>
      <c r="J18" s="14" t="n">
        <v>0</v>
      </c>
      <c r="K18" s="15" t="n">
        <f aca="false">B18*G18</f>
        <v>0</v>
      </c>
      <c r="L18" s="15" t="n">
        <f aca="false">B18*H18</f>
        <v>0</v>
      </c>
      <c r="M18" s="15" t="n">
        <f aca="false">B18*I18</f>
        <v>0</v>
      </c>
      <c r="N18" s="16" t="n">
        <v>0.66</v>
      </c>
      <c r="O18" s="17" t="n">
        <f aca="false">K18/(1-N18)</f>
        <v>0</v>
      </c>
      <c r="P18" s="17" t="n">
        <f aca="false">L18/(1-N18)</f>
        <v>0</v>
      </c>
      <c r="Q18" s="17" t="n">
        <f aca="false">M18/(1-N18)</f>
        <v>0</v>
      </c>
      <c r="R18" s="18"/>
      <c r="S18" s="18"/>
      <c r="T18" s="19"/>
      <c r="U18" s="20"/>
    </row>
    <row r="19" customFormat="false" ht="12.8" hidden="false" customHeight="false" outlineLevel="0" collapsed="false">
      <c r="A19" s="21" t="n">
        <v>17</v>
      </c>
      <c r="B19" s="11" t="n">
        <v>2</v>
      </c>
      <c r="C19" s="11"/>
      <c r="D19" s="12"/>
      <c r="E19" s="12"/>
      <c r="F19" s="12"/>
      <c r="G19" s="13"/>
      <c r="H19" s="13"/>
      <c r="I19" s="13"/>
      <c r="J19" s="14" t="n">
        <v>0</v>
      </c>
      <c r="K19" s="15" t="n">
        <f aca="false">B19*G19</f>
        <v>0</v>
      </c>
      <c r="L19" s="15" t="n">
        <f aca="false">B19*H19</f>
        <v>0</v>
      </c>
      <c r="M19" s="15" t="n">
        <f aca="false">B19*I19</f>
        <v>0</v>
      </c>
      <c r="N19" s="16" t="n">
        <v>0.66</v>
      </c>
      <c r="O19" s="17" t="n">
        <f aca="false">K19/(1-N19)</f>
        <v>0</v>
      </c>
      <c r="P19" s="17" t="n">
        <f aca="false">L19/(1-N19)</f>
        <v>0</v>
      </c>
      <c r="Q19" s="17" t="n">
        <f aca="false">M19/(1-N19)</f>
        <v>0</v>
      </c>
      <c r="R19" s="18"/>
      <c r="S19" s="18"/>
      <c r="T19" s="19"/>
      <c r="U19" s="20"/>
    </row>
    <row r="20" customFormat="false" ht="12.8" hidden="false" customHeight="false" outlineLevel="0" collapsed="false">
      <c r="A20" s="21" t="n">
        <v>18</v>
      </c>
      <c r="B20" s="11" t="n">
        <v>3</v>
      </c>
      <c r="C20" s="11"/>
      <c r="D20" s="12"/>
      <c r="E20" s="12"/>
      <c r="F20" s="12"/>
      <c r="G20" s="13"/>
      <c r="H20" s="13"/>
      <c r="I20" s="13"/>
      <c r="J20" s="14" t="n">
        <v>0</v>
      </c>
      <c r="K20" s="15" t="n">
        <f aca="false">B20*G20</f>
        <v>0</v>
      </c>
      <c r="L20" s="15" t="n">
        <f aca="false">B20*H20</f>
        <v>0</v>
      </c>
      <c r="M20" s="15" t="n">
        <f aca="false">B20*I20</f>
        <v>0</v>
      </c>
      <c r="N20" s="16" t="n">
        <v>0.66</v>
      </c>
      <c r="O20" s="17" t="n">
        <f aca="false">K20/(1-N20)</f>
        <v>0</v>
      </c>
      <c r="P20" s="17" t="n">
        <f aca="false">L20/(1-N20)</f>
        <v>0</v>
      </c>
      <c r="Q20" s="17" t="n">
        <f aca="false">M20/(1-N20)</f>
        <v>0</v>
      </c>
      <c r="R20" s="18"/>
      <c r="S20" s="18"/>
      <c r="T20" s="19"/>
      <c r="U20" s="20"/>
    </row>
    <row r="21" customFormat="false" ht="12.8" hidden="false" customHeight="false" outlineLevel="0" collapsed="false">
      <c r="A21" s="21" t="n">
        <v>19</v>
      </c>
      <c r="B21" s="11" t="n">
        <v>1</v>
      </c>
      <c r="C21" s="11"/>
      <c r="D21" s="12"/>
      <c r="E21" s="12"/>
      <c r="F21" s="12"/>
      <c r="G21" s="13"/>
      <c r="H21" s="13"/>
      <c r="I21" s="13"/>
      <c r="J21" s="14" t="n">
        <v>0</v>
      </c>
      <c r="K21" s="15" t="n">
        <f aca="false">B21*G21</f>
        <v>0</v>
      </c>
      <c r="L21" s="15" t="n">
        <f aca="false">B21*H21</f>
        <v>0</v>
      </c>
      <c r="M21" s="15" t="n">
        <f aca="false">B21*I21</f>
        <v>0</v>
      </c>
      <c r="N21" s="16" t="n">
        <v>0.66</v>
      </c>
      <c r="O21" s="17" t="n">
        <f aca="false">K21/(1-N21)</f>
        <v>0</v>
      </c>
      <c r="P21" s="17" t="n">
        <f aca="false">L21/(1-N21)</f>
        <v>0</v>
      </c>
      <c r="Q21" s="17" t="n">
        <f aca="false">M21/(1-N21)</f>
        <v>0</v>
      </c>
      <c r="R21" s="18"/>
      <c r="S21" s="18"/>
      <c r="T21" s="19"/>
      <c r="U21" s="20"/>
    </row>
    <row r="22" customFormat="false" ht="12.8" hidden="false" customHeight="false" outlineLevel="0" collapsed="false">
      <c r="A22" s="21" t="n">
        <v>20</v>
      </c>
      <c r="B22" s="11" t="n">
        <v>1</v>
      </c>
      <c r="C22" s="11"/>
      <c r="D22" s="12"/>
      <c r="E22" s="12"/>
      <c r="F22" s="12"/>
      <c r="G22" s="13"/>
      <c r="H22" s="13"/>
      <c r="I22" s="13"/>
      <c r="J22" s="14" t="n">
        <v>0</v>
      </c>
      <c r="K22" s="15" t="n">
        <f aca="false">B22*G22</f>
        <v>0</v>
      </c>
      <c r="L22" s="15" t="n">
        <f aca="false">B22*H22</f>
        <v>0</v>
      </c>
      <c r="M22" s="15" t="n">
        <f aca="false">B22*I22</f>
        <v>0</v>
      </c>
      <c r="N22" s="16" t="n">
        <v>0.66</v>
      </c>
      <c r="O22" s="17" t="n">
        <f aca="false">K22/(1-N22)</f>
        <v>0</v>
      </c>
      <c r="P22" s="17" t="n">
        <f aca="false">L22/(1-N22)</f>
        <v>0</v>
      </c>
      <c r="Q22" s="17" t="n">
        <f aca="false">M22/(1-N22)</f>
        <v>0</v>
      </c>
      <c r="R22" s="18"/>
      <c r="S22" s="18"/>
      <c r="T22" s="19"/>
      <c r="U22" s="20"/>
    </row>
    <row r="23" customFormat="false" ht="12.8" hidden="false" customHeight="false" outlineLevel="0" collapsed="false">
      <c r="A23" s="21" t="n">
        <v>21</v>
      </c>
      <c r="B23" s="11" t="n">
        <v>1</v>
      </c>
      <c r="C23" s="11"/>
      <c r="D23" s="12"/>
      <c r="E23" s="12"/>
      <c r="F23" s="12"/>
      <c r="G23" s="13"/>
      <c r="H23" s="13"/>
      <c r="I23" s="13"/>
      <c r="J23" s="14" t="n">
        <v>0</v>
      </c>
      <c r="K23" s="15" t="n">
        <f aca="false">B23*G23</f>
        <v>0</v>
      </c>
      <c r="L23" s="15" t="n">
        <f aca="false">B23*H23</f>
        <v>0</v>
      </c>
      <c r="M23" s="15" t="n">
        <f aca="false">B23*I23</f>
        <v>0</v>
      </c>
      <c r="N23" s="16" t="n">
        <v>0.66</v>
      </c>
      <c r="O23" s="17" t="n">
        <f aca="false">K23/(1-N23)</f>
        <v>0</v>
      </c>
      <c r="P23" s="17" t="n">
        <f aca="false">L23/(1-N23)</f>
        <v>0</v>
      </c>
      <c r="Q23" s="17" t="n">
        <f aca="false">M23/(1-N23)</f>
        <v>0</v>
      </c>
      <c r="R23" s="18"/>
      <c r="S23" s="18"/>
      <c r="T23" s="19"/>
      <c r="U23" s="20"/>
    </row>
    <row r="24" customFormat="false" ht="12.8" hidden="false" customHeight="false" outlineLevel="0" collapsed="false">
      <c r="A24" s="21" t="n">
        <v>22</v>
      </c>
      <c r="B24" s="11" t="n">
        <v>2</v>
      </c>
      <c r="C24" s="11"/>
      <c r="D24" s="12"/>
      <c r="E24" s="12"/>
      <c r="F24" s="12"/>
      <c r="G24" s="13"/>
      <c r="H24" s="13"/>
      <c r="I24" s="13"/>
      <c r="J24" s="14" t="n">
        <v>0</v>
      </c>
      <c r="K24" s="15" t="n">
        <f aca="false">B24*G24</f>
        <v>0</v>
      </c>
      <c r="L24" s="15" t="n">
        <f aca="false">B24*H24</f>
        <v>0</v>
      </c>
      <c r="M24" s="15" t="n">
        <f aca="false">B24*I24</f>
        <v>0</v>
      </c>
      <c r="N24" s="16" t="n">
        <v>0.66</v>
      </c>
      <c r="O24" s="17" t="n">
        <f aca="false">K24/(1-N24)</f>
        <v>0</v>
      </c>
      <c r="P24" s="17" t="n">
        <f aca="false">L24/(1-N24)</f>
        <v>0</v>
      </c>
      <c r="Q24" s="17" t="n">
        <f aca="false">M24/(1-N24)</f>
        <v>0</v>
      </c>
      <c r="R24" s="18"/>
      <c r="S24" s="18"/>
      <c r="T24" s="19"/>
      <c r="U24" s="20"/>
    </row>
    <row r="25" customFormat="false" ht="12.8" hidden="false" customHeight="false" outlineLevel="0" collapsed="false">
      <c r="A25" s="21" t="n">
        <v>23</v>
      </c>
      <c r="B25" s="11" t="n">
        <v>1</v>
      </c>
      <c r="C25" s="11"/>
      <c r="D25" s="12"/>
      <c r="E25" s="12"/>
      <c r="F25" s="12"/>
      <c r="G25" s="13"/>
      <c r="H25" s="13"/>
      <c r="I25" s="13"/>
      <c r="J25" s="14" t="n">
        <v>0</v>
      </c>
      <c r="K25" s="15" t="n">
        <f aca="false">B25*G25</f>
        <v>0</v>
      </c>
      <c r="L25" s="15" t="n">
        <f aca="false">B25*H25</f>
        <v>0</v>
      </c>
      <c r="M25" s="15" t="n">
        <f aca="false">B25*I25</f>
        <v>0</v>
      </c>
      <c r="N25" s="16" t="n">
        <v>0.66</v>
      </c>
      <c r="O25" s="17" t="n">
        <f aca="false">K25/(1-N25)</f>
        <v>0</v>
      </c>
      <c r="P25" s="17" t="n">
        <f aca="false">L25/(1-N25)</f>
        <v>0</v>
      </c>
      <c r="Q25" s="17" t="n">
        <f aca="false">M25/(1-N25)</f>
        <v>0</v>
      </c>
      <c r="R25" s="18"/>
      <c r="S25" s="18"/>
      <c r="T25" s="19"/>
      <c r="U25" s="20"/>
    </row>
    <row r="26" customFormat="false" ht="12.8" hidden="false" customHeight="false" outlineLevel="0" collapsed="false">
      <c r="A26" s="21" t="n">
        <v>24</v>
      </c>
      <c r="B26" s="11" t="n">
        <v>1</v>
      </c>
      <c r="C26" s="11"/>
      <c r="D26" s="12"/>
      <c r="E26" s="12"/>
      <c r="F26" s="12"/>
      <c r="G26" s="13"/>
      <c r="H26" s="13"/>
      <c r="I26" s="13"/>
      <c r="J26" s="14" t="n">
        <v>0</v>
      </c>
      <c r="K26" s="15" t="n">
        <f aca="false">B26*G26</f>
        <v>0</v>
      </c>
      <c r="L26" s="15" t="n">
        <f aca="false">B26*H26</f>
        <v>0</v>
      </c>
      <c r="M26" s="15" t="n">
        <f aca="false">B26*I26</f>
        <v>0</v>
      </c>
      <c r="N26" s="16" t="n">
        <v>0.66</v>
      </c>
      <c r="O26" s="17" t="n">
        <f aca="false">K26/(1-N26)</f>
        <v>0</v>
      </c>
      <c r="P26" s="17" t="n">
        <f aca="false">L26/(1-N26)</f>
        <v>0</v>
      </c>
      <c r="Q26" s="17" t="n">
        <f aca="false">M26/(1-N26)</f>
        <v>0</v>
      </c>
      <c r="R26" s="18"/>
      <c r="S26" s="18"/>
      <c r="T26" s="19"/>
      <c r="U26" s="20"/>
    </row>
    <row r="27" customFormat="false" ht="12.8" hidden="false" customHeight="false" outlineLevel="0" collapsed="false">
      <c r="A27" s="21" t="n">
        <v>25</v>
      </c>
      <c r="B27" s="11" t="n">
        <v>1</v>
      </c>
      <c r="C27" s="11"/>
      <c r="D27" s="12"/>
      <c r="E27" s="12"/>
      <c r="F27" s="12"/>
      <c r="G27" s="13"/>
      <c r="H27" s="13"/>
      <c r="I27" s="13"/>
      <c r="J27" s="14" t="n">
        <v>0</v>
      </c>
      <c r="K27" s="15" t="n">
        <f aca="false">B27*G27</f>
        <v>0</v>
      </c>
      <c r="L27" s="15" t="n">
        <f aca="false">B27*H27</f>
        <v>0</v>
      </c>
      <c r="M27" s="15" t="n">
        <f aca="false">B27*I27</f>
        <v>0</v>
      </c>
      <c r="N27" s="16" t="n">
        <v>0.66</v>
      </c>
      <c r="O27" s="17" t="n">
        <f aca="false">K27/(1-N27)</f>
        <v>0</v>
      </c>
      <c r="P27" s="17" t="n">
        <f aca="false">L27/(1-N27)</f>
        <v>0</v>
      </c>
      <c r="Q27" s="17" t="n">
        <f aca="false">M27/(1-N27)</f>
        <v>0</v>
      </c>
      <c r="R27" s="18"/>
      <c r="S27" s="18"/>
      <c r="T27" s="19"/>
      <c r="U27" s="20"/>
    </row>
    <row r="28" customFormat="false" ht="12.8" hidden="false" customHeight="false" outlineLevel="0" collapsed="false">
      <c r="A28" s="21" t="n">
        <v>26</v>
      </c>
      <c r="B28" s="11" t="n">
        <v>1</v>
      </c>
      <c r="C28" s="11"/>
      <c r="D28" s="12"/>
      <c r="E28" s="12"/>
      <c r="F28" s="12"/>
      <c r="G28" s="13"/>
      <c r="H28" s="13"/>
      <c r="I28" s="13"/>
      <c r="J28" s="14" t="n">
        <v>0</v>
      </c>
      <c r="K28" s="15" t="n">
        <f aca="false">B28*G28</f>
        <v>0</v>
      </c>
      <c r="L28" s="15" t="n">
        <f aca="false">B28*H28</f>
        <v>0</v>
      </c>
      <c r="M28" s="15" t="n">
        <f aca="false">B28*I28</f>
        <v>0</v>
      </c>
      <c r="N28" s="16" t="n">
        <v>0.66</v>
      </c>
      <c r="O28" s="17" t="n">
        <f aca="false">K28/(1-N28)</f>
        <v>0</v>
      </c>
      <c r="P28" s="17" t="n">
        <f aca="false">L28/(1-N28)</f>
        <v>0</v>
      </c>
      <c r="Q28" s="17" t="n">
        <f aca="false">M28/(1-N28)</f>
        <v>0</v>
      </c>
      <c r="R28" s="18"/>
      <c r="S28" s="18"/>
      <c r="T28" s="19"/>
      <c r="U28" s="20"/>
    </row>
    <row r="29" customFormat="false" ht="12.8" hidden="false" customHeight="false" outlineLevel="0" collapsed="false">
      <c r="A29" s="21" t="n">
        <v>27</v>
      </c>
      <c r="B29" s="11" t="n">
        <v>1</v>
      </c>
      <c r="C29" s="11"/>
      <c r="D29" s="12"/>
      <c r="E29" s="12"/>
      <c r="F29" s="12"/>
      <c r="G29" s="13"/>
      <c r="H29" s="13"/>
      <c r="I29" s="13"/>
      <c r="J29" s="14" t="n">
        <v>0</v>
      </c>
      <c r="K29" s="15" t="n">
        <f aca="false">B29*G29</f>
        <v>0</v>
      </c>
      <c r="L29" s="15" t="n">
        <f aca="false">B29*H29</f>
        <v>0</v>
      </c>
      <c r="M29" s="15" t="n">
        <f aca="false">B29*I29</f>
        <v>0</v>
      </c>
      <c r="N29" s="16" t="n">
        <v>0.66</v>
      </c>
      <c r="O29" s="17" t="n">
        <f aca="false">K29/(1-N29)</f>
        <v>0</v>
      </c>
      <c r="P29" s="17" t="n">
        <f aca="false">L29/(1-N29)</f>
        <v>0</v>
      </c>
      <c r="Q29" s="17" t="n">
        <f aca="false">M29/(1-N29)</f>
        <v>0</v>
      </c>
      <c r="R29" s="18"/>
      <c r="S29" s="18"/>
      <c r="T29" s="19"/>
      <c r="U29" s="20"/>
    </row>
    <row r="30" customFormat="false" ht="12.8" hidden="false" customHeight="false" outlineLevel="0" collapsed="false">
      <c r="A30" s="21" t="n">
        <v>28</v>
      </c>
      <c r="B30" s="11" t="n">
        <v>1</v>
      </c>
      <c r="C30" s="22"/>
      <c r="D30" s="12"/>
      <c r="E30" s="12"/>
      <c r="F30" s="12"/>
      <c r="G30" s="13"/>
      <c r="H30" s="13"/>
      <c r="I30" s="13"/>
      <c r="J30" s="14" t="n">
        <v>0</v>
      </c>
      <c r="K30" s="15" t="n">
        <f aca="false">B30*G30</f>
        <v>0</v>
      </c>
      <c r="L30" s="15" t="n">
        <f aca="false">B30*H30</f>
        <v>0</v>
      </c>
      <c r="M30" s="15" t="n">
        <f aca="false">B30*I30</f>
        <v>0</v>
      </c>
      <c r="N30" s="16" t="n">
        <v>0.66</v>
      </c>
      <c r="O30" s="17" t="n">
        <f aca="false">K30/(1-N30)</f>
        <v>0</v>
      </c>
      <c r="P30" s="17" t="n">
        <f aca="false">L30/(1-N30)</f>
        <v>0</v>
      </c>
      <c r="Q30" s="17" t="n">
        <f aca="false">M30/(1-N30)</f>
        <v>0</v>
      </c>
      <c r="R30" s="18"/>
      <c r="S30" s="18"/>
      <c r="T30" s="19"/>
      <c r="U30" s="20"/>
    </row>
    <row r="31" customFormat="false" ht="12.8" hidden="false" customHeight="false" outlineLevel="0" collapsed="false">
      <c r="A31" s="21" t="n">
        <v>29</v>
      </c>
      <c r="B31" s="11" t="n">
        <v>2</v>
      </c>
      <c r="C31" s="23"/>
      <c r="D31" s="12"/>
      <c r="E31" s="12"/>
      <c r="F31" s="12"/>
      <c r="G31" s="13"/>
      <c r="H31" s="13"/>
      <c r="I31" s="13"/>
      <c r="J31" s="14" t="n">
        <v>0</v>
      </c>
      <c r="K31" s="15" t="n">
        <f aca="false">B31*G31</f>
        <v>0</v>
      </c>
      <c r="L31" s="15" t="n">
        <f aca="false">B31*H31</f>
        <v>0</v>
      </c>
      <c r="M31" s="15" t="n">
        <f aca="false">B31*I31</f>
        <v>0</v>
      </c>
      <c r="N31" s="16" t="n">
        <v>0.75</v>
      </c>
      <c r="O31" s="17" t="n">
        <f aca="false">K31/(1-N31)</f>
        <v>0</v>
      </c>
      <c r="P31" s="17" t="n">
        <f aca="false">L31/(1-N31)</f>
        <v>0</v>
      </c>
      <c r="Q31" s="17" t="n">
        <f aca="false">M31/(1-N31)</f>
        <v>0</v>
      </c>
      <c r="R31" s="18"/>
      <c r="S31" s="18"/>
      <c r="T31" s="19"/>
      <c r="U31" s="20"/>
    </row>
    <row r="32" customFormat="false" ht="12.8" hidden="false" customHeight="false" outlineLevel="0" collapsed="false">
      <c r="A32" s="21" t="n">
        <v>30</v>
      </c>
      <c r="B32" s="11" t="n">
        <v>1</v>
      </c>
      <c r="C32" s="11"/>
      <c r="D32" s="12"/>
      <c r="E32" s="12"/>
      <c r="F32" s="12"/>
      <c r="G32" s="13"/>
      <c r="H32" s="13"/>
      <c r="I32" s="13"/>
      <c r="J32" s="14" t="n">
        <v>0</v>
      </c>
      <c r="K32" s="15" t="n">
        <f aca="false">B32*G32</f>
        <v>0</v>
      </c>
      <c r="L32" s="15" t="n">
        <f aca="false">B32*H32</f>
        <v>0</v>
      </c>
      <c r="M32" s="15" t="n">
        <f aca="false">B32*I32</f>
        <v>0</v>
      </c>
      <c r="N32" s="16" t="n">
        <v>0.75</v>
      </c>
      <c r="O32" s="17" t="n">
        <f aca="false">K32/(1-N32)</f>
        <v>0</v>
      </c>
      <c r="P32" s="17" t="n">
        <f aca="false">L32/(1-N32)</f>
        <v>0</v>
      </c>
      <c r="Q32" s="17" t="n">
        <f aca="false">M32/(1-N32)</f>
        <v>0</v>
      </c>
      <c r="R32" s="18"/>
      <c r="S32" s="18"/>
      <c r="T32" s="19"/>
      <c r="U32" s="20"/>
    </row>
    <row r="33" customFormat="false" ht="13.5" hidden="false" customHeight="false" outlineLevel="0" collapsed="false">
      <c r="A33" s="21"/>
      <c r="B33" s="24"/>
      <c r="C33" s="24"/>
      <c r="D33" s="25" t="s">
        <v>33</v>
      </c>
      <c r="E33" s="26"/>
      <c r="F33" s="26"/>
      <c r="G33" s="27"/>
      <c r="H33" s="27"/>
      <c r="I33" s="28" t="s">
        <v>34</v>
      </c>
      <c r="K33" s="29" t="n">
        <f aca="false">SUM(K3:K32)</f>
        <v>4.93</v>
      </c>
      <c r="L33" s="30" t="n">
        <f aca="false">SUM(L3:L32)</f>
        <v>4.63</v>
      </c>
      <c r="M33" s="30" t="n">
        <f aca="false">SUM(M3:M32)</f>
        <v>3.65</v>
      </c>
      <c r="N33" s="31"/>
      <c r="O33" s="32" t="n">
        <f aca="false">SUM(O3:O32)</f>
        <v>14.5</v>
      </c>
      <c r="P33" s="33" t="n">
        <f aca="false">SUM(P3:P32)</f>
        <v>13.6176470588235</v>
      </c>
      <c r="Q33" s="33" t="n">
        <f aca="false">SUM(Q3:Q32)</f>
        <v>10.7352941176471</v>
      </c>
      <c r="R33" s="34" t="s">
        <v>35</v>
      </c>
      <c r="S33" s="26"/>
      <c r="T33" s="35"/>
      <c r="U33" s="36"/>
    </row>
    <row r="34" customFormat="false" ht="12.75" hidden="false" customHeight="false" outlineLevel="0" collapsed="false">
      <c r="A34" s="37"/>
      <c r="B34" s="38"/>
      <c r="C34" s="38"/>
      <c r="D34" s="38"/>
      <c r="E34" s="38"/>
      <c r="F34" s="38"/>
      <c r="G34" s="39"/>
      <c r="H34" s="39"/>
      <c r="I34" s="39"/>
      <c r="J34" s="40"/>
      <c r="L34" s="40"/>
      <c r="M34" s="40"/>
      <c r="N34" s="41"/>
      <c r="O34" s="42" t="n">
        <v>15</v>
      </c>
      <c r="P34" s="43" t="n">
        <v>15</v>
      </c>
      <c r="Q34" s="43" t="n">
        <v>15</v>
      </c>
      <c r="R34" s="44" t="s">
        <v>36</v>
      </c>
      <c r="S34" s="45"/>
      <c r="T34" s="46"/>
      <c r="U34" s="47"/>
    </row>
    <row r="35" customFormat="false" ht="12.75" hidden="false" customHeight="false" outlineLevel="0" collapsed="false">
      <c r="A35" s="48"/>
      <c r="B35" s="49"/>
      <c r="C35" s="49"/>
      <c r="D35" s="49"/>
      <c r="E35" s="49"/>
      <c r="F35" s="49"/>
      <c r="G35" s="50"/>
      <c r="H35" s="50"/>
      <c r="I35" s="50"/>
      <c r="J35" s="51"/>
      <c r="L35" s="51"/>
      <c r="M35" s="51"/>
      <c r="N35" s="50"/>
      <c r="O35" s="42" t="n">
        <f aca="false">O34-K33</f>
        <v>10.07</v>
      </c>
      <c r="P35" s="42" t="n">
        <f aca="false">P34-L33</f>
        <v>10.37</v>
      </c>
      <c r="Q35" s="42" t="n">
        <f aca="false">Q34-M33</f>
        <v>11.35</v>
      </c>
      <c r="R35" s="52" t="s">
        <v>37</v>
      </c>
      <c r="S35" s="51"/>
      <c r="T35" s="53"/>
      <c r="U35" s="54"/>
    </row>
    <row r="36" customFormat="false" ht="13.5" hidden="false" customHeight="false" outlineLevel="0" collapsed="false">
      <c r="A36" s="55"/>
      <c r="B36" s="56"/>
      <c r="C36" s="56"/>
      <c r="D36" s="56"/>
      <c r="E36" s="56"/>
      <c r="F36" s="56"/>
      <c r="G36" s="57"/>
      <c r="H36" s="57"/>
      <c r="I36" s="57"/>
      <c r="J36" s="58"/>
      <c r="K36" s="58"/>
      <c r="L36" s="58"/>
      <c r="M36" s="58"/>
      <c r="N36" s="57"/>
      <c r="O36" s="59" t="n">
        <f aca="false">1-K33/O34</f>
        <v>0.671333333333333</v>
      </c>
      <c r="P36" s="60" t="n">
        <f aca="false">1-L33/P34</f>
        <v>0.691333333333333</v>
      </c>
      <c r="Q36" s="60" t="n">
        <f aca="false">1-M33/Q34</f>
        <v>0.756666666666667</v>
      </c>
      <c r="R36" s="61" t="s">
        <v>38</v>
      </c>
      <c r="S36" s="56"/>
      <c r="T36" s="56"/>
      <c r="U36" s="62"/>
    </row>
    <row r="38" customFormat="false" ht="12.75" hidden="false" customHeight="false" outlineLevel="0" collapsed="false">
      <c r="O38" s="63" t="s">
        <v>39</v>
      </c>
      <c r="P38" s="64" t="s">
        <v>40</v>
      </c>
      <c r="Q38" s="63" t="s">
        <v>41</v>
      </c>
      <c r="R38" s="63" t="s">
        <v>42</v>
      </c>
    </row>
    <row r="39" customFormat="false" ht="12.75" hidden="false" customHeight="false" outlineLevel="0" collapsed="false">
      <c r="O39" s="65" t="n">
        <f aca="false">O34</f>
        <v>15</v>
      </c>
      <c r="P39" s="63" t="n">
        <f aca="false">O34-(O34*0.1)</f>
        <v>13.5</v>
      </c>
      <c r="Q39" s="63" t="n">
        <f aca="false">P34-(P34*0.2)</f>
        <v>12</v>
      </c>
      <c r="R39" s="63" t="n">
        <f aca="false">P34-(P34*0.3)</f>
        <v>10.5</v>
      </c>
      <c r="S39" s="63" t="s">
        <v>43</v>
      </c>
    </row>
    <row r="40" customFormat="false" ht="12.75" hidden="false" customHeight="false" outlineLevel="0" collapsed="false">
      <c r="O40" s="42" t="n">
        <f aca="false">O39-M33</f>
        <v>11.35</v>
      </c>
      <c r="P40" s="52" t="n">
        <f aca="false">P39-M33</f>
        <v>9.85</v>
      </c>
      <c r="Q40" s="52" t="n">
        <f aca="false">Q39-M33</f>
        <v>8.35</v>
      </c>
      <c r="R40" s="52" t="n">
        <f aca="false">R39-M33</f>
        <v>6.85</v>
      </c>
      <c r="S40" s="52" t="s">
        <v>44</v>
      </c>
    </row>
    <row r="41" customFormat="false" ht="12.75" hidden="false" customHeight="false" outlineLevel="0" collapsed="false">
      <c r="O41" s="42" t="n">
        <f aca="false">O39-L33</f>
        <v>10.37</v>
      </c>
      <c r="P41" s="52" t="n">
        <f aca="false">P39-L33</f>
        <v>8.87</v>
      </c>
      <c r="Q41" s="52" t="n">
        <f aca="false">Q39-L33</f>
        <v>7.37</v>
      </c>
      <c r="R41" s="52" t="n">
        <f aca="false">R39-L33</f>
        <v>5.87</v>
      </c>
      <c r="S41" s="52" t="s">
        <v>45</v>
      </c>
    </row>
    <row r="42" customFormat="false" ht="13.5" hidden="false" customHeight="false" outlineLevel="0" collapsed="false">
      <c r="O42" s="59" t="n">
        <f aca="false">1-K33/O39</f>
        <v>0.671333333333333</v>
      </c>
      <c r="P42" s="59" t="n">
        <f aca="false">1-L33/P39</f>
        <v>0.657037037037037</v>
      </c>
      <c r="Q42" s="59" t="n">
        <f aca="false">1-M33/Q39</f>
        <v>0.695833333333333</v>
      </c>
      <c r="R42" s="59" t="n">
        <f aca="false">1-M33/R39</f>
        <v>0.652380952380952</v>
      </c>
      <c r="S42" s="63" t="s">
        <v>46</v>
      </c>
    </row>
  </sheetData>
  <printOptions headings="false" gridLines="false" gridLinesSet="true" horizontalCentered="false" verticalCentered="false"/>
  <pageMargins left="0.25" right="0.25" top="0.401388888888889" bottom="0.5" header="0.511805555555555" footer="0.2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&amp;R&amp;D&amp;Z&amp;F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2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90" zoomScaleNormal="100" zoomScalePageLayoutView="90" workbookViewId="0">
      <selection pane="topLeft" activeCell="Q34" activeCellId="0" sqref="Q34"/>
    </sheetView>
  </sheetViews>
  <sheetFormatPr defaultRowHeight="12.75"/>
  <cols>
    <col collapsed="false" hidden="false" max="1" min="1" style="0" width="5.00510204081633"/>
    <col collapsed="false" hidden="false" max="2" min="2" style="0" width="4.42857142857143"/>
    <col collapsed="false" hidden="false" max="3" min="3" style="0" width="19.9948979591837"/>
    <col collapsed="false" hidden="false" max="4" min="4" style="0" width="21.7091836734694"/>
    <col collapsed="false" hidden="false" max="6" min="5" style="0" width="18.7091836734694"/>
    <col collapsed="false" hidden="false" max="9" min="7" style="0" width="10.1428571428571"/>
    <col collapsed="false" hidden="false" max="10" min="10" style="0" width="9.5765306122449"/>
    <col collapsed="false" hidden="false" max="13" min="11" style="0" width="10.7091836734694"/>
    <col collapsed="false" hidden="false" max="14" min="14" style="0" width="8.85714285714286"/>
    <col collapsed="false" hidden="false" max="17" min="15" style="0" width="11.2857142857143"/>
    <col collapsed="false" hidden="false" max="18" min="18" style="0" width="12.5714285714286"/>
    <col collapsed="false" hidden="false" max="19" min="19" style="0" width="10.7091836734694"/>
    <col collapsed="false" hidden="false" max="20" min="20" style="0" width="9.70918367346939"/>
    <col collapsed="false" hidden="false" max="21" min="21" style="0" width="10.2857142857143"/>
    <col collapsed="false" hidden="false" max="22" min="22" style="0" width="9.5765306122449"/>
    <col collapsed="false" hidden="false" max="1025" min="23" style="0" width="8.72959183673469"/>
  </cols>
  <sheetData>
    <row r="1" customFormat="false" ht="23.25" hidden="false" customHeight="false" outlineLevel="0" collapsed="false">
      <c r="J1" s="1" t="s">
        <v>0</v>
      </c>
    </row>
    <row r="2" s="9" customFormat="true" ht="39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5" t="s">
        <v>18</v>
      </c>
      <c r="T2" s="6" t="s">
        <v>19</v>
      </c>
      <c r="U2" s="7" t="s">
        <v>20</v>
      </c>
      <c r="V2" s="8"/>
    </row>
    <row r="3" customFormat="false" ht="12.8" hidden="false" customHeight="false" outlineLevel="0" collapsed="false">
      <c r="A3" s="10" t="n">
        <v>1</v>
      </c>
      <c r="B3" s="11" t="n">
        <v>1</v>
      </c>
      <c r="C3" s="11"/>
      <c r="D3" s="12" t="s">
        <v>21</v>
      </c>
      <c r="E3" s="12"/>
      <c r="F3" s="12"/>
      <c r="G3" s="13" t="n">
        <v>1.61</v>
      </c>
      <c r="H3" s="13" t="n">
        <v>1.31</v>
      </c>
      <c r="I3" s="13" t="n">
        <v>0.83</v>
      </c>
      <c r="J3" s="14"/>
      <c r="K3" s="15" t="n">
        <f aca="false">B3*G3</f>
        <v>1.61</v>
      </c>
      <c r="L3" s="15" t="n">
        <f aca="false">B3*H3</f>
        <v>1.31</v>
      </c>
      <c r="M3" s="15" t="n">
        <f aca="false">B3*I3</f>
        <v>0.83</v>
      </c>
      <c r="N3" s="16" t="n">
        <v>0.66</v>
      </c>
      <c r="O3" s="17" t="n">
        <f aca="false">K3/(1-N3)</f>
        <v>4.73529411764706</v>
      </c>
      <c r="P3" s="17" t="n">
        <f aca="false">L3/(1-N3)</f>
        <v>3.85294117647059</v>
      </c>
      <c r="Q3" s="17" t="n">
        <f aca="false">M3/(1-N3)</f>
        <v>2.44117647058824</v>
      </c>
      <c r="R3" s="18"/>
      <c r="S3" s="18"/>
      <c r="T3" s="19"/>
      <c r="U3" s="20"/>
    </row>
    <row r="4" customFormat="false" ht="12.8" hidden="false" customHeight="false" outlineLevel="0" collapsed="false">
      <c r="A4" s="21" t="n">
        <v>2</v>
      </c>
      <c r="B4" s="11" t="n">
        <v>0</v>
      </c>
      <c r="C4" s="11"/>
      <c r="D4" s="12" t="s">
        <v>22</v>
      </c>
      <c r="E4" s="12"/>
      <c r="F4" s="12"/>
      <c r="G4" s="13" t="n">
        <v>0.5</v>
      </c>
      <c r="H4" s="13" t="n">
        <v>0.5</v>
      </c>
      <c r="I4" s="13" t="n">
        <v>0.5</v>
      </c>
      <c r="J4" s="14"/>
      <c r="K4" s="15" t="n">
        <f aca="false">B4*G4</f>
        <v>0</v>
      </c>
      <c r="L4" s="15" t="n">
        <f aca="false">B4*H4</f>
        <v>0</v>
      </c>
      <c r="M4" s="15" t="n">
        <f aca="false">B4*I4</f>
        <v>0</v>
      </c>
      <c r="N4" s="16" t="n">
        <v>0.66</v>
      </c>
      <c r="O4" s="17" t="n">
        <f aca="false">K4/(1-N4)</f>
        <v>0</v>
      </c>
      <c r="P4" s="17" t="n">
        <f aca="false">L4/(1-N4)</f>
        <v>0</v>
      </c>
      <c r="Q4" s="17" t="n">
        <f aca="false">M4/(1-N4)</f>
        <v>0</v>
      </c>
      <c r="R4" s="18"/>
      <c r="S4" s="18"/>
      <c r="T4" s="19"/>
      <c r="U4" s="20"/>
    </row>
    <row r="5" customFormat="false" ht="12.8" hidden="false" customHeight="false" outlineLevel="0" collapsed="false">
      <c r="A5" s="21" t="n">
        <v>3</v>
      </c>
      <c r="B5" s="11" t="n">
        <v>1</v>
      </c>
      <c r="C5" s="11"/>
      <c r="D5" s="12" t="s">
        <v>23</v>
      </c>
      <c r="E5" s="12"/>
      <c r="F5" s="12"/>
      <c r="G5" s="13" t="n">
        <v>0.08</v>
      </c>
      <c r="H5" s="13" t="n">
        <v>0.08</v>
      </c>
      <c r="I5" s="13" t="n">
        <v>0.08</v>
      </c>
      <c r="J5" s="14" t="n">
        <v>0</v>
      </c>
      <c r="K5" s="15" t="n">
        <f aca="false">B5*G5</f>
        <v>0.08</v>
      </c>
      <c r="L5" s="15" t="n">
        <f aca="false">B5*H5</f>
        <v>0.08</v>
      </c>
      <c r="M5" s="15" t="n">
        <f aca="false">B5*I5</f>
        <v>0.08</v>
      </c>
      <c r="N5" s="16" t="n">
        <v>0.66</v>
      </c>
      <c r="O5" s="17" t="n">
        <f aca="false">K5/(1-N5)</f>
        <v>0.235294117647059</v>
      </c>
      <c r="P5" s="17" t="n">
        <f aca="false">L5/(1-N5)</f>
        <v>0.235294117647059</v>
      </c>
      <c r="Q5" s="17" t="n">
        <f aca="false">M5/(1-N5)</f>
        <v>0.235294117647059</v>
      </c>
      <c r="R5" s="18"/>
      <c r="S5" s="18"/>
      <c r="T5" s="19"/>
      <c r="U5" s="20"/>
    </row>
    <row r="6" customFormat="false" ht="12.8" hidden="false" customHeight="false" outlineLevel="0" collapsed="false">
      <c r="A6" s="21" t="n">
        <v>4</v>
      </c>
      <c r="B6" s="11" t="n">
        <v>0</v>
      </c>
      <c r="C6" s="11"/>
      <c r="D6" s="12" t="s">
        <v>24</v>
      </c>
      <c r="E6" s="12"/>
      <c r="F6" s="12"/>
      <c r="G6" s="13" t="n">
        <v>0.09</v>
      </c>
      <c r="H6" s="13" t="n">
        <v>0.09</v>
      </c>
      <c r="I6" s="13" t="n">
        <v>0.09</v>
      </c>
      <c r="J6" s="14" t="n">
        <v>0</v>
      </c>
      <c r="K6" s="15" t="n">
        <f aca="false">B6*G6</f>
        <v>0</v>
      </c>
      <c r="L6" s="15" t="n">
        <f aca="false">B6*H6</f>
        <v>0</v>
      </c>
      <c r="M6" s="15" t="n">
        <f aca="false">B6*I6</f>
        <v>0</v>
      </c>
      <c r="N6" s="16" t="n">
        <v>0.66</v>
      </c>
      <c r="O6" s="17" t="n">
        <f aca="false">K6/(1-N6)</f>
        <v>0</v>
      </c>
      <c r="P6" s="17" t="n">
        <f aca="false">L6/(1-N6)</f>
        <v>0</v>
      </c>
      <c r="Q6" s="17" t="n">
        <f aca="false">M6/(1-N6)</f>
        <v>0</v>
      </c>
      <c r="R6" s="18"/>
      <c r="S6" s="18"/>
      <c r="T6" s="19"/>
      <c r="U6" s="20"/>
    </row>
    <row r="7" customFormat="false" ht="12.8" hidden="false" customHeight="false" outlineLevel="0" collapsed="false">
      <c r="A7" s="21" t="n">
        <v>5</v>
      </c>
      <c r="B7" s="11" t="n">
        <v>0</v>
      </c>
      <c r="C7" s="11"/>
      <c r="D7" s="12" t="s">
        <v>25</v>
      </c>
      <c r="E7" s="12"/>
      <c r="F7" s="12"/>
      <c r="G7" s="13" t="n">
        <v>0.05</v>
      </c>
      <c r="H7" s="13" t="n">
        <v>0.05</v>
      </c>
      <c r="I7" s="13" t="n">
        <v>0.05</v>
      </c>
      <c r="J7" s="14" t="n">
        <v>0</v>
      </c>
      <c r="K7" s="15" t="n">
        <f aca="false">B7*G7</f>
        <v>0</v>
      </c>
      <c r="L7" s="15" t="n">
        <f aca="false">B7*H7</f>
        <v>0</v>
      </c>
      <c r="M7" s="15" t="n">
        <f aca="false">B7*I7</f>
        <v>0</v>
      </c>
      <c r="N7" s="16" t="n">
        <v>0.66</v>
      </c>
      <c r="O7" s="17" t="n">
        <f aca="false">K7/(1-N7)</f>
        <v>0</v>
      </c>
      <c r="P7" s="17" t="n">
        <f aca="false">L7/(1-N7)</f>
        <v>0</v>
      </c>
      <c r="Q7" s="17" t="n">
        <f aca="false">M7/(1-N7)</f>
        <v>0</v>
      </c>
      <c r="R7" s="18"/>
      <c r="S7" s="18"/>
      <c r="T7" s="19"/>
      <c r="U7" s="20"/>
    </row>
    <row r="8" customFormat="false" ht="12.8" hidden="false" customHeight="false" outlineLevel="0" collapsed="false">
      <c r="A8" s="21" t="n">
        <v>6</v>
      </c>
      <c r="B8" s="11" t="n">
        <v>4</v>
      </c>
      <c r="C8" s="11"/>
      <c r="D8" s="12" t="s">
        <v>26</v>
      </c>
      <c r="E8" s="12"/>
      <c r="F8" s="12"/>
      <c r="G8" s="13" t="n">
        <v>0.03</v>
      </c>
      <c r="H8" s="13" t="n">
        <v>0.03</v>
      </c>
      <c r="I8" s="13" t="n">
        <v>0.03</v>
      </c>
      <c r="J8" s="14" t="n">
        <v>0</v>
      </c>
      <c r="K8" s="15" t="n">
        <f aca="false">B8*G8</f>
        <v>0.12</v>
      </c>
      <c r="L8" s="15" t="n">
        <f aca="false">B8*H8</f>
        <v>0.12</v>
      </c>
      <c r="M8" s="15" t="n">
        <f aca="false">B8*I8</f>
        <v>0.12</v>
      </c>
      <c r="N8" s="16" t="n">
        <v>0.66</v>
      </c>
      <c r="O8" s="17" t="n">
        <f aca="false">K8/(1-N8)</f>
        <v>0.352941176470588</v>
      </c>
      <c r="P8" s="17" t="n">
        <f aca="false">L8/(1-N8)</f>
        <v>0.352941176470588</v>
      </c>
      <c r="Q8" s="17" t="n">
        <f aca="false">M8/(1-N8)</f>
        <v>0.352941176470588</v>
      </c>
      <c r="R8" s="18"/>
      <c r="S8" s="18"/>
      <c r="T8" s="19"/>
      <c r="U8" s="20"/>
    </row>
    <row r="9" customFormat="false" ht="12.8" hidden="false" customHeight="false" outlineLevel="0" collapsed="false">
      <c r="A9" s="21" t="n">
        <v>7</v>
      </c>
      <c r="B9" s="11" t="n">
        <v>0</v>
      </c>
      <c r="C9" s="11"/>
      <c r="D9" s="12" t="s">
        <v>27</v>
      </c>
      <c r="E9" s="12"/>
      <c r="F9" s="12"/>
      <c r="G9" s="13" t="n">
        <v>0.08</v>
      </c>
      <c r="H9" s="13" t="n">
        <v>0.08</v>
      </c>
      <c r="I9" s="13" t="n">
        <v>0.08</v>
      </c>
      <c r="J9" s="14" t="n">
        <v>0</v>
      </c>
      <c r="K9" s="15" t="n">
        <f aca="false">B9*G9</f>
        <v>0</v>
      </c>
      <c r="L9" s="15" t="n">
        <f aca="false">B9*H9</f>
        <v>0</v>
      </c>
      <c r="M9" s="15" t="n">
        <f aca="false">B9*I9</f>
        <v>0</v>
      </c>
      <c r="N9" s="16" t="n">
        <v>0.66</v>
      </c>
      <c r="O9" s="17" t="n">
        <f aca="false">K9/(1-N9)</f>
        <v>0</v>
      </c>
      <c r="P9" s="17" t="n">
        <f aca="false">L9/(1-N9)</f>
        <v>0</v>
      </c>
      <c r="Q9" s="17" t="n">
        <f aca="false">M9/(1-N9)</f>
        <v>0</v>
      </c>
      <c r="R9" s="18"/>
      <c r="S9" s="18"/>
      <c r="T9" s="19"/>
      <c r="U9" s="20"/>
    </row>
    <row r="10" customFormat="false" ht="12.8" hidden="false" customHeight="false" outlineLevel="0" collapsed="false">
      <c r="A10" s="21" t="n">
        <v>8</v>
      </c>
      <c r="B10" s="11" t="n">
        <v>0</v>
      </c>
      <c r="C10" s="11"/>
      <c r="D10" s="12" t="s">
        <v>48</v>
      </c>
      <c r="E10" s="12"/>
      <c r="F10" s="12"/>
      <c r="G10" s="13" t="n">
        <v>1.75</v>
      </c>
      <c r="H10" s="13" t="n">
        <v>1.75</v>
      </c>
      <c r="I10" s="13" t="n">
        <v>1.75</v>
      </c>
      <c r="J10" s="14" t="n">
        <v>0</v>
      </c>
      <c r="K10" s="15" t="n">
        <f aca="false">B10*G10</f>
        <v>0</v>
      </c>
      <c r="L10" s="15" t="n">
        <f aca="false">B10*H10</f>
        <v>0</v>
      </c>
      <c r="M10" s="15" t="n">
        <f aca="false">B10*I10</f>
        <v>0</v>
      </c>
      <c r="N10" s="16" t="n">
        <v>0.66</v>
      </c>
      <c r="O10" s="17" t="n">
        <f aca="false">K10/(1-N10)</f>
        <v>0</v>
      </c>
      <c r="P10" s="17" t="n">
        <f aca="false">L10/(1-N10)</f>
        <v>0</v>
      </c>
      <c r="Q10" s="17" t="n">
        <f aca="false">M10/(1-N10)</f>
        <v>0</v>
      </c>
      <c r="R10" s="18"/>
      <c r="S10" s="18"/>
      <c r="T10" s="19"/>
      <c r="U10" s="20"/>
    </row>
    <row r="11" customFormat="false" ht="12.8" hidden="false" customHeight="false" outlineLevel="0" collapsed="false">
      <c r="A11" s="21" t="n">
        <v>9</v>
      </c>
      <c r="B11" s="11" t="n">
        <v>1</v>
      </c>
      <c r="C11" s="11"/>
      <c r="D11" s="12" t="s">
        <v>29</v>
      </c>
      <c r="E11" s="12"/>
      <c r="F11" s="12"/>
      <c r="G11" s="13" t="n">
        <v>2.3</v>
      </c>
      <c r="H11" s="13" t="n">
        <v>2.3</v>
      </c>
      <c r="I11" s="13" t="n">
        <v>1.8</v>
      </c>
      <c r="J11" s="14" t="n">
        <v>0</v>
      </c>
      <c r="K11" s="15" t="n">
        <f aca="false">B11*G11</f>
        <v>2.3</v>
      </c>
      <c r="L11" s="15" t="n">
        <f aca="false">B11*H11</f>
        <v>2.3</v>
      </c>
      <c r="M11" s="15" t="n">
        <f aca="false">B11*I11</f>
        <v>1.8</v>
      </c>
      <c r="N11" s="16" t="n">
        <v>0.66</v>
      </c>
      <c r="O11" s="17" t="n">
        <f aca="false">K11/(1-N11)</f>
        <v>6.76470588235294</v>
      </c>
      <c r="P11" s="17" t="n">
        <f aca="false">L11/(1-N11)</f>
        <v>6.76470588235294</v>
      </c>
      <c r="Q11" s="17" t="n">
        <f aca="false">M11/(1-N11)</f>
        <v>5.29411764705882</v>
      </c>
      <c r="R11" s="18"/>
      <c r="S11" s="18"/>
      <c r="T11" s="19"/>
      <c r="U11" s="20"/>
    </row>
    <row r="12" customFormat="false" ht="12.8" hidden="false" customHeight="false" outlineLevel="0" collapsed="false">
      <c r="A12" s="21" t="n">
        <v>10</v>
      </c>
      <c r="B12" s="11" t="n">
        <v>0</v>
      </c>
      <c r="C12" s="11"/>
      <c r="D12" s="12" t="s">
        <v>30</v>
      </c>
      <c r="E12" s="12"/>
      <c r="F12" s="12"/>
      <c r="G12" s="13" t="n">
        <v>1.5</v>
      </c>
      <c r="H12" s="13" t="n">
        <v>1.5</v>
      </c>
      <c r="I12" s="13" t="n">
        <v>1.1</v>
      </c>
      <c r="J12" s="14" t="n">
        <v>0</v>
      </c>
      <c r="K12" s="15" t="n">
        <f aca="false">B12*G12</f>
        <v>0</v>
      </c>
      <c r="L12" s="15" t="n">
        <f aca="false">B12*H12</f>
        <v>0</v>
      </c>
      <c r="M12" s="15" t="n">
        <f aca="false">B12*I12</f>
        <v>0</v>
      </c>
      <c r="N12" s="16" t="n">
        <v>0.66</v>
      </c>
      <c r="O12" s="17" t="n">
        <f aca="false">K12/(1-N12)</f>
        <v>0</v>
      </c>
      <c r="P12" s="17" t="n">
        <f aca="false">L12/(1-N12)</f>
        <v>0</v>
      </c>
      <c r="Q12" s="17" t="n">
        <f aca="false">M12/(1-N12)</f>
        <v>0</v>
      </c>
      <c r="R12" s="18"/>
      <c r="S12" s="18"/>
      <c r="T12" s="19"/>
      <c r="U12" s="20"/>
    </row>
    <row r="13" customFormat="false" ht="12.8" hidden="false" customHeight="false" outlineLevel="0" collapsed="false">
      <c r="A13" s="21" t="n">
        <v>11</v>
      </c>
      <c r="B13" s="11" t="n">
        <v>1</v>
      </c>
      <c r="C13" s="11"/>
      <c r="D13" s="12" t="s">
        <v>31</v>
      </c>
      <c r="E13" s="12"/>
      <c r="F13" s="12"/>
      <c r="G13" s="13" t="n">
        <v>0.032</v>
      </c>
      <c r="H13" s="13" t="n">
        <v>0.032</v>
      </c>
      <c r="I13" s="13" t="n">
        <v>0.032</v>
      </c>
      <c r="J13" s="14" t="n">
        <v>0</v>
      </c>
      <c r="K13" s="15" t="n">
        <f aca="false">B13*G13</f>
        <v>0.032</v>
      </c>
      <c r="L13" s="15" t="n">
        <f aca="false">B13*H13</f>
        <v>0.032</v>
      </c>
      <c r="M13" s="15" t="n">
        <f aca="false">B13*I13</f>
        <v>0.032</v>
      </c>
      <c r="N13" s="16" t="n">
        <v>0.66</v>
      </c>
      <c r="O13" s="17" t="n">
        <f aca="false">K13/(1-N13)</f>
        <v>0.0941176470588235</v>
      </c>
      <c r="P13" s="17" t="n">
        <f aca="false">L13/(1-N13)</f>
        <v>0.0941176470588235</v>
      </c>
      <c r="Q13" s="17" t="n">
        <f aca="false">M13/(1-N13)</f>
        <v>0.0941176470588235</v>
      </c>
      <c r="R13" s="18"/>
      <c r="S13" s="18"/>
      <c r="T13" s="19"/>
      <c r="U13" s="20"/>
    </row>
    <row r="14" customFormat="false" ht="12.8" hidden="false" customHeight="false" outlineLevel="0" collapsed="false">
      <c r="A14" s="21" t="n">
        <v>12</v>
      </c>
      <c r="B14" s="11" t="n">
        <v>1</v>
      </c>
      <c r="C14" s="11"/>
      <c r="D14" s="12" t="s">
        <v>32</v>
      </c>
      <c r="E14" s="12"/>
      <c r="F14" s="12"/>
      <c r="G14" s="13" t="n">
        <v>0.013</v>
      </c>
      <c r="H14" s="13" t="n">
        <v>0.013</v>
      </c>
      <c r="I14" s="13" t="n">
        <v>0.013</v>
      </c>
      <c r="J14" s="14" t="n">
        <v>0</v>
      </c>
      <c r="K14" s="15" t="n">
        <f aca="false">B14*G14</f>
        <v>0.013</v>
      </c>
      <c r="L14" s="15" t="n">
        <f aca="false">B14*H14</f>
        <v>0.013</v>
      </c>
      <c r="M14" s="15" t="n">
        <f aca="false">B14*I14</f>
        <v>0.013</v>
      </c>
      <c r="N14" s="16" t="n">
        <v>0.66</v>
      </c>
      <c r="O14" s="17" t="n">
        <f aca="false">K14/(1-N14)</f>
        <v>0.0382352941176471</v>
      </c>
      <c r="P14" s="17" t="n">
        <f aca="false">L14/(1-N14)</f>
        <v>0.0382352941176471</v>
      </c>
      <c r="Q14" s="17" t="n">
        <f aca="false">M14/(1-N14)</f>
        <v>0.0382352941176471</v>
      </c>
      <c r="R14" s="18"/>
      <c r="S14" s="18"/>
      <c r="T14" s="19"/>
      <c r="U14" s="20"/>
    </row>
    <row r="15" customFormat="false" ht="12.8" hidden="false" customHeight="false" outlineLevel="0" collapsed="false">
      <c r="A15" s="21" t="n">
        <v>13</v>
      </c>
      <c r="B15" s="11" t="n">
        <v>1</v>
      </c>
      <c r="C15" s="11"/>
      <c r="D15" s="12"/>
      <c r="E15" s="12"/>
      <c r="F15" s="12"/>
      <c r="G15" s="13"/>
      <c r="H15" s="13"/>
      <c r="I15" s="13"/>
      <c r="J15" s="14" t="n">
        <v>0</v>
      </c>
      <c r="K15" s="15" t="n">
        <f aca="false">B15*G15</f>
        <v>0</v>
      </c>
      <c r="L15" s="15" t="n">
        <f aca="false">B15*H15</f>
        <v>0</v>
      </c>
      <c r="M15" s="15" t="n">
        <f aca="false">B15*I15</f>
        <v>0</v>
      </c>
      <c r="N15" s="16" t="n">
        <v>0.66</v>
      </c>
      <c r="O15" s="17" t="n">
        <f aca="false">K15/(1-N15)</f>
        <v>0</v>
      </c>
      <c r="P15" s="17" t="n">
        <f aca="false">L15/(1-N15)</f>
        <v>0</v>
      </c>
      <c r="Q15" s="17" t="n">
        <f aca="false">M15/(1-N15)</f>
        <v>0</v>
      </c>
      <c r="R15" s="18"/>
      <c r="S15" s="18"/>
      <c r="T15" s="19"/>
      <c r="U15" s="20"/>
    </row>
    <row r="16" customFormat="false" ht="12.8" hidden="false" customHeight="false" outlineLevel="0" collapsed="false">
      <c r="A16" s="21" t="n">
        <v>14</v>
      </c>
      <c r="B16" s="11" t="n">
        <v>1</v>
      </c>
      <c r="C16" s="11"/>
      <c r="D16" s="12"/>
      <c r="E16" s="12"/>
      <c r="F16" s="12"/>
      <c r="G16" s="13"/>
      <c r="H16" s="13"/>
      <c r="I16" s="13"/>
      <c r="J16" s="14" t="n">
        <v>0</v>
      </c>
      <c r="K16" s="15" t="n">
        <f aca="false">B16*G16</f>
        <v>0</v>
      </c>
      <c r="L16" s="15" t="n">
        <f aca="false">B16*H16</f>
        <v>0</v>
      </c>
      <c r="M16" s="15" t="n">
        <f aca="false">B16*I16</f>
        <v>0</v>
      </c>
      <c r="N16" s="16" t="n">
        <v>0.66</v>
      </c>
      <c r="O16" s="17" t="n">
        <f aca="false">K16/(1-N16)</f>
        <v>0</v>
      </c>
      <c r="P16" s="17" t="n">
        <f aca="false">L16/(1-N16)</f>
        <v>0</v>
      </c>
      <c r="Q16" s="17" t="n">
        <f aca="false">M16/(1-N16)</f>
        <v>0</v>
      </c>
      <c r="R16" s="18"/>
      <c r="S16" s="18"/>
      <c r="T16" s="19"/>
      <c r="U16" s="20"/>
    </row>
    <row r="17" customFormat="false" ht="12.8" hidden="false" customHeight="false" outlineLevel="0" collapsed="false">
      <c r="A17" s="21" t="n">
        <v>15</v>
      </c>
      <c r="B17" s="11" t="n">
        <v>4</v>
      </c>
      <c r="C17" s="11"/>
      <c r="D17" s="12"/>
      <c r="E17" s="12"/>
      <c r="F17" s="12"/>
      <c r="G17" s="13"/>
      <c r="H17" s="13"/>
      <c r="I17" s="13"/>
      <c r="J17" s="14" t="n">
        <v>0</v>
      </c>
      <c r="K17" s="15" t="n">
        <f aca="false">B17*G17</f>
        <v>0</v>
      </c>
      <c r="L17" s="15" t="n">
        <f aca="false">B17*H17</f>
        <v>0</v>
      </c>
      <c r="M17" s="15" t="n">
        <f aca="false">B17*I17</f>
        <v>0</v>
      </c>
      <c r="N17" s="16" t="n">
        <v>0.66</v>
      </c>
      <c r="O17" s="17" t="n">
        <f aca="false">K17/(1-N17)</f>
        <v>0</v>
      </c>
      <c r="P17" s="17" t="n">
        <f aca="false">L17/(1-N17)</f>
        <v>0</v>
      </c>
      <c r="Q17" s="17" t="n">
        <f aca="false">M17/(1-N17)</f>
        <v>0</v>
      </c>
      <c r="R17" s="18"/>
      <c r="S17" s="18"/>
      <c r="T17" s="19"/>
      <c r="U17" s="20"/>
    </row>
    <row r="18" customFormat="false" ht="12.8" hidden="false" customHeight="false" outlineLevel="0" collapsed="false">
      <c r="A18" s="21" t="n">
        <v>16</v>
      </c>
      <c r="B18" s="11" t="n">
        <v>2</v>
      </c>
      <c r="C18" s="11"/>
      <c r="D18" s="12"/>
      <c r="E18" s="12"/>
      <c r="F18" s="12"/>
      <c r="G18" s="13"/>
      <c r="H18" s="13"/>
      <c r="I18" s="13"/>
      <c r="J18" s="14" t="n">
        <v>0</v>
      </c>
      <c r="K18" s="15" t="n">
        <f aca="false">B18*G18</f>
        <v>0</v>
      </c>
      <c r="L18" s="15" t="n">
        <f aca="false">B18*H18</f>
        <v>0</v>
      </c>
      <c r="M18" s="15" t="n">
        <f aca="false">B18*I18</f>
        <v>0</v>
      </c>
      <c r="N18" s="16" t="n">
        <v>0.66</v>
      </c>
      <c r="O18" s="17" t="n">
        <f aca="false">K18/(1-N18)</f>
        <v>0</v>
      </c>
      <c r="P18" s="17" t="n">
        <f aca="false">L18/(1-N18)</f>
        <v>0</v>
      </c>
      <c r="Q18" s="17" t="n">
        <f aca="false">M18/(1-N18)</f>
        <v>0</v>
      </c>
      <c r="R18" s="18"/>
      <c r="S18" s="18"/>
      <c r="T18" s="19"/>
      <c r="U18" s="20"/>
    </row>
    <row r="19" customFormat="false" ht="12.8" hidden="false" customHeight="false" outlineLevel="0" collapsed="false">
      <c r="A19" s="21" t="n">
        <v>17</v>
      </c>
      <c r="B19" s="11" t="n">
        <v>2</v>
      </c>
      <c r="C19" s="11"/>
      <c r="D19" s="12"/>
      <c r="E19" s="12"/>
      <c r="F19" s="12"/>
      <c r="G19" s="13"/>
      <c r="H19" s="13"/>
      <c r="I19" s="13"/>
      <c r="J19" s="14" t="n">
        <v>0</v>
      </c>
      <c r="K19" s="15" t="n">
        <f aca="false">B19*G19</f>
        <v>0</v>
      </c>
      <c r="L19" s="15" t="n">
        <f aca="false">B19*H19</f>
        <v>0</v>
      </c>
      <c r="M19" s="15" t="n">
        <f aca="false">B19*I19</f>
        <v>0</v>
      </c>
      <c r="N19" s="16" t="n">
        <v>0.66</v>
      </c>
      <c r="O19" s="17" t="n">
        <f aca="false">K19/(1-N19)</f>
        <v>0</v>
      </c>
      <c r="P19" s="17" t="n">
        <f aca="false">L19/(1-N19)</f>
        <v>0</v>
      </c>
      <c r="Q19" s="17" t="n">
        <f aca="false">M19/(1-N19)</f>
        <v>0</v>
      </c>
      <c r="R19" s="18"/>
      <c r="S19" s="18"/>
      <c r="T19" s="19"/>
      <c r="U19" s="20"/>
    </row>
    <row r="20" customFormat="false" ht="12.8" hidden="false" customHeight="false" outlineLevel="0" collapsed="false">
      <c r="A20" s="21" t="n">
        <v>18</v>
      </c>
      <c r="B20" s="11" t="n">
        <v>3</v>
      </c>
      <c r="C20" s="11"/>
      <c r="D20" s="12"/>
      <c r="E20" s="12"/>
      <c r="F20" s="12"/>
      <c r="G20" s="13"/>
      <c r="H20" s="13"/>
      <c r="I20" s="13"/>
      <c r="J20" s="14" t="n">
        <v>0</v>
      </c>
      <c r="K20" s="15" t="n">
        <f aca="false">B20*G20</f>
        <v>0</v>
      </c>
      <c r="L20" s="15" t="n">
        <f aca="false">B20*H20</f>
        <v>0</v>
      </c>
      <c r="M20" s="15" t="n">
        <f aca="false">B20*I20</f>
        <v>0</v>
      </c>
      <c r="N20" s="16" t="n">
        <v>0.66</v>
      </c>
      <c r="O20" s="17" t="n">
        <f aca="false">K20/(1-N20)</f>
        <v>0</v>
      </c>
      <c r="P20" s="17" t="n">
        <f aca="false">L20/(1-N20)</f>
        <v>0</v>
      </c>
      <c r="Q20" s="17" t="n">
        <f aca="false">M20/(1-N20)</f>
        <v>0</v>
      </c>
      <c r="R20" s="18"/>
      <c r="S20" s="18"/>
      <c r="T20" s="19"/>
      <c r="U20" s="20"/>
    </row>
    <row r="21" customFormat="false" ht="12.8" hidden="false" customHeight="false" outlineLevel="0" collapsed="false">
      <c r="A21" s="21" t="n">
        <v>19</v>
      </c>
      <c r="B21" s="11" t="n">
        <v>1</v>
      </c>
      <c r="C21" s="11"/>
      <c r="D21" s="12"/>
      <c r="E21" s="12"/>
      <c r="F21" s="12"/>
      <c r="G21" s="13"/>
      <c r="H21" s="13"/>
      <c r="I21" s="13"/>
      <c r="J21" s="14" t="n">
        <v>0</v>
      </c>
      <c r="K21" s="15" t="n">
        <f aca="false">B21*G21</f>
        <v>0</v>
      </c>
      <c r="L21" s="15" t="n">
        <f aca="false">B21*H21</f>
        <v>0</v>
      </c>
      <c r="M21" s="15" t="n">
        <f aca="false">B21*I21</f>
        <v>0</v>
      </c>
      <c r="N21" s="16" t="n">
        <v>0.66</v>
      </c>
      <c r="O21" s="17" t="n">
        <f aca="false">K21/(1-N21)</f>
        <v>0</v>
      </c>
      <c r="P21" s="17" t="n">
        <f aca="false">L21/(1-N21)</f>
        <v>0</v>
      </c>
      <c r="Q21" s="17" t="n">
        <f aca="false">M21/(1-N21)</f>
        <v>0</v>
      </c>
      <c r="R21" s="18"/>
      <c r="S21" s="18"/>
      <c r="T21" s="19"/>
      <c r="U21" s="20"/>
    </row>
    <row r="22" customFormat="false" ht="12.8" hidden="false" customHeight="false" outlineLevel="0" collapsed="false">
      <c r="A22" s="21" t="n">
        <v>20</v>
      </c>
      <c r="B22" s="11" t="n">
        <v>1</v>
      </c>
      <c r="C22" s="11"/>
      <c r="D22" s="12"/>
      <c r="E22" s="12"/>
      <c r="F22" s="12"/>
      <c r="G22" s="13"/>
      <c r="H22" s="13"/>
      <c r="I22" s="13"/>
      <c r="J22" s="14" t="n">
        <v>0</v>
      </c>
      <c r="K22" s="15" t="n">
        <f aca="false">B22*G22</f>
        <v>0</v>
      </c>
      <c r="L22" s="15" t="n">
        <f aca="false">B22*H22</f>
        <v>0</v>
      </c>
      <c r="M22" s="15" t="n">
        <f aca="false">B22*I22</f>
        <v>0</v>
      </c>
      <c r="N22" s="16" t="n">
        <v>0.66</v>
      </c>
      <c r="O22" s="17" t="n">
        <f aca="false">K22/(1-N22)</f>
        <v>0</v>
      </c>
      <c r="P22" s="17" t="n">
        <f aca="false">L22/(1-N22)</f>
        <v>0</v>
      </c>
      <c r="Q22" s="17" t="n">
        <f aca="false">M22/(1-N22)</f>
        <v>0</v>
      </c>
      <c r="R22" s="18"/>
      <c r="S22" s="18"/>
      <c r="T22" s="19"/>
      <c r="U22" s="20"/>
    </row>
    <row r="23" customFormat="false" ht="12.8" hidden="false" customHeight="false" outlineLevel="0" collapsed="false">
      <c r="A23" s="21" t="n">
        <v>21</v>
      </c>
      <c r="B23" s="11" t="n">
        <v>1</v>
      </c>
      <c r="C23" s="11"/>
      <c r="D23" s="12"/>
      <c r="E23" s="12"/>
      <c r="F23" s="12"/>
      <c r="G23" s="13"/>
      <c r="H23" s="13"/>
      <c r="I23" s="13"/>
      <c r="J23" s="14" t="n">
        <v>0</v>
      </c>
      <c r="K23" s="15" t="n">
        <f aca="false">B23*G23</f>
        <v>0</v>
      </c>
      <c r="L23" s="15" t="n">
        <f aca="false">B23*H23</f>
        <v>0</v>
      </c>
      <c r="M23" s="15" t="n">
        <f aca="false">B23*I23</f>
        <v>0</v>
      </c>
      <c r="N23" s="16" t="n">
        <v>0.66</v>
      </c>
      <c r="O23" s="17" t="n">
        <f aca="false">K23/(1-N23)</f>
        <v>0</v>
      </c>
      <c r="P23" s="17" t="n">
        <f aca="false">L23/(1-N23)</f>
        <v>0</v>
      </c>
      <c r="Q23" s="17" t="n">
        <f aca="false">M23/(1-N23)</f>
        <v>0</v>
      </c>
      <c r="R23" s="18"/>
      <c r="S23" s="18"/>
      <c r="T23" s="19"/>
      <c r="U23" s="20"/>
    </row>
    <row r="24" customFormat="false" ht="12.8" hidden="false" customHeight="false" outlineLevel="0" collapsed="false">
      <c r="A24" s="21" t="n">
        <v>22</v>
      </c>
      <c r="B24" s="11" t="n">
        <v>2</v>
      </c>
      <c r="C24" s="11"/>
      <c r="D24" s="12"/>
      <c r="E24" s="12"/>
      <c r="F24" s="12"/>
      <c r="G24" s="13"/>
      <c r="H24" s="13"/>
      <c r="I24" s="13"/>
      <c r="J24" s="14" t="n">
        <v>0</v>
      </c>
      <c r="K24" s="15" t="n">
        <f aca="false">B24*G24</f>
        <v>0</v>
      </c>
      <c r="L24" s="15" t="n">
        <f aca="false">B24*H24</f>
        <v>0</v>
      </c>
      <c r="M24" s="15" t="n">
        <f aca="false">B24*I24</f>
        <v>0</v>
      </c>
      <c r="N24" s="16" t="n">
        <v>0.66</v>
      </c>
      <c r="O24" s="17" t="n">
        <f aca="false">K24/(1-N24)</f>
        <v>0</v>
      </c>
      <c r="P24" s="17" t="n">
        <f aca="false">L24/(1-N24)</f>
        <v>0</v>
      </c>
      <c r="Q24" s="17" t="n">
        <f aca="false">M24/(1-N24)</f>
        <v>0</v>
      </c>
      <c r="R24" s="18"/>
      <c r="S24" s="18"/>
      <c r="T24" s="19"/>
      <c r="U24" s="20"/>
    </row>
    <row r="25" customFormat="false" ht="12.8" hidden="false" customHeight="false" outlineLevel="0" collapsed="false">
      <c r="A25" s="21" t="n">
        <v>23</v>
      </c>
      <c r="B25" s="11" t="n">
        <v>1</v>
      </c>
      <c r="C25" s="11"/>
      <c r="D25" s="12"/>
      <c r="E25" s="12"/>
      <c r="F25" s="12"/>
      <c r="G25" s="13"/>
      <c r="H25" s="13"/>
      <c r="I25" s="13"/>
      <c r="J25" s="14" t="n">
        <v>0</v>
      </c>
      <c r="K25" s="15" t="n">
        <f aca="false">B25*G25</f>
        <v>0</v>
      </c>
      <c r="L25" s="15" t="n">
        <f aca="false">B25*H25</f>
        <v>0</v>
      </c>
      <c r="M25" s="15" t="n">
        <f aca="false">B25*I25</f>
        <v>0</v>
      </c>
      <c r="N25" s="16" t="n">
        <v>0.66</v>
      </c>
      <c r="O25" s="17" t="n">
        <f aca="false">K25/(1-N25)</f>
        <v>0</v>
      </c>
      <c r="P25" s="17" t="n">
        <f aca="false">L25/(1-N25)</f>
        <v>0</v>
      </c>
      <c r="Q25" s="17" t="n">
        <f aca="false">M25/(1-N25)</f>
        <v>0</v>
      </c>
      <c r="R25" s="18"/>
      <c r="S25" s="18"/>
      <c r="T25" s="19"/>
      <c r="U25" s="20"/>
    </row>
    <row r="26" customFormat="false" ht="12.8" hidden="false" customHeight="false" outlineLevel="0" collapsed="false">
      <c r="A26" s="21" t="n">
        <v>24</v>
      </c>
      <c r="B26" s="11" t="n">
        <v>1</v>
      </c>
      <c r="C26" s="11"/>
      <c r="D26" s="12"/>
      <c r="E26" s="12"/>
      <c r="F26" s="12"/>
      <c r="G26" s="13"/>
      <c r="H26" s="13"/>
      <c r="I26" s="13"/>
      <c r="J26" s="14" t="n">
        <v>0</v>
      </c>
      <c r="K26" s="15" t="n">
        <f aca="false">B26*G26</f>
        <v>0</v>
      </c>
      <c r="L26" s="15" t="n">
        <f aca="false">B26*H26</f>
        <v>0</v>
      </c>
      <c r="M26" s="15" t="n">
        <f aca="false">B26*I26</f>
        <v>0</v>
      </c>
      <c r="N26" s="16" t="n">
        <v>0.66</v>
      </c>
      <c r="O26" s="17" t="n">
        <f aca="false">K26/(1-N26)</f>
        <v>0</v>
      </c>
      <c r="P26" s="17" t="n">
        <f aca="false">L26/(1-N26)</f>
        <v>0</v>
      </c>
      <c r="Q26" s="17" t="n">
        <f aca="false">M26/(1-N26)</f>
        <v>0</v>
      </c>
      <c r="R26" s="18"/>
      <c r="S26" s="18"/>
      <c r="T26" s="19"/>
      <c r="U26" s="20"/>
    </row>
    <row r="27" customFormat="false" ht="12.8" hidden="false" customHeight="false" outlineLevel="0" collapsed="false">
      <c r="A27" s="21" t="n">
        <v>25</v>
      </c>
      <c r="B27" s="11" t="n">
        <v>1</v>
      </c>
      <c r="C27" s="11"/>
      <c r="D27" s="12"/>
      <c r="E27" s="12"/>
      <c r="F27" s="12"/>
      <c r="G27" s="13"/>
      <c r="H27" s="13"/>
      <c r="I27" s="13"/>
      <c r="J27" s="14" t="n">
        <v>0</v>
      </c>
      <c r="K27" s="15" t="n">
        <f aca="false">B27*G27</f>
        <v>0</v>
      </c>
      <c r="L27" s="15" t="n">
        <f aca="false">B27*H27</f>
        <v>0</v>
      </c>
      <c r="M27" s="15" t="n">
        <f aca="false">B27*I27</f>
        <v>0</v>
      </c>
      <c r="N27" s="16" t="n">
        <v>0.66</v>
      </c>
      <c r="O27" s="17" t="n">
        <f aca="false">K27/(1-N27)</f>
        <v>0</v>
      </c>
      <c r="P27" s="17" t="n">
        <f aca="false">L27/(1-N27)</f>
        <v>0</v>
      </c>
      <c r="Q27" s="17" t="n">
        <f aca="false">M27/(1-N27)</f>
        <v>0</v>
      </c>
      <c r="R27" s="18"/>
      <c r="S27" s="18"/>
      <c r="T27" s="19"/>
      <c r="U27" s="20"/>
    </row>
    <row r="28" customFormat="false" ht="12.8" hidden="false" customHeight="false" outlineLevel="0" collapsed="false">
      <c r="A28" s="21" t="n">
        <v>26</v>
      </c>
      <c r="B28" s="11" t="n">
        <v>1</v>
      </c>
      <c r="C28" s="11"/>
      <c r="D28" s="12"/>
      <c r="E28" s="12"/>
      <c r="F28" s="12"/>
      <c r="G28" s="13"/>
      <c r="H28" s="13"/>
      <c r="I28" s="13"/>
      <c r="J28" s="14" t="n">
        <v>0</v>
      </c>
      <c r="K28" s="15" t="n">
        <f aca="false">B28*G28</f>
        <v>0</v>
      </c>
      <c r="L28" s="15" t="n">
        <f aca="false">B28*H28</f>
        <v>0</v>
      </c>
      <c r="M28" s="15" t="n">
        <f aca="false">B28*I28</f>
        <v>0</v>
      </c>
      <c r="N28" s="16" t="n">
        <v>0.66</v>
      </c>
      <c r="O28" s="17" t="n">
        <f aca="false">K28/(1-N28)</f>
        <v>0</v>
      </c>
      <c r="P28" s="17" t="n">
        <f aca="false">L28/(1-N28)</f>
        <v>0</v>
      </c>
      <c r="Q28" s="17" t="n">
        <f aca="false">M28/(1-N28)</f>
        <v>0</v>
      </c>
      <c r="R28" s="18"/>
      <c r="S28" s="18"/>
      <c r="T28" s="19"/>
      <c r="U28" s="20"/>
    </row>
    <row r="29" customFormat="false" ht="12.8" hidden="false" customHeight="false" outlineLevel="0" collapsed="false">
      <c r="A29" s="21" t="n">
        <v>27</v>
      </c>
      <c r="B29" s="11" t="n">
        <v>1</v>
      </c>
      <c r="C29" s="11"/>
      <c r="D29" s="12"/>
      <c r="E29" s="12"/>
      <c r="F29" s="12"/>
      <c r="G29" s="13"/>
      <c r="H29" s="13"/>
      <c r="I29" s="13"/>
      <c r="J29" s="14" t="n">
        <v>0</v>
      </c>
      <c r="K29" s="15" t="n">
        <f aca="false">B29*G29</f>
        <v>0</v>
      </c>
      <c r="L29" s="15" t="n">
        <f aca="false">B29*H29</f>
        <v>0</v>
      </c>
      <c r="M29" s="15" t="n">
        <f aca="false">B29*I29</f>
        <v>0</v>
      </c>
      <c r="N29" s="16" t="n">
        <v>0.66</v>
      </c>
      <c r="O29" s="17" t="n">
        <f aca="false">K29/(1-N29)</f>
        <v>0</v>
      </c>
      <c r="P29" s="17" t="n">
        <f aca="false">L29/(1-N29)</f>
        <v>0</v>
      </c>
      <c r="Q29" s="17" t="n">
        <f aca="false">M29/(1-N29)</f>
        <v>0</v>
      </c>
      <c r="R29" s="18"/>
      <c r="S29" s="18"/>
      <c r="T29" s="19"/>
      <c r="U29" s="20"/>
    </row>
    <row r="30" customFormat="false" ht="12.8" hidden="false" customHeight="false" outlineLevel="0" collapsed="false">
      <c r="A30" s="21" t="n">
        <v>28</v>
      </c>
      <c r="B30" s="11" t="n">
        <v>1</v>
      </c>
      <c r="C30" s="22"/>
      <c r="D30" s="12"/>
      <c r="E30" s="12"/>
      <c r="F30" s="12"/>
      <c r="G30" s="13"/>
      <c r="H30" s="13"/>
      <c r="I30" s="13"/>
      <c r="J30" s="14" t="n">
        <v>0</v>
      </c>
      <c r="K30" s="15" t="n">
        <f aca="false">B30*G30</f>
        <v>0</v>
      </c>
      <c r="L30" s="15" t="n">
        <f aca="false">B30*H30</f>
        <v>0</v>
      </c>
      <c r="M30" s="15" t="n">
        <f aca="false">B30*I30</f>
        <v>0</v>
      </c>
      <c r="N30" s="16" t="n">
        <v>0.66</v>
      </c>
      <c r="O30" s="17" t="n">
        <f aca="false">K30/(1-N30)</f>
        <v>0</v>
      </c>
      <c r="P30" s="17" t="n">
        <f aca="false">L30/(1-N30)</f>
        <v>0</v>
      </c>
      <c r="Q30" s="17" t="n">
        <f aca="false">M30/(1-N30)</f>
        <v>0</v>
      </c>
      <c r="R30" s="18"/>
      <c r="S30" s="18"/>
      <c r="T30" s="19"/>
      <c r="U30" s="20"/>
    </row>
    <row r="31" customFormat="false" ht="12.8" hidden="false" customHeight="false" outlineLevel="0" collapsed="false">
      <c r="A31" s="21" t="n">
        <v>29</v>
      </c>
      <c r="B31" s="11" t="n">
        <v>2</v>
      </c>
      <c r="C31" s="23"/>
      <c r="D31" s="12"/>
      <c r="E31" s="12"/>
      <c r="F31" s="12"/>
      <c r="G31" s="13"/>
      <c r="H31" s="13"/>
      <c r="I31" s="13"/>
      <c r="J31" s="14" t="n">
        <v>0</v>
      </c>
      <c r="K31" s="15" t="n">
        <f aca="false">B31*G31</f>
        <v>0</v>
      </c>
      <c r="L31" s="15" t="n">
        <f aca="false">B31*H31</f>
        <v>0</v>
      </c>
      <c r="M31" s="15" t="n">
        <f aca="false">B31*I31</f>
        <v>0</v>
      </c>
      <c r="N31" s="16" t="n">
        <v>0.75</v>
      </c>
      <c r="O31" s="17" t="n">
        <f aca="false">K31/(1-N31)</f>
        <v>0</v>
      </c>
      <c r="P31" s="17" t="n">
        <f aca="false">L31/(1-N31)</f>
        <v>0</v>
      </c>
      <c r="Q31" s="17" t="n">
        <f aca="false">M31/(1-N31)</f>
        <v>0</v>
      </c>
      <c r="R31" s="18"/>
      <c r="S31" s="18"/>
      <c r="T31" s="19"/>
      <c r="U31" s="20"/>
    </row>
    <row r="32" customFormat="false" ht="12.8" hidden="false" customHeight="false" outlineLevel="0" collapsed="false">
      <c r="A32" s="21" t="n">
        <v>30</v>
      </c>
      <c r="B32" s="11" t="n">
        <v>1</v>
      </c>
      <c r="C32" s="11"/>
      <c r="D32" s="12"/>
      <c r="E32" s="12"/>
      <c r="F32" s="12"/>
      <c r="G32" s="13"/>
      <c r="H32" s="13"/>
      <c r="I32" s="13"/>
      <c r="J32" s="14" t="n">
        <v>0</v>
      </c>
      <c r="K32" s="15" t="n">
        <f aca="false">B32*G32</f>
        <v>0</v>
      </c>
      <c r="L32" s="15" t="n">
        <f aca="false">B32*H32</f>
        <v>0</v>
      </c>
      <c r="M32" s="15" t="n">
        <f aca="false">B32*I32</f>
        <v>0</v>
      </c>
      <c r="N32" s="16" t="n">
        <v>0.75</v>
      </c>
      <c r="O32" s="17" t="n">
        <f aca="false">K32/(1-N32)</f>
        <v>0</v>
      </c>
      <c r="P32" s="17" t="n">
        <f aca="false">L32/(1-N32)</f>
        <v>0</v>
      </c>
      <c r="Q32" s="17" t="n">
        <f aca="false">M32/(1-N32)</f>
        <v>0</v>
      </c>
      <c r="R32" s="18"/>
      <c r="S32" s="18"/>
      <c r="T32" s="19"/>
      <c r="U32" s="20"/>
    </row>
    <row r="33" customFormat="false" ht="13.5" hidden="false" customHeight="false" outlineLevel="0" collapsed="false">
      <c r="A33" s="21"/>
      <c r="B33" s="24"/>
      <c r="C33" s="24"/>
      <c r="D33" s="25" t="s">
        <v>33</v>
      </c>
      <c r="E33" s="26"/>
      <c r="F33" s="26"/>
      <c r="G33" s="27"/>
      <c r="H33" s="27"/>
      <c r="I33" s="28" t="s">
        <v>34</v>
      </c>
      <c r="K33" s="29" t="n">
        <f aca="false">SUM(K3:K32)</f>
        <v>4.155</v>
      </c>
      <c r="L33" s="30" t="n">
        <f aca="false">SUM(L3:L32)</f>
        <v>3.855</v>
      </c>
      <c r="M33" s="30" t="n">
        <f aca="false">SUM(M3:M32)</f>
        <v>2.875</v>
      </c>
      <c r="N33" s="31"/>
      <c r="O33" s="32" t="n">
        <f aca="false">SUM(O3:O32)</f>
        <v>12.2205882352941</v>
      </c>
      <c r="P33" s="33" t="n">
        <f aca="false">SUM(P3:P32)</f>
        <v>11.3382352941177</v>
      </c>
      <c r="Q33" s="33" t="n">
        <f aca="false">SUM(Q3:Q32)</f>
        <v>8.45588235294118</v>
      </c>
      <c r="R33" s="34" t="s">
        <v>35</v>
      </c>
      <c r="S33" s="26"/>
      <c r="T33" s="35"/>
      <c r="U33" s="36"/>
    </row>
    <row r="34" customFormat="false" ht="12.8" hidden="false" customHeight="false" outlineLevel="0" collapsed="false">
      <c r="A34" s="37"/>
      <c r="B34" s="38"/>
      <c r="C34" s="38"/>
      <c r="D34" s="38"/>
      <c r="E34" s="38"/>
      <c r="F34" s="38"/>
      <c r="G34" s="39"/>
      <c r="H34" s="39"/>
      <c r="I34" s="39"/>
      <c r="J34" s="40"/>
      <c r="L34" s="40"/>
      <c r="M34" s="40"/>
      <c r="N34" s="41"/>
      <c r="O34" s="42" t="n">
        <v>13</v>
      </c>
      <c r="P34" s="43" t="n">
        <v>13</v>
      </c>
      <c r="Q34" s="43" t="n">
        <v>13</v>
      </c>
      <c r="R34" s="44" t="s">
        <v>36</v>
      </c>
      <c r="S34" s="45"/>
      <c r="T34" s="46"/>
      <c r="U34" s="47"/>
    </row>
    <row r="35" customFormat="false" ht="12.75" hidden="false" customHeight="false" outlineLevel="0" collapsed="false">
      <c r="A35" s="48"/>
      <c r="B35" s="49"/>
      <c r="C35" s="49"/>
      <c r="D35" s="49"/>
      <c r="E35" s="49"/>
      <c r="F35" s="49"/>
      <c r="G35" s="50"/>
      <c r="H35" s="50"/>
      <c r="I35" s="50"/>
      <c r="J35" s="51"/>
      <c r="L35" s="51"/>
      <c r="M35" s="51"/>
      <c r="N35" s="50"/>
      <c r="O35" s="42" t="n">
        <f aca="false">O34-K33</f>
        <v>8.845</v>
      </c>
      <c r="P35" s="42" t="n">
        <f aca="false">P34-L33</f>
        <v>9.145</v>
      </c>
      <c r="Q35" s="42" t="n">
        <f aca="false">Q34-M33</f>
        <v>10.125</v>
      </c>
      <c r="R35" s="52" t="s">
        <v>37</v>
      </c>
      <c r="S35" s="51"/>
      <c r="T35" s="53"/>
      <c r="U35" s="54"/>
    </row>
    <row r="36" customFormat="false" ht="13.5" hidden="false" customHeight="false" outlineLevel="0" collapsed="false">
      <c r="A36" s="55"/>
      <c r="B36" s="56"/>
      <c r="C36" s="56"/>
      <c r="D36" s="56"/>
      <c r="E36" s="56"/>
      <c r="F36" s="56"/>
      <c r="G36" s="57"/>
      <c r="H36" s="57"/>
      <c r="I36" s="57"/>
      <c r="J36" s="58"/>
      <c r="K36" s="58"/>
      <c r="L36" s="58"/>
      <c r="M36" s="58"/>
      <c r="N36" s="57"/>
      <c r="O36" s="59" t="n">
        <f aca="false">1-K33/O34</f>
        <v>0.680384615384615</v>
      </c>
      <c r="P36" s="60" t="n">
        <f aca="false">1-L33/P34</f>
        <v>0.703461538461538</v>
      </c>
      <c r="Q36" s="60" t="n">
        <f aca="false">1-M33/Q34</f>
        <v>0.778846153846154</v>
      </c>
      <c r="R36" s="61" t="s">
        <v>38</v>
      </c>
      <c r="S36" s="56"/>
      <c r="T36" s="56"/>
      <c r="U36" s="62"/>
    </row>
    <row r="38" customFormat="false" ht="12.75" hidden="false" customHeight="false" outlineLevel="0" collapsed="false">
      <c r="O38" s="63" t="s">
        <v>39</v>
      </c>
      <c r="P38" s="64" t="s">
        <v>40</v>
      </c>
      <c r="Q38" s="63" t="s">
        <v>41</v>
      </c>
      <c r="R38" s="63" t="s">
        <v>42</v>
      </c>
    </row>
    <row r="39" customFormat="false" ht="12.75" hidden="false" customHeight="false" outlineLevel="0" collapsed="false">
      <c r="O39" s="65" t="n">
        <f aca="false">O34</f>
        <v>13</v>
      </c>
      <c r="P39" s="63" t="n">
        <f aca="false">O34-(O34*0.1)</f>
        <v>11.7</v>
      </c>
      <c r="Q39" s="63" t="n">
        <f aca="false">P34-(P34*0.2)</f>
        <v>10.4</v>
      </c>
      <c r="R39" s="63" t="n">
        <f aca="false">P34-(P34*0.3)</f>
        <v>9.1</v>
      </c>
      <c r="S39" s="63" t="s">
        <v>43</v>
      </c>
    </row>
    <row r="40" customFormat="false" ht="12.75" hidden="false" customHeight="false" outlineLevel="0" collapsed="false">
      <c r="O40" s="42" t="n">
        <f aca="false">O39-M33</f>
        <v>10.125</v>
      </c>
      <c r="P40" s="52" t="n">
        <f aca="false">P39-M33</f>
        <v>8.825</v>
      </c>
      <c r="Q40" s="52" t="n">
        <f aca="false">Q39-M33</f>
        <v>7.525</v>
      </c>
      <c r="R40" s="52" t="n">
        <f aca="false">R39-M33</f>
        <v>6.225</v>
      </c>
      <c r="S40" s="52" t="s">
        <v>44</v>
      </c>
    </row>
    <row r="41" customFormat="false" ht="12.75" hidden="false" customHeight="false" outlineLevel="0" collapsed="false">
      <c r="O41" s="42" t="n">
        <f aca="false">O39-L33</f>
        <v>9.145</v>
      </c>
      <c r="P41" s="52" t="n">
        <f aca="false">P39-L33</f>
        <v>7.845</v>
      </c>
      <c r="Q41" s="52" t="n">
        <f aca="false">Q39-L33</f>
        <v>6.545</v>
      </c>
      <c r="R41" s="52" t="n">
        <f aca="false">R39-L33</f>
        <v>5.245</v>
      </c>
      <c r="S41" s="52" t="s">
        <v>45</v>
      </c>
    </row>
    <row r="42" customFormat="false" ht="13.5" hidden="false" customHeight="false" outlineLevel="0" collapsed="false">
      <c r="O42" s="59" t="n">
        <f aca="false">1-K33/O39</f>
        <v>0.680384615384615</v>
      </c>
      <c r="P42" s="59" t="n">
        <f aca="false">1-L33/P39</f>
        <v>0.670512820512821</v>
      </c>
      <c r="Q42" s="59" t="n">
        <f aca="false">1-M33/Q39</f>
        <v>0.723557692307692</v>
      </c>
      <c r="R42" s="59" t="n">
        <f aca="false">1-M33/R39</f>
        <v>0.684065934065934</v>
      </c>
      <c r="S42" s="63" t="s">
        <v>46</v>
      </c>
    </row>
  </sheetData>
  <printOptions headings="false" gridLines="false" gridLinesSet="true" horizontalCentered="false" verticalCentered="false"/>
  <pageMargins left="0.25" right="0.25" top="0.401388888888889" bottom="0.5" header="0.511805555555555" footer="0.2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&amp;R&amp;D&amp;Z&amp;F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4336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2008-05-03T15:01:31Z</dcterms:created>
  <dc:creator>killian</dc:creator>
  <dc:language>en-US</dc:language>
  <cp:lastPrinted>2008-09-25T18:26:00Z</cp:lastPrinted>
  <dcterms:modified xsi:type="dcterms:W3CDTF">2016-10-24T15:24:30Z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