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939774605efb9/Github/SGU/Nigel/Fish-Mangroves/data/"/>
    </mc:Choice>
  </mc:AlternateContent>
  <xr:revisionPtr revIDLastSave="5" documentId="8_{66D713FE-2D33-4480-85F6-F68F3A21911E}" xr6:coauthVersionLast="45" xr6:coauthVersionMax="45" xr10:uidLastSave="{AAEEE2DC-54BB-485C-921B-28EAACA06F00}"/>
  <bookViews>
    <workbookView xWindow="-108" yWindow="348" windowWidth="23256" windowHeight="12720" xr2:uid="{8062212B-6EDF-4EF9-B9B9-A1B9906DB7BE}"/>
  </bookViews>
  <sheets>
    <sheet name="Count" sheetId="5" r:id="rId1"/>
    <sheet name="Biomass" sheetId="6" r:id="rId2"/>
    <sheet name="Mt. Hartman" sheetId="1" r:id="rId3"/>
    <sheet name="Westerhall" sheetId="3" r:id="rId4"/>
    <sheet name="Biomas Data Westerhall" sheetId="4" r:id="rId5"/>
    <sheet name=" Biomass Data Mt. Hartman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2" i="6" l="1"/>
  <c r="X60" i="6"/>
  <c r="Z54" i="6"/>
  <c r="X54" i="6"/>
  <c r="Z49" i="6"/>
  <c r="Q49" i="6"/>
  <c r="R41" i="6"/>
  <c r="R38" i="6"/>
  <c r="R37" i="6"/>
  <c r="L33" i="6"/>
  <c r="D41" i="6"/>
  <c r="D40" i="6"/>
  <c r="Z17" i="6"/>
  <c r="C16" i="6"/>
  <c r="V10" i="6"/>
  <c r="AA3" i="6"/>
  <c r="T2" i="6"/>
  <c r="Z17" i="4" l="1"/>
  <c r="C16" i="4"/>
  <c r="V10" i="4"/>
  <c r="AA3" i="4"/>
  <c r="T2" i="4"/>
  <c r="T31" i="2"/>
  <c r="W29" i="2"/>
  <c r="Y23" i="2"/>
  <c r="W23" i="2"/>
  <c r="Y18" i="2"/>
  <c r="P18" i="2"/>
  <c r="Q10" i="2"/>
  <c r="D10" i="2"/>
  <c r="D9" i="2"/>
  <c r="Q7" i="2"/>
  <c r="Q6" i="2"/>
  <c r="K2" i="2"/>
</calcChain>
</file>

<file path=xl/sharedStrings.xml><?xml version="1.0" encoding="utf-8"?>
<sst xmlns="http://schemas.openxmlformats.org/spreadsheetml/2006/main" count="402" uniqueCount="29">
  <si>
    <t>Site</t>
  </si>
  <si>
    <t>ATF</t>
  </si>
  <si>
    <t>CO</t>
  </si>
  <si>
    <t>BM</t>
  </si>
  <si>
    <t>FBF</t>
  </si>
  <si>
    <t>GB</t>
  </si>
  <si>
    <t>BL</t>
  </si>
  <si>
    <t>BC</t>
  </si>
  <si>
    <t>FG</t>
  </si>
  <si>
    <t>GO</t>
  </si>
  <si>
    <t>MS</t>
  </si>
  <si>
    <t>PF</t>
  </si>
  <si>
    <t>RBP</t>
  </si>
  <si>
    <t>RS</t>
  </si>
  <si>
    <t>SM</t>
  </si>
  <si>
    <t>SG</t>
  </si>
  <si>
    <t>SP</t>
  </si>
  <si>
    <t>SF</t>
  </si>
  <si>
    <t>YS</t>
  </si>
  <si>
    <t>FF</t>
  </si>
  <si>
    <t>MH</t>
  </si>
  <si>
    <t xml:space="preserve">Replicate </t>
  </si>
  <si>
    <t>BSG</t>
  </si>
  <si>
    <t>CH</t>
  </si>
  <si>
    <t>SHR</t>
  </si>
  <si>
    <t>WH</t>
  </si>
  <si>
    <t>SFF</t>
  </si>
  <si>
    <t>SD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</si>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</sst>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210A-A10A-41E7-8F78-1943C3DB5E2D}">
  <dimension ref="A1:AA61"/>
  <sheetViews>
    <sheetView tabSelected="1" topLeftCell="A37" workbookViewId="0">
      <selection activeCell="G30" sqref="G30:G61"/>
    </sheetView>
  </sheetViews>
  <sheetFormatPr defaultRowHeight="14.4" x14ac:dyDescent="0.3"/>
  <sheetData>
    <row r="1" spans="1:27" x14ac:dyDescent="0.3">
      <c r="A1" s="2" t="s">
        <v>0</v>
      </c>
      <c r="B1" s="2" t="s">
        <v>21</v>
      </c>
      <c r="C1" s="2" t="s">
        <v>1</v>
      </c>
      <c r="D1" s="3" t="s">
        <v>2</v>
      </c>
      <c r="E1" s="2" t="s">
        <v>23</v>
      </c>
      <c r="F1" s="2" t="s">
        <v>3</v>
      </c>
      <c r="G1" s="2" t="s">
        <v>22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28</v>
      </c>
      <c r="O1" s="2" t="s">
        <v>10</v>
      </c>
      <c r="P1" s="2" t="s">
        <v>11</v>
      </c>
      <c r="Q1" s="2" t="s">
        <v>12</v>
      </c>
      <c r="R1" s="2" t="s">
        <v>13</v>
      </c>
      <c r="S1" s="5" t="s">
        <v>27</v>
      </c>
      <c r="T1" s="5" t="s">
        <v>26</v>
      </c>
      <c r="U1" s="3" t="s">
        <v>24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</row>
    <row r="2" spans="1:27" x14ac:dyDescent="0.3">
      <c r="A2" s="1" t="s">
        <v>25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2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3">
      <c r="A3" s="1" t="s">
        <v>25</v>
      </c>
      <c r="B3" s="1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2</v>
      </c>
    </row>
    <row r="4" spans="1:27" x14ac:dyDescent="0.3">
      <c r="A4" s="1" t="s">
        <v>25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3">
      <c r="A5" s="1" t="s">
        <v>25</v>
      </c>
      <c r="B5" s="1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0</v>
      </c>
    </row>
    <row r="6" spans="1:27" x14ac:dyDescent="0.3">
      <c r="A6" s="1" t="s">
        <v>25</v>
      </c>
      <c r="B6" s="1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3">
      <c r="A7" s="1" t="s">
        <v>25</v>
      </c>
      <c r="B7" s="1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3">
      <c r="A8" s="1" t="s">
        <v>25</v>
      </c>
      <c r="B8" s="1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3">
      <c r="A9" s="1" t="s">
        <v>25</v>
      </c>
      <c r="B9" s="1">
        <v>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3">
      <c r="A10" s="1" t="s">
        <v>25</v>
      </c>
      <c r="B10" s="1">
        <v>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x14ac:dyDescent="0.3">
      <c r="A11" s="1" t="s">
        <v>25</v>
      </c>
      <c r="B11" s="1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2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7" x14ac:dyDescent="0.3">
      <c r="A12" s="1" t="s">
        <v>25</v>
      </c>
      <c r="B12" s="1">
        <v>11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3">
      <c r="A13" s="1" t="s">
        <v>25</v>
      </c>
      <c r="B13" s="1">
        <v>12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x14ac:dyDescent="0.3">
      <c r="A14" s="1" t="s">
        <v>25</v>
      </c>
      <c r="B14" s="1">
        <v>13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x14ac:dyDescent="0.3">
      <c r="A15" s="1" t="s">
        <v>25</v>
      </c>
      <c r="B15" s="1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3">
      <c r="A16" s="1" t="s">
        <v>25</v>
      </c>
      <c r="B16" s="1">
        <v>15</v>
      </c>
      <c r="C16" s="1">
        <v>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3">
      <c r="A17" s="1" t="s">
        <v>25</v>
      </c>
      <c r="B17" s="1">
        <v>16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</row>
    <row r="18" spans="1:27" x14ac:dyDescent="0.3">
      <c r="A18" s="1" t="s">
        <v>25</v>
      </c>
      <c r="B18" s="1">
        <v>17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3">
      <c r="A19" s="1" t="s">
        <v>25</v>
      </c>
      <c r="B19" s="1">
        <v>18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3">
      <c r="A20" s="1" t="s">
        <v>25</v>
      </c>
      <c r="B20" s="1">
        <v>19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</row>
    <row r="21" spans="1:27" x14ac:dyDescent="0.3">
      <c r="A21" s="1" t="s">
        <v>25</v>
      </c>
      <c r="B21" s="1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3">
      <c r="A22" s="1" t="s">
        <v>25</v>
      </c>
      <c r="B22" s="1">
        <v>21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x14ac:dyDescent="0.3">
      <c r="A23" s="1" t="s">
        <v>25</v>
      </c>
      <c r="B23" s="1">
        <v>22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3">
      <c r="A24" s="1" t="s">
        <v>25</v>
      </c>
      <c r="B24" s="1">
        <v>23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3">
      <c r="A25" s="1" t="s">
        <v>25</v>
      </c>
      <c r="B25" s="1">
        <v>24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3">
      <c r="A26" s="1" t="s">
        <v>25</v>
      </c>
      <c r="B26" s="1">
        <v>25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3">
      <c r="A27" s="1" t="s">
        <v>25</v>
      </c>
      <c r="B27" s="1">
        <v>26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x14ac:dyDescent="0.3">
      <c r="A28" s="1" t="s">
        <v>25</v>
      </c>
      <c r="B28" s="1">
        <v>27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 x14ac:dyDescent="0.3">
      <c r="A29" s="1" t="s">
        <v>25</v>
      </c>
      <c r="B29" s="1">
        <v>28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</row>
    <row r="30" spans="1:27" x14ac:dyDescent="0.3">
      <c r="A30" s="1" t="s">
        <v>25</v>
      </c>
      <c r="B30" s="1">
        <v>29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3">
      <c r="A31" s="1" t="s">
        <v>25</v>
      </c>
      <c r="B31" s="1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</row>
    <row r="32" spans="1:27" x14ac:dyDescent="0.3">
      <c r="A32" s="1" t="s">
        <v>20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4">
        <v>4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</row>
    <row r="33" spans="1:27" x14ac:dyDescent="0.3">
      <c r="A33" s="1" t="s">
        <v>20</v>
      </c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</row>
    <row r="34" spans="1:27" x14ac:dyDescent="0.3">
      <c r="A34" s="1" t="s">
        <v>20</v>
      </c>
      <c r="B34" s="1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7" x14ac:dyDescent="0.3">
      <c r="A35" s="1" t="s">
        <v>20</v>
      </c>
      <c r="B35" s="1">
        <v>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1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7" x14ac:dyDescent="0.3">
      <c r="A36" s="1" t="s">
        <v>20</v>
      </c>
      <c r="B36" s="1">
        <v>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2</v>
      </c>
      <c r="S36" s="1">
        <v>0</v>
      </c>
      <c r="T36" s="1">
        <v>0</v>
      </c>
      <c r="U36" s="1">
        <v>0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 x14ac:dyDescent="0.3">
      <c r="A37" s="1" t="s">
        <v>20</v>
      </c>
      <c r="B37" s="1">
        <v>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3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 x14ac:dyDescent="0.3">
      <c r="A38" s="1" t="s">
        <v>20</v>
      </c>
      <c r="B38" s="1">
        <v>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 x14ac:dyDescent="0.3">
      <c r="A39" s="1" t="s">
        <v>20</v>
      </c>
      <c r="B39" s="1">
        <v>8</v>
      </c>
      <c r="C39" s="1">
        <v>1</v>
      </c>
      <c r="D39" s="1">
        <v>6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</row>
    <row r="40" spans="1:27" x14ac:dyDescent="0.3">
      <c r="A40" s="1" t="s">
        <v>20</v>
      </c>
      <c r="B40" s="1">
        <v>9</v>
      </c>
      <c r="C40" s="1">
        <v>0</v>
      </c>
      <c r="D40" s="1">
        <v>5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3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</row>
    <row r="41" spans="1:27" x14ac:dyDescent="0.3">
      <c r="A41" s="1" t="s">
        <v>20</v>
      </c>
      <c r="B41" s="1">
        <v>10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</row>
    <row r="42" spans="1:27" x14ac:dyDescent="0.3">
      <c r="A42" s="1" t="s">
        <v>20</v>
      </c>
      <c r="B42" s="1">
        <v>11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 x14ac:dyDescent="0.3">
      <c r="A43" s="1" t="s">
        <v>20</v>
      </c>
      <c r="B43" s="1">
        <v>12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 x14ac:dyDescent="0.3">
      <c r="A44" s="1" t="s">
        <v>20</v>
      </c>
      <c r="B44" s="1">
        <v>13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 x14ac:dyDescent="0.3">
      <c r="A45" s="1" t="s">
        <v>20</v>
      </c>
      <c r="B45" s="1">
        <v>14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</row>
    <row r="46" spans="1:27" x14ac:dyDescent="0.3">
      <c r="A46" s="1" t="s">
        <v>20</v>
      </c>
      <c r="B46" s="1">
        <v>15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</row>
    <row r="47" spans="1:27" x14ac:dyDescent="0.3">
      <c r="A47" s="1" t="s">
        <v>20</v>
      </c>
      <c r="B47" s="1">
        <v>16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 x14ac:dyDescent="0.3">
      <c r="A48" s="1" t="s">
        <v>20</v>
      </c>
      <c r="B48" s="1">
        <v>17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2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9</v>
      </c>
      <c r="AA48" s="1">
        <v>0</v>
      </c>
    </row>
    <row r="49" spans="1:27" x14ac:dyDescent="0.3">
      <c r="A49" s="1" t="s">
        <v>20</v>
      </c>
      <c r="B49" s="1">
        <v>18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</row>
    <row r="50" spans="1:27" x14ac:dyDescent="0.3">
      <c r="A50" s="1" t="s">
        <v>20</v>
      </c>
      <c r="B50" s="1">
        <v>19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x14ac:dyDescent="0.3">
      <c r="A51" s="1" t="s">
        <v>20</v>
      </c>
      <c r="B51" s="1">
        <v>20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1</v>
      </c>
      <c r="AA51" s="1">
        <v>0</v>
      </c>
    </row>
    <row r="52" spans="1:27" x14ac:dyDescent="0.3">
      <c r="A52" s="1" t="s">
        <v>20</v>
      </c>
      <c r="B52" s="1">
        <v>21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 x14ac:dyDescent="0.3">
      <c r="A53" s="1" t="s">
        <v>20</v>
      </c>
      <c r="B53" s="1">
        <v>22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11</v>
      </c>
      <c r="Y53" s="1">
        <v>0</v>
      </c>
      <c r="Z53" s="1">
        <v>2</v>
      </c>
      <c r="AA53" s="1">
        <v>0</v>
      </c>
    </row>
    <row r="54" spans="1:27" x14ac:dyDescent="0.3">
      <c r="A54" s="1" t="s">
        <v>20</v>
      </c>
      <c r="B54" s="1">
        <v>23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</row>
    <row r="55" spans="1:27" x14ac:dyDescent="0.3">
      <c r="A55" s="1" t="s">
        <v>20</v>
      </c>
      <c r="B55" s="1">
        <v>24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3">
      <c r="A56" s="1" t="s">
        <v>20</v>
      </c>
      <c r="B56" s="1">
        <v>25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</row>
    <row r="57" spans="1:27" x14ac:dyDescent="0.3">
      <c r="A57" s="1" t="s">
        <v>20</v>
      </c>
      <c r="B57" s="1">
        <v>26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</row>
    <row r="58" spans="1:27" x14ac:dyDescent="0.3">
      <c r="A58" s="1" t="s">
        <v>20</v>
      </c>
      <c r="B58" s="1">
        <v>27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</row>
    <row r="59" spans="1:27" x14ac:dyDescent="0.3">
      <c r="A59" s="1" t="s">
        <v>20</v>
      </c>
      <c r="B59" s="1">
        <v>28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3</v>
      </c>
      <c r="Y59" s="1">
        <v>0</v>
      </c>
      <c r="Z59" s="1">
        <v>0</v>
      </c>
      <c r="AA59" s="1">
        <v>0</v>
      </c>
    </row>
    <row r="60" spans="1:27" x14ac:dyDescent="0.3">
      <c r="A60" s="1" t="s">
        <v>20</v>
      </c>
      <c r="B60" s="1">
        <v>29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3">
      <c r="A61" s="1" t="s">
        <v>20</v>
      </c>
      <c r="B61" s="1">
        <v>30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14FC-5C0F-4BCA-8BDE-72AF2D4D6B0F}">
  <dimension ref="A1:AA62"/>
  <sheetViews>
    <sheetView topLeftCell="A49" workbookViewId="0">
      <selection activeCell="H33" sqref="H33:AA62"/>
    </sheetView>
  </sheetViews>
  <sheetFormatPr defaultRowHeight="14.4" x14ac:dyDescent="0.3"/>
  <cols>
    <col min="3" max="4" width="7" customWidth="1"/>
    <col min="5" max="6" width="6" customWidth="1"/>
    <col min="7" max="7" width="5.44140625" customWidth="1"/>
    <col min="8" max="12" width="7" customWidth="1"/>
    <col min="13" max="13" width="6" customWidth="1"/>
    <col min="14" max="14" width="6.33203125" customWidth="1"/>
    <col min="15" max="15" width="5.88671875" customWidth="1"/>
    <col min="16" max="16" width="6" customWidth="1"/>
    <col min="17" max="17" width="6.44140625" customWidth="1"/>
    <col min="18" max="18" width="5.6640625" customWidth="1"/>
    <col min="19" max="27" width="7" customWidth="1"/>
  </cols>
  <sheetData>
    <row r="1" spans="1:27" x14ac:dyDescent="0.3">
      <c r="A1" s="2" t="s">
        <v>0</v>
      </c>
      <c r="B1" s="2" t="s">
        <v>21</v>
      </c>
      <c r="C1" s="2" t="s">
        <v>1</v>
      </c>
      <c r="D1" s="3" t="s">
        <v>2</v>
      </c>
      <c r="E1" s="2" t="s">
        <v>23</v>
      </c>
      <c r="F1" s="2" t="s">
        <v>3</v>
      </c>
      <c r="G1" s="2" t="s">
        <v>22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28</v>
      </c>
      <c r="O1" s="2" t="s">
        <v>10</v>
      </c>
      <c r="P1" s="2" t="s">
        <v>11</v>
      </c>
      <c r="Q1" s="2" t="s">
        <v>12</v>
      </c>
      <c r="R1" s="2" t="s">
        <v>13</v>
      </c>
      <c r="S1" s="5" t="s">
        <v>27</v>
      </c>
      <c r="T1" s="5" t="s">
        <v>26</v>
      </c>
      <c r="U1" s="3" t="s">
        <v>24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</row>
    <row r="2" spans="1:27" x14ac:dyDescent="0.3">
      <c r="A2" t="s">
        <v>25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f>+AVERAGE(5.6,2.5)</f>
        <v>4.05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3">
      <c r="A3" t="s">
        <v>25</v>
      </c>
      <c r="B3" s="1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f>+AVERAGE(5.5,7)</f>
        <v>6.25</v>
      </c>
    </row>
    <row r="4" spans="1:27" x14ac:dyDescent="0.3">
      <c r="A4" t="s">
        <v>25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3">
      <c r="A5" t="s">
        <v>25</v>
      </c>
      <c r="B5" s="1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5</v>
      </c>
      <c r="AA5" s="1">
        <v>0</v>
      </c>
    </row>
    <row r="6" spans="1:27" x14ac:dyDescent="0.3">
      <c r="A6" t="s">
        <v>25</v>
      </c>
      <c r="B6" s="1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24.5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3">
      <c r="A7" t="s">
        <v>25</v>
      </c>
      <c r="B7" s="1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11.5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3">
      <c r="A8" t="s">
        <v>25</v>
      </c>
      <c r="B8" s="1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3">
      <c r="A9" t="s">
        <v>25</v>
      </c>
      <c r="B9" s="1">
        <v>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13.6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3">
      <c r="A10" t="s">
        <v>25</v>
      </c>
      <c r="B10" s="1">
        <v>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f>+AVERAGE(11.5,11.9)</f>
        <v>11.7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x14ac:dyDescent="0.3">
      <c r="A11" t="s">
        <v>25</v>
      </c>
      <c r="B11" s="1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7.6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7" x14ac:dyDescent="0.3">
      <c r="A12" t="s">
        <v>25</v>
      </c>
      <c r="B12" s="1">
        <v>11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3">
      <c r="A13" t="s">
        <v>25</v>
      </c>
      <c r="B13" s="1">
        <v>12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5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x14ac:dyDescent="0.3">
      <c r="A14" t="s">
        <v>25</v>
      </c>
      <c r="B14" s="1">
        <v>13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x14ac:dyDescent="0.3">
      <c r="A15" t="s">
        <v>25</v>
      </c>
      <c r="B15" s="1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3">
      <c r="A16" t="s">
        <v>25</v>
      </c>
      <c r="B16" s="1">
        <v>15</v>
      </c>
      <c r="C16" s="1">
        <f>+AVERAGE(13,18)</f>
        <v>15.5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3">
      <c r="A17" t="s">
        <v>25</v>
      </c>
      <c r="B17" s="1">
        <v>16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f>+AVERAGE(10.5,9.5)</f>
        <v>10</v>
      </c>
      <c r="AA17" s="1">
        <v>0</v>
      </c>
    </row>
    <row r="18" spans="1:27" x14ac:dyDescent="0.3">
      <c r="A18" t="s">
        <v>25</v>
      </c>
      <c r="B18" s="1">
        <v>17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3">
      <c r="A19" t="s">
        <v>25</v>
      </c>
      <c r="B19" s="1">
        <v>18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3">
      <c r="A20" t="s">
        <v>25</v>
      </c>
      <c r="B20" s="1">
        <v>19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10</v>
      </c>
      <c r="AA20" s="1">
        <v>0</v>
      </c>
    </row>
    <row r="21" spans="1:27" x14ac:dyDescent="0.3">
      <c r="A21" t="s">
        <v>25</v>
      </c>
      <c r="B21" s="1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3">
      <c r="A22" t="s">
        <v>25</v>
      </c>
      <c r="B22" s="1">
        <v>21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x14ac:dyDescent="0.3">
      <c r="A23" t="s">
        <v>25</v>
      </c>
      <c r="B23" s="1">
        <v>22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3">
      <c r="A24" t="s">
        <v>25</v>
      </c>
      <c r="B24" s="1">
        <v>23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3">
      <c r="A25" t="s">
        <v>25</v>
      </c>
      <c r="B25" s="1">
        <v>24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3">
      <c r="A26" t="s">
        <v>25</v>
      </c>
      <c r="B26" s="1">
        <v>25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3">
      <c r="A27" t="s">
        <v>25</v>
      </c>
      <c r="B27" s="1">
        <v>26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9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x14ac:dyDescent="0.3">
      <c r="A28" t="s">
        <v>25</v>
      </c>
      <c r="B28" s="1">
        <v>27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 x14ac:dyDescent="0.3">
      <c r="A29" t="s">
        <v>25</v>
      </c>
      <c r="B29" s="1">
        <v>28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</row>
    <row r="30" spans="1:27" x14ac:dyDescent="0.3">
      <c r="A30" t="s">
        <v>25</v>
      </c>
      <c r="B30" s="1">
        <v>29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3">
      <c r="A31" t="s">
        <v>25</v>
      </c>
      <c r="B31" s="1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</row>
    <row r="32" spans="1:27" x14ac:dyDescent="0.3">
      <c r="A32" t="s">
        <v>25</v>
      </c>
      <c r="B32" s="1">
        <v>31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</row>
    <row r="33" spans="1:27" x14ac:dyDescent="0.3">
      <c r="A33" s="1" t="s">
        <v>20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4">
        <f>+AVERAGE(8,6,9,9)</f>
        <v>8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</row>
    <row r="34" spans="1:27" x14ac:dyDescent="0.3">
      <c r="A34" s="1" t="s">
        <v>20</v>
      </c>
      <c r="B34" s="1">
        <v>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11.5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7" x14ac:dyDescent="0.3">
      <c r="A35" s="1" t="s">
        <v>20</v>
      </c>
      <c r="B35" s="1">
        <v>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7" x14ac:dyDescent="0.3">
      <c r="A36" s="1" t="s">
        <v>20</v>
      </c>
      <c r="B36" s="1">
        <v>4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7</v>
      </c>
      <c r="R36" s="1">
        <v>4.5</v>
      </c>
      <c r="S36" s="1">
        <v>0</v>
      </c>
      <c r="T36" s="1">
        <v>0</v>
      </c>
      <c r="U36" s="1">
        <v>0</v>
      </c>
      <c r="V36" s="1">
        <v>6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 x14ac:dyDescent="0.3">
      <c r="A37" s="1" t="s">
        <v>20</v>
      </c>
      <c r="B37" s="1">
        <v>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f>+AVERAGE(1.5,5)</f>
        <v>3.25</v>
      </c>
      <c r="S37" s="1">
        <v>0</v>
      </c>
      <c r="T37" s="1">
        <v>0</v>
      </c>
      <c r="U37" s="1">
        <v>0</v>
      </c>
      <c r="V37" s="1">
        <v>8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 x14ac:dyDescent="0.3">
      <c r="A38" s="1" t="s">
        <v>20</v>
      </c>
      <c r="B38" s="1">
        <v>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f>+AVERAGE(4.5,5,4.5)</f>
        <v>4.666666666666667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 x14ac:dyDescent="0.3">
      <c r="A39" s="1" t="s">
        <v>20</v>
      </c>
      <c r="B39" s="1">
        <v>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</row>
    <row r="40" spans="1:27" x14ac:dyDescent="0.3">
      <c r="A40" s="1" t="s">
        <v>20</v>
      </c>
      <c r="B40" s="1">
        <v>8</v>
      </c>
      <c r="C40" s="1">
        <v>9</v>
      </c>
      <c r="D40" s="1">
        <f>+AVERAGE(4.7,5,5,8.5,9,9)</f>
        <v>6.8666666666666671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</row>
    <row r="41" spans="1:27" x14ac:dyDescent="0.3">
      <c r="A41" s="1" t="s">
        <v>20</v>
      </c>
      <c r="B41" s="1">
        <v>9</v>
      </c>
      <c r="C41" s="1">
        <v>0</v>
      </c>
      <c r="D41" s="1">
        <f>+AVERAGE(9,8,8,7,4.5)</f>
        <v>7.3</v>
      </c>
      <c r="E41" s="1">
        <v>7.5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f>+AVERAGE(4.5,4.5,4.6)</f>
        <v>4.5333333333333332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</row>
    <row r="42" spans="1:27" x14ac:dyDescent="0.3">
      <c r="A42" s="1" t="s">
        <v>20</v>
      </c>
      <c r="B42" s="1">
        <v>10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 x14ac:dyDescent="0.3">
      <c r="A43" s="1" t="s">
        <v>20</v>
      </c>
      <c r="B43" s="1">
        <v>11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 x14ac:dyDescent="0.3">
      <c r="A44" s="1" t="s">
        <v>20</v>
      </c>
      <c r="B44" s="1">
        <v>12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 x14ac:dyDescent="0.3">
      <c r="A45" s="1" t="s">
        <v>20</v>
      </c>
      <c r="B45" s="1">
        <v>13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</row>
    <row r="46" spans="1:27" x14ac:dyDescent="0.3">
      <c r="A46" s="1" t="s">
        <v>20</v>
      </c>
      <c r="B46" s="1">
        <v>14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20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</row>
    <row r="47" spans="1:27" x14ac:dyDescent="0.3">
      <c r="A47" s="1" t="s">
        <v>20</v>
      </c>
      <c r="B47" s="1">
        <v>15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 x14ac:dyDescent="0.3">
      <c r="A48" s="1" t="s">
        <v>20</v>
      </c>
      <c r="B48" s="1">
        <v>16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18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</row>
    <row r="49" spans="1:27" x14ac:dyDescent="0.3">
      <c r="A49" s="1" t="s">
        <v>20</v>
      </c>
      <c r="B49" s="1">
        <v>17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f>+AVERAGE(3,3)</f>
        <v>3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f>+AVERAGE(10,9,6,8.5,8,9,2,9,8.5)</f>
        <v>7.7777777777777777</v>
      </c>
      <c r="AA49" s="1">
        <v>0</v>
      </c>
    </row>
    <row r="50" spans="1:27" x14ac:dyDescent="0.3">
      <c r="A50" s="1" t="s">
        <v>20</v>
      </c>
      <c r="B50" s="1">
        <v>18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12</v>
      </c>
      <c r="Z50" s="1">
        <v>0</v>
      </c>
      <c r="AA50" s="1">
        <v>0</v>
      </c>
    </row>
    <row r="51" spans="1:27" x14ac:dyDescent="0.3">
      <c r="A51" s="1" t="s">
        <v>20</v>
      </c>
      <c r="B51" s="1">
        <v>19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</row>
    <row r="52" spans="1:27" x14ac:dyDescent="0.3">
      <c r="A52" s="1" t="s">
        <v>20</v>
      </c>
      <c r="B52" s="1">
        <v>20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4.3</v>
      </c>
      <c r="AA52" s="1">
        <v>0</v>
      </c>
    </row>
    <row r="53" spans="1:27" x14ac:dyDescent="0.3">
      <c r="A53" s="1" t="s">
        <v>20</v>
      </c>
      <c r="B53" s="1">
        <v>21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1.8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</row>
    <row r="54" spans="1:27" x14ac:dyDescent="0.3">
      <c r="A54" s="1" t="s">
        <v>20</v>
      </c>
      <c r="B54" s="1">
        <v>22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f>+AVERAGE(5,5.5,7,6,6.5,6,5.5,3.5,7,3,3.5)</f>
        <v>5.3181818181818183</v>
      </c>
      <c r="Y54" s="1">
        <v>0</v>
      </c>
      <c r="Z54" s="1">
        <f>+AVERAGE(9,11)</f>
        <v>10</v>
      </c>
      <c r="AA54" s="1">
        <v>0</v>
      </c>
    </row>
    <row r="55" spans="1:27" x14ac:dyDescent="0.3">
      <c r="A55" s="1" t="s">
        <v>20</v>
      </c>
      <c r="B55" s="1">
        <v>23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9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3">
      <c r="A56" s="1" t="s">
        <v>20</v>
      </c>
      <c r="B56" s="1">
        <v>24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5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</row>
    <row r="57" spans="1:27" x14ac:dyDescent="0.3">
      <c r="A57" s="1" t="s">
        <v>20</v>
      </c>
      <c r="B57" s="1">
        <v>25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6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</row>
    <row r="58" spans="1:27" x14ac:dyDescent="0.3">
      <c r="A58" s="1" t="s">
        <v>20</v>
      </c>
      <c r="B58" s="1">
        <v>26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5</v>
      </c>
      <c r="AA58" s="1">
        <v>0</v>
      </c>
    </row>
    <row r="59" spans="1:27" x14ac:dyDescent="0.3">
      <c r="A59" s="1" t="s">
        <v>20</v>
      </c>
      <c r="B59" s="1">
        <v>27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7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 x14ac:dyDescent="0.3">
      <c r="A60" s="1" t="s">
        <v>20</v>
      </c>
      <c r="B60" s="1">
        <v>28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f>+AVERAGE(4.5,5,6)</f>
        <v>5.166666666666667</v>
      </c>
      <c r="Y60" s="1">
        <v>0</v>
      </c>
      <c r="Z60" s="1">
        <v>0</v>
      </c>
      <c r="AA60" s="1">
        <v>0</v>
      </c>
    </row>
    <row r="61" spans="1:27" x14ac:dyDescent="0.3">
      <c r="A61" s="1" t="s">
        <v>20</v>
      </c>
      <c r="B61" s="1">
        <v>29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3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3">
      <c r="A62" s="1" t="s">
        <v>20</v>
      </c>
      <c r="B62" s="1">
        <v>30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5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f>+AVERAGE(3,2)</f>
        <v>2.5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9C26-5B15-4F6E-924B-BACF79C9FF3E}">
  <sheetPr>
    <tabColor theme="4" tint="-0.249977111117893"/>
  </sheetPr>
  <dimension ref="A1:Z31"/>
  <sheetViews>
    <sheetView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G2" sqref="G2:Z31"/>
    </sheetView>
  </sheetViews>
  <sheetFormatPr defaultRowHeight="14.4" x14ac:dyDescent="0.3"/>
  <cols>
    <col min="1" max="1" width="7.5546875" customWidth="1"/>
    <col min="3" max="3" width="7.109375" customWidth="1"/>
    <col min="4" max="4" width="6.109375" customWidth="1"/>
    <col min="5" max="13" width="7.109375" customWidth="1"/>
    <col min="14" max="15" width="6.109375" customWidth="1"/>
    <col min="16" max="17" width="6.33203125" customWidth="1"/>
    <col min="18" max="18" width="5" customWidth="1"/>
    <col min="19" max="19" width="7.109375" customWidth="1"/>
    <col min="20" max="20" width="6.33203125" customWidth="1"/>
    <col min="21" max="21" width="6.44140625" customWidth="1"/>
    <col min="22" max="22" width="6.33203125" customWidth="1"/>
    <col min="23" max="23" width="6.44140625" customWidth="1"/>
    <col min="24" max="24" width="6" customWidth="1"/>
    <col min="25" max="26" width="5.88671875" customWidth="1"/>
  </cols>
  <sheetData>
    <row r="1" spans="1:26" s="1" customFormat="1" x14ac:dyDescent="0.3">
      <c r="A1" s="2" t="s">
        <v>0</v>
      </c>
      <c r="B1" s="2" t="s">
        <v>21</v>
      </c>
      <c r="C1" s="2" t="s">
        <v>1</v>
      </c>
      <c r="D1" s="3" t="s">
        <v>2</v>
      </c>
      <c r="E1" s="2" t="s">
        <v>23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28</v>
      </c>
      <c r="N1" s="2" t="s">
        <v>10</v>
      </c>
      <c r="O1" s="2" t="s">
        <v>11</v>
      </c>
      <c r="P1" s="2" t="s">
        <v>12</v>
      </c>
      <c r="Q1" s="2" t="s">
        <v>13</v>
      </c>
      <c r="R1" s="5" t="s">
        <v>27</v>
      </c>
      <c r="S1" s="5" t="s">
        <v>26</v>
      </c>
      <c r="T1" s="3" t="s">
        <v>24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</row>
    <row r="2" spans="1:26" x14ac:dyDescent="0.3">
      <c r="A2" s="1" t="s">
        <v>20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4">
        <v>4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 x14ac:dyDescent="0.3">
      <c r="A3" s="1" t="s">
        <v>20</v>
      </c>
      <c r="B3" s="1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 x14ac:dyDescent="0.3">
      <c r="A4" s="1" t="s">
        <v>20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 x14ac:dyDescent="0.3">
      <c r="A5" s="1" t="s">
        <v>20</v>
      </c>
      <c r="B5" s="1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 x14ac:dyDescent="0.3">
      <c r="A6" s="1" t="s">
        <v>20</v>
      </c>
      <c r="B6" s="1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2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26" x14ac:dyDescent="0.3">
      <c r="A7" s="1" t="s">
        <v>20</v>
      </c>
      <c r="B7" s="1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3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x14ac:dyDescent="0.3">
      <c r="A8" s="1" t="s">
        <v>20</v>
      </c>
      <c r="B8" s="1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x14ac:dyDescent="0.3">
      <c r="A9" s="1" t="s">
        <v>20</v>
      </c>
      <c r="B9" s="1">
        <v>8</v>
      </c>
      <c r="C9" s="1">
        <v>1</v>
      </c>
      <c r="D9" s="1">
        <v>6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x14ac:dyDescent="0.3">
      <c r="A10" s="1" t="s">
        <v>20</v>
      </c>
      <c r="B10" s="1">
        <v>9</v>
      </c>
      <c r="C10" s="1">
        <v>0</v>
      </c>
      <c r="D10" s="1">
        <v>5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3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3">
      <c r="A11" s="1" t="s">
        <v>20</v>
      </c>
      <c r="B11" s="1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1:26" x14ac:dyDescent="0.3">
      <c r="A12" s="1" t="s">
        <v>20</v>
      </c>
      <c r="B12" s="1">
        <v>11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</row>
    <row r="13" spans="1:26" x14ac:dyDescent="0.3">
      <c r="A13" s="1" t="s">
        <v>20</v>
      </c>
      <c r="B13" s="1">
        <v>12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26" x14ac:dyDescent="0.3">
      <c r="A14" s="1" t="s">
        <v>20</v>
      </c>
      <c r="B14" s="1">
        <v>13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</row>
    <row r="15" spans="1:26" x14ac:dyDescent="0.3">
      <c r="A15" s="1" t="s">
        <v>20</v>
      </c>
      <c r="B15" s="1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</row>
    <row r="16" spans="1:26" x14ac:dyDescent="0.3">
      <c r="A16" s="1" t="s">
        <v>20</v>
      </c>
      <c r="B16" s="1">
        <v>15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6" x14ac:dyDescent="0.3">
      <c r="A17" s="1" t="s">
        <v>20</v>
      </c>
      <c r="B17" s="1">
        <v>16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</row>
    <row r="18" spans="1:26" x14ac:dyDescent="0.3">
      <c r="A18" s="1" t="s">
        <v>20</v>
      </c>
      <c r="B18" s="1">
        <v>17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2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9</v>
      </c>
      <c r="Z18" s="1">
        <v>0</v>
      </c>
    </row>
    <row r="19" spans="1:26" x14ac:dyDescent="0.3">
      <c r="A19" s="1" t="s">
        <v>20</v>
      </c>
      <c r="B19" s="1">
        <v>18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</row>
    <row r="20" spans="1:26" x14ac:dyDescent="0.3">
      <c r="A20" s="1" t="s">
        <v>20</v>
      </c>
      <c r="B20" s="1">
        <v>19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</row>
    <row r="21" spans="1:26" x14ac:dyDescent="0.3">
      <c r="A21" s="1" t="s">
        <v>20</v>
      </c>
      <c r="B21" s="1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0</v>
      </c>
    </row>
    <row r="22" spans="1:26" x14ac:dyDescent="0.3">
      <c r="A22" s="1" t="s">
        <v>20</v>
      </c>
      <c r="B22" s="1">
        <v>21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</row>
    <row r="23" spans="1:26" x14ac:dyDescent="0.3">
      <c r="A23" s="1" t="s">
        <v>20</v>
      </c>
      <c r="B23" s="1">
        <v>22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11</v>
      </c>
      <c r="X23" s="1">
        <v>0</v>
      </c>
      <c r="Y23" s="1">
        <v>2</v>
      </c>
      <c r="Z23" s="1">
        <v>0</v>
      </c>
    </row>
    <row r="24" spans="1:26" x14ac:dyDescent="0.3">
      <c r="A24" s="1" t="s">
        <v>20</v>
      </c>
      <c r="B24" s="1">
        <v>23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</row>
    <row r="25" spans="1:26" x14ac:dyDescent="0.3">
      <c r="A25" s="1" t="s">
        <v>20</v>
      </c>
      <c r="B25" s="1">
        <v>24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</row>
    <row r="26" spans="1:26" x14ac:dyDescent="0.3">
      <c r="A26" s="1" t="s">
        <v>20</v>
      </c>
      <c r="B26" s="1">
        <v>25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</row>
    <row r="27" spans="1:26" x14ac:dyDescent="0.3">
      <c r="A27" s="1" t="s">
        <v>20</v>
      </c>
      <c r="B27" s="1">
        <v>26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</row>
    <row r="28" spans="1:26" x14ac:dyDescent="0.3">
      <c r="A28" s="1" t="s">
        <v>20</v>
      </c>
      <c r="B28" s="1">
        <v>27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</row>
    <row r="29" spans="1:26" x14ac:dyDescent="0.3">
      <c r="A29" s="1" t="s">
        <v>20</v>
      </c>
      <c r="B29" s="1">
        <v>28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3</v>
      </c>
      <c r="X29" s="1">
        <v>0</v>
      </c>
      <c r="Y29" s="1">
        <v>0</v>
      </c>
      <c r="Z29" s="1">
        <v>0</v>
      </c>
    </row>
    <row r="30" spans="1:26" x14ac:dyDescent="0.3">
      <c r="A30" s="1" t="s">
        <v>20</v>
      </c>
      <c r="B30" s="1">
        <v>29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x14ac:dyDescent="0.3">
      <c r="A31" s="1" t="s">
        <v>20</v>
      </c>
      <c r="B31" s="1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2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110-0DEB-43D3-AEAC-71671710864A}">
  <sheetPr>
    <tabColor rgb="FF7030A0"/>
  </sheetPr>
  <dimension ref="A1:AA31"/>
  <sheetViews>
    <sheetView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E8" sqref="A1:AA31"/>
    </sheetView>
  </sheetViews>
  <sheetFormatPr defaultRowHeight="14.4" x14ac:dyDescent="0.3"/>
  <cols>
    <col min="3" max="3" width="6.88671875" customWidth="1"/>
    <col min="4" max="4" width="6.44140625" customWidth="1"/>
    <col min="5" max="5" width="6" customWidth="1"/>
    <col min="6" max="6" width="5.5546875" customWidth="1"/>
    <col min="7" max="7" width="6.44140625" customWidth="1"/>
    <col min="8" max="8" width="5.44140625" customWidth="1"/>
    <col min="9" max="9" width="5.88671875" customWidth="1"/>
    <col min="10" max="10" width="5.5546875" customWidth="1"/>
    <col min="11" max="11" width="5.6640625" customWidth="1"/>
    <col min="12" max="12" width="5.33203125" customWidth="1"/>
    <col min="13" max="13" width="5.88671875" customWidth="1"/>
    <col min="14" max="14" width="5.44140625" customWidth="1"/>
    <col min="15" max="15" width="5.109375" customWidth="1"/>
    <col min="16" max="16" width="5.44140625" customWidth="1"/>
    <col min="17" max="17" width="6.109375" customWidth="1"/>
    <col min="18" max="18" width="5.88671875" customWidth="1"/>
    <col min="19" max="20" width="5.44140625" customWidth="1"/>
    <col min="21" max="27" width="6.88671875" customWidth="1"/>
  </cols>
  <sheetData>
    <row r="1" spans="1:27" x14ac:dyDescent="0.3">
      <c r="A1" s="2" t="s">
        <v>0</v>
      </c>
      <c r="B1" s="2" t="s">
        <v>21</v>
      </c>
      <c r="C1" s="2" t="s">
        <v>1</v>
      </c>
      <c r="D1" s="3" t="s">
        <v>2</v>
      </c>
      <c r="E1" s="2" t="s">
        <v>23</v>
      </c>
      <c r="F1" s="2" t="s">
        <v>3</v>
      </c>
      <c r="G1" s="2" t="s">
        <v>22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28</v>
      </c>
      <c r="O1" s="2" t="s">
        <v>10</v>
      </c>
      <c r="P1" s="2" t="s">
        <v>11</v>
      </c>
      <c r="Q1" s="2" t="s">
        <v>12</v>
      </c>
      <c r="R1" s="2" t="s">
        <v>13</v>
      </c>
      <c r="S1" s="5" t="s">
        <v>27</v>
      </c>
      <c r="T1" s="5" t="s">
        <v>26</v>
      </c>
      <c r="U1" s="3" t="s">
        <v>24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</row>
    <row r="2" spans="1:27" x14ac:dyDescent="0.3">
      <c r="A2" s="1" t="s">
        <v>25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2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3">
      <c r="A3" s="1" t="s">
        <v>25</v>
      </c>
      <c r="B3" s="1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2</v>
      </c>
    </row>
    <row r="4" spans="1:27" x14ac:dyDescent="0.3">
      <c r="A4" s="1" t="s">
        <v>25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3">
      <c r="A5" s="1" t="s">
        <v>25</v>
      </c>
      <c r="B5" s="1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0</v>
      </c>
    </row>
    <row r="6" spans="1:27" x14ac:dyDescent="0.3">
      <c r="A6" s="1" t="s">
        <v>25</v>
      </c>
      <c r="B6" s="1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3">
      <c r="A7" s="1" t="s">
        <v>25</v>
      </c>
      <c r="B7" s="1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3">
      <c r="A8" s="1" t="s">
        <v>25</v>
      </c>
      <c r="B8" s="1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3">
      <c r="A9" s="1" t="s">
        <v>25</v>
      </c>
      <c r="B9" s="1">
        <v>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3">
      <c r="A10" s="1" t="s">
        <v>25</v>
      </c>
      <c r="B10" s="1">
        <v>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x14ac:dyDescent="0.3">
      <c r="A11" s="1" t="s">
        <v>25</v>
      </c>
      <c r="B11" s="1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2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7" x14ac:dyDescent="0.3">
      <c r="A12" s="1" t="s">
        <v>25</v>
      </c>
      <c r="B12" s="1">
        <v>11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3">
      <c r="A13" s="1" t="s">
        <v>25</v>
      </c>
      <c r="B13" s="1">
        <v>12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x14ac:dyDescent="0.3">
      <c r="A14" s="1" t="s">
        <v>25</v>
      </c>
      <c r="B14" s="1">
        <v>13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x14ac:dyDescent="0.3">
      <c r="A15" s="1" t="s">
        <v>25</v>
      </c>
      <c r="B15" s="1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3">
      <c r="A16" s="1" t="s">
        <v>25</v>
      </c>
      <c r="B16" s="1">
        <v>15</v>
      </c>
      <c r="C16" s="1">
        <v>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3">
      <c r="A17" s="1" t="s">
        <v>25</v>
      </c>
      <c r="B17" s="1">
        <v>16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</row>
    <row r="18" spans="1:27" x14ac:dyDescent="0.3">
      <c r="A18" s="1" t="s">
        <v>25</v>
      </c>
      <c r="B18" s="1">
        <v>17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3">
      <c r="A19" s="1" t="s">
        <v>25</v>
      </c>
      <c r="B19" s="1">
        <v>18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3">
      <c r="A20" s="1" t="s">
        <v>25</v>
      </c>
      <c r="B20" s="1">
        <v>19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</row>
    <row r="21" spans="1:27" x14ac:dyDescent="0.3">
      <c r="A21" s="1" t="s">
        <v>25</v>
      </c>
      <c r="B21" s="1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3">
      <c r="A22" s="1" t="s">
        <v>25</v>
      </c>
      <c r="B22" s="1">
        <v>21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x14ac:dyDescent="0.3">
      <c r="A23" s="1" t="s">
        <v>25</v>
      </c>
      <c r="B23" s="1">
        <v>22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3">
      <c r="A24" s="1" t="s">
        <v>25</v>
      </c>
      <c r="B24" s="1">
        <v>23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3">
      <c r="A25" s="1" t="s">
        <v>25</v>
      </c>
      <c r="B25" s="1">
        <v>24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3">
      <c r="A26" s="1" t="s">
        <v>25</v>
      </c>
      <c r="B26" s="1">
        <v>25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3">
      <c r="A27" s="1" t="s">
        <v>25</v>
      </c>
      <c r="B27" s="1">
        <v>26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x14ac:dyDescent="0.3">
      <c r="A28" s="1" t="s">
        <v>25</v>
      </c>
      <c r="B28" s="1">
        <v>27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 x14ac:dyDescent="0.3">
      <c r="A29" s="1" t="s">
        <v>25</v>
      </c>
      <c r="B29" s="1">
        <v>28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</row>
    <row r="30" spans="1:27" x14ac:dyDescent="0.3">
      <c r="A30" s="1" t="s">
        <v>25</v>
      </c>
      <c r="B30" s="1">
        <v>29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3">
      <c r="A31" s="1" t="s">
        <v>25</v>
      </c>
      <c r="B31" s="1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1DB9-1180-4EDB-9071-4480E98E8B23}">
  <sheetPr>
    <tabColor rgb="FFFFFF00"/>
  </sheetPr>
  <dimension ref="A1:AA32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4.4" x14ac:dyDescent="0.3"/>
  <cols>
    <col min="3" max="4" width="7" customWidth="1"/>
    <col min="5" max="6" width="6" customWidth="1"/>
    <col min="7" max="7" width="5.44140625" customWidth="1"/>
    <col min="8" max="12" width="7" customWidth="1"/>
    <col min="13" max="13" width="6" customWidth="1"/>
    <col min="14" max="14" width="6.33203125" customWidth="1"/>
    <col min="15" max="15" width="5.88671875" customWidth="1"/>
    <col min="16" max="16" width="6" customWidth="1"/>
    <col min="17" max="17" width="6.44140625" customWidth="1"/>
    <col min="18" max="18" width="5.6640625" customWidth="1"/>
    <col min="19" max="27" width="7" customWidth="1"/>
  </cols>
  <sheetData>
    <row r="1" spans="1:27" x14ac:dyDescent="0.3">
      <c r="A1" s="2" t="s">
        <v>0</v>
      </c>
      <c r="B1" s="2" t="s">
        <v>21</v>
      </c>
      <c r="C1" s="2" t="s">
        <v>1</v>
      </c>
      <c r="D1" s="3" t="s">
        <v>2</v>
      </c>
      <c r="E1" s="2" t="s">
        <v>23</v>
      </c>
      <c r="F1" s="2" t="s">
        <v>3</v>
      </c>
      <c r="G1" s="2" t="s">
        <v>22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28</v>
      </c>
      <c r="O1" s="2" t="s">
        <v>10</v>
      </c>
      <c r="P1" s="2" t="s">
        <v>11</v>
      </c>
      <c r="Q1" s="2" t="s">
        <v>12</v>
      </c>
      <c r="R1" s="2" t="s">
        <v>13</v>
      </c>
      <c r="S1" s="5" t="s">
        <v>27</v>
      </c>
      <c r="T1" s="5" t="s">
        <v>26</v>
      </c>
      <c r="U1" s="3" t="s">
        <v>24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</row>
    <row r="2" spans="1:27" x14ac:dyDescent="0.3">
      <c r="A2" t="s">
        <v>25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f>+AVERAGE(5.6,2.5)</f>
        <v>4.05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3">
      <c r="A3" t="s">
        <v>25</v>
      </c>
      <c r="B3" s="1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f>+AVERAGE(5.5,7)</f>
        <v>6.25</v>
      </c>
    </row>
    <row r="4" spans="1:27" x14ac:dyDescent="0.3">
      <c r="A4" t="s">
        <v>25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3">
      <c r="A5" t="s">
        <v>25</v>
      </c>
      <c r="B5" s="1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5</v>
      </c>
      <c r="AA5" s="1">
        <v>0</v>
      </c>
    </row>
    <row r="6" spans="1:27" x14ac:dyDescent="0.3">
      <c r="A6" t="s">
        <v>25</v>
      </c>
      <c r="B6" s="1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24.5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3">
      <c r="A7" t="s">
        <v>25</v>
      </c>
      <c r="B7" s="1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11.5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3">
      <c r="A8" t="s">
        <v>25</v>
      </c>
      <c r="B8" s="1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3">
      <c r="A9" t="s">
        <v>25</v>
      </c>
      <c r="B9" s="1">
        <v>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13.6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3">
      <c r="A10" t="s">
        <v>25</v>
      </c>
      <c r="B10" s="1">
        <v>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f>+AVERAGE(11.5,11.9)</f>
        <v>11.7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x14ac:dyDescent="0.3">
      <c r="A11" t="s">
        <v>25</v>
      </c>
      <c r="B11" s="1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7.6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7" x14ac:dyDescent="0.3">
      <c r="A12" t="s">
        <v>25</v>
      </c>
      <c r="B12" s="1">
        <v>11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3">
      <c r="A13" t="s">
        <v>25</v>
      </c>
      <c r="B13" s="1">
        <v>12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5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x14ac:dyDescent="0.3">
      <c r="A14" t="s">
        <v>25</v>
      </c>
      <c r="B14" s="1">
        <v>13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x14ac:dyDescent="0.3">
      <c r="A15" t="s">
        <v>25</v>
      </c>
      <c r="B15" s="1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3">
      <c r="A16" t="s">
        <v>25</v>
      </c>
      <c r="B16" s="1">
        <v>15</v>
      </c>
      <c r="C16" s="1">
        <f>+AVERAGE(13,18)</f>
        <v>15.5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3">
      <c r="A17" t="s">
        <v>25</v>
      </c>
      <c r="B17" s="1">
        <v>16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f>+AVERAGE(10.5,9.5)</f>
        <v>10</v>
      </c>
      <c r="AA17" s="1">
        <v>0</v>
      </c>
    </row>
    <row r="18" spans="1:27" x14ac:dyDescent="0.3">
      <c r="A18" t="s">
        <v>25</v>
      </c>
      <c r="B18" s="1">
        <v>17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3">
      <c r="A19" t="s">
        <v>25</v>
      </c>
      <c r="B19" s="1">
        <v>18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3">
      <c r="A20" t="s">
        <v>25</v>
      </c>
      <c r="B20" s="1">
        <v>19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10</v>
      </c>
      <c r="AA20" s="1">
        <v>0</v>
      </c>
    </row>
    <row r="21" spans="1:27" x14ac:dyDescent="0.3">
      <c r="A21" t="s">
        <v>25</v>
      </c>
      <c r="B21" s="1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3">
      <c r="A22" t="s">
        <v>25</v>
      </c>
      <c r="B22" s="1">
        <v>21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x14ac:dyDescent="0.3">
      <c r="A23" t="s">
        <v>25</v>
      </c>
      <c r="B23" s="1">
        <v>22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3">
      <c r="A24" t="s">
        <v>25</v>
      </c>
      <c r="B24" s="1">
        <v>23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3">
      <c r="A25" t="s">
        <v>25</v>
      </c>
      <c r="B25" s="1">
        <v>24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3">
      <c r="A26" t="s">
        <v>25</v>
      </c>
      <c r="B26" s="1">
        <v>25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3">
      <c r="A27" t="s">
        <v>25</v>
      </c>
      <c r="B27" s="1">
        <v>26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9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x14ac:dyDescent="0.3">
      <c r="A28" t="s">
        <v>25</v>
      </c>
      <c r="B28" s="1">
        <v>27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 x14ac:dyDescent="0.3">
      <c r="A29" t="s">
        <v>25</v>
      </c>
      <c r="B29" s="1">
        <v>28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</row>
    <row r="30" spans="1:27" x14ac:dyDescent="0.3">
      <c r="A30" t="s">
        <v>25</v>
      </c>
      <c r="B30" s="1">
        <v>29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3">
      <c r="A31" t="s">
        <v>25</v>
      </c>
      <c r="B31" s="1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</row>
    <row r="32" spans="1:27" x14ac:dyDescent="0.3">
      <c r="A32" t="s">
        <v>25</v>
      </c>
      <c r="B32" s="1">
        <v>31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82F7-E3AE-4B59-809B-022764A3157E}">
  <sheetPr>
    <tabColor theme="9" tint="-0.249977111117893"/>
  </sheetPr>
  <dimension ref="A1:Z31"/>
  <sheetViews>
    <sheetView workbookViewId="0">
      <pane xSplit="2" ySplit="1" topLeftCell="C13" activePane="bottomRight" state="frozen"/>
      <selection pane="topRight" activeCell="C1" sqref="C1"/>
      <selection pane="bottomLeft" activeCell="A3" sqref="A3"/>
      <selection pane="bottomRight" activeCell="G2" sqref="G2:Z31"/>
    </sheetView>
  </sheetViews>
  <sheetFormatPr defaultRowHeight="14.4" x14ac:dyDescent="0.3"/>
  <cols>
    <col min="3" max="3" width="6.5546875" customWidth="1"/>
    <col min="4" max="4" width="5.88671875" customWidth="1"/>
    <col min="5" max="5" width="6" customWidth="1"/>
    <col min="6" max="6" width="5.5546875" customWidth="1"/>
    <col min="7" max="7" width="7.109375" customWidth="1"/>
    <col min="8" max="9" width="6.109375" customWidth="1"/>
    <col min="10" max="10" width="6.44140625" customWidth="1"/>
    <col min="11" max="11" width="6" customWidth="1"/>
    <col min="12" max="12" width="6.5546875" customWidth="1"/>
    <col min="13" max="13" width="5.88671875" customWidth="1"/>
    <col min="14" max="14" width="6.109375" customWidth="1"/>
    <col min="15" max="15" width="5.6640625" customWidth="1"/>
    <col min="16" max="16" width="6.109375" customWidth="1"/>
    <col min="17" max="17" width="6" customWidth="1"/>
    <col min="18" max="18" width="6.109375" customWidth="1"/>
    <col min="19" max="19" width="6.44140625" customWidth="1"/>
    <col min="20" max="20" width="5.44140625" customWidth="1"/>
    <col min="21" max="21" width="6" customWidth="1"/>
    <col min="22" max="22" width="5.88671875" customWidth="1"/>
    <col min="23" max="23" width="6" customWidth="1"/>
    <col min="24" max="24" width="5.88671875" customWidth="1"/>
    <col min="25" max="25" width="6.109375" customWidth="1"/>
    <col min="26" max="26" width="5.88671875" customWidth="1"/>
  </cols>
  <sheetData>
    <row r="1" spans="1:26" x14ac:dyDescent="0.3">
      <c r="A1" s="2" t="s">
        <v>0</v>
      </c>
      <c r="B1" s="2" t="s">
        <v>21</v>
      </c>
      <c r="C1" s="2" t="s">
        <v>1</v>
      </c>
      <c r="D1" s="3" t="s">
        <v>2</v>
      </c>
      <c r="E1" s="2" t="s">
        <v>23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28</v>
      </c>
      <c r="N1" s="2" t="s">
        <v>10</v>
      </c>
      <c r="O1" s="2" t="s">
        <v>11</v>
      </c>
      <c r="P1" s="2" t="s">
        <v>12</v>
      </c>
      <c r="Q1" s="2" t="s">
        <v>13</v>
      </c>
      <c r="R1" s="5" t="s">
        <v>27</v>
      </c>
      <c r="S1" s="5" t="s">
        <v>26</v>
      </c>
      <c r="T1" s="3" t="s">
        <v>24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</row>
    <row r="2" spans="1:26" x14ac:dyDescent="0.3">
      <c r="A2" s="1" t="s">
        <v>20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4">
        <f>+AVERAGE(8,6,9,9)</f>
        <v>8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 x14ac:dyDescent="0.3">
      <c r="A3" s="1" t="s">
        <v>20</v>
      </c>
      <c r="B3" s="1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11.5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 x14ac:dyDescent="0.3">
      <c r="A4" s="1" t="s">
        <v>20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 x14ac:dyDescent="0.3">
      <c r="A5" s="1" t="s">
        <v>20</v>
      </c>
      <c r="B5" s="1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7</v>
      </c>
      <c r="Q5" s="1">
        <v>4.5</v>
      </c>
      <c r="R5" s="1">
        <v>0</v>
      </c>
      <c r="S5" s="1">
        <v>0</v>
      </c>
      <c r="T5" s="1">
        <v>0</v>
      </c>
      <c r="U5" s="1">
        <v>6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 x14ac:dyDescent="0.3">
      <c r="A6" s="1" t="s">
        <v>20</v>
      </c>
      <c r="B6" s="1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+AVERAGE(1.5,5)</f>
        <v>3.25</v>
      </c>
      <c r="R6" s="1">
        <v>0</v>
      </c>
      <c r="S6" s="1">
        <v>0</v>
      </c>
      <c r="T6" s="1">
        <v>0</v>
      </c>
      <c r="U6" s="1">
        <v>8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26" x14ac:dyDescent="0.3">
      <c r="A7" s="1" t="s">
        <v>20</v>
      </c>
      <c r="B7" s="1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f>+AVERAGE(4.5,5,4.5)</f>
        <v>4.666666666666667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x14ac:dyDescent="0.3">
      <c r="A8" s="1" t="s">
        <v>20</v>
      </c>
      <c r="B8" s="1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x14ac:dyDescent="0.3">
      <c r="A9" s="1" t="s">
        <v>20</v>
      </c>
      <c r="B9" s="1">
        <v>8</v>
      </c>
      <c r="C9" s="1">
        <v>9</v>
      </c>
      <c r="D9" s="1">
        <f>+AVERAGE(4.7,5,5,8.5,9,9)</f>
        <v>6.8666666666666671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x14ac:dyDescent="0.3">
      <c r="A10" s="1" t="s">
        <v>20</v>
      </c>
      <c r="B10" s="1">
        <v>9</v>
      </c>
      <c r="C10" s="1">
        <v>0</v>
      </c>
      <c r="D10" s="1">
        <f>+AVERAGE(9,8,8,7,4.5)</f>
        <v>7.3</v>
      </c>
      <c r="E10" s="1">
        <v>7.5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f>+AVERAGE(4.5,4.5,4.6)</f>
        <v>4.5333333333333332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3">
      <c r="A11" s="1" t="s">
        <v>20</v>
      </c>
      <c r="B11" s="1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1:26" x14ac:dyDescent="0.3">
      <c r="A12" s="1" t="s">
        <v>20</v>
      </c>
      <c r="B12" s="1">
        <v>11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</row>
    <row r="13" spans="1:26" x14ac:dyDescent="0.3">
      <c r="A13" s="1" t="s">
        <v>20</v>
      </c>
      <c r="B13" s="1">
        <v>12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26" x14ac:dyDescent="0.3">
      <c r="A14" s="1" t="s">
        <v>20</v>
      </c>
      <c r="B14" s="1">
        <v>13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</row>
    <row r="15" spans="1:26" x14ac:dyDescent="0.3">
      <c r="A15" s="1" t="s">
        <v>20</v>
      </c>
      <c r="B15" s="1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20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</row>
    <row r="16" spans="1:26" x14ac:dyDescent="0.3">
      <c r="A16" s="1" t="s">
        <v>20</v>
      </c>
      <c r="B16" s="1">
        <v>15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6" x14ac:dyDescent="0.3">
      <c r="A17" s="1" t="s">
        <v>20</v>
      </c>
      <c r="B17" s="1">
        <v>16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18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</row>
    <row r="18" spans="1:26" x14ac:dyDescent="0.3">
      <c r="A18" s="1" t="s">
        <v>20</v>
      </c>
      <c r="B18" s="1">
        <v>17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f>+AVERAGE(3,3)</f>
        <v>3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f>+AVERAGE(10,9,6,8.5,8,9,2,9,8.5)</f>
        <v>7.7777777777777777</v>
      </c>
      <c r="Z18" s="1">
        <v>0</v>
      </c>
    </row>
    <row r="19" spans="1:26" x14ac:dyDescent="0.3">
      <c r="A19" s="1" t="s">
        <v>20</v>
      </c>
      <c r="B19" s="1">
        <v>18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12</v>
      </c>
      <c r="Y19" s="1">
        <v>0</v>
      </c>
      <c r="Z19" s="1">
        <v>0</v>
      </c>
    </row>
    <row r="20" spans="1:26" x14ac:dyDescent="0.3">
      <c r="A20" s="1" t="s">
        <v>20</v>
      </c>
      <c r="B20" s="1">
        <v>19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</row>
    <row r="21" spans="1:26" x14ac:dyDescent="0.3">
      <c r="A21" s="1" t="s">
        <v>20</v>
      </c>
      <c r="B21" s="1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4.3</v>
      </c>
      <c r="Z21" s="1">
        <v>0</v>
      </c>
    </row>
    <row r="22" spans="1:26" x14ac:dyDescent="0.3">
      <c r="A22" s="1" t="s">
        <v>20</v>
      </c>
      <c r="B22" s="1">
        <v>21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1.8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</row>
    <row r="23" spans="1:26" x14ac:dyDescent="0.3">
      <c r="A23" s="1" t="s">
        <v>20</v>
      </c>
      <c r="B23" s="1">
        <v>22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f>+AVERAGE(5,5.5,7,6,6.5,6,5.5,3.5,7,3,3.5)</f>
        <v>5.3181818181818183</v>
      </c>
      <c r="X23" s="1">
        <v>0</v>
      </c>
      <c r="Y23" s="1">
        <f>+AVERAGE(9,11)</f>
        <v>10</v>
      </c>
      <c r="Z23" s="1">
        <v>0</v>
      </c>
    </row>
    <row r="24" spans="1:26" x14ac:dyDescent="0.3">
      <c r="A24" s="1" t="s">
        <v>20</v>
      </c>
      <c r="B24" s="1">
        <v>23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9</v>
      </c>
      <c r="W24" s="1">
        <v>0</v>
      </c>
      <c r="X24" s="1">
        <v>0</v>
      </c>
      <c r="Y24" s="1">
        <v>0</v>
      </c>
      <c r="Z24" s="1">
        <v>0</v>
      </c>
    </row>
    <row r="25" spans="1:26" x14ac:dyDescent="0.3">
      <c r="A25" s="1" t="s">
        <v>20</v>
      </c>
      <c r="B25" s="1">
        <v>24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5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</row>
    <row r="26" spans="1:26" x14ac:dyDescent="0.3">
      <c r="A26" s="1" t="s">
        <v>20</v>
      </c>
      <c r="B26" s="1">
        <v>25</v>
      </c>
      <c r="C26" s="1">
        <v>0</v>
      </c>
      <c r="D26" s="1">
        <v>0</v>
      </c>
      <c r="E26" s="1">
        <v>0</v>
      </c>
      <c r="F26" s="1">
        <v>0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</row>
    <row r="27" spans="1:26" x14ac:dyDescent="0.3">
      <c r="A27" s="1" t="s">
        <v>20</v>
      </c>
      <c r="B27" s="1">
        <v>26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5</v>
      </c>
      <c r="Z27" s="1">
        <v>0</v>
      </c>
    </row>
    <row r="28" spans="1:26" x14ac:dyDescent="0.3">
      <c r="A28" s="1" t="s">
        <v>20</v>
      </c>
      <c r="B28" s="1">
        <v>27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7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</row>
    <row r="29" spans="1:26" x14ac:dyDescent="0.3">
      <c r="A29" s="1" t="s">
        <v>20</v>
      </c>
      <c r="B29" s="1">
        <v>28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f>+AVERAGE(4.5,5,6)</f>
        <v>5.166666666666667</v>
      </c>
      <c r="X29" s="1">
        <v>0</v>
      </c>
      <c r="Y29" s="1">
        <v>0</v>
      </c>
      <c r="Z29" s="1">
        <v>0</v>
      </c>
    </row>
    <row r="30" spans="1:26" x14ac:dyDescent="0.3">
      <c r="A30" s="1" t="s">
        <v>20</v>
      </c>
      <c r="B30" s="1">
        <v>29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x14ac:dyDescent="0.3">
      <c r="A31" s="1" t="s">
        <v>20</v>
      </c>
      <c r="B31" s="1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f>+AVERAGE(3,2)</f>
        <v>2.5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</vt:lpstr>
      <vt:lpstr>Biomass</vt:lpstr>
      <vt:lpstr>Mt. Hartman</vt:lpstr>
      <vt:lpstr>Westerhall</vt:lpstr>
      <vt:lpstr>Biomas Data Westerhall</vt:lpstr>
      <vt:lpstr> Biomass Data Mt. Hartman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Jody Daniel</cp:lastModifiedBy>
  <dcterms:created xsi:type="dcterms:W3CDTF">2020-11-19T17:20:17Z</dcterms:created>
  <dcterms:modified xsi:type="dcterms:W3CDTF">2020-11-21T22:07:05Z</dcterms:modified>
</cp:coreProperties>
</file>