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angudubiyam\Documents\"/>
    </mc:Choice>
  </mc:AlternateContent>
  <xr:revisionPtr revIDLastSave="0" documentId="13_ncr:1_{E2F454B4-6957-441C-B136-E17DFF54892A}" xr6:coauthVersionLast="46" xr6:coauthVersionMax="46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Summary" sheetId="7" r:id="rId1"/>
    <sheet name="Interop Capacity" sheetId="2" r:id="rId2"/>
    <sheet name="JIRA Dump" sheetId="9" r:id="rId3"/>
    <sheet name="Denver Interop Work Plan" sheetId="3" r:id="rId4"/>
    <sheet name="Block 1-2" sheetId="8" r:id="rId5"/>
    <sheet name="Block 3-4" sheetId="4" r:id="rId6"/>
    <sheet name="Block 5-6" sheetId="5" r:id="rId7"/>
    <sheet name="Block 7 " sheetId="6" r:id="rId8"/>
  </sheets>
  <externalReferences>
    <externalReference r:id="rId9"/>
  </externalReferences>
  <definedNames>
    <definedName name="_xlnm._FilterDatabase" localSheetId="2" hidden="1">'JIRA Dump'!$A$1:$Z$1</definedName>
    <definedName name="ACE_Automation_Count">'[1]Summaries with PTO Deduction'!$H$42</definedName>
    <definedName name="ACE_Backlog_Allocation">#REF!</definedName>
    <definedName name="ACE_Contractor_Count">'[1]Summaries with PTO Deduction'!$E$18</definedName>
    <definedName name="ACE_Dev_Count">'[1]Summaries with PTO Deduction'!$B$18</definedName>
    <definedName name="ACE_Feature_Allocation">#REF!</definedName>
    <definedName name="ACE_Performance_Count">'[1]Summaries with PTO Deduction'!$G$42</definedName>
    <definedName name="ACE_QA_Count">'[1]Summaries with PTO Deduction'!$C$18</definedName>
    <definedName name="ACE_RE_Count">'[1]Summaries with PTO Deduction'!$A$18</definedName>
    <definedName name="ACE_Refinement_Allocation">#REF!</definedName>
    <definedName name="ACE_Support_Allocation">#REF!</definedName>
    <definedName name="ACE_UA_Count">'[1]Summaries with PTO Deduction'!$D$18</definedName>
    <definedName name="CPOE_Backlog_Allocation">#REF!</definedName>
    <definedName name="CPOE_Contractor_Count">'[1]Summaries with PTO Deduction'!$E$19</definedName>
    <definedName name="CPOE_Dev_Count">'[1]Summaries with PTO Deduction'!$B$19</definedName>
    <definedName name="CPOE_Feature_Allocation">#REF!</definedName>
    <definedName name="CPOE_QA_Count">'[1]Summaries with PTO Deduction'!$C$19</definedName>
    <definedName name="CPOE_RE_Count">'[1]Summaries with PTO Deduction'!$A$19</definedName>
    <definedName name="CPOE_Refinement_Allocation">#REF!</definedName>
    <definedName name="CPOE_Support_Allocation">#REF!</definedName>
    <definedName name="CPOE_UA_Count">'[1]Summaries with PTO Deduction'!$D$19</definedName>
    <definedName name="EHR_Automation_Count">'[1]Summaries with PTO Deduction'!$H$43</definedName>
    <definedName name="EHR_Backlog_Allocation">#REF!</definedName>
    <definedName name="EHR_Contractor_Count">'[1]Summaries with PTO Deduction'!$E$20</definedName>
    <definedName name="EHR_Dev_Count">'[1]Summaries with PTO Deduction'!$B$20</definedName>
    <definedName name="EHR_Feature_Allocation">#REF!</definedName>
    <definedName name="EHR_Performance_Count">'[1]Summaries with PTO Deduction'!$G$43</definedName>
    <definedName name="EHR_QA_Count">'[1]Summaries with PTO Deduction'!$C$20</definedName>
    <definedName name="EHR_RE_Count">'[1]Summaries with PTO Deduction'!$A$20</definedName>
    <definedName name="EHR_Refinement_Allocation">#REF!</definedName>
    <definedName name="EHR_Support_Allocation">#REF!</definedName>
    <definedName name="EHR_UA_Count">'[1]Summaries with PTO Deduction'!$D$20</definedName>
    <definedName name="EPM_Automation_Count">'[1]Summaries with PTO Deduction'!$H$44</definedName>
    <definedName name="EPM_Backlog_Allocation">#REF!</definedName>
    <definedName name="EPM_Contractor_Count">'[1]Summaries with PTO Deduction'!$E$21</definedName>
    <definedName name="EPM_Dev_Count">'[1]Summaries with PTO Deduction'!$B$21</definedName>
    <definedName name="EPM_Feature_Allocation">#REF!</definedName>
    <definedName name="EPM_Performance_Count">'[1]Summaries with PTO Deduction'!$G$44</definedName>
    <definedName name="EPM_QA_Count">'[1]Summaries with PTO Deduction'!$C$21</definedName>
    <definedName name="EPM_RE_Count">'[1]Summaries with PTO Deduction'!$A$21</definedName>
    <definedName name="EPM_Refinement_Allocation">#REF!</definedName>
    <definedName name="EPM_Support_Allocation">#REF!</definedName>
    <definedName name="EPM_UA_Count">'[1]Summaries with PTO Deduction'!$D$21</definedName>
    <definedName name="Interop_Automation_Count">'[1]Summaries with PTO Deduction'!$H$45</definedName>
    <definedName name="Interop_Backlog_Allocation">#REF!</definedName>
    <definedName name="Interop_Backlog_ContractorAllocation">#REF!</definedName>
    <definedName name="Interop_Backlog_DevAllocation">#REF!</definedName>
    <definedName name="Interop_Backlog_OtherAllocation">#REF!</definedName>
    <definedName name="Interop_Backlog_QAAllocation">#REF!</definedName>
    <definedName name="Interop_Backlog_REAllocation">#REF!</definedName>
    <definedName name="Interop_Backlog_UAAllocation">#REF!</definedName>
    <definedName name="Interop_Contractor_Count">'[1]Summaries with PTO Deduction'!$E$22</definedName>
    <definedName name="Interop_Defect_AutoAllocation">#REF!</definedName>
    <definedName name="Interop_Defect_ContractorAllocation">#REF!</definedName>
    <definedName name="Interop_Defect_DevAllocation">#REF!</definedName>
    <definedName name="Interop_Defect_OtherAllocation">#REF!</definedName>
    <definedName name="Interop_Defect_PerfAllocation">#REF!</definedName>
    <definedName name="Interop_Defect_QAAllocation">#REF!</definedName>
    <definedName name="Interop_Defect_REAllocation">#REF!</definedName>
    <definedName name="Interop_Defect_UAAllocation">#REF!</definedName>
    <definedName name="Interop_Dev_Count">'[1]Summaries with PTO Deduction'!$B$22</definedName>
    <definedName name="Interop_Feature_Allocation">#REF!</definedName>
    <definedName name="Interop_Feature_AutoAllocation">#REF!</definedName>
    <definedName name="Interop_Feature_ContractorAllocation">#REF!</definedName>
    <definedName name="Interop_Feature_DevAllocation">#REF!</definedName>
    <definedName name="Interop_Feature_OtherAllocation">#REF!</definedName>
    <definedName name="Interop_Feature_PerfAllocation">#REF!</definedName>
    <definedName name="Interop_Feature_QAAllocation">#REF!</definedName>
    <definedName name="Interop_Feature_REAllocation">#REF!</definedName>
    <definedName name="Interop_Feature_UAAllocation">#REF!</definedName>
    <definedName name="Interop_Performance_Count">'[1]Summaries with PTO Deduction'!$G$45</definedName>
    <definedName name="Interop_QA_Count">'[1]Summaries with PTO Deduction'!$C$22</definedName>
    <definedName name="Interop_RE_Count">'[1]Summaries with PTO Deduction'!$A$22</definedName>
    <definedName name="Interop_Refinement_Allocation">#REF!</definedName>
    <definedName name="Interop_Support_Allocation">#REF!</definedName>
    <definedName name="Interop_UA_Count">'[1]Summaries with PTO Deduction'!$D$22</definedName>
    <definedName name="Name">#REF!</definedName>
    <definedName name="NGCare_Automation_Count">'[1]Summaries with PTO Deduction'!$H$47</definedName>
    <definedName name="NGCare_Backlog_Allocation">#REF!</definedName>
    <definedName name="NGCare_Contractor_Count">'[1]Summaries with PTO Deduction'!$E$24</definedName>
    <definedName name="NGCare_Dev_Count">'[1]Summaries with PTO Deduction'!$B$24</definedName>
    <definedName name="NGCare_Feature_Allocation">#REF!</definedName>
    <definedName name="NGCare_Performance_Count">'[1]Summaries with PTO Deduction'!$G$47</definedName>
    <definedName name="NGCare_QA_Count">'[1]Summaries with PTO Deduction'!$C$24</definedName>
    <definedName name="NGCare_RE_Count">'[1]Summaries with PTO Deduction'!$A$24</definedName>
    <definedName name="NGCare_Refinement_Allocation">#REF!</definedName>
    <definedName name="NGCare_Support_Allocation">#REF!</definedName>
    <definedName name="NGCare_UA_Count">'[1]Summaries with PTO Deduction'!$D$24</definedName>
    <definedName name="Portal__Support_Allocation">#REF!</definedName>
    <definedName name="Portal_Automation_Count">'[1]Summaries with PTO Deduction'!$H$46</definedName>
    <definedName name="Portal_Backlog_Allocation">#REF!</definedName>
    <definedName name="Portal_Contractor_Count">'[1]Summaries with PTO Deduction'!$E$23</definedName>
    <definedName name="Portal_Dev_Count">'[1]Summaries with PTO Deduction'!$B$23</definedName>
    <definedName name="Portal_Feature_Allocation">#REF!</definedName>
    <definedName name="Portal_Performance_Count">'[1]Summaries with PTO Deduction'!$G$46</definedName>
    <definedName name="Portal_QA_Count">'[1]Summaries with PTO Deduction'!$C$23</definedName>
    <definedName name="Portal_RE_Count">'[1]Summaries with PTO Deduction'!$A$23</definedName>
    <definedName name="Portal_Refinement_Allocation">#REF!</definedName>
    <definedName name="Portal_UA_Count">'[1]Summaries with PTO Deduction'!$D$23</definedName>
    <definedName name="PTO_Hours_Dedu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C14" i="4"/>
  <c r="Q11" i="3"/>
  <c r="G11" i="3"/>
  <c r="H11" i="3"/>
  <c r="D28" i="6" l="1"/>
  <c r="C28" i="6"/>
  <c r="B28" i="6"/>
  <c r="D13" i="6"/>
  <c r="C13" i="6"/>
  <c r="B13" i="6"/>
  <c r="R11" i="3"/>
  <c r="D28" i="8" l="1"/>
  <c r="D13" i="8"/>
  <c r="N11" i="3"/>
  <c r="D26" i="3"/>
  <c r="D11" i="3"/>
  <c r="D29" i="5" l="1"/>
  <c r="C29" i="5"/>
  <c r="B29" i="5"/>
  <c r="D14" i="5"/>
  <c r="C14" i="5"/>
  <c r="B14" i="5"/>
  <c r="D29" i="4"/>
  <c r="C29" i="4"/>
  <c r="B29" i="4"/>
  <c r="D14" i="4"/>
  <c r="C28" i="8"/>
  <c r="B28" i="8"/>
  <c r="C13" i="8"/>
  <c r="B13" i="8"/>
  <c r="M11" i="3"/>
  <c r="L11" i="3"/>
  <c r="C11" i="3"/>
  <c r="B11" i="3"/>
  <c r="S26" i="3" l="1"/>
  <c r="R26" i="3"/>
  <c r="Q26" i="3"/>
  <c r="S11" i="3"/>
  <c r="N26" i="3"/>
  <c r="M26" i="3"/>
  <c r="L26" i="3"/>
  <c r="I26" i="3"/>
  <c r="H26" i="3"/>
  <c r="G26" i="3"/>
  <c r="I11" i="3"/>
  <c r="D46" i="6"/>
  <c r="C46" i="6"/>
  <c r="B46" i="6"/>
  <c r="C26" i="3"/>
  <c r="B26" i="3"/>
  <c r="B9" i="2" l="1"/>
  <c r="C9" i="2"/>
  <c r="D9" i="2"/>
  <c r="E9" i="2"/>
  <c r="F9" i="2"/>
  <c r="B10" i="2"/>
  <c r="C10" i="2"/>
  <c r="D10" i="2"/>
  <c r="E10" i="2"/>
  <c r="F10" i="2"/>
  <c r="K15" i="2" l="1"/>
  <c r="K21" i="2"/>
  <c r="P16" i="2"/>
  <c r="P22" i="2"/>
  <c r="M22" i="2" l="1"/>
  <c r="M16" i="2"/>
  <c r="L22" i="2"/>
  <c r="L16" i="2"/>
  <c r="K22" i="2"/>
  <c r="K16" i="2"/>
  <c r="T22" i="2"/>
  <c r="T16" i="2"/>
  <c r="S22" i="2"/>
  <c r="S16" i="2"/>
  <c r="R22" i="2"/>
  <c r="R16" i="2"/>
  <c r="Q22" i="2"/>
  <c r="Q16" i="2"/>
  <c r="J22" i="2"/>
  <c r="J16" i="2"/>
  <c r="I22" i="2"/>
  <c r="I16" i="2"/>
  <c r="T21" i="2"/>
  <c r="T15" i="2"/>
  <c r="S21" i="2"/>
  <c r="S15" i="2"/>
  <c r="R21" i="2"/>
  <c r="R15" i="2"/>
  <c r="Q21" i="2"/>
  <c r="Q15" i="2"/>
  <c r="P21" i="2"/>
  <c r="P15" i="2"/>
  <c r="I21" i="2" l="1"/>
  <c r="I15" i="2"/>
  <c r="J21" i="2"/>
  <c r="J15" i="2"/>
  <c r="L21" i="2"/>
  <c r="L15" i="2"/>
  <c r="M15" i="2"/>
  <c r="M21" i="2"/>
</calcChain>
</file>

<file path=xl/sharedStrings.xml><?xml version="1.0" encoding="utf-8"?>
<sst xmlns="http://schemas.openxmlformats.org/spreadsheetml/2006/main" count="870" uniqueCount="279">
  <si>
    <t>Description</t>
  </si>
  <si>
    <t>Feature Count</t>
  </si>
  <si>
    <t xml:space="preserve">Denver Features proposed by Solution </t>
  </si>
  <si>
    <t>Team Capacity as per detailed planing</t>
  </si>
  <si>
    <t>Confluence Page for Feature Status &amp; Assignment</t>
  </si>
  <si>
    <t>Per Resource Hours per Sprint</t>
  </si>
  <si>
    <t>Productive Hours</t>
  </si>
  <si>
    <t>Features</t>
  </si>
  <si>
    <t>Defect Backlog</t>
  </si>
  <si>
    <t>Prod Support / Patch Work</t>
  </si>
  <si>
    <t>Dev</t>
  </si>
  <si>
    <t>QA</t>
  </si>
  <si>
    <t>Per Resource Hours per Block</t>
  </si>
  <si>
    <t>Per Resource Hours per 2Block</t>
  </si>
  <si>
    <t>Per Resource Hours for Denver</t>
  </si>
  <si>
    <t>Block 1&amp;2</t>
  </si>
  <si>
    <t>Block 3&amp;4</t>
  </si>
  <si>
    <t>Block 5&amp;6</t>
  </si>
  <si>
    <t>Block 7</t>
  </si>
  <si>
    <t>UA</t>
  </si>
  <si>
    <t>Total Estimate</t>
  </si>
  <si>
    <t>Feature Capacity</t>
  </si>
  <si>
    <t>Pulse</t>
  </si>
  <si>
    <t>ACE-275</t>
  </si>
  <si>
    <t>ACE-316</t>
  </si>
  <si>
    <t>ACE-280</t>
  </si>
  <si>
    <t>ACE-333</t>
  </si>
  <si>
    <t>Interop _ Helios</t>
  </si>
  <si>
    <t>Interop_Sol</t>
  </si>
  <si>
    <t>Interop_Helios Hours per Sprint</t>
  </si>
  <si>
    <t>Interop_Helios Hours per Block</t>
  </si>
  <si>
    <t>Interop_Helios Hours per 2 Block</t>
  </si>
  <si>
    <t>Interop_Helios Hours per Denver</t>
  </si>
  <si>
    <t>Interop_Sol Hours per Denver</t>
  </si>
  <si>
    <t>Interop_Sol Hours per 2 Block</t>
  </si>
  <si>
    <t>Interop_Sol Hours per Sprint</t>
  </si>
  <si>
    <t>https://confluence.nextgen.com/display/AI/5.9.6+%28Denver+Release%29+Interoperability</t>
  </si>
  <si>
    <t>Project plan available in Project Central link</t>
  </si>
  <si>
    <t>Issue Type</t>
  </si>
  <si>
    <t>(Task Hours)</t>
  </si>
  <si>
    <t>Issue key</t>
  </si>
  <si>
    <t>Issue id</t>
  </si>
  <si>
    <t>Summary</t>
  </si>
  <si>
    <t>Status</t>
  </si>
  <si>
    <t>Assignee</t>
  </si>
  <si>
    <t>Reporter</t>
  </si>
  <si>
    <t>Custom field (Epic Link)</t>
  </si>
  <si>
    <t>Fix Version/s</t>
  </si>
  <si>
    <t>Priority</t>
  </si>
  <si>
    <t>Custom field (Severity)</t>
  </si>
  <si>
    <t>Resolution</t>
  </si>
  <si>
    <t>Custom field (Build Number)</t>
  </si>
  <si>
    <t>Created</t>
  </si>
  <si>
    <t>Updated</t>
  </si>
  <si>
    <t>Due Date</t>
  </si>
  <si>
    <t>Custom field (Potential Patient Safety Critical Issue)</t>
  </si>
  <si>
    <t>Custom field (Regression Indicator)</t>
  </si>
  <si>
    <t>Custom field (Found By Group)</t>
  </si>
  <si>
    <t>Custom field (Known Issue Number)</t>
  </si>
  <si>
    <t>Custom field (Rank)</t>
  </si>
  <si>
    <t>Remaining Estimate</t>
  </si>
  <si>
    <t>Î£ Remaining Estimate</t>
  </si>
  <si>
    <t>Custom field (Feature Planned Estimate)</t>
  </si>
  <si>
    <t>Epic</t>
  </si>
  <si>
    <t>INTEROP-21812</t>
  </si>
  <si>
    <t>Fortify Application Security scan issues</t>
  </si>
  <si>
    <t>New</t>
  </si>
  <si>
    <t>kaverianov</t>
  </si>
  <si>
    <t>Interop Denver Release Spring 2022</t>
  </si>
  <si>
    <t>Standard Delivery</t>
  </si>
  <si>
    <t>No</t>
  </si>
  <si>
    <t>2|i10zi4:</t>
  </si>
  <si>
    <t>INTEROP-21862</t>
  </si>
  <si>
    <t>Interop - Rosetta DAL and Cache Optimizations</t>
  </si>
  <si>
    <t>Construction - In Progress</t>
  </si>
  <si>
    <t>team:sol</t>
  </si>
  <si>
    <t>Cputtaswamy</t>
  </si>
  <si>
    <t>2|i11c58:</t>
  </si>
  <si>
    <t>INTEROP-20146</t>
  </si>
  <si>
    <t>Interop Non Feature Defects</t>
  </si>
  <si>
    <t>mkalola</t>
  </si>
  <si>
    <t>2|i0qylb:</t>
  </si>
  <si>
    <t>INTEROP-20362</t>
  </si>
  <si>
    <t>NGE INTEROPERABILITY - QA - MISCELLANEOUS - DENVER</t>
  </si>
  <si>
    <t>nbyri</t>
  </si>
  <si>
    <t>2|i0rr2n:</t>
  </si>
  <si>
    <t>INTEROP-19938</t>
  </si>
  <si>
    <t xml:space="preserve">TIOP056 - Rosetta - Enhance Tasking </t>
  </si>
  <si>
    <t>hcarr</t>
  </si>
  <si>
    <t>2|i0pndz:</t>
  </si>
  <si>
    <t>INTEROP-19904</t>
  </si>
  <si>
    <t>TIOP052 - Lockdown Rosetta interfaces</t>
  </si>
  <si>
    <t>Denver Block 5-6</t>
  </si>
  <si>
    <t>2|i0pn6f:</t>
  </si>
  <si>
    <t>INTEROP-19934</t>
  </si>
  <si>
    <t>TIOP005 - Security Tags Receive (Â§ 170.315(b)(8)</t>
  </si>
  <si>
    <t>2|i0pnd3:</t>
  </si>
  <si>
    <t>INTEROP-19935</t>
  </si>
  <si>
    <t>TIOP006 - Security Tags Send (Â§ 170.315(b)(7)</t>
  </si>
  <si>
    <t>2|i0pndb:</t>
  </si>
  <si>
    <t>INTEROP-19907</t>
  </si>
  <si>
    <t>TIOP053 - Support inbound ADT message for hospital admissionsÂ </t>
  </si>
  <si>
    <t>2|i0pn73:</t>
  </si>
  <si>
    <t>INTEROP-19915</t>
  </si>
  <si>
    <t>TIOP024 - Immunizations:  Support Reactions, Contraindication/Precaution and Special Indications - Export</t>
  </si>
  <si>
    <t>2|i0pn8v:</t>
  </si>
  <si>
    <t>INTEROP-19916</t>
  </si>
  <si>
    <t>TIOP127 - Immunizations:  Support Reactions, Contraindication/Precaution and Special Indications - Import</t>
  </si>
  <si>
    <t>Denver Block 3-4</t>
  </si>
  <si>
    <t>2|i0pn93:</t>
  </si>
  <si>
    <t>INTEROP-19941</t>
  </si>
  <si>
    <t>TIOP166 - OPH - Import discrete data (Visual Acuity) data from CCDA</t>
  </si>
  <si>
    <t>2|i0pnnj:</t>
  </si>
  <si>
    <t>INTEROP-19931</t>
  </si>
  <si>
    <t>TIOP224 - Update LabCorp 2D Barcode, Requisition, and Result reports to match latest standard</t>
  </si>
  <si>
    <t>team:helios</t>
  </si>
  <si>
    <t>2|i0pncf:</t>
  </si>
  <si>
    <t>INTEROP-19913</t>
  </si>
  <si>
    <t>TIOP051 - Laboratory Export â€“ support HL7 v2.5.1 (COVID-19 focus)</t>
  </si>
  <si>
    <t>2|i0pn8f:</t>
  </si>
  <si>
    <t>INTEROP-19914</t>
  </si>
  <si>
    <t>TIOP100 - Note Functionality in Rosetta Holding Tank (Idea-8183)</t>
  </si>
  <si>
    <t>2|i0pn8n:</t>
  </si>
  <si>
    <t>INTEROP-21889</t>
  </si>
  <si>
    <t>TIOP255 - Interop shall support EHR document content in C-CDA as clinical notes</t>
  </si>
  <si>
    <t>2|i11n10:</t>
  </si>
  <si>
    <t>INTEROP-21890</t>
  </si>
  <si>
    <t>TIOP256 - Interop Rules Engine shall support the ability to bypass PAQ for HL7 documents</t>
  </si>
  <si>
    <t>2|i11n18:</t>
  </si>
  <si>
    <t>INTEROP-20294</t>
  </si>
  <si>
    <t>TIOP097 - Clinical Message Manager â€“ Allow Creation of Patient using Demographics in HL7 or C-CDA Documents (Idea-9003)</t>
  </si>
  <si>
    <t>tlipcsey</t>
  </si>
  <si>
    <t>2|i0rmzj:</t>
  </si>
  <si>
    <t>INTEROP-21303</t>
  </si>
  <si>
    <t>TIOP253 - INTEROP shall support procedures with more than 12 diagnosis codes</t>
  </si>
  <si>
    <t>Feature Refinement In Progress</t>
  </si>
  <si>
    <t>2|i0z42k:</t>
  </si>
  <si>
    <t>INTEROP-20298</t>
  </si>
  <si>
    <t>TIOP165 - Large CCDAs causing performance issues in the CCDA viewer and on import</t>
  </si>
  <si>
    <t>2|i0rn0f:</t>
  </si>
  <si>
    <t>INTEROP-20295</t>
  </si>
  <si>
    <t>TIOP092 - Maintain Window Size of Clinical Reconciliation Module (Idea-8664)</t>
  </si>
  <si>
    <t>2|i0rmzr:</t>
  </si>
  <si>
    <t>INTEROP-21651</t>
  </si>
  <si>
    <t>TIOP254 - INTEROP shall support the ability to place equipment reports into categories</t>
  </si>
  <si>
    <t>2|i0zzd8:</t>
  </si>
  <si>
    <t>INTEROP-19933</t>
  </si>
  <si>
    <t>TIOP134 - Support automated query of immunization history and forecast from Imm Registr</t>
  </si>
  <si>
    <t>2|i0pncv:</t>
  </si>
  <si>
    <t>INTEROP-19937</t>
  </si>
  <si>
    <t>TIOP225 - Consent Improvements for Immunizations (COVID focus)</t>
  </si>
  <si>
    <t>Feature Readiness Validation</t>
  </si>
  <si>
    <t>2|i0pndr:</t>
  </si>
  <si>
    <t>INTEROP-21650</t>
  </si>
  <si>
    <t>TIOP129 - Custom View: Support Import of Lab Results from CCDA</t>
  </si>
  <si>
    <t>2|i0zzd0:</t>
  </si>
  <si>
    <t>INTEROP-19909</t>
  </si>
  <si>
    <t>TIOP181 - Ability to search and/or filter on Agents names on the Agent list in the RMC</t>
  </si>
  <si>
    <t>2|i0pn7j:</t>
  </si>
  <si>
    <t>INTEROP-19917</t>
  </si>
  <si>
    <t>TIOP116 - The system shall support sending information about all external interface transactions of Rosetta and HIE Gateway</t>
  </si>
  <si>
    <t>2|i0pn9b:</t>
  </si>
  <si>
    <t>INTEROP-19920</t>
  </si>
  <si>
    <t>TIOP186 - Custom Viewer - support additional sections</t>
  </si>
  <si>
    <t>Feature Refinement Done</t>
  </si>
  <si>
    <t>Denver Block 1-2</t>
  </si>
  <si>
    <t>2|i0pn9z:</t>
  </si>
  <si>
    <t>INTEROP-19924</t>
  </si>
  <si>
    <t>TIOP149 - Support Midmark 8x in the new Equipment Module</t>
  </si>
  <si>
    <t>2|i0pnav:</t>
  </si>
  <si>
    <t>INTEROP-19921</t>
  </si>
  <si>
    <t>TIOP189 - Ability to launch the external application module from the top toolbar and/or the menu bar in PM</t>
  </si>
  <si>
    <t>2|i0pna7:</t>
  </si>
  <si>
    <t>INTEROP-20692</t>
  </si>
  <si>
    <t>TIOP243 - Improve logic for provenance capture when data is committed to the database via CMM</t>
  </si>
  <si>
    <t>2|i0ttn3:</t>
  </si>
  <si>
    <t>INTEROP-20297</t>
  </si>
  <si>
    <t>TIOP072 - Interop rules engine -Â Add the ability to suspend the use of a rule</t>
  </si>
  <si>
    <t>2|i0rn07:</t>
  </si>
  <si>
    <t>INTEROP-20544</t>
  </si>
  <si>
    <t>TIOP234 - eCR Enhancements to support a more thorough history of changes to Custom Trigger Codes</t>
  </si>
  <si>
    <t>2|i0t3k7:</t>
  </si>
  <si>
    <t>INTEROP-20761</t>
  </si>
  <si>
    <t>TIOP246 - New Patient Summary feature in NGE shall support existing Interoperability Features</t>
  </si>
  <si>
    <t>2|i0uiv3:</t>
  </si>
  <si>
    <t>INTEROP-19922</t>
  </si>
  <si>
    <t xml:space="preserve">TIOP216 - Electronic case reporting(eCR) enhancements </t>
  </si>
  <si>
    <t>2|i0pnaf:</t>
  </si>
  <si>
    <t>INTEROP-20714</t>
  </si>
  <si>
    <t>TIOP237 - Ability to right click on an HIE Document and create/match an encounter</t>
  </si>
  <si>
    <t>2|i0tyq7:</t>
  </si>
  <si>
    <t>INTEROP-20545</t>
  </si>
  <si>
    <t xml:space="preserve">TIOP233 - Electronic case reporting(eCR) - RCTC enhancements </t>
  </si>
  <si>
    <t>2|i0t3kf:</t>
  </si>
  <si>
    <t>INTEROP-20713</t>
  </si>
  <si>
    <t>TIOP236 - Interop Rules Engine - Ability to create encounter for HIE Documents Received</t>
  </si>
  <si>
    <t>2|i0typz:</t>
  </si>
  <si>
    <t>INTEROP-19905</t>
  </si>
  <si>
    <t>TIOP044 - 360x Project</t>
  </si>
  <si>
    <t>2|i0pn6n:</t>
  </si>
  <si>
    <t>INTEROP-21274</t>
  </si>
  <si>
    <t>TIOP076 Custom rules engine - Max/Min screen</t>
  </si>
  <si>
    <t>2|i0z2qc:</t>
  </si>
  <si>
    <t>INTEROP-20296</t>
  </si>
  <si>
    <t>TIOP160 - Medical Summary Utility sends a C-CDA with "Normal Sharing" code when choosing Confidentiality Code of "Restricted Sharing"</t>
  </si>
  <si>
    <t>2|i0rmzz:</t>
  </si>
  <si>
    <t>INTEROP-19939</t>
  </si>
  <si>
    <t>TIOP184 - Enhance HIE Consent Effective Date</t>
  </si>
  <si>
    <t>2|i0pne7:</t>
  </si>
  <si>
    <t>INTEROP-19918</t>
  </si>
  <si>
    <t>TIOP183 - Record Rosetta information; i.e. version, server name, etc</t>
  </si>
  <si>
    <t>2|i0pn9j:</t>
  </si>
  <si>
    <t>INTEROP-4663</t>
  </si>
  <si>
    <t>[TIOP--125]: Support Display of search history and export History in Data Share Module</t>
  </si>
  <si>
    <t>2|hywrof:</t>
  </si>
  <si>
    <t>INTEROP-4802</t>
  </si>
  <si>
    <t>[TIOP:124] Interoperability (Data Share) Module to be hosted from within EHR - Support launch of Data Share Module w/o Share or Carequality</t>
  </si>
  <si>
    <t>2|hywx1r:</t>
  </si>
  <si>
    <t>INTEROP-4624</t>
  </si>
  <si>
    <t>[TIOP123]: Interoperability (Data Share) Module - Support MSU options</t>
  </si>
  <si>
    <t>2|hywrgn:</t>
  </si>
  <si>
    <t>INTEROP-4702</t>
  </si>
  <si>
    <t>Interoperability (Data Share) Module to be hosted from within EHR - Support MSU Import functionality</t>
  </si>
  <si>
    <t>2|hywwiv:</t>
  </si>
  <si>
    <t>INTEROP-4553</t>
  </si>
  <si>
    <t>TIOP115 DSM - include the Export functionality from the MSU.</t>
  </si>
  <si>
    <t>2|hywr2f:</t>
  </si>
  <si>
    <t>INTEROP-20392</t>
  </si>
  <si>
    <t>TIOP229 - Backport VDP - Expanded sign-off functionality for Legal Authenticator</t>
  </si>
  <si>
    <t>2|i0s9cn:</t>
  </si>
  <si>
    <t>INTEROP-20399</t>
  </si>
  <si>
    <t>TIOP228 - VDP - Expanded sign-off functionality for Legal Authenticator</t>
  </si>
  <si>
    <t>2|i0s9hj:</t>
  </si>
  <si>
    <t>TIOP115</t>
  </si>
  <si>
    <t>TIOP122</t>
  </si>
  <si>
    <t>TIOP123</t>
  </si>
  <si>
    <t>TIOP124</t>
  </si>
  <si>
    <t>TIOP125</t>
  </si>
  <si>
    <t>TIOP072</t>
  </si>
  <si>
    <t>TIOP160</t>
  </si>
  <si>
    <t>TIOP183</t>
  </si>
  <si>
    <t>TIOP184</t>
  </si>
  <si>
    <t>TIOP243</t>
  </si>
  <si>
    <t>TIOP186</t>
  </si>
  <si>
    <t>TIOP076</t>
  </si>
  <si>
    <t>TIOP116</t>
  </si>
  <si>
    <t>TIOP225</t>
  </si>
  <si>
    <t>TIOP253</t>
  </si>
  <si>
    <t>TIOP100</t>
  </si>
  <si>
    <t>TIOP181</t>
  </si>
  <si>
    <t>TIOP216</t>
  </si>
  <si>
    <t>TIOP234</t>
  </si>
  <si>
    <t>TIOP052</t>
  </si>
  <si>
    <t>TIOP189</t>
  </si>
  <si>
    <t>TIOP092</t>
  </si>
  <si>
    <t>TIOP233</t>
  </si>
  <si>
    <t>TIOP236</t>
  </si>
  <si>
    <t>TIOP237</t>
  </si>
  <si>
    <t>TIOP165</t>
  </si>
  <si>
    <t>TIOP097</t>
  </si>
  <si>
    <t>TIOP044</t>
  </si>
  <si>
    <t>TIOP051</t>
  </si>
  <si>
    <t>TIOP246</t>
  </si>
  <si>
    <t>TIOP254</t>
  </si>
  <si>
    <t>TIOP255</t>
  </si>
  <si>
    <t>TIOP256</t>
  </si>
  <si>
    <t>Block 5&amp;6 - (10/13-11/23, 11/24-1/4)</t>
  </si>
  <si>
    <t>Block 3&amp;4  - (7/14-8/24,8/24-10/5)</t>
  </si>
  <si>
    <t>Block 1&amp;2  - ( 4/14-5/25, 5/26-7/6)</t>
  </si>
  <si>
    <t>Interop_Sol Hours per Block</t>
  </si>
  <si>
    <t>PTR</t>
  </si>
  <si>
    <t>TIOP228</t>
  </si>
  <si>
    <t>TIOP229</t>
  </si>
  <si>
    <t>https://app2.clarizen.com/Clarizen/Project/14730287041?viewid=351.33401537.24651457</t>
  </si>
  <si>
    <t>TIOP-166</t>
  </si>
  <si>
    <t>TIOP-134</t>
  </si>
  <si>
    <t>Block 7 (1/12-2/22)</t>
  </si>
  <si>
    <t>overlaps with regression testing starting 2/9 -3/8/22</t>
  </si>
  <si>
    <t>TIOP224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</si>
</sst>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72B4D"/>
      <name val="-Apple-System"/>
      <charset val="1"/>
    </font>
    <font>
      <u/>
      <sz val="11"/>
      <color theme="10"/>
      <name val="Calibri"/>
      <family val="2"/>
      <scheme val="minor"/>
    </font>
    <font>
      <b/>
      <sz val="11"/>
      <color rgb="FF172B4D"/>
      <name val="-Apple-System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5" fillId="0" borderId="1" xfId="0" applyFont="1" applyBorder="1"/>
    <xf numFmtId="0" fontId="0" fillId="0" borderId="2" xfId="0" applyBorder="1"/>
    <xf numFmtId="0" fontId="5" fillId="0" borderId="2" xfId="0" applyFont="1" applyBorder="1"/>
    <xf numFmtId="0" fontId="1" fillId="2" borderId="3" xfId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7" fillId="0" borderId="0" xfId="2"/>
    <xf numFmtId="0" fontId="1" fillId="2" borderId="2" xfId="1" applyFill="1" applyBorder="1"/>
    <xf numFmtId="0" fontId="0" fillId="0" borderId="0" xfId="0" applyBorder="1"/>
    <xf numFmtId="0" fontId="1" fillId="0" borderId="2" xfId="1" applyFill="1" applyBorder="1"/>
    <xf numFmtId="0" fontId="0" fillId="0" borderId="0" xfId="0" applyFill="1"/>
    <xf numFmtId="0" fontId="1" fillId="0" borderId="1" xfId="1" applyFill="1" applyBorder="1"/>
    <xf numFmtId="0" fontId="0" fillId="0" borderId="1" xfId="0" applyFill="1" applyBorder="1"/>
    <xf numFmtId="0" fontId="5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1" fillId="0" borderId="0" xfId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22" fontId="0" fillId="0" borderId="1" xfId="0" applyNumberFormat="1" applyBorder="1"/>
    <xf numFmtId="0" fontId="1" fillId="2" borderId="1" xfId="1" applyFill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 wrapText="1"/>
    </xf>
    <xf numFmtId="164" fontId="3" fillId="0" borderId="1" xfId="1" applyNumberFormat="1" applyFont="1" applyFill="1" applyBorder="1" applyAlignment="1">
      <alignment horizontal="left" vertical="top" wrapText="1"/>
    </xf>
    <xf numFmtId="0" fontId="2" fillId="0" borderId="1" xfId="1" applyNumberFormat="1" applyFont="1" applyFill="1" applyBorder="1" applyAlignment="1">
      <alignment horizontal="left" vertical="top"/>
    </xf>
    <xf numFmtId="164" fontId="2" fillId="0" borderId="1" xfId="1" applyNumberFormat="1" applyFont="1" applyFill="1" applyBorder="1" applyAlignment="1">
      <alignment horizontal="left" vertical="top"/>
    </xf>
    <xf numFmtId="0" fontId="0" fillId="4" borderId="1" xfId="0" applyFill="1" applyBorder="1"/>
    <xf numFmtId="0" fontId="0" fillId="5" borderId="2" xfId="0" applyFill="1" applyBorder="1"/>
    <xf numFmtId="0" fontId="0" fillId="6" borderId="2" xfId="0" applyFill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/>
    </xf>
    <xf numFmtId="0" fontId="1" fillId="2" borderId="12" xfId="1" applyFill="1" applyBorder="1" applyAlignment="1">
      <alignment horizontal="center"/>
    </xf>
    <xf numFmtId="0" fontId="1" fillId="2" borderId="13" xfId="1" applyFill="1" applyBorder="1" applyAlignment="1">
      <alignment horizontal="center"/>
    </xf>
    <xf numFmtId="0" fontId="1" fillId="2" borderId="14" xfId="1" applyFill="1" applyBorder="1" applyAlignment="1">
      <alignment horizontal="center"/>
    </xf>
    <xf numFmtId="0" fontId="8" fillId="0" borderId="0" xfId="0" applyFont="1" applyFill="1" applyBorder="1" applyAlignment="1">
      <alignment horizontal="left" vertical="top" wrapText="1"/>
    </xf>
    <xf numFmtId="0" fontId="1" fillId="7" borderId="2" xfId="1" applyFill="1" applyBorder="1"/>
    <xf numFmtId="0" fontId="0" fillId="7" borderId="2" xfId="0" applyFill="1" applyBorder="1"/>
    <xf numFmtId="0" fontId="1" fillId="4" borderId="2" xfId="1" applyFill="1" applyBorder="1"/>
    <xf numFmtId="0" fontId="0" fillId="0" borderId="2" xfId="0" applyFill="1" applyBorder="1"/>
    <xf numFmtId="0" fontId="0" fillId="4" borderId="2" xfId="0" applyFill="1" applyBorder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avadichanda/Documents/Denver-%20Capacit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OE"/>
      <sheetName val="Summaries"/>
      <sheetName val="Instructions"/>
      <sheetName val="Settings"/>
      <sheetName val="ACE"/>
      <sheetName val="Summaries with PTO Deduction"/>
    </sheetNames>
    <sheetDataSet>
      <sheetData sheetId="0"/>
      <sheetData sheetId="1"/>
      <sheetData sheetId="2"/>
      <sheetData sheetId="3"/>
      <sheetData sheetId="4"/>
      <sheetData sheetId="5">
        <row r="18">
          <cell r="A18">
            <v>5</v>
          </cell>
          <cell r="B18">
            <v>22</v>
          </cell>
          <cell r="C18">
            <v>16.399999999999999</v>
          </cell>
          <cell r="D18">
            <v>6.2</v>
          </cell>
          <cell r="E18">
            <v>1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A20" t="e">
            <v>#REF!</v>
          </cell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</row>
        <row r="21">
          <cell r="A21" t="e">
            <v>#REF!</v>
          </cell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</row>
        <row r="22">
          <cell r="A22" t="e">
            <v>#REF!</v>
          </cell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</row>
        <row r="23">
          <cell r="A23" t="e">
            <v>#REF!</v>
          </cell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</row>
        <row r="24">
          <cell r="A24" t="e">
            <v>#REF!</v>
          </cell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</row>
        <row r="42">
          <cell r="G42">
            <v>0</v>
          </cell>
          <cell r="H42">
            <v>0</v>
          </cell>
        </row>
        <row r="43">
          <cell r="G43" t="e">
            <v>#REF!</v>
          </cell>
          <cell r="H43" t="e">
            <v>#REF!</v>
          </cell>
        </row>
        <row r="44">
          <cell r="G44" t="e">
            <v>#REF!</v>
          </cell>
          <cell r="H44" t="e">
            <v>#REF!</v>
          </cell>
        </row>
        <row r="45">
          <cell r="G45" t="e">
            <v>#REF!</v>
          </cell>
          <cell r="H45" t="e">
            <v>#REF!</v>
          </cell>
        </row>
        <row r="46">
          <cell r="G46" t="e">
            <v>#REF!</v>
          </cell>
          <cell r="H46" t="e">
            <v>#REF!</v>
          </cell>
        </row>
        <row r="47">
          <cell r="G47" t="e">
            <v>#REF!</v>
          </cell>
          <cell r="H47" t="e">
            <v>#REF!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2.clarizen.com/Clarizen/Project/14730287041?viewid=351.33401537.2465145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M16" sqref="M16"/>
    </sheetView>
  </sheetViews>
  <sheetFormatPr defaultRowHeight="14.4"/>
  <cols>
    <col min="1" max="1" width="22.6640625" customWidth="1"/>
    <col min="5" max="5" width="13.33203125" customWidth="1"/>
  </cols>
  <sheetData>
    <row r="1" spans="1:5">
      <c r="A1" s="43" t="s">
        <v>0</v>
      </c>
      <c r="B1" s="44"/>
      <c r="C1" s="44"/>
      <c r="D1" s="44"/>
      <c r="E1" s="25" t="s">
        <v>1</v>
      </c>
    </row>
    <row r="2" spans="1:5">
      <c r="A2" s="6" t="s">
        <v>2</v>
      </c>
      <c r="B2" s="3"/>
      <c r="C2" s="3"/>
      <c r="D2" s="3"/>
      <c r="E2" s="26">
        <v>45</v>
      </c>
    </row>
    <row r="3" spans="1:5">
      <c r="A3" s="7" t="s">
        <v>3</v>
      </c>
      <c r="B3" s="8"/>
      <c r="C3" s="8"/>
      <c r="D3" s="8"/>
      <c r="E3" s="27">
        <v>38</v>
      </c>
    </row>
    <row r="5" spans="1:5">
      <c r="A5" t="s">
        <v>37</v>
      </c>
    </row>
    <row r="6" spans="1:5">
      <c r="A6" s="9" t="s">
        <v>273</v>
      </c>
    </row>
    <row r="8" spans="1:5">
      <c r="A8" t="s">
        <v>4</v>
      </c>
    </row>
    <row r="9" spans="1:5">
      <c r="A9" s="9" t="s">
        <v>36</v>
      </c>
    </row>
  </sheetData>
  <mergeCells count="1">
    <mergeCell ref="A1:D1"/>
  </mergeCells>
  <hyperlinks>
    <hyperlink ref="A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3"/>
  <sheetViews>
    <sheetView workbookViewId="0">
      <selection activeCell="M29" sqref="M29"/>
    </sheetView>
  </sheetViews>
  <sheetFormatPr defaultColWidth="8.88671875" defaultRowHeight="15.6"/>
  <cols>
    <col min="1" max="1" width="8.88671875" style="34"/>
    <col min="2" max="2" width="13" style="34" customWidth="1"/>
    <col min="3" max="3" width="13.6640625" style="34" customWidth="1"/>
    <col min="4" max="4" width="13.33203125" style="34" customWidth="1"/>
    <col min="5" max="5" width="8.88671875" style="34"/>
    <col min="6" max="6" width="15.6640625" style="34" customWidth="1"/>
    <col min="7" max="8" width="8.88671875" style="34"/>
    <col min="9" max="9" width="12.6640625" style="34" customWidth="1"/>
    <col min="10" max="10" width="13.44140625" style="34" customWidth="1"/>
    <col min="11" max="11" width="11.5546875" style="34" customWidth="1"/>
    <col min="12" max="12" width="8.88671875" style="34"/>
    <col min="13" max="13" width="14.6640625" style="34" customWidth="1"/>
    <col min="14" max="15" width="8.88671875" style="34"/>
    <col min="16" max="16" width="16" style="34" customWidth="1"/>
    <col min="17" max="17" width="12" style="34" customWidth="1"/>
    <col min="18" max="18" width="12.33203125" style="34" customWidth="1"/>
    <col min="19" max="19" width="15.44140625" style="34" customWidth="1"/>
    <col min="20" max="20" width="22.5546875" style="34" customWidth="1"/>
    <col min="21" max="16384" width="8.88671875" style="34"/>
  </cols>
  <sheetData>
    <row r="1" spans="1:42">
      <c r="A1" s="33"/>
      <c r="B1" s="46" t="s">
        <v>5</v>
      </c>
      <c r="C1" s="46"/>
      <c r="D1" s="46"/>
      <c r="E1" s="46"/>
      <c r="F1" s="46"/>
      <c r="H1" s="33"/>
      <c r="I1" s="46" t="s">
        <v>29</v>
      </c>
      <c r="J1" s="46"/>
      <c r="K1" s="46"/>
      <c r="L1" s="46"/>
      <c r="M1" s="46"/>
      <c r="O1" s="33"/>
      <c r="P1" s="46" t="s">
        <v>35</v>
      </c>
      <c r="Q1" s="46"/>
      <c r="R1" s="46"/>
      <c r="S1" s="46"/>
      <c r="T1" s="46"/>
      <c r="V1" s="35"/>
      <c r="W1" s="45"/>
      <c r="X1" s="45"/>
      <c r="Y1" s="45"/>
      <c r="Z1" s="45"/>
      <c r="AA1" s="45"/>
      <c r="AB1" s="35"/>
      <c r="AC1" s="35"/>
      <c r="AD1" s="45"/>
      <c r="AE1" s="45"/>
      <c r="AF1" s="45"/>
      <c r="AG1" s="45"/>
      <c r="AH1" s="45"/>
      <c r="AI1" s="35"/>
      <c r="AJ1" s="35"/>
      <c r="AK1" s="45"/>
      <c r="AL1" s="45"/>
      <c r="AM1" s="45"/>
      <c r="AN1" s="45"/>
      <c r="AO1" s="45"/>
      <c r="AP1" s="35"/>
    </row>
    <row r="2" spans="1:42" ht="31.2">
      <c r="A2" s="33"/>
      <c r="B2" s="36" t="s">
        <v>6</v>
      </c>
      <c r="C2" s="37" t="s">
        <v>7</v>
      </c>
      <c r="D2" s="36" t="s">
        <v>270</v>
      </c>
      <c r="E2" s="36" t="s">
        <v>8</v>
      </c>
      <c r="F2" s="36" t="s">
        <v>9</v>
      </c>
      <c r="H2" s="33"/>
      <c r="I2" s="36" t="s">
        <v>6</v>
      </c>
      <c r="J2" s="37" t="s">
        <v>7</v>
      </c>
      <c r="K2" s="36" t="s">
        <v>270</v>
      </c>
      <c r="L2" s="36" t="s">
        <v>8</v>
      </c>
      <c r="M2" s="36" t="s">
        <v>9</v>
      </c>
      <c r="O2" s="33"/>
      <c r="P2" s="36" t="s">
        <v>6</v>
      </c>
      <c r="Q2" s="37" t="s">
        <v>7</v>
      </c>
      <c r="R2" s="36" t="s">
        <v>270</v>
      </c>
      <c r="S2" s="36" t="s">
        <v>8</v>
      </c>
      <c r="T2" s="36" t="s">
        <v>9</v>
      </c>
      <c r="V2" s="35"/>
      <c r="W2" s="36"/>
      <c r="X2" s="37"/>
      <c r="Y2" s="36"/>
      <c r="Z2" s="36"/>
      <c r="AA2" s="36"/>
      <c r="AB2" s="35"/>
      <c r="AC2" s="35"/>
      <c r="AD2" s="36"/>
      <c r="AE2" s="37"/>
      <c r="AF2" s="36"/>
      <c r="AG2" s="36"/>
      <c r="AH2" s="36"/>
      <c r="AI2" s="35"/>
      <c r="AJ2" s="35"/>
      <c r="AK2" s="36"/>
      <c r="AL2" s="37"/>
      <c r="AM2" s="36"/>
      <c r="AN2" s="36"/>
      <c r="AO2" s="36"/>
      <c r="AP2" s="35"/>
    </row>
    <row r="3" spans="1:42">
      <c r="A3" s="33" t="s">
        <v>10</v>
      </c>
      <c r="B3" s="38">
        <v>64</v>
      </c>
      <c r="C3" s="39">
        <v>44</v>
      </c>
      <c r="D3" s="39">
        <v>8</v>
      </c>
      <c r="E3" s="39">
        <v>8</v>
      </c>
      <c r="F3" s="39">
        <v>4</v>
      </c>
      <c r="H3" s="33" t="s">
        <v>10</v>
      </c>
      <c r="I3" s="38">
        <v>320</v>
      </c>
      <c r="J3" s="38">
        <v>220</v>
      </c>
      <c r="K3" s="38">
        <v>40</v>
      </c>
      <c r="L3" s="38">
        <v>40</v>
      </c>
      <c r="M3" s="38">
        <v>20</v>
      </c>
      <c r="O3" s="33" t="s">
        <v>10</v>
      </c>
      <c r="P3" s="38">
        <v>416</v>
      </c>
      <c r="Q3" s="38">
        <v>286</v>
      </c>
      <c r="R3" s="38">
        <v>52</v>
      </c>
      <c r="S3" s="38">
        <v>52</v>
      </c>
      <c r="T3" s="38">
        <v>26</v>
      </c>
      <c r="V3" s="35"/>
      <c r="W3" s="38"/>
      <c r="X3" s="38"/>
      <c r="Y3" s="38"/>
      <c r="Z3" s="38"/>
      <c r="AA3" s="38"/>
      <c r="AB3" s="35"/>
      <c r="AC3" s="35"/>
      <c r="AD3" s="38"/>
      <c r="AE3" s="38"/>
      <c r="AF3" s="38"/>
      <c r="AG3" s="38"/>
      <c r="AH3" s="38"/>
      <c r="AI3" s="35"/>
      <c r="AJ3" s="35"/>
      <c r="AK3" s="38"/>
      <c r="AL3" s="38"/>
      <c r="AM3" s="38"/>
      <c r="AN3" s="38"/>
      <c r="AO3" s="38"/>
      <c r="AP3" s="35"/>
    </row>
    <row r="4" spans="1:42">
      <c r="A4" s="33" t="s">
        <v>11</v>
      </c>
      <c r="B4" s="38">
        <v>64</v>
      </c>
      <c r="C4" s="39">
        <v>44</v>
      </c>
      <c r="D4" s="39">
        <v>8</v>
      </c>
      <c r="E4" s="39">
        <v>8</v>
      </c>
      <c r="F4" s="39">
        <v>4</v>
      </c>
      <c r="H4" s="33" t="s">
        <v>11</v>
      </c>
      <c r="I4" s="38">
        <v>320</v>
      </c>
      <c r="J4" s="38">
        <v>220</v>
      </c>
      <c r="K4" s="38">
        <v>40</v>
      </c>
      <c r="L4" s="38">
        <v>40</v>
      </c>
      <c r="M4" s="38">
        <v>20</v>
      </c>
      <c r="O4" s="33" t="s">
        <v>11</v>
      </c>
      <c r="P4" s="38">
        <v>320</v>
      </c>
      <c r="Q4" s="38">
        <v>220</v>
      </c>
      <c r="R4" s="38">
        <v>40</v>
      </c>
      <c r="S4" s="38">
        <v>40</v>
      </c>
      <c r="T4" s="38">
        <v>20</v>
      </c>
      <c r="V4" s="35"/>
      <c r="W4" s="38"/>
      <c r="X4" s="38"/>
      <c r="Y4" s="38"/>
      <c r="Z4" s="38"/>
      <c r="AA4" s="38"/>
      <c r="AB4" s="35"/>
      <c r="AC4" s="35"/>
      <c r="AD4" s="38"/>
      <c r="AE4" s="38"/>
      <c r="AF4" s="38"/>
      <c r="AG4" s="38"/>
      <c r="AH4" s="38"/>
      <c r="AI4" s="35"/>
      <c r="AJ4" s="35"/>
      <c r="AK4" s="38"/>
      <c r="AL4" s="38"/>
      <c r="AM4" s="38"/>
      <c r="AN4" s="38"/>
      <c r="AO4" s="38"/>
      <c r="AP4" s="35"/>
    </row>
    <row r="5" spans="1:42"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spans="1:42">
      <c r="A7" s="33"/>
      <c r="B7" s="46" t="s">
        <v>12</v>
      </c>
      <c r="C7" s="46"/>
      <c r="D7" s="46"/>
      <c r="E7" s="46"/>
      <c r="F7" s="46"/>
      <c r="H7" s="33"/>
      <c r="I7" s="46" t="s">
        <v>30</v>
      </c>
      <c r="J7" s="46"/>
      <c r="K7" s="46"/>
      <c r="L7" s="46"/>
      <c r="M7" s="46"/>
      <c r="O7" s="33"/>
      <c r="P7" s="46" t="s">
        <v>269</v>
      </c>
      <c r="Q7" s="46"/>
      <c r="R7" s="46"/>
      <c r="S7" s="46"/>
      <c r="T7" s="46"/>
      <c r="V7" s="35"/>
      <c r="W7" s="45"/>
      <c r="X7" s="45"/>
      <c r="Y7" s="45"/>
      <c r="Z7" s="45"/>
      <c r="AA7" s="45"/>
      <c r="AB7" s="35"/>
      <c r="AC7" s="35"/>
      <c r="AD7" s="45"/>
      <c r="AE7" s="45"/>
      <c r="AF7" s="45"/>
      <c r="AG7" s="45"/>
      <c r="AH7" s="45"/>
      <c r="AI7" s="35"/>
      <c r="AJ7" s="35"/>
      <c r="AK7" s="45"/>
      <c r="AL7" s="45"/>
      <c r="AM7" s="45"/>
      <c r="AN7" s="45"/>
      <c r="AO7" s="45"/>
      <c r="AP7" s="35"/>
    </row>
    <row r="8" spans="1:42" ht="31.2">
      <c r="A8" s="33"/>
      <c r="B8" s="36" t="s">
        <v>6</v>
      </c>
      <c r="C8" s="37" t="s">
        <v>7</v>
      </c>
      <c r="D8" s="36" t="s">
        <v>270</v>
      </c>
      <c r="E8" s="36" t="s">
        <v>8</v>
      </c>
      <c r="F8" s="36" t="s">
        <v>9</v>
      </c>
      <c r="H8" s="33"/>
      <c r="I8" s="36" t="s">
        <v>6</v>
      </c>
      <c r="J8" s="37" t="s">
        <v>7</v>
      </c>
      <c r="K8" s="36" t="s">
        <v>270</v>
      </c>
      <c r="L8" s="36" t="s">
        <v>8</v>
      </c>
      <c r="M8" s="36" t="s">
        <v>9</v>
      </c>
      <c r="O8" s="33"/>
      <c r="P8" s="36" t="s">
        <v>6</v>
      </c>
      <c r="Q8" s="37" t="s">
        <v>7</v>
      </c>
      <c r="R8" s="36" t="s">
        <v>270</v>
      </c>
      <c r="S8" s="36" t="s">
        <v>8</v>
      </c>
      <c r="T8" s="36" t="s">
        <v>9</v>
      </c>
      <c r="V8" s="35"/>
      <c r="W8" s="36"/>
      <c r="X8" s="37"/>
      <c r="Y8" s="36"/>
      <c r="Z8" s="36"/>
      <c r="AA8" s="36"/>
      <c r="AB8" s="35"/>
      <c r="AC8" s="35"/>
      <c r="AD8" s="36"/>
      <c r="AE8" s="37"/>
      <c r="AF8" s="36"/>
      <c r="AG8" s="36"/>
      <c r="AH8" s="36"/>
      <c r="AI8" s="35"/>
      <c r="AJ8" s="35"/>
      <c r="AK8" s="36"/>
      <c r="AL8" s="37"/>
      <c r="AM8" s="36"/>
      <c r="AN8" s="36"/>
      <c r="AO8" s="36"/>
      <c r="AP8" s="35"/>
    </row>
    <row r="9" spans="1:42">
      <c r="A9" s="33" t="s">
        <v>10</v>
      </c>
      <c r="B9" s="38">
        <f t="shared" ref="B9:F10" si="0">B3*3</f>
        <v>192</v>
      </c>
      <c r="C9" s="38">
        <f t="shared" si="0"/>
        <v>132</v>
      </c>
      <c r="D9" s="38">
        <f t="shared" si="0"/>
        <v>24</v>
      </c>
      <c r="E9" s="38">
        <f t="shared" si="0"/>
        <v>24</v>
      </c>
      <c r="F9" s="38">
        <f t="shared" si="0"/>
        <v>12</v>
      </c>
      <c r="H9" s="33" t="s">
        <v>10</v>
      </c>
      <c r="I9" s="38">
        <v>960</v>
      </c>
      <c r="J9" s="38">
        <v>660</v>
      </c>
      <c r="K9" s="38">
        <v>120</v>
      </c>
      <c r="L9" s="38">
        <v>120</v>
      </c>
      <c r="M9" s="38">
        <v>60</v>
      </c>
      <c r="O9" s="33" t="s">
        <v>10</v>
      </c>
      <c r="P9" s="38">
        <v>1248</v>
      </c>
      <c r="Q9" s="38">
        <v>858</v>
      </c>
      <c r="R9" s="38">
        <v>156</v>
      </c>
      <c r="S9" s="38">
        <v>156</v>
      </c>
      <c r="T9" s="38">
        <v>78</v>
      </c>
      <c r="V9" s="35"/>
      <c r="W9" s="38"/>
      <c r="X9" s="38"/>
      <c r="Y9" s="38"/>
      <c r="Z9" s="38"/>
      <c r="AA9" s="38"/>
      <c r="AB9" s="35"/>
      <c r="AC9" s="35"/>
      <c r="AD9" s="38"/>
      <c r="AE9" s="38"/>
      <c r="AF9" s="38"/>
      <c r="AG9" s="38"/>
      <c r="AH9" s="38"/>
      <c r="AI9" s="35"/>
      <c r="AJ9" s="35"/>
      <c r="AK9" s="38"/>
      <c r="AL9" s="38"/>
      <c r="AM9" s="38"/>
      <c r="AN9" s="38"/>
      <c r="AO9" s="38"/>
      <c r="AP9" s="35"/>
    </row>
    <row r="10" spans="1:42">
      <c r="A10" s="33" t="s">
        <v>11</v>
      </c>
      <c r="B10" s="38">
        <f t="shared" si="0"/>
        <v>192</v>
      </c>
      <c r="C10" s="38">
        <f t="shared" si="0"/>
        <v>132</v>
      </c>
      <c r="D10" s="38">
        <f t="shared" si="0"/>
        <v>24</v>
      </c>
      <c r="E10" s="38">
        <f t="shared" si="0"/>
        <v>24</v>
      </c>
      <c r="F10" s="38">
        <f t="shared" si="0"/>
        <v>12</v>
      </c>
      <c r="H10" s="33" t="s">
        <v>11</v>
      </c>
      <c r="I10" s="38">
        <v>960</v>
      </c>
      <c r="J10" s="38">
        <v>660</v>
      </c>
      <c r="K10" s="38">
        <v>120</v>
      </c>
      <c r="L10" s="38">
        <v>120</v>
      </c>
      <c r="M10" s="38">
        <v>60</v>
      </c>
      <c r="O10" s="33" t="s">
        <v>11</v>
      </c>
      <c r="P10" s="38">
        <v>960</v>
      </c>
      <c r="Q10" s="38">
        <v>660</v>
      </c>
      <c r="R10" s="38">
        <v>120</v>
      </c>
      <c r="S10" s="38">
        <v>120</v>
      </c>
      <c r="T10" s="38">
        <v>60</v>
      </c>
      <c r="V10" s="35"/>
      <c r="W10" s="38"/>
      <c r="X10" s="38"/>
      <c r="Y10" s="38"/>
      <c r="Z10" s="38"/>
      <c r="AA10" s="38"/>
      <c r="AB10" s="35"/>
      <c r="AC10" s="35"/>
      <c r="AD10" s="38"/>
      <c r="AE10" s="38"/>
      <c r="AF10" s="38"/>
      <c r="AG10" s="38"/>
      <c r="AH10" s="38"/>
      <c r="AI10" s="35"/>
      <c r="AJ10" s="35"/>
      <c r="AK10" s="38"/>
      <c r="AL10" s="38"/>
      <c r="AM10" s="38"/>
      <c r="AN10" s="38"/>
      <c r="AO10" s="38"/>
      <c r="AP10" s="35"/>
    </row>
    <row r="11" spans="1:42"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</row>
    <row r="12" spans="1:42"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</row>
    <row r="13" spans="1:42">
      <c r="A13" s="33"/>
      <c r="B13" s="46" t="s">
        <v>13</v>
      </c>
      <c r="C13" s="46"/>
      <c r="D13" s="46"/>
      <c r="E13" s="46"/>
      <c r="F13" s="46"/>
      <c r="H13" s="33"/>
      <c r="I13" s="46" t="s">
        <v>31</v>
      </c>
      <c r="J13" s="46"/>
      <c r="K13" s="46"/>
      <c r="L13" s="46"/>
      <c r="M13" s="46"/>
      <c r="O13" s="33"/>
      <c r="P13" s="46" t="s">
        <v>34</v>
      </c>
      <c r="Q13" s="46"/>
      <c r="R13" s="46"/>
      <c r="S13" s="46"/>
      <c r="T13" s="46"/>
      <c r="V13" s="35"/>
      <c r="W13" s="45"/>
      <c r="X13" s="45"/>
      <c r="Y13" s="45"/>
      <c r="Z13" s="45"/>
      <c r="AA13" s="45"/>
      <c r="AB13" s="35"/>
      <c r="AC13" s="35"/>
      <c r="AD13" s="45"/>
      <c r="AE13" s="45"/>
      <c r="AF13" s="45"/>
      <c r="AG13" s="45"/>
      <c r="AH13" s="45"/>
      <c r="AI13" s="35"/>
      <c r="AJ13" s="35"/>
      <c r="AK13" s="45"/>
      <c r="AL13" s="45"/>
      <c r="AM13" s="45"/>
      <c r="AN13" s="45"/>
      <c r="AO13" s="45"/>
      <c r="AP13" s="35"/>
    </row>
    <row r="14" spans="1:42" ht="31.2">
      <c r="A14" s="33"/>
      <c r="B14" s="36" t="s">
        <v>6</v>
      </c>
      <c r="C14" s="37" t="s">
        <v>7</v>
      </c>
      <c r="D14" s="36" t="s">
        <v>270</v>
      </c>
      <c r="E14" s="36" t="s">
        <v>8</v>
      </c>
      <c r="F14" s="36" t="s">
        <v>9</v>
      </c>
      <c r="H14" s="33"/>
      <c r="I14" s="36" t="s">
        <v>6</v>
      </c>
      <c r="J14" s="37" t="s">
        <v>7</v>
      </c>
      <c r="K14" s="36" t="s">
        <v>270</v>
      </c>
      <c r="L14" s="36" t="s">
        <v>8</v>
      </c>
      <c r="M14" s="36" t="s">
        <v>9</v>
      </c>
      <c r="O14" s="33"/>
      <c r="P14" s="36" t="s">
        <v>6</v>
      </c>
      <c r="Q14" s="37" t="s">
        <v>7</v>
      </c>
      <c r="R14" s="36" t="s">
        <v>270</v>
      </c>
      <c r="S14" s="36" t="s">
        <v>8</v>
      </c>
      <c r="T14" s="36" t="s">
        <v>9</v>
      </c>
      <c r="V14" s="35"/>
      <c r="W14" s="36"/>
      <c r="X14" s="37"/>
      <c r="Y14" s="36"/>
      <c r="Z14" s="36"/>
      <c r="AA14" s="36"/>
      <c r="AB14" s="35"/>
      <c r="AC14" s="35"/>
      <c r="AD14" s="36"/>
      <c r="AE14" s="37"/>
      <c r="AF14" s="36"/>
      <c r="AG14" s="36"/>
      <c r="AH14" s="36"/>
      <c r="AI14" s="35"/>
      <c r="AJ14" s="35"/>
      <c r="AK14" s="36"/>
      <c r="AL14" s="37"/>
      <c r="AM14" s="36"/>
      <c r="AN14" s="36"/>
      <c r="AO14" s="36"/>
      <c r="AP14" s="35"/>
    </row>
    <row r="15" spans="1:42">
      <c r="A15" s="33" t="s">
        <v>10</v>
      </c>
      <c r="B15" s="38">
        <v>384</v>
      </c>
      <c r="C15" s="38">
        <v>264</v>
      </c>
      <c r="D15" s="38">
        <v>48</v>
      </c>
      <c r="E15" s="38">
        <v>48</v>
      </c>
      <c r="F15" s="38">
        <v>24</v>
      </c>
      <c r="H15" s="33" t="s">
        <v>10</v>
      </c>
      <c r="I15" s="38">
        <f>I9*2</f>
        <v>1920</v>
      </c>
      <c r="J15" s="38">
        <f t="shared" ref="J15:M15" si="1">J9*2</f>
        <v>1320</v>
      </c>
      <c r="K15" s="38">
        <f t="shared" si="1"/>
        <v>240</v>
      </c>
      <c r="L15" s="38">
        <f t="shared" si="1"/>
        <v>240</v>
      </c>
      <c r="M15" s="38">
        <f t="shared" si="1"/>
        <v>120</v>
      </c>
      <c r="O15" s="33" t="s">
        <v>10</v>
      </c>
      <c r="P15" s="38">
        <f>P9*2</f>
        <v>2496</v>
      </c>
      <c r="Q15" s="38">
        <f t="shared" ref="Q15:T15" si="2">Q9*2</f>
        <v>1716</v>
      </c>
      <c r="R15" s="38">
        <f t="shared" si="2"/>
        <v>312</v>
      </c>
      <c r="S15" s="38">
        <f t="shared" si="2"/>
        <v>312</v>
      </c>
      <c r="T15" s="38">
        <f t="shared" si="2"/>
        <v>156</v>
      </c>
      <c r="V15" s="35"/>
      <c r="W15" s="38"/>
      <c r="X15" s="38"/>
      <c r="Y15" s="38"/>
      <c r="Z15" s="38"/>
      <c r="AA15" s="38"/>
      <c r="AB15" s="35"/>
      <c r="AC15" s="35"/>
      <c r="AD15" s="38"/>
      <c r="AE15" s="38"/>
      <c r="AF15" s="38"/>
      <c r="AG15" s="38"/>
      <c r="AH15" s="38"/>
      <c r="AI15" s="35"/>
      <c r="AJ15" s="35"/>
      <c r="AK15" s="38"/>
      <c r="AL15" s="38"/>
      <c r="AM15" s="38"/>
      <c r="AN15" s="38"/>
      <c r="AO15" s="38"/>
      <c r="AP15" s="35"/>
    </row>
    <row r="16" spans="1:42">
      <c r="A16" s="33" t="s">
        <v>11</v>
      </c>
      <c r="B16" s="38">
        <v>384</v>
      </c>
      <c r="C16" s="38">
        <v>264</v>
      </c>
      <c r="D16" s="38">
        <v>48</v>
      </c>
      <c r="E16" s="38">
        <v>48</v>
      </c>
      <c r="F16" s="38">
        <v>24</v>
      </c>
      <c r="H16" s="33" t="s">
        <v>11</v>
      </c>
      <c r="I16" s="38">
        <f>I10*2</f>
        <v>1920</v>
      </c>
      <c r="J16" s="38">
        <f t="shared" ref="J16:M16" si="3">J10*2</f>
        <v>1320</v>
      </c>
      <c r="K16" s="38">
        <f t="shared" si="3"/>
        <v>240</v>
      </c>
      <c r="L16" s="38">
        <f t="shared" si="3"/>
        <v>240</v>
      </c>
      <c r="M16" s="38">
        <f t="shared" si="3"/>
        <v>120</v>
      </c>
      <c r="O16" s="33" t="s">
        <v>11</v>
      </c>
      <c r="P16" s="38">
        <f>P10*2</f>
        <v>1920</v>
      </c>
      <c r="Q16" s="38">
        <f t="shared" ref="Q16:T16" si="4">Q10*2</f>
        <v>1320</v>
      </c>
      <c r="R16" s="38">
        <f t="shared" si="4"/>
        <v>240</v>
      </c>
      <c r="S16" s="38">
        <f t="shared" si="4"/>
        <v>240</v>
      </c>
      <c r="T16" s="38">
        <f t="shared" si="4"/>
        <v>120</v>
      </c>
      <c r="V16" s="35"/>
      <c r="W16" s="38"/>
      <c r="X16" s="38"/>
      <c r="Y16" s="38"/>
      <c r="Z16" s="38"/>
      <c r="AA16" s="38"/>
      <c r="AB16" s="35"/>
      <c r="AC16" s="35"/>
      <c r="AD16" s="38"/>
      <c r="AE16" s="38"/>
      <c r="AF16" s="38"/>
      <c r="AG16" s="38"/>
      <c r="AH16" s="38"/>
      <c r="AI16" s="35"/>
      <c r="AJ16" s="35"/>
      <c r="AK16" s="38"/>
      <c r="AL16" s="38"/>
      <c r="AM16" s="38"/>
      <c r="AN16" s="38"/>
      <c r="AO16" s="38"/>
      <c r="AP16" s="35"/>
    </row>
    <row r="17" spans="1:42"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2"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2">
      <c r="A19" s="33"/>
      <c r="B19" s="46" t="s">
        <v>14</v>
      </c>
      <c r="C19" s="46"/>
      <c r="D19" s="46"/>
      <c r="E19" s="46"/>
      <c r="F19" s="46"/>
      <c r="H19" s="33"/>
      <c r="I19" s="46" t="s">
        <v>32</v>
      </c>
      <c r="J19" s="46"/>
      <c r="K19" s="46"/>
      <c r="L19" s="46"/>
      <c r="M19" s="46"/>
      <c r="O19" s="33"/>
      <c r="P19" s="46" t="s">
        <v>33</v>
      </c>
      <c r="Q19" s="46"/>
      <c r="R19" s="46"/>
      <c r="S19" s="46"/>
      <c r="T19" s="46"/>
      <c r="V19" s="35"/>
      <c r="W19" s="45"/>
      <c r="X19" s="45"/>
      <c r="Y19" s="45"/>
      <c r="Z19" s="45"/>
      <c r="AA19" s="45"/>
      <c r="AB19" s="35"/>
      <c r="AC19" s="35"/>
      <c r="AD19" s="45"/>
      <c r="AE19" s="45"/>
      <c r="AF19" s="45"/>
      <c r="AG19" s="45"/>
      <c r="AH19" s="45"/>
      <c r="AI19" s="35"/>
      <c r="AJ19" s="35"/>
      <c r="AK19" s="45"/>
      <c r="AL19" s="45"/>
      <c r="AM19" s="45"/>
      <c r="AN19" s="45"/>
      <c r="AO19" s="45"/>
      <c r="AP19" s="35"/>
    </row>
    <row r="20" spans="1:42" ht="31.2">
      <c r="A20" s="33"/>
      <c r="B20" s="36" t="s">
        <v>6</v>
      </c>
      <c r="C20" s="37" t="s">
        <v>7</v>
      </c>
      <c r="D20" s="36" t="s">
        <v>270</v>
      </c>
      <c r="E20" s="36" t="s">
        <v>8</v>
      </c>
      <c r="F20" s="36" t="s">
        <v>9</v>
      </c>
      <c r="H20" s="33"/>
      <c r="I20" s="36" t="s">
        <v>6</v>
      </c>
      <c r="J20" s="37" t="s">
        <v>7</v>
      </c>
      <c r="K20" s="36" t="s">
        <v>270</v>
      </c>
      <c r="L20" s="36" t="s">
        <v>8</v>
      </c>
      <c r="M20" s="36" t="s">
        <v>9</v>
      </c>
      <c r="O20" s="33"/>
      <c r="P20" s="36" t="s">
        <v>6</v>
      </c>
      <c r="Q20" s="37" t="s">
        <v>7</v>
      </c>
      <c r="R20" s="36" t="s">
        <v>270</v>
      </c>
      <c r="S20" s="36" t="s">
        <v>8</v>
      </c>
      <c r="T20" s="36" t="s">
        <v>9</v>
      </c>
      <c r="V20" s="35"/>
      <c r="W20" s="36"/>
      <c r="X20" s="37"/>
      <c r="Y20" s="36"/>
      <c r="Z20" s="36"/>
      <c r="AA20" s="36"/>
      <c r="AB20" s="35"/>
      <c r="AC20" s="35"/>
      <c r="AD20" s="36"/>
      <c r="AE20" s="37"/>
      <c r="AF20" s="36"/>
      <c r="AG20" s="36"/>
      <c r="AH20" s="36"/>
      <c r="AI20" s="35"/>
      <c r="AJ20" s="35"/>
      <c r="AK20" s="36"/>
      <c r="AL20" s="37"/>
      <c r="AM20" s="36"/>
      <c r="AN20" s="36"/>
      <c r="AO20" s="36"/>
      <c r="AP20" s="35"/>
    </row>
    <row r="21" spans="1:42">
      <c r="A21" s="33" t="s">
        <v>10</v>
      </c>
      <c r="B21" s="38">
        <v>1344</v>
      </c>
      <c r="C21" s="38">
        <v>924</v>
      </c>
      <c r="D21" s="38">
        <v>168</v>
      </c>
      <c r="E21" s="38">
        <v>168</v>
      </c>
      <c r="F21" s="38">
        <v>84</v>
      </c>
      <c r="H21" s="33" t="s">
        <v>10</v>
      </c>
      <c r="I21" s="38">
        <f t="shared" ref="I21:M22" si="5">I9*7</f>
        <v>6720</v>
      </c>
      <c r="J21" s="38">
        <f t="shared" si="5"/>
        <v>4620</v>
      </c>
      <c r="K21" s="38">
        <f t="shared" si="5"/>
        <v>840</v>
      </c>
      <c r="L21" s="38">
        <f t="shared" si="5"/>
        <v>840</v>
      </c>
      <c r="M21" s="38">
        <f t="shared" si="5"/>
        <v>420</v>
      </c>
      <c r="O21" s="33" t="s">
        <v>10</v>
      </c>
      <c r="P21" s="38">
        <f t="shared" ref="P21:T22" si="6">P9*7</f>
        <v>8736</v>
      </c>
      <c r="Q21" s="38">
        <f t="shared" si="6"/>
        <v>6006</v>
      </c>
      <c r="R21" s="38">
        <f t="shared" si="6"/>
        <v>1092</v>
      </c>
      <c r="S21" s="38">
        <f t="shared" si="6"/>
        <v>1092</v>
      </c>
      <c r="T21" s="38">
        <f t="shared" si="6"/>
        <v>546</v>
      </c>
      <c r="V21" s="35"/>
      <c r="W21" s="38"/>
      <c r="X21" s="38"/>
      <c r="Y21" s="38"/>
      <c r="Z21" s="38"/>
      <c r="AA21" s="38"/>
      <c r="AB21" s="35"/>
      <c r="AC21" s="35"/>
      <c r="AD21" s="38"/>
      <c r="AE21" s="38"/>
      <c r="AF21" s="38"/>
      <c r="AG21" s="38"/>
      <c r="AH21" s="38"/>
      <c r="AI21" s="35"/>
      <c r="AJ21" s="35"/>
      <c r="AK21" s="38"/>
      <c r="AL21" s="38"/>
      <c r="AM21" s="38"/>
      <c r="AN21" s="38"/>
      <c r="AO21" s="38"/>
      <c r="AP21" s="35"/>
    </row>
    <row r="22" spans="1:42">
      <c r="A22" s="33" t="s">
        <v>11</v>
      </c>
      <c r="B22" s="38">
        <v>1344</v>
      </c>
      <c r="C22" s="38">
        <v>924</v>
      </c>
      <c r="D22" s="38">
        <v>168</v>
      </c>
      <c r="E22" s="38">
        <v>168</v>
      </c>
      <c r="F22" s="38">
        <v>84</v>
      </c>
      <c r="H22" s="33" t="s">
        <v>11</v>
      </c>
      <c r="I22" s="38">
        <f t="shared" si="5"/>
        <v>6720</v>
      </c>
      <c r="J22" s="38">
        <f t="shared" si="5"/>
        <v>4620</v>
      </c>
      <c r="K22" s="38">
        <f t="shared" si="5"/>
        <v>840</v>
      </c>
      <c r="L22" s="38">
        <f t="shared" si="5"/>
        <v>840</v>
      </c>
      <c r="M22" s="38">
        <f t="shared" si="5"/>
        <v>420</v>
      </c>
      <c r="O22" s="33" t="s">
        <v>11</v>
      </c>
      <c r="P22" s="38">
        <f t="shared" si="6"/>
        <v>6720</v>
      </c>
      <c r="Q22" s="38">
        <f t="shared" si="6"/>
        <v>4620</v>
      </c>
      <c r="R22" s="38">
        <f t="shared" si="6"/>
        <v>840</v>
      </c>
      <c r="S22" s="38">
        <f t="shared" si="6"/>
        <v>840</v>
      </c>
      <c r="T22" s="38">
        <f t="shared" si="6"/>
        <v>420</v>
      </c>
      <c r="V22" s="35"/>
      <c r="W22" s="38"/>
      <c r="X22" s="38"/>
      <c r="Y22" s="38"/>
      <c r="Z22" s="38"/>
      <c r="AA22" s="38"/>
      <c r="AB22" s="35"/>
      <c r="AC22" s="35"/>
      <c r="AD22" s="38"/>
      <c r="AE22" s="38"/>
      <c r="AF22" s="38"/>
      <c r="AG22" s="38"/>
      <c r="AH22" s="38"/>
      <c r="AI22" s="35"/>
      <c r="AJ22" s="35"/>
      <c r="AK22" s="38"/>
      <c r="AL22" s="38"/>
      <c r="AM22" s="38"/>
      <c r="AN22" s="38"/>
      <c r="AO22" s="38"/>
      <c r="AP22" s="35"/>
    </row>
    <row r="23" spans="1:42"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</row>
  </sheetData>
  <mergeCells count="24">
    <mergeCell ref="AD1:AH1"/>
    <mergeCell ref="AD7:AH7"/>
    <mergeCell ref="AD19:AH19"/>
    <mergeCell ref="AK1:AO1"/>
    <mergeCell ref="AK7:AO7"/>
    <mergeCell ref="AK19:AO19"/>
    <mergeCell ref="AD13:AH13"/>
    <mergeCell ref="AK13:AO13"/>
    <mergeCell ref="W1:AA1"/>
    <mergeCell ref="W7:AA7"/>
    <mergeCell ref="W19:AA19"/>
    <mergeCell ref="B1:F1"/>
    <mergeCell ref="B7:F7"/>
    <mergeCell ref="I1:M1"/>
    <mergeCell ref="I7:M7"/>
    <mergeCell ref="B13:F13"/>
    <mergeCell ref="I13:M13"/>
    <mergeCell ref="P13:T13"/>
    <mergeCell ref="W13:AA13"/>
    <mergeCell ref="P1:T1"/>
    <mergeCell ref="P7:T7"/>
    <mergeCell ref="B19:F19"/>
    <mergeCell ref="I19:M19"/>
    <mergeCell ref="P19:T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1"/>
  <sheetViews>
    <sheetView topLeftCell="A35" workbookViewId="0">
      <selection activeCell="B2" sqref="B2:B5"/>
    </sheetView>
  </sheetViews>
  <sheetFormatPr defaultColWidth="9.109375" defaultRowHeight="14.4"/>
  <cols>
    <col min="1" max="2" width="9.109375" style="30"/>
    <col min="3" max="3" width="17.88671875" style="30" customWidth="1"/>
    <col min="4" max="4" width="14.44140625" style="30" customWidth="1"/>
    <col min="5" max="5" width="46.109375" style="31" customWidth="1"/>
    <col min="6" max="6" width="28.109375" style="30" customWidth="1"/>
    <col min="7" max="7" width="30.33203125" style="30" customWidth="1"/>
    <col min="8" max="8" width="13" style="1" customWidth="1"/>
    <col min="9" max="9" width="0" style="1" hidden="1" customWidth="1"/>
    <col min="10" max="10" width="32.88671875" style="1" customWidth="1"/>
    <col min="11" max="11" width="35.44140625" style="1" customWidth="1"/>
    <col min="12" max="15" width="9.109375" style="1"/>
    <col min="16" max="16" width="17.88671875" style="1" customWidth="1"/>
    <col min="17" max="17" width="24.5546875" style="1" customWidth="1"/>
    <col min="18" max="16384" width="9.109375" style="1"/>
  </cols>
  <sheetData>
    <row r="1" spans="1:26" s="2" customFormat="1">
      <c r="A1" s="28" t="s">
        <v>38</v>
      </c>
      <c r="B1" s="28" t="s">
        <v>39</v>
      </c>
      <c r="C1" s="28" t="s">
        <v>40</v>
      </c>
      <c r="D1" s="28" t="s">
        <v>41</v>
      </c>
      <c r="E1" s="29" t="s">
        <v>42</v>
      </c>
      <c r="F1" s="28" t="s">
        <v>43</v>
      </c>
      <c r="G1" s="28" t="s">
        <v>44</v>
      </c>
      <c r="H1" s="2" t="s">
        <v>45</v>
      </c>
      <c r="I1" s="2" t="s">
        <v>46</v>
      </c>
      <c r="J1" s="2" t="s">
        <v>47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62</v>
      </c>
    </row>
    <row r="2" spans="1:26">
      <c r="A2" s="30" t="s">
        <v>63</v>
      </c>
      <c r="C2" s="30" t="s">
        <v>64</v>
      </c>
      <c r="D2" s="30">
        <v>910303</v>
      </c>
      <c r="E2" s="31" t="s">
        <v>65</v>
      </c>
      <c r="F2" s="30" t="s">
        <v>66</v>
      </c>
      <c r="H2" s="1" t="s">
        <v>67</v>
      </c>
      <c r="J2" s="1" t="s">
        <v>68</v>
      </c>
      <c r="L2" s="1" t="s">
        <v>69</v>
      </c>
      <c r="P2" s="32">
        <v>44298.820138888892</v>
      </c>
      <c r="Q2" s="32">
        <v>44298.822916666664</v>
      </c>
      <c r="S2" s="1" t="s">
        <v>70</v>
      </c>
      <c r="W2" s="1" t="s">
        <v>71</v>
      </c>
    </row>
    <row r="3" spans="1:26">
      <c r="A3" s="30" t="s">
        <v>63</v>
      </c>
      <c r="C3" s="30" t="s">
        <v>72</v>
      </c>
      <c r="D3" s="30">
        <v>912252</v>
      </c>
      <c r="E3" s="31" t="s">
        <v>73</v>
      </c>
      <c r="F3" s="30" t="s">
        <v>74</v>
      </c>
      <c r="G3" s="30" t="s">
        <v>75</v>
      </c>
      <c r="H3" s="1" t="s">
        <v>76</v>
      </c>
      <c r="J3" s="1" t="s">
        <v>68</v>
      </c>
      <c r="L3" s="1" t="s">
        <v>69</v>
      </c>
      <c r="P3" s="32">
        <v>44301.270833333336</v>
      </c>
      <c r="Q3" s="32">
        <v>44301.731249999997</v>
      </c>
      <c r="S3" s="1" t="s">
        <v>70</v>
      </c>
      <c r="W3" s="1" t="s">
        <v>77</v>
      </c>
    </row>
    <row r="4" spans="1:26">
      <c r="A4" s="30" t="s">
        <v>63</v>
      </c>
      <c r="C4" s="30" t="s">
        <v>78</v>
      </c>
      <c r="D4" s="30">
        <v>850456</v>
      </c>
      <c r="E4" s="31" t="s">
        <v>79</v>
      </c>
      <c r="F4" s="30" t="s">
        <v>66</v>
      </c>
      <c r="H4" s="1" t="s">
        <v>80</v>
      </c>
      <c r="J4" s="1" t="s">
        <v>68</v>
      </c>
      <c r="L4" s="1" t="s">
        <v>69</v>
      </c>
      <c r="P4" s="32">
        <v>44202.844444444447</v>
      </c>
      <c r="Q4" s="32">
        <v>44293.104166666664</v>
      </c>
      <c r="S4" s="1" t="s">
        <v>70</v>
      </c>
      <c r="W4" s="1" t="s">
        <v>81</v>
      </c>
    </row>
    <row r="5" spans="1:26" ht="28.8">
      <c r="A5" s="30" t="s">
        <v>63</v>
      </c>
      <c r="C5" s="30" t="s">
        <v>82</v>
      </c>
      <c r="D5" s="30">
        <v>855173</v>
      </c>
      <c r="E5" s="31" t="s">
        <v>83</v>
      </c>
      <c r="F5" s="30" t="s">
        <v>66</v>
      </c>
      <c r="G5" s="30" t="s">
        <v>84</v>
      </c>
      <c r="H5" s="1" t="s">
        <v>84</v>
      </c>
      <c r="J5" s="1" t="s">
        <v>68</v>
      </c>
      <c r="L5" s="1" t="s">
        <v>69</v>
      </c>
      <c r="P5" s="32">
        <v>44211.329861111109</v>
      </c>
      <c r="Q5" s="32">
        <v>44277.554861111108</v>
      </c>
      <c r="W5" s="1" t="s">
        <v>85</v>
      </c>
    </row>
    <row r="6" spans="1:26">
      <c r="A6" s="30" t="s">
        <v>63</v>
      </c>
      <c r="B6" s="30">
        <v>1000</v>
      </c>
      <c r="C6" s="30" t="s">
        <v>86</v>
      </c>
      <c r="D6" s="30">
        <v>841821</v>
      </c>
      <c r="E6" s="31" t="s">
        <v>87</v>
      </c>
      <c r="F6" s="30" t="s">
        <v>66</v>
      </c>
      <c r="H6" s="1" t="s">
        <v>88</v>
      </c>
      <c r="J6" s="1" t="s">
        <v>68</v>
      </c>
      <c r="L6" s="1" t="s">
        <v>69</v>
      </c>
      <c r="P6" s="32">
        <v>44183.749305555553</v>
      </c>
      <c r="Q6" s="32">
        <v>44244.586111111108</v>
      </c>
      <c r="S6" s="1" t="s">
        <v>70</v>
      </c>
      <c r="W6" s="1" t="s">
        <v>89</v>
      </c>
    </row>
    <row r="7" spans="1:26">
      <c r="A7" s="30" t="s">
        <v>63</v>
      </c>
      <c r="B7" s="30">
        <v>100</v>
      </c>
      <c r="C7" s="30" t="s">
        <v>90</v>
      </c>
      <c r="D7" s="30">
        <v>841804</v>
      </c>
      <c r="E7" s="31" t="s">
        <v>91</v>
      </c>
      <c r="F7" s="30" t="s">
        <v>66</v>
      </c>
      <c r="G7" s="30" t="s">
        <v>75</v>
      </c>
      <c r="H7" s="1" t="s">
        <v>88</v>
      </c>
      <c r="J7" s="1" t="s">
        <v>92</v>
      </c>
      <c r="K7" s="1" t="s">
        <v>68</v>
      </c>
      <c r="L7" s="1" t="s">
        <v>69</v>
      </c>
      <c r="P7" s="32">
        <v>44183.74722222222</v>
      </c>
      <c r="Q7" s="32">
        <v>44306.878472222219</v>
      </c>
      <c r="S7" s="1" t="s">
        <v>70</v>
      </c>
      <c r="W7" s="1" t="s">
        <v>93</v>
      </c>
    </row>
    <row r="8" spans="1:26">
      <c r="A8" s="30" t="s">
        <v>63</v>
      </c>
      <c r="B8" s="30">
        <v>2000</v>
      </c>
      <c r="C8" s="30" t="s">
        <v>94</v>
      </c>
      <c r="D8" s="30">
        <v>841767</v>
      </c>
      <c r="E8" s="31" t="s">
        <v>95</v>
      </c>
      <c r="F8" s="30" t="s">
        <v>66</v>
      </c>
      <c r="G8" s="30" t="s">
        <v>75</v>
      </c>
      <c r="H8" s="1" t="s">
        <v>88</v>
      </c>
      <c r="J8" s="1" t="s">
        <v>92</v>
      </c>
      <c r="K8" s="1" t="s">
        <v>68</v>
      </c>
      <c r="L8" s="1" t="s">
        <v>69</v>
      </c>
      <c r="P8" s="32">
        <v>44183.748611111114</v>
      </c>
      <c r="Q8" s="32">
        <v>44306.881249999999</v>
      </c>
      <c r="S8" s="1" t="s">
        <v>70</v>
      </c>
      <c r="W8" s="1" t="s">
        <v>96</v>
      </c>
    </row>
    <row r="9" spans="1:26">
      <c r="A9" s="30" t="s">
        <v>63</v>
      </c>
      <c r="B9" s="30">
        <v>1000</v>
      </c>
      <c r="C9" s="30" t="s">
        <v>97</v>
      </c>
      <c r="D9" s="30">
        <v>841819</v>
      </c>
      <c r="E9" s="31" t="s">
        <v>98</v>
      </c>
      <c r="F9" s="30" t="s">
        <v>66</v>
      </c>
      <c r="G9" s="30" t="s">
        <v>75</v>
      </c>
      <c r="H9" s="1" t="s">
        <v>88</v>
      </c>
      <c r="J9" s="1" t="s">
        <v>92</v>
      </c>
      <c r="K9" s="1" t="s">
        <v>68</v>
      </c>
      <c r="L9" s="1" t="s">
        <v>69</v>
      </c>
      <c r="P9" s="32">
        <v>44183.748611111114</v>
      </c>
      <c r="Q9" s="32">
        <v>44306.881249999999</v>
      </c>
      <c r="S9" s="1" t="s">
        <v>70</v>
      </c>
      <c r="W9" s="1" t="s">
        <v>99</v>
      </c>
    </row>
    <row r="10" spans="1:26" ht="28.8">
      <c r="A10" s="30" t="s">
        <v>63</v>
      </c>
      <c r="B10" s="30">
        <v>200</v>
      </c>
      <c r="C10" s="30" t="s">
        <v>100</v>
      </c>
      <c r="D10" s="30">
        <v>841807</v>
      </c>
      <c r="E10" s="31" t="s">
        <v>101</v>
      </c>
      <c r="F10" s="30" t="s">
        <v>66</v>
      </c>
      <c r="G10" s="30" t="s">
        <v>88</v>
      </c>
      <c r="H10" s="1" t="s">
        <v>88</v>
      </c>
      <c r="J10" s="1" t="s">
        <v>92</v>
      </c>
      <c r="K10" s="1" t="s">
        <v>68</v>
      </c>
      <c r="L10" s="1" t="s">
        <v>69</v>
      </c>
      <c r="P10" s="32">
        <v>44183.74722222222</v>
      </c>
      <c r="Q10" s="32">
        <v>44306.878472222219</v>
      </c>
      <c r="S10" s="1" t="s">
        <v>70</v>
      </c>
      <c r="W10" s="1" t="s">
        <v>102</v>
      </c>
    </row>
    <row r="11" spans="1:26" ht="43.2">
      <c r="A11" s="30" t="s">
        <v>63</v>
      </c>
      <c r="B11" s="30">
        <v>500</v>
      </c>
      <c r="C11" s="30" t="s">
        <v>103</v>
      </c>
      <c r="D11" s="30">
        <v>841755</v>
      </c>
      <c r="E11" s="31" t="s">
        <v>104</v>
      </c>
      <c r="F11" s="30" t="s">
        <v>66</v>
      </c>
      <c r="G11" s="30" t="s">
        <v>75</v>
      </c>
      <c r="H11" s="1" t="s">
        <v>88</v>
      </c>
      <c r="J11" s="1" t="s">
        <v>92</v>
      </c>
      <c r="K11" s="1" t="s">
        <v>68</v>
      </c>
      <c r="L11" s="1" t="s">
        <v>69</v>
      </c>
      <c r="P11" s="32">
        <v>44183.747916666667</v>
      </c>
      <c r="Q11" s="32">
        <v>44306.87777777778</v>
      </c>
      <c r="S11" s="1" t="s">
        <v>70</v>
      </c>
      <c r="W11" s="1" t="s">
        <v>105</v>
      </c>
    </row>
    <row r="12" spans="1:26" ht="43.2">
      <c r="A12" s="30" t="s">
        <v>63</v>
      </c>
      <c r="B12" s="30">
        <v>600</v>
      </c>
      <c r="C12" s="30" t="s">
        <v>106</v>
      </c>
      <c r="D12" s="30">
        <v>841756</v>
      </c>
      <c r="E12" s="31" t="s">
        <v>107</v>
      </c>
      <c r="F12" s="30" t="s">
        <v>66</v>
      </c>
      <c r="G12" s="30" t="s">
        <v>75</v>
      </c>
      <c r="H12" s="1" t="s">
        <v>88</v>
      </c>
      <c r="J12" s="1" t="s">
        <v>108</v>
      </c>
      <c r="K12" s="1" t="s">
        <v>68</v>
      </c>
      <c r="L12" s="1" t="s">
        <v>69</v>
      </c>
      <c r="P12" s="32">
        <v>44183.747916666667</v>
      </c>
      <c r="Q12" s="32">
        <v>44306.881944444445</v>
      </c>
      <c r="S12" s="1" t="s">
        <v>70</v>
      </c>
      <c r="W12" s="1" t="s">
        <v>109</v>
      </c>
    </row>
    <row r="13" spans="1:26" ht="28.8">
      <c r="A13" s="30" t="s">
        <v>63</v>
      </c>
      <c r="B13" s="30">
        <v>1000</v>
      </c>
      <c r="C13" s="30" t="s">
        <v>110</v>
      </c>
      <c r="D13" s="30">
        <v>841787</v>
      </c>
      <c r="E13" s="31" t="s">
        <v>111</v>
      </c>
      <c r="F13" s="30" t="s">
        <v>66</v>
      </c>
      <c r="G13" s="30" t="s">
        <v>75</v>
      </c>
      <c r="H13" s="1" t="s">
        <v>88</v>
      </c>
      <c r="J13" s="1" t="s">
        <v>92</v>
      </c>
      <c r="K13" s="1" t="s">
        <v>68</v>
      </c>
      <c r="L13" s="1" t="s">
        <v>69</v>
      </c>
      <c r="P13" s="32">
        <v>44183.798611111109</v>
      </c>
      <c r="Q13" s="32">
        <v>44306.887499999997</v>
      </c>
      <c r="S13" s="1" t="s">
        <v>70</v>
      </c>
      <c r="W13" s="1" t="s">
        <v>112</v>
      </c>
    </row>
    <row r="14" spans="1:26" ht="28.8">
      <c r="A14" s="30" t="s">
        <v>63</v>
      </c>
      <c r="B14" s="30">
        <v>200</v>
      </c>
      <c r="C14" s="30" t="s">
        <v>113</v>
      </c>
      <c r="D14" s="30">
        <v>841765</v>
      </c>
      <c r="E14" s="31" t="s">
        <v>114</v>
      </c>
      <c r="F14" s="30" t="s">
        <v>66</v>
      </c>
      <c r="G14" s="30" t="s">
        <v>115</v>
      </c>
      <c r="H14" s="1" t="s">
        <v>88</v>
      </c>
      <c r="J14" s="1" t="s">
        <v>92</v>
      </c>
      <c r="K14" s="1" t="s">
        <v>68</v>
      </c>
      <c r="L14" s="1" t="s">
        <v>69</v>
      </c>
      <c r="P14" s="32">
        <v>44183.748611111114</v>
      </c>
      <c r="Q14" s="32">
        <v>44306.879861111112</v>
      </c>
      <c r="S14" s="1" t="s">
        <v>70</v>
      </c>
      <c r="W14" s="1" t="s">
        <v>116</v>
      </c>
    </row>
    <row r="15" spans="1:26" ht="28.8">
      <c r="A15" s="30" t="s">
        <v>63</v>
      </c>
      <c r="B15" s="30">
        <v>400</v>
      </c>
      <c r="C15" s="30" t="s">
        <v>117</v>
      </c>
      <c r="D15" s="30">
        <v>841811</v>
      </c>
      <c r="E15" s="31" t="s">
        <v>118</v>
      </c>
      <c r="F15" s="30" t="s">
        <v>66</v>
      </c>
      <c r="G15" s="30" t="s">
        <v>75</v>
      </c>
      <c r="H15" s="1" t="s">
        <v>88</v>
      </c>
      <c r="J15" s="1" t="s">
        <v>92</v>
      </c>
      <c r="K15" s="1" t="s">
        <v>68</v>
      </c>
      <c r="L15" s="1" t="s">
        <v>69</v>
      </c>
      <c r="P15" s="32">
        <v>44183.747916666667</v>
      </c>
      <c r="Q15" s="32">
        <v>44306.87777777778</v>
      </c>
      <c r="S15" s="1" t="s">
        <v>70</v>
      </c>
      <c r="W15" s="1" t="s">
        <v>119</v>
      </c>
    </row>
    <row r="16" spans="1:26" ht="28.8">
      <c r="A16" s="30" t="s">
        <v>63</v>
      </c>
      <c r="B16" s="30">
        <v>600</v>
      </c>
      <c r="C16" s="30" t="s">
        <v>120</v>
      </c>
      <c r="D16" s="30">
        <v>841754</v>
      </c>
      <c r="E16" s="31" t="s">
        <v>121</v>
      </c>
      <c r="F16" s="30" t="s">
        <v>66</v>
      </c>
      <c r="G16" s="30" t="s">
        <v>75</v>
      </c>
      <c r="H16" s="1" t="s">
        <v>88</v>
      </c>
      <c r="J16" s="1" t="s">
        <v>108</v>
      </c>
      <c r="K16" s="1" t="s">
        <v>68</v>
      </c>
      <c r="L16" s="1" t="s">
        <v>69</v>
      </c>
      <c r="P16" s="32">
        <v>44183.747916666667</v>
      </c>
      <c r="Q16" s="32">
        <v>44306.874305555553</v>
      </c>
      <c r="S16" s="1" t="s">
        <v>70</v>
      </c>
      <c r="W16" s="1" t="s">
        <v>122</v>
      </c>
    </row>
    <row r="17" spans="1:23" ht="28.8">
      <c r="A17" s="30" t="s">
        <v>63</v>
      </c>
      <c r="C17" s="30" t="s">
        <v>123</v>
      </c>
      <c r="D17" s="30">
        <v>914065</v>
      </c>
      <c r="E17" s="31" t="s">
        <v>124</v>
      </c>
      <c r="F17" s="30" t="s">
        <v>66</v>
      </c>
      <c r="H17" s="1" t="s">
        <v>88</v>
      </c>
      <c r="J17" s="1" t="s">
        <v>108</v>
      </c>
      <c r="K17" s="1" t="s">
        <v>68</v>
      </c>
      <c r="L17" s="1" t="s">
        <v>69</v>
      </c>
      <c r="P17" s="32">
        <v>44305.694444444445</v>
      </c>
      <c r="Q17" s="32">
        <v>44306.886805555558</v>
      </c>
      <c r="S17" s="1" t="s">
        <v>70</v>
      </c>
      <c r="W17" s="1" t="s">
        <v>125</v>
      </c>
    </row>
    <row r="18" spans="1:23" ht="28.8">
      <c r="A18" s="30" t="s">
        <v>63</v>
      </c>
      <c r="C18" s="30" t="s">
        <v>126</v>
      </c>
      <c r="D18" s="30">
        <v>914136</v>
      </c>
      <c r="E18" s="31" t="s">
        <v>127</v>
      </c>
      <c r="F18" s="30" t="s">
        <v>66</v>
      </c>
      <c r="H18" s="1" t="s">
        <v>88</v>
      </c>
      <c r="J18" s="1" t="s">
        <v>108</v>
      </c>
      <c r="K18" s="1" t="s">
        <v>68</v>
      </c>
      <c r="L18" s="1" t="s">
        <v>69</v>
      </c>
      <c r="P18" s="32">
        <v>44305.698611111111</v>
      </c>
      <c r="Q18" s="32">
        <v>44306.886805555558</v>
      </c>
      <c r="S18" s="1" t="s">
        <v>70</v>
      </c>
      <c r="W18" s="1" t="s">
        <v>128</v>
      </c>
    </row>
    <row r="19" spans="1:23" ht="43.2">
      <c r="A19" s="30" t="s">
        <v>63</v>
      </c>
      <c r="B19" s="30">
        <v>360</v>
      </c>
      <c r="C19" s="30" t="s">
        <v>129</v>
      </c>
      <c r="D19" s="30">
        <v>854643</v>
      </c>
      <c r="E19" s="31" t="s">
        <v>130</v>
      </c>
      <c r="F19" s="30" t="s">
        <v>66</v>
      </c>
      <c r="G19" s="30" t="s">
        <v>115</v>
      </c>
      <c r="H19" s="1" t="s">
        <v>131</v>
      </c>
      <c r="J19" s="1" t="s">
        <v>92</v>
      </c>
      <c r="K19" s="1" t="s">
        <v>68</v>
      </c>
      <c r="L19" s="1" t="s">
        <v>69</v>
      </c>
      <c r="P19" s="32">
        <v>44209.819444444445</v>
      </c>
      <c r="Q19" s="32">
        <v>44306.877083333333</v>
      </c>
      <c r="S19" s="1" t="s">
        <v>70</v>
      </c>
      <c r="W19" s="1" t="s">
        <v>132</v>
      </c>
    </row>
    <row r="20" spans="1:23" ht="28.8">
      <c r="A20" s="30" t="s">
        <v>63</v>
      </c>
      <c r="C20" s="30" t="s">
        <v>133</v>
      </c>
      <c r="D20" s="30">
        <v>899153</v>
      </c>
      <c r="E20" s="31" t="s">
        <v>134</v>
      </c>
      <c r="F20" s="30" t="s">
        <v>135</v>
      </c>
      <c r="G20" s="30" t="s">
        <v>75</v>
      </c>
      <c r="H20" s="1" t="s">
        <v>88</v>
      </c>
      <c r="J20" s="1" t="s">
        <v>108</v>
      </c>
      <c r="K20" s="1" t="s">
        <v>68</v>
      </c>
      <c r="L20" s="1" t="s">
        <v>69</v>
      </c>
      <c r="P20" s="32">
        <v>44285.710416666669</v>
      </c>
      <c r="Q20" s="32">
        <v>44306.888194444444</v>
      </c>
      <c r="S20" s="1" t="s">
        <v>70</v>
      </c>
      <c r="W20" s="1" t="s">
        <v>136</v>
      </c>
    </row>
    <row r="21" spans="1:23" ht="28.8">
      <c r="A21" s="30" t="s">
        <v>63</v>
      </c>
      <c r="B21" s="30">
        <v>1000</v>
      </c>
      <c r="C21" s="30" t="s">
        <v>137</v>
      </c>
      <c r="D21" s="30">
        <v>854474</v>
      </c>
      <c r="E21" s="31" t="s">
        <v>138</v>
      </c>
      <c r="F21" s="30" t="s">
        <v>74</v>
      </c>
      <c r="G21" s="30" t="s">
        <v>115</v>
      </c>
      <c r="H21" s="1" t="s">
        <v>88</v>
      </c>
      <c r="J21" s="1" t="s">
        <v>108</v>
      </c>
      <c r="K21" s="1" t="s">
        <v>68</v>
      </c>
      <c r="L21" s="1" t="s">
        <v>69</v>
      </c>
      <c r="P21" s="32">
        <v>44209.820833333331</v>
      </c>
      <c r="Q21" s="32">
        <v>44302.310416666667</v>
      </c>
      <c r="S21" s="1" t="s">
        <v>70</v>
      </c>
      <c r="W21" s="1" t="s">
        <v>139</v>
      </c>
    </row>
    <row r="22" spans="1:23" ht="28.8">
      <c r="A22" s="30" t="s">
        <v>63</v>
      </c>
      <c r="B22" s="30">
        <v>135</v>
      </c>
      <c r="C22" s="30" t="s">
        <v>140</v>
      </c>
      <c r="D22" s="30">
        <v>854644</v>
      </c>
      <c r="E22" s="31" t="s">
        <v>141</v>
      </c>
      <c r="F22" s="30" t="s">
        <v>66</v>
      </c>
      <c r="G22" s="30" t="s">
        <v>115</v>
      </c>
      <c r="H22" s="1" t="s">
        <v>88</v>
      </c>
      <c r="J22" s="1" t="s">
        <v>92</v>
      </c>
      <c r="K22" s="1" t="s">
        <v>68</v>
      </c>
      <c r="L22" s="1" t="s">
        <v>69</v>
      </c>
      <c r="P22" s="32">
        <v>44209.819444444445</v>
      </c>
      <c r="Q22" s="32">
        <v>44306.879166666666</v>
      </c>
      <c r="S22" s="1" t="s">
        <v>70</v>
      </c>
      <c r="W22" s="1" t="s">
        <v>142</v>
      </c>
    </row>
    <row r="23" spans="1:23" ht="28.8">
      <c r="A23" s="30" t="s">
        <v>63</v>
      </c>
      <c r="C23" s="30" t="s">
        <v>143</v>
      </c>
      <c r="D23" s="30">
        <v>904339</v>
      </c>
      <c r="E23" s="31" t="s">
        <v>144</v>
      </c>
      <c r="F23" s="30" t="s">
        <v>66</v>
      </c>
      <c r="G23" s="30" t="s">
        <v>115</v>
      </c>
      <c r="H23" s="1" t="s">
        <v>88</v>
      </c>
      <c r="J23" s="1" t="s">
        <v>108</v>
      </c>
      <c r="K23" s="1" t="s">
        <v>68</v>
      </c>
      <c r="L23" s="1" t="s">
        <v>69</v>
      </c>
      <c r="P23" s="32">
        <v>44292.928472222222</v>
      </c>
      <c r="Q23" s="32">
        <v>44293.861111111109</v>
      </c>
      <c r="S23" s="1" t="s">
        <v>70</v>
      </c>
      <c r="W23" s="1" t="s">
        <v>145</v>
      </c>
    </row>
    <row r="24" spans="1:23" ht="28.8">
      <c r="A24" s="30" t="s">
        <v>63</v>
      </c>
      <c r="B24" s="30">
        <v>600</v>
      </c>
      <c r="C24" s="30" t="s">
        <v>146</v>
      </c>
      <c r="D24" s="30">
        <v>841818</v>
      </c>
      <c r="E24" s="31" t="s">
        <v>147</v>
      </c>
      <c r="F24" s="30" t="s">
        <v>66</v>
      </c>
      <c r="G24" s="30" t="s">
        <v>75</v>
      </c>
      <c r="H24" s="1" t="s">
        <v>88</v>
      </c>
      <c r="J24" s="1" t="s">
        <v>108</v>
      </c>
      <c r="K24" s="1" t="s">
        <v>68</v>
      </c>
      <c r="L24" s="1" t="s">
        <v>69</v>
      </c>
      <c r="P24" s="32">
        <v>44183.748611111114</v>
      </c>
      <c r="Q24" s="32">
        <v>44306.875</v>
      </c>
      <c r="S24" s="1" t="s">
        <v>70</v>
      </c>
      <c r="W24" s="1" t="s">
        <v>148</v>
      </c>
    </row>
    <row r="25" spans="1:23" ht="28.8">
      <c r="A25" s="30" t="s">
        <v>63</v>
      </c>
      <c r="B25" s="30">
        <v>600</v>
      </c>
      <c r="C25" s="30" t="s">
        <v>149</v>
      </c>
      <c r="D25" s="30">
        <v>841768</v>
      </c>
      <c r="E25" s="31" t="s">
        <v>150</v>
      </c>
      <c r="F25" s="30" t="s">
        <v>151</v>
      </c>
      <c r="G25" s="30" t="s">
        <v>75</v>
      </c>
      <c r="H25" s="1" t="s">
        <v>88</v>
      </c>
      <c r="J25" s="1" t="s">
        <v>108</v>
      </c>
      <c r="K25" s="1" t="s">
        <v>68</v>
      </c>
      <c r="L25" s="1" t="s">
        <v>69</v>
      </c>
      <c r="P25" s="32">
        <v>44183.749305555553</v>
      </c>
      <c r="Q25" s="32">
        <v>44306.645833333336</v>
      </c>
      <c r="S25" s="1" t="s">
        <v>70</v>
      </c>
      <c r="W25" s="1" t="s">
        <v>152</v>
      </c>
    </row>
    <row r="26" spans="1:23" ht="28.8">
      <c r="A26" s="30" t="s">
        <v>63</v>
      </c>
      <c r="C26" s="30" t="s">
        <v>153</v>
      </c>
      <c r="D26" s="30">
        <v>904320</v>
      </c>
      <c r="E26" s="31" t="s">
        <v>154</v>
      </c>
      <c r="F26" s="30" t="s">
        <v>66</v>
      </c>
      <c r="G26" s="30" t="s">
        <v>115</v>
      </c>
      <c r="H26" s="1" t="s">
        <v>88</v>
      </c>
      <c r="J26" s="1" t="s">
        <v>108</v>
      </c>
      <c r="K26" s="1" t="s">
        <v>68</v>
      </c>
      <c r="L26" s="1" t="s">
        <v>69</v>
      </c>
      <c r="P26" s="32">
        <v>44292.917361111111</v>
      </c>
      <c r="Q26" s="32">
        <v>44293.006944444445</v>
      </c>
      <c r="S26" s="1" t="s">
        <v>70</v>
      </c>
      <c r="W26" s="1" t="s">
        <v>155</v>
      </c>
    </row>
    <row r="27" spans="1:23" ht="28.8">
      <c r="A27" s="30" t="s">
        <v>63</v>
      </c>
      <c r="B27" s="30">
        <v>400</v>
      </c>
      <c r="C27" s="30" t="s">
        <v>156</v>
      </c>
      <c r="D27" s="30">
        <v>841808</v>
      </c>
      <c r="E27" s="31" t="s">
        <v>157</v>
      </c>
      <c r="F27" s="30" t="s">
        <v>66</v>
      </c>
      <c r="G27" s="30" t="s">
        <v>115</v>
      </c>
      <c r="H27" s="1" t="s">
        <v>88</v>
      </c>
      <c r="J27" s="1" t="s">
        <v>108</v>
      </c>
      <c r="K27" s="1" t="s">
        <v>68</v>
      </c>
      <c r="L27" s="1" t="s">
        <v>69</v>
      </c>
      <c r="P27" s="32">
        <v>44183.74722222222</v>
      </c>
      <c r="Q27" s="32">
        <v>44306.875</v>
      </c>
      <c r="S27" s="1" t="s">
        <v>70</v>
      </c>
      <c r="W27" s="1" t="s">
        <v>158</v>
      </c>
    </row>
    <row r="28" spans="1:23" ht="43.2">
      <c r="A28" s="30" t="s">
        <v>63</v>
      </c>
      <c r="B28" s="30">
        <v>800</v>
      </c>
      <c r="C28" s="30" t="s">
        <v>159</v>
      </c>
      <c r="D28" s="30">
        <v>841757</v>
      </c>
      <c r="E28" s="31" t="s">
        <v>160</v>
      </c>
      <c r="F28" s="30" t="s">
        <v>66</v>
      </c>
      <c r="G28" s="30" t="s">
        <v>75</v>
      </c>
      <c r="H28" s="1" t="s">
        <v>88</v>
      </c>
      <c r="J28" s="1" t="s">
        <v>108</v>
      </c>
      <c r="K28" s="1" t="s">
        <v>68</v>
      </c>
      <c r="L28" s="1" t="s">
        <v>69</v>
      </c>
      <c r="P28" s="32">
        <v>44183.747916666667</v>
      </c>
      <c r="Q28" s="32">
        <v>44306.874305555553</v>
      </c>
      <c r="S28" s="1" t="s">
        <v>70</v>
      </c>
      <c r="W28" s="1" t="s">
        <v>161</v>
      </c>
    </row>
    <row r="29" spans="1:23" ht="28.8">
      <c r="A29" s="30" t="s">
        <v>63</v>
      </c>
      <c r="B29" s="30">
        <v>1000</v>
      </c>
      <c r="C29" s="30" t="s">
        <v>162</v>
      </c>
      <c r="D29" s="30">
        <v>841759</v>
      </c>
      <c r="E29" s="31" t="s">
        <v>163</v>
      </c>
      <c r="F29" s="30" t="s">
        <v>164</v>
      </c>
      <c r="G29" s="30" t="s">
        <v>75</v>
      </c>
      <c r="H29" s="1" t="s">
        <v>88</v>
      </c>
      <c r="J29" s="1" t="s">
        <v>165</v>
      </c>
      <c r="K29" s="1" t="s">
        <v>68</v>
      </c>
      <c r="L29" s="1" t="s">
        <v>69</v>
      </c>
      <c r="P29" s="32">
        <v>44183.747916666667</v>
      </c>
      <c r="Q29" s="32">
        <v>44299.804166666669</v>
      </c>
      <c r="S29" s="1" t="s">
        <v>70</v>
      </c>
      <c r="W29" s="1" t="s">
        <v>166</v>
      </c>
    </row>
    <row r="30" spans="1:23" ht="28.8">
      <c r="A30" s="30" t="s">
        <v>63</v>
      </c>
      <c r="B30" s="30">
        <v>1000</v>
      </c>
      <c r="C30" s="30" t="s">
        <v>167</v>
      </c>
      <c r="D30" s="30">
        <v>841814</v>
      </c>
      <c r="E30" s="31" t="s">
        <v>168</v>
      </c>
      <c r="F30" s="30" t="s">
        <v>66</v>
      </c>
      <c r="G30" s="30" t="s">
        <v>115</v>
      </c>
      <c r="H30" s="1" t="s">
        <v>88</v>
      </c>
      <c r="J30" s="1" t="s">
        <v>92</v>
      </c>
      <c r="K30" s="1" t="s">
        <v>68</v>
      </c>
      <c r="L30" s="1" t="s">
        <v>69</v>
      </c>
      <c r="P30" s="32">
        <v>44183.748611111114</v>
      </c>
      <c r="Q30" s="32">
        <v>44306.881249999999</v>
      </c>
      <c r="S30" s="1" t="s">
        <v>70</v>
      </c>
      <c r="W30" s="1" t="s">
        <v>169</v>
      </c>
    </row>
    <row r="31" spans="1:23" ht="43.2">
      <c r="A31" s="30" t="s">
        <v>63</v>
      </c>
      <c r="B31" s="30">
        <v>400</v>
      </c>
      <c r="C31" s="30" t="s">
        <v>170</v>
      </c>
      <c r="D31" s="30">
        <v>841813</v>
      </c>
      <c r="E31" s="31" t="s">
        <v>171</v>
      </c>
      <c r="F31" s="30" t="s">
        <v>135</v>
      </c>
      <c r="G31" s="30" t="s">
        <v>115</v>
      </c>
      <c r="H31" s="1" t="s">
        <v>88</v>
      </c>
      <c r="J31" s="1" t="s">
        <v>108</v>
      </c>
      <c r="K31" s="1" t="s">
        <v>68</v>
      </c>
      <c r="L31" s="1" t="s">
        <v>69</v>
      </c>
      <c r="P31" s="32">
        <v>44183.747916666667</v>
      </c>
      <c r="Q31" s="32">
        <v>44306.888888888891</v>
      </c>
      <c r="S31" s="1" t="s">
        <v>70</v>
      </c>
      <c r="W31" s="1" t="s">
        <v>172</v>
      </c>
    </row>
    <row r="32" spans="1:23" ht="28.8">
      <c r="A32" s="30" t="s">
        <v>63</v>
      </c>
      <c r="C32" s="30" t="s">
        <v>173</v>
      </c>
      <c r="D32" s="30">
        <v>867726</v>
      </c>
      <c r="E32" s="31" t="s">
        <v>174</v>
      </c>
      <c r="F32" s="30" t="s">
        <v>74</v>
      </c>
      <c r="G32" s="30" t="s">
        <v>75</v>
      </c>
      <c r="H32" s="1" t="s">
        <v>88</v>
      </c>
      <c r="J32" s="1" t="s">
        <v>165</v>
      </c>
      <c r="K32" s="1" t="s">
        <v>68</v>
      </c>
      <c r="L32" s="1" t="s">
        <v>69</v>
      </c>
      <c r="P32" s="32">
        <v>44235.71597222222</v>
      </c>
      <c r="Q32" s="32">
        <v>44301.313888888886</v>
      </c>
      <c r="S32" s="1" t="s">
        <v>70</v>
      </c>
      <c r="W32" s="1" t="s">
        <v>175</v>
      </c>
    </row>
    <row r="33" spans="1:23" ht="28.8">
      <c r="A33" s="30" t="s">
        <v>63</v>
      </c>
      <c r="B33" s="30">
        <v>400</v>
      </c>
      <c r="C33" s="30" t="s">
        <v>176</v>
      </c>
      <c r="D33" s="30">
        <v>854473</v>
      </c>
      <c r="E33" s="31" t="s">
        <v>177</v>
      </c>
      <c r="F33" s="30" t="s">
        <v>164</v>
      </c>
      <c r="G33" s="30" t="s">
        <v>75</v>
      </c>
      <c r="H33" s="1" t="s">
        <v>88</v>
      </c>
      <c r="J33" s="1" t="s">
        <v>165</v>
      </c>
      <c r="K33" s="1" t="s">
        <v>68</v>
      </c>
      <c r="L33" s="1" t="s">
        <v>69</v>
      </c>
      <c r="P33" s="32">
        <v>44209.820833333331</v>
      </c>
      <c r="Q33" s="32">
        <v>44306.174305555556</v>
      </c>
      <c r="S33" s="1" t="s">
        <v>70</v>
      </c>
      <c r="W33" s="1" t="s">
        <v>178</v>
      </c>
    </row>
    <row r="34" spans="1:23" ht="28.8">
      <c r="A34" s="30" t="s">
        <v>63</v>
      </c>
      <c r="C34" s="30" t="s">
        <v>179</v>
      </c>
      <c r="D34" s="30">
        <v>863441</v>
      </c>
      <c r="E34" s="31" t="s">
        <v>180</v>
      </c>
      <c r="F34" s="30" t="s">
        <v>164</v>
      </c>
      <c r="G34" s="30" t="s">
        <v>75</v>
      </c>
      <c r="H34" s="1" t="s">
        <v>88</v>
      </c>
      <c r="J34" s="1" t="s">
        <v>108</v>
      </c>
      <c r="K34" s="1" t="s">
        <v>68</v>
      </c>
      <c r="L34" s="1" t="s">
        <v>69</v>
      </c>
      <c r="P34" s="32">
        <v>44225.709027777775</v>
      </c>
      <c r="Q34" s="32">
        <v>44306.875694444447</v>
      </c>
      <c r="S34" s="1" t="s">
        <v>70</v>
      </c>
      <c r="W34" s="1" t="s">
        <v>181</v>
      </c>
    </row>
    <row r="35" spans="1:23" ht="28.8">
      <c r="A35" s="30" t="s">
        <v>63</v>
      </c>
      <c r="C35" s="30" t="s">
        <v>182</v>
      </c>
      <c r="D35" s="30">
        <v>871901</v>
      </c>
      <c r="E35" s="31" t="s">
        <v>183</v>
      </c>
      <c r="F35" s="30" t="s">
        <v>135</v>
      </c>
      <c r="H35" s="1" t="s">
        <v>88</v>
      </c>
      <c r="J35" s="1" t="s">
        <v>108</v>
      </c>
      <c r="K35" s="1" t="s">
        <v>68</v>
      </c>
      <c r="L35" s="1" t="s">
        <v>69</v>
      </c>
      <c r="P35" s="32">
        <v>44243.820833333331</v>
      </c>
      <c r="Q35" s="32">
        <v>44292.972916666666</v>
      </c>
      <c r="S35" s="1" t="s">
        <v>70</v>
      </c>
      <c r="W35" s="1" t="s">
        <v>184</v>
      </c>
    </row>
    <row r="36" spans="1:23" ht="28.8">
      <c r="A36" s="30" t="s">
        <v>63</v>
      </c>
      <c r="B36" s="30">
        <v>600</v>
      </c>
      <c r="C36" s="30" t="s">
        <v>185</v>
      </c>
      <c r="D36" s="30">
        <v>841760</v>
      </c>
      <c r="E36" s="31" t="s">
        <v>186</v>
      </c>
      <c r="F36" s="30" t="s">
        <v>135</v>
      </c>
      <c r="G36" s="30" t="s">
        <v>115</v>
      </c>
      <c r="H36" s="1" t="s">
        <v>88</v>
      </c>
      <c r="J36" s="1" t="s">
        <v>108</v>
      </c>
      <c r="K36" s="1" t="s">
        <v>68</v>
      </c>
      <c r="L36" s="1" t="s">
        <v>69</v>
      </c>
      <c r="P36" s="32">
        <v>44183.747916666667</v>
      </c>
      <c r="Q36" s="32">
        <v>44297.720833333333</v>
      </c>
      <c r="S36" s="1" t="s">
        <v>70</v>
      </c>
      <c r="W36" s="1" t="s">
        <v>187</v>
      </c>
    </row>
    <row r="37" spans="1:23" ht="28.8">
      <c r="A37" s="30" t="s">
        <v>63</v>
      </c>
      <c r="C37" s="30" t="s">
        <v>188</v>
      </c>
      <c r="D37" s="30">
        <v>868609</v>
      </c>
      <c r="E37" s="31" t="s">
        <v>189</v>
      </c>
      <c r="F37" s="30" t="s">
        <v>135</v>
      </c>
      <c r="G37" s="30" t="s">
        <v>75</v>
      </c>
      <c r="H37" s="1" t="s">
        <v>88</v>
      </c>
      <c r="J37" s="1" t="s">
        <v>108</v>
      </c>
      <c r="K37" s="1" t="s">
        <v>68</v>
      </c>
      <c r="L37" s="1" t="s">
        <v>69</v>
      </c>
      <c r="P37" s="32">
        <v>44236.951388888891</v>
      </c>
      <c r="Q37" s="32">
        <v>44292.973611111112</v>
      </c>
      <c r="S37" s="1" t="s">
        <v>70</v>
      </c>
      <c r="W37" s="1" t="s">
        <v>190</v>
      </c>
    </row>
    <row r="38" spans="1:23" ht="28.8">
      <c r="A38" s="30" t="s">
        <v>63</v>
      </c>
      <c r="C38" s="30" t="s">
        <v>191</v>
      </c>
      <c r="D38" s="30">
        <v>863442</v>
      </c>
      <c r="E38" s="31" t="s">
        <v>192</v>
      </c>
      <c r="F38" s="30" t="s">
        <v>135</v>
      </c>
      <c r="G38" s="30" t="s">
        <v>115</v>
      </c>
      <c r="H38" s="1" t="s">
        <v>88</v>
      </c>
      <c r="J38" s="1" t="s">
        <v>108</v>
      </c>
      <c r="K38" s="1" t="s">
        <v>68</v>
      </c>
      <c r="L38" s="1" t="s">
        <v>69</v>
      </c>
      <c r="P38" s="32">
        <v>44225.709722222222</v>
      </c>
      <c r="Q38" s="32">
        <v>44292.974305555559</v>
      </c>
      <c r="S38" s="1" t="s">
        <v>70</v>
      </c>
      <c r="W38" s="1" t="s">
        <v>193</v>
      </c>
    </row>
    <row r="39" spans="1:23" ht="28.8">
      <c r="A39" s="30" t="s">
        <v>63</v>
      </c>
      <c r="C39" s="30" t="s">
        <v>194</v>
      </c>
      <c r="D39" s="30">
        <v>868522</v>
      </c>
      <c r="E39" s="31" t="s">
        <v>195</v>
      </c>
      <c r="F39" s="30" t="s">
        <v>135</v>
      </c>
      <c r="G39" s="30" t="s">
        <v>75</v>
      </c>
      <c r="H39" s="1" t="s">
        <v>88</v>
      </c>
      <c r="J39" s="1" t="s">
        <v>108</v>
      </c>
      <c r="K39" s="1" t="s">
        <v>68</v>
      </c>
      <c r="L39" s="1" t="s">
        <v>69</v>
      </c>
      <c r="P39" s="32">
        <v>44236.951388888891</v>
      </c>
      <c r="Q39" s="32">
        <v>44300.589583333334</v>
      </c>
      <c r="S39" s="1" t="s">
        <v>70</v>
      </c>
      <c r="W39" s="1" t="s">
        <v>196</v>
      </c>
    </row>
    <row r="40" spans="1:23">
      <c r="A40" s="30" t="s">
        <v>63</v>
      </c>
      <c r="B40" s="30">
        <v>1000</v>
      </c>
      <c r="C40" s="30" t="s">
        <v>197</v>
      </c>
      <c r="D40" s="30">
        <v>841805</v>
      </c>
      <c r="E40" s="31" t="s">
        <v>198</v>
      </c>
      <c r="F40" s="30" t="s">
        <v>135</v>
      </c>
      <c r="G40" s="30" t="s">
        <v>75</v>
      </c>
      <c r="H40" s="1" t="s">
        <v>88</v>
      </c>
      <c r="J40" s="1" t="s">
        <v>92</v>
      </c>
      <c r="K40" s="1" t="s">
        <v>68</v>
      </c>
      <c r="L40" s="1" t="s">
        <v>69</v>
      </c>
      <c r="P40" s="32">
        <v>44183.74722222222</v>
      </c>
      <c r="Q40" s="32">
        <v>44306.881944444445</v>
      </c>
      <c r="S40" s="1" t="s">
        <v>70</v>
      </c>
      <c r="W40" s="1" t="s">
        <v>199</v>
      </c>
    </row>
    <row r="41" spans="1:23">
      <c r="A41" s="30" t="s">
        <v>63</v>
      </c>
      <c r="C41" s="30" t="s">
        <v>200</v>
      </c>
      <c r="D41" s="30">
        <v>898932</v>
      </c>
      <c r="E41" s="31" t="s">
        <v>201</v>
      </c>
      <c r="F41" s="30" t="s">
        <v>164</v>
      </c>
      <c r="G41" s="30" t="s">
        <v>75</v>
      </c>
      <c r="H41" s="1" t="s">
        <v>88</v>
      </c>
      <c r="J41" s="1" t="s">
        <v>108</v>
      </c>
      <c r="K41" s="1" t="s">
        <v>68</v>
      </c>
      <c r="L41" s="1" t="s">
        <v>69</v>
      </c>
      <c r="P41" s="32">
        <v>44285.515277777777</v>
      </c>
      <c r="Q41" s="32">
        <v>44306.592361111114</v>
      </c>
      <c r="S41" s="1" t="s">
        <v>70</v>
      </c>
      <c r="W41" s="1" t="s">
        <v>202</v>
      </c>
    </row>
    <row r="42" spans="1:23" ht="43.2">
      <c r="A42" s="30" t="s">
        <v>63</v>
      </c>
      <c r="B42" s="30">
        <v>300</v>
      </c>
      <c r="C42" s="30" t="s">
        <v>203</v>
      </c>
      <c r="D42" s="30">
        <v>854472</v>
      </c>
      <c r="E42" s="31" t="s">
        <v>204</v>
      </c>
      <c r="F42" s="30" t="s">
        <v>164</v>
      </c>
      <c r="G42" s="30" t="s">
        <v>75</v>
      </c>
      <c r="H42" s="1" t="s">
        <v>88</v>
      </c>
      <c r="J42" s="1" t="s">
        <v>165</v>
      </c>
      <c r="K42" s="1" t="s">
        <v>68</v>
      </c>
      <c r="L42" s="1" t="s">
        <v>69</v>
      </c>
      <c r="P42" s="32">
        <v>44209.819444444445</v>
      </c>
      <c r="Q42" s="32">
        <v>44292.948611111111</v>
      </c>
      <c r="S42" s="1" t="s">
        <v>70</v>
      </c>
      <c r="W42" s="1" t="s">
        <v>205</v>
      </c>
    </row>
    <row r="43" spans="1:23">
      <c r="A43" s="30" t="s">
        <v>63</v>
      </c>
      <c r="B43" s="30">
        <v>200</v>
      </c>
      <c r="C43" s="30" t="s">
        <v>206</v>
      </c>
      <c r="D43" s="30">
        <v>841769</v>
      </c>
      <c r="E43" s="31" t="s">
        <v>207</v>
      </c>
      <c r="F43" s="30" t="s">
        <v>164</v>
      </c>
      <c r="G43" s="30" t="s">
        <v>75</v>
      </c>
      <c r="H43" s="1" t="s">
        <v>88</v>
      </c>
      <c r="J43" s="1" t="s">
        <v>165</v>
      </c>
      <c r="K43" s="1" t="s">
        <v>68</v>
      </c>
      <c r="L43" s="1" t="s">
        <v>69</v>
      </c>
      <c r="P43" s="32">
        <v>44183.749305555553</v>
      </c>
      <c r="Q43" s="32">
        <v>44306.413194444445</v>
      </c>
      <c r="S43" s="1" t="s">
        <v>70</v>
      </c>
      <c r="W43" s="1" t="s">
        <v>208</v>
      </c>
    </row>
    <row r="44" spans="1:23" ht="28.8">
      <c r="A44" s="30" t="s">
        <v>63</v>
      </c>
      <c r="B44" s="30">
        <v>400</v>
      </c>
      <c r="C44" s="30" t="s">
        <v>209</v>
      </c>
      <c r="D44" s="30">
        <v>841758</v>
      </c>
      <c r="E44" s="31" t="s">
        <v>210</v>
      </c>
      <c r="F44" s="30" t="s">
        <v>164</v>
      </c>
      <c r="G44" s="30" t="s">
        <v>75</v>
      </c>
      <c r="H44" s="1" t="s">
        <v>88</v>
      </c>
      <c r="J44" s="1" t="s">
        <v>165</v>
      </c>
      <c r="K44" s="1" t="s">
        <v>68</v>
      </c>
      <c r="L44" s="1" t="s">
        <v>69</v>
      </c>
      <c r="P44" s="32">
        <v>44183.747916666667</v>
      </c>
      <c r="Q44" s="32">
        <v>44293.326388888891</v>
      </c>
      <c r="S44" s="1" t="s">
        <v>70</v>
      </c>
      <c r="W44" s="1" t="s">
        <v>211</v>
      </c>
    </row>
    <row r="45" spans="1:23" ht="28.8">
      <c r="A45" s="30" t="s">
        <v>63</v>
      </c>
      <c r="B45" s="30">
        <v>410</v>
      </c>
      <c r="C45" s="30" t="s">
        <v>212</v>
      </c>
      <c r="D45" s="30">
        <v>434426</v>
      </c>
      <c r="E45" s="31" t="s">
        <v>213</v>
      </c>
      <c r="F45" s="30" t="s">
        <v>164</v>
      </c>
      <c r="G45" s="30" t="s">
        <v>115</v>
      </c>
      <c r="H45" s="1" t="s">
        <v>88</v>
      </c>
      <c r="J45" s="1" t="s">
        <v>165</v>
      </c>
      <c r="K45" s="1" t="s">
        <v>68</v>
      </c>
      <c r="L45" s="1" t="s">
        <v>69</v>
      </c>
      <c r="P45" s="32">
        <v>43580.771527777775</v>
      </c>
      <c r="Q45" s="32">
        <v>44292.979861111111</v>
      </c>
      <c r="W45" s="1" t="s">
        <v>214</v>
      </c>
    </row>
    <row r="46" spans="1:23" ht="43.2">
      <c r="A46" s="30" t="s">
        <v>63</v>
      </c>
      <c r="B46" s="30">
        <v>198</v>
      </c>
      <c r="C46" s="30" t="s">
        <v>215</v>
      </c>
      <c r="D46" s="30">
        <v>435257</v>
      </c>
      <c r="E46" s="31" t="s">
        <v>216</v>
      </c>
      <c r="F46" s="30" t="s">
        <v>164</v>
      </c>
      <c r="G46" s="30" t="s">
        <v>115</v>
      </c>
      <c r="H46" s="1" t="s">
        <v>88</v>
      </c>
      <c r="J46" s="1" t="s">
        <v>108</v>
      </c>
      <c r="K46" s="1" t="s">
        <v>68</v>
      </c>
      <c r="L46" s="1" t="s">
        <v>69</v>
      </c>
      <c r="P46" s="32">
        <v>43581.699305555558</v>
      </c>
      <c r="Q46" s="32">
        <v>44300.683333333334</v>
      </c>
      <c r="W46" s="1" t="s">
        <v>217</v>
      </c>
    </row>
    <row r="47" spans="1:23" ht="28.8">
      <c r="A47" s="30" t="s">
        <v>63</v>
      </c>
      <c r="B47" s="30">
        <v>510</v>
      </c>
      <c r="C47" s="30" t="s">
        <v>218</v>
      </c>
      <c r="D47" s="30">
        <v>434387</v>
      </c>
      <c r="E47" s="31" t="s">
        <v>219</v>
      </c>
      <c r="F47" s="30" t="s">
        <v>164</v>
      </c>
      <c r="G47" s="30" t="s">
        <v>115</v>
      </c>
      <c r="H47" s="1" t="s">
        <v>88</v>
      </c>
      <c r="J47" s="1" t="s">
        <v>165</v>
      </c>
      <c r="K47" s="1" t="s">
        <v>68</v>
      </c>
      <c r="L47" s="1" t="s">
        <v>69</v>
      </c>
      <c r="P47" s="32">
        <v>43580.771527777775</v>
      </c>
      <c r="Q47" s="32">
        <v>44302.218055555553</v>
      </c>
      <c r="W47" s="1" t="s">
        <v>220</v>
      </c>
    </row>
    <row r="48" spans="1:23" ht="28.8">
      <c r="A48" s="30" t="s">
        <v>63</v>
      </c>
      <c r="B48" s="30">
        <v>1189</v>
      </c>
      <c r="C48" s="30" t="s">
        <v>221</v>
      </c>
      <c r="D48" s="30">
        <v>435157</v>
      </c>
      <c r="E48" s="31" t="s">
        <v>222</v>
      </c>
      <c r="F48" s="30" t="s">
        <v>164</v>
      </c>
      <c r="G48" s="30" t="s">
        <v>115</v>
      </c>
      <c r="H48" s="1" t="s">
        <v>88</v>
      </c>
      <c r="J48" s="1" t="s">
        <v>165</v>
      </c>
      <c r="K48" s="1" t="s">
        <v>68</v>
      </c>
      <c r="L48" s="1" t="s">
        <v>69</v>
      </c>
      <c r="P48" s="32">
        <v>43581.699305555558</v>
      </c>
      <c r="Q48" s="32">
        <v>44292.984722222223</v>
      </c>
      <c r="W48" s="1" t="s">
        <v>223</v>
      </c>
    </row>
    <row r="49" spans="1:23" ht="28.8">
      <c r="A49" s="30" t="s">
        <v>63</v>
      </c>
      <c r="C49" s="30" t="s">
        <v>224</v>
      </c>
      <c r="D49" s="30">
        <v>434316</v>
      </c>
      <c r="E49" s="31" t="s">
        <v>225</v>
      </c>
      <c r="F49" s="30" t="s">
        <v>164</v>
      </c>
      <c r="G49" s="30" t="s">
        <v>115</v>
      </c>
      <c r="H49" s="1" t="s">
        <v>88</v>
      </c>
      <c r="J49" s="1" t="s">
        <v>165</v>
      </c>
      <c r="K49" s="1" t="s">
        <v>68</v>
      </c>
      <c r="L49" s="1" t="s">
        <v>69</v>
      </c>
      <c r="P49" s="32">
        <v>43580.765972222223</v>
      </c>
      <c r="Q49" s="32">
        <v>44292.98541666667</v>
      </c>
      <c r="W49" s="1" t="s">
        <v>226</v>
      </c>
    </row>
    <row r="50" spans="1:23" ht="28.8">
      <c r="A50" s="30" t="s">
        <v>63</v>
      </c>
      <c r="B50" s="30">
        <v>96</v>
      </c>
      <c r="C50" s="30" t="s">
        <v>227</v>
      </c>
      <c r="D50" s="30">
        <v>858252</v>
      </c>
      <c r="E50" s="31" t="s">
        <v>228</v>
      </c>
      <c r="F50" s="30" t="s">
        <v>74</v>
      </c>
      <c r="G50" s="30" t="s">
        <v>75</v>
      </c>
      <c r="H50" s="1" t="s">
        <v>76</v>
      </c>
      <c r="J50" s="1" t="s">
        <v>165</v>
      </c>
      <c r="K50" s="1" t="s">
        <v>68</v>
      </c>
      <c r="L50" s="1" t="s">
        <v>69</v>
      </c>
      <c r="P50" s="32">
        <v>44217.180555555555</v>
      </c>
      <c r="Q50" s="32">
        <v>44292.977777777778</v>
      </c>
      <c r="S50" s="1" t="s">
        <v>70</v>
      </c>
      <c r="W50" s="1" t="s">
        <v>229</v>
      </c>
    </row>
    <row r="51" spans="1:23" ht="28.8">
      <c r="A51" s="30" t="s">
        <v>63</v>
      </c>
      <c r="B51" s="30">
        <v>102</v>
      </c>
      <c r="C51" s="30" t="s">
        <v>230</v>
      </c>
      <c r="D51" s="30">
        <v>858267</v>
      </c>
      <c r="E51" s="31" t="s">
        <v>231</v>
      </c>
      <c r="F51" s="30" t="s">
        <v>74</v>
      </c>
      <c r="G51" s="30" t="s">
        <v>75</v>
      </c>
      <c r="H51" s="1" t="s">
        <v>76</v>
      </c>
      <c r="J51" s="1" t="s">
        <v>165</v>
      </c>
      <c r="K51" s="1" t="s">
        <v>68</v>
      </c>
      <c r="L51" s="1" t="s">
        <v>69</v>
      </c>
      <c r="P51" s="32">
        <v>44217.207638888889</v>
      </c>
      <c r="Q51" s="32">
        <v>44306.159722222219</v>
      </c>
      <c r="S51" s="1" t="s">
        <v>70</v>
      </c>
      <c r="W51" s="1" t="s">
        <v>232</v>
      </c>
    </row>
  </sheetData>
  <autoFilter ref="A1:Z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9"/>
  <sheetViews>
    <sheetView tabSelected="1" workbookViewId="0">
      <selection activeCell="R22" sqref="R22"/>
    </sheetView>
  </sheetViews>
  <sheetFormatPr defaultRowHeight="14.4"/>
  <cols>
    <col min="1" max="1" width="17.109375" customWidth="1"/>
    <col min="6" max="6" width="16.6640625" customWidth="1"/>
    <col min="11" max="11" width="14.88671875" customWidth="1"/>
    <col min="16" max="16" width="14.88671875" customWidth="1"/>
  </cols>
  <sheetData>
    <row r="1" spans="1:19" ht="14.4" customHeight="1">
      <c r="A1" s="47" t="s">
        <v>15</v>
      </c>
      <c r="B1" s="48"/>
      <c r="C1" s="48"/>
      <c r="D1" s="49"/>
      <c r="F1" s="47" t="s">
        <v>16</v>
      </c>
      <c r="G1" s="48"/>
      <c r="H1" s="48"/>
      <c r="I1" s="49"/>
      <c r="K1" s="47" t="s">
        <v>17</v>
      </c>
      <c r="L1" s="48"/>
      <c r="M1" s="48"/>
      <c r="N1" s="49"/>
      <c r="P1" s="47" t="s">
        <v>18</v>
      </c>
      <c r="Q1" s="48"/>
      <c r="R1" s="48"/>
      <c r="S1" s="49"/>
    </row>
    <row r="2" spans="1:19" ht="15.6">
      <c r="A2" s="10" t="s">
        <v>27</v>
      </c>
      <c r="B2" s="10" t="s">
        <v>10</v>
      </c>
      <c r="C2" s="10" t="s">
        <v>11</v>
      </c>
      <c r="D2" s="10" t="s">
        <v>19</v>
      </c>
      <c r="F2" s="10" t="s">
        <v>27</v>
      </c>
      <c r="G2" s="10" t="s">
        <v>10</v>
      </c>
      <c r="H2" s="10" t="s">
        <v>11</v>
      </c>
      <c r="I2" s="10" t="s">
        <v>19</v>
      </c>
      <c r="K2" s="10" t="s">
        <v>27</v>
      </c>
      <c r="L2" s="10" t="s">
        <v>10</v>
      </c>
      <c r="M2" s="10" t="s">
        <v>11</v>
      </c>
      <c r="N2" s="10" t="s">
        <v>19</v>
      </c>
      <c r="P2" s="10" t="s">
        <v>27</v>
      </c>
      <c r="Q2" s="10" t="s">
        <v>10</v>
      </c>
      <c r="R2" s="10" t="s">
        <v>11</v>
      </c>
      <c r="S2" s="10" t="s">
        <v>19</v>
      </c>
    </row>
    <row r="3" spans="1:19" s="13" customFormat="1" ht="15.6">
      <c r="A3" s="12" t="s">
        <v>233</v>
      </c>
      <c r="B3" s="12">
        <v>330</v>
      </c>
      <c r="C3" s="12">
        <v>550</v>
      </c>
      <c r="D3" s="12">
        <v>24</v>
      </c>
      <c r="F3" s="12" t="s">
        <v>233</v>
      </c>
      <c r="G3" s="12">
        <v>600</v>
      </c>
      <c r="H3" s="12">
        <v>300</v>
      </c>
      <c r="I3" s="12"/>
      <c r="K3" s="12" t="s">
        <v>253</v>
      </c>
      <c r="L3" s="12">
        <v>400</v>
      </c>
      <c r="M3" s="12">
        <v>100</v>
      </c>
      <c r="N3" s="12">
        <v>14</v>
      </c>
      <c r="P3" s="12" t="s">
        <v>264</v>
      </c>
      <c r="Q3" s="12">
        <v>800</v>
      </c>
      <c r="R3" s="12">
        <v>250</v>
      </c>
      <c r="S3" s="12"/>
    </row>
    <row r="4" spans="1:19" s="13" customFormat="1" ht="15.6">
      <c r="A4" s="12" t="s">
        <v>234</v>
      </c>
      <c r="B4" s="12">
        <v>1189</v>
      </c>
      <c r="C4" s="12">
        <v>250</v>
      </c>
      <c r="D4" s="12">
        <v>25</v>
      </c>
      <c r="F4" s="12" t="s">
        <v>234</v>
      </c>
      <c r="G4" s="12">
        <v>368</v>
      </c>
      <c r="H4" s="12">
        <v>520</v>
      </c>
      <c r="I4" s="12"/>
      <c r="K4" s="12" t="s">
        <v>254</v>
      </c>
      <c r="L4" s="12">
        <v>135</v>
      </c>
      <c r="M4" s="12">
        <v>35</v>
      </c>
      <c r="N4" s="12">
        <v>5</v>
      </c>
      <c r="P4" s="12" t="s">
        <v>263</v>
      </c>
      <c r="Q4" s="12"/>
      <c r="R4" s="12"/>
      <c r="S4" s="12"/>
    </row>
    <row r="5" spans="1:19" s="13" customFormat="1" ht="15.6">
      <c r="A5" s="12" t="s">
        <v>235</v>
      </c>
      <c r="B5" s="12">
        <v>96</v>
      </c>
      <c r="C5" s="12">
        <v>300</v>
      </c>
      <c r="D5" s="12">
        <v>8</v>
      </c>
      <c r="F5" s="12" t="s">
        <v>235</v>
      </c>
      <c r="G5" s="12">
        <v>100</v>
      </c>
      <c r="H5" s="12">
        <v>50</v>
      </c>
      <c r="I5" s="12"/>
      <c r="K5" s="12" t="s">
        <v>255</v>
      </c>
      <c r="L5" s="12">
        <v>200</v>
      </c>
      <c r="M5" s="12">
        <v>100</v>
      </c>
      <c r="N5" s="12">
        <v>13</v>
      </c>
      <c r="P5" s="12" t="s">
        <v>278</v>
      </c>
      <c r="Q5" s="12">
        <v>200</v>
      </c>
      <c r="R5" s="12">
        <v>100</v>
      </c>
      <c r="S5" s="12">
        <v>7</v>
      </c>
    </row>
    <row r="6" spans="1:19">
      <c r="A6" s="3" t="s">
        <v>237</v>
      </c>
      <c r="B6" s="3">
        <v>410</v>
      </c>
      <c r="C6" s="54">
        <v>120</v>
      </c>
      <c r="D6" s="3">
        <v>8</v>
      </c>
      <c r="F6" s="3" t="s">
        <v>237</v>
      </c>
      <c r="G6" s="3">
        <v>120</v>
      </c>
      <c r="H6" s="54">
        <v>134</v>
      </c>
      <c r="I6" s="3"/>
      <c r="K6" s="3" t="s">
        <v>251</v>
      </c>
      <c r="L6" s="3">
        <v>150</v>
      </c>
      <c r="M6" s="3">
        <v>100</v>
      </c>
      <c r="N6" s="3">
        <v>14</v>
      </c>
      <c r="P6" s="3" t="s">
        <v>250</v>
      </c>
      <c r="Q6" s="3">
        <v>600</v>
      </c>
      <c r="R6" s="54">
        <v>250</v>
      </c>
      <c r="S6" s="3">
        <v>7</v>
      </c>
    </row>
    <row r="7" spans="1:19">
      <c r="A7" s="3"/>
      <c r="B7" s="3"/>
      <c r="C7" s="3"/>
      <c r="D7" s="3"/>
      <c r="F7" s="3" t="s">
        <v>248</v>
      </c>
      <c r="G7" s="3">
        <v>600</v>
      </c>
      <c r="H7" s="54">
        <v>250</v>
      </c>
      <c r="I7" s="3">
        <v>14</v>
      </c>
      <c r="K7" s="3" t="s">
        <v>258</v>
      </c>
      <c r="L7" s="3">
        <v>0</v>
      </c>
      <c r="M7" s="3">
        <v>130</v>
      </c>
      <c r="N7" s="3">
        <v>14</v>
      </c>
      <c r="P7" s="3"/>
      <c r="Q7" s="3"/>
      <c r="R7" s="3"/>
      <c r="S7" s="3"/>
    </row>
    <row r="8" spans="1:19">
      <c r="A8" s="3"/>
      <c r="B8" s="3"/>
      <c r="C8" s="3"/>
      <c r="D8" s="3"/>
      <c r="F8" s="3" t="s">
        <v>249</v>
      </c>
      <c r="G8" s="3">
        <v>400</v>
      </c>
      <c r="H8" s="54">
        <v>100</v>
      </c>
      <c r="I8" s="3">
        <v>14</v>
      </c>
      <c r="K8" s="3" t="s">
        <v>259</v>
      </c>
      <c r="L8" s="3">
        <v>360</v>
      </c>
      <c r="M8" s="3">
        <v>180</v>
      </c>
      <c r="N8" s="3">
        <v>9</v>
      </c>
      <c r="P8" s="3"/>
      <c r="Q8" s="3"/>
      <c r="R8" s="3"/>
      <c r="S8" s="3"/>
    </row>
    <row r="9" spans="1:19">
      <c r="A9" s="3"/>
      <c r="B9" s="3"/>
      <c r="C9" s="3"/>
      <c r="D9" s="3"/>
      <c r="F9" s="3" t="s">
        <v>236</v>
      </c>
      <c r="G9" s="3">
        <v>198</v>
      </c>
      <c r="H9" s="54">
        <v>110</v>
      </c>
      <c r="I9" s="3">
        <v>5</v>
      </c>
      <c r="K9" s="3" t="s">
        <v>263</v>
      </c>
      <c r="L9" s="3"/>
      <c r="M9" s="3"/>
      <c r="N9" s="3">
        <v>14</v>
      </c>
      <c r="P9" s="3"/>
      <c r="Q9" s="3"/>
      <c r="R9" s="3"/>
      <c r="S9" s="3"/>
    </row>
    <row r="10" spans="1:19">
      <c r="A10" s="3"/>
      <c r="B10" s="3"/>
      <c r="C10" s="3"/>
      <c r="D10" s="3"/>
      <c r="I10" s="3"/>
      <c r="K10" s="3" t="s">
        <v>264</v>
      </c>
      <c r="L10" s="3">
        <v>200</v>
      </c>
      <c r="M10" s="3">
        <v>500</v>
      </c>
      <c r="N10" s="3">
        <v>14</v>
      </c>
      <c r="P10" s="3"/>
      <c r="Q10" s="3"/>
      <c r="R10" s="3"/>
      <c r="S10" s="3"/>
    </row>
    <row r="11" spans="1:19">
      <c r="A11" s="4" t="s">
        <v>20</v>
      </c>
      <c r="B11" s="4">
        <f>SUM(B3:B10)</f>
        <v>2025</v>
      </c>
      <c r="C11" s="4">
        <f>SUM(C3:C10)</f>
        <v>1220</v>
      </c>
      <c r="D11" s="4">
        <f>SUM(D3:D10)</f>
        <v>65</v>
      </c>
      <c r="F11" s="4" t="s">
        <v>20</v>
      </c>
      <c r="G11" s="4">
        <f>SUM(G3:G9)</f>
        <v>2386</v>
      </c>
      <c r="H11" s="4">
        <f>SUM(H3:H9)</f>
        <v>1464</v>
      </c>
      <c r="I11" s="4">
        <f>SUM(I6:I10)</f>
        <v>33</v>
      </c>
      <c r="K11" s="4" t="s">
        <v>20</v>
      </c>
      <c r="L11" s="4">
        <f>SUM(L3:L10)</f>
        <v>1445</v>
      </c>
      <c r="M11" s="4">
        <f>SUM(M3:M10)</f>
        <v>1145</v>
      </c>
      <c r="N11" s="4">
        <f>SUM(N3:N10)</f>
        <v>97</v>
      </c>
      <c r="P11" s="4" t="s">
        <v>20</v>
      </c>
      <c r="Q11" s="4">
        <f>SUM(Q3:Q6)</f>
        <v>1600</v>
      </c>
      <c r="R11" s="4">
        <f>SUM(R3:R10)</f>
        <v>600</v>
      </c>
      <c r="S11" s="4">
        <f>SUM(S6:S10)</f>
        <v>7</v>
      </c>
    </row>
    <row r="12" spans="1:19">
      <c r="A12" s="4" t="s">
        <v>21</v>
      </c>
      <c r="B12" s="4">
        <v>1320</v>
      </c>
      <c r="C12" s="4">
        <v>1320</v>
      </c>
      <c r="D12" s="4"/>
      <c r="F12" s="4" t="s">
        <v>21</v>
      </c>
      <c r="G12" s="4">
        <v>1320</v>
      </c>
      <c r="H12" s="4">
        <v>1320</v>
      </c>
      <c r="I12" s="4"/>
      <c r="K12" s="4" t="s">
        <v>21</v>
      </c>
      <c r="L12" s="4">
        <v>1320</v>
      </c>
      <c r="M12" s="4">
        <v>1320</v>
      </c>
      <c r="N12" s="4"/>
      <c r="P12" s="4" t="s">
        <v>21</v>
      </c>
      <c r="Q12" s="4">
        <v>960</v>
      </c>
      <c r="R12" s="4">
        <v>960</v>
      </c>
      <c r="S12" s="4"/>
    </row>
    <row r="15" spans="1:19" ht="15.6">
      <c r="A15" s="10" t="s">
        <v>28</v>
      </c>
      <c r="B15" s="10" t="s">
        <v>10</v>
      </c>
      <c r="C15" s="10" t="s">
        <v>11</v>
      </c>
      <c r="D15" s="10" t="s">
        <v>19</v>
      </c>
      <c r="F15" s="10" t="s">
        <v>28</v>
      </c>
      <c r="G15" s="10" t="s">
        <v>10</v>
      </c>
      <c r="H15" s="10" t="s">
        <v>11</v>
      </c>
      <c r="I15" s="10" t="s">
        <v>19</v>
      </c>
      <c r="K15" s="10" t="s">
        <v>28</v>
      </c>
      <c r="L15" s="10" t="s">
        <v>10</v>
      </c>
      <c r="M15" s="10" t="s">
        <v>11</v>
      </c>
      <c r="N15" s="10" t="s">
        <v>19</v>
      </c>
      <c r="P15" s="10" t="s">
        <v>28</v>
      </c>
      <c r="Q15" s="10" t="s">
        <v>10</v>
      </c>
      <c r="R15" s="10" t="s">
        <v>11</v>
      </c>
      <c r="S15" s="10" t="s">
        <v>19</v>
      </c>
    </row>
    <row r="16" spans="1:19">
      <c r="A16" s="3" t="s">
        <v>238</v>
      </c>
      <c r="B16" s="3">
        <v>400</v>
      </c>
      <c r="C16" s="3">
        <v>100</v>
      </c>
      <c r="D16" s="3">
        <v>0</v>
      </c>
      <c r="F16" s="3" t="s">
        <v>244</v>
      </c>
      <c r="G16" s="3">
        <v>100</v>
      </c>
      <c r="H16" s="3">
        <v>50</v>
      </c>
      <c r="I16" s="3">
        <v>5</v>
      </c>
      <c r="K16" s="1" t="s">
        <v>252</v>
      </c>
      <c r="L16" s="3">
        <v>200</v>
      </c>
      <c r="M16" s="3">
        <v>200</v>
      </c>
      <c r="N16" s="3">
        <v>14</v>
      </c>
      <c r="P16" s="3" t="s">
        <v>274</v>
      </c>
      <c r="Q16" s="3">
        <v>1000</v>
      </c>
      <c r="R16" s="3"/>
      <c r="S16" s="3"/>
    </row>
    <row r="17" spans="1:20">
      <c r="A17" s="3" t="s">
        <v>239</v>
      </c>
      <c r="B17" s="3">
        <v>300</v>
      </c>
      <c r="C17" s="3">
        <v>60</v>
      </c>
      <c r="D17" s="3">
        <v>5</v>
      </c>
      <c r="F17" s="3" t="s">
        <v>245</v>
      </c>
      <c r="G17" s="3">
        <v>800</v>
      </c>
      <c r="H17" s="3">
        <v>400</v>
      </c>
      <c r="I17" s="3">
        <v>14</v>
      </c>
      <c r="K17" s="1" t="s">
        <v>256</v>
      </c>
      <c r="L17" s="3">
        <v>350</v>
      </c>
      <c r="M17" s="3">
        <v>150</v>
      </c>
      <c r="N17" s="3">
        <v>14</v>
      </c>
      <c r="P17" s="3" t="s">
        <v>275</v>
      </c>
      <c r="Q17" s="3">
        <v>600</v>
      </c>
      <c r="R17" s="3">
        <v>300</v>
      </c>
      <c r="S17" s="3"/>
    </row>
    <row r="18" spans="1:20">
      <c r="A18" s="3" t="s">
        <v>240</v>
      </c>
      <c r="B18" s="3">
        <v>230</v>
      </c>
      <c r="C18" s="3">
        <v>50</v>
      </c>
      <c r="D18" s="3">
        <v>14</v>
      </c>
      <c r="F18" s="3" t="s">
        <v>246</v>
      </c>
      <c r="G18" s="3">
        <v>300</v>
      </c>
      <c r="H18" s="3">
        <v>180</v>
      </c>
      <c r="I18" s="3">
        <v>14</v>
      </c>
      <c r="K18" s="1" t="s">
        <v>257</v>
      </c>
      <c r="L18" s="3">
        <v>450</v>
      </c>
      <c r="M18" s="3">
        <v>120</v>
      </c>
      <c r="N18" s="3">
        <v>14</v>
      </c>
      <c r="P18" s="3" t="s">
        <v>265</v>
      </c>
      <c r="Q18" s="3"/>
      <c r="R18" s="3"/>
      <c r="S18" s="3"/>
    </row>
    <row r="19" spans="1:20">
      <c r="A19" s="3" t="s">
        <v>241</v>
      </c>
      <c r="B19" s="3">
        <v>200</v>
      </c>
      <c r="C19" s="3">
        <v>100</v>
      </c>
      <c r="D19" s="3">
        <v>6</v>
      </c>
      <c r="F19" s="3" t="s">
        <v>247</v>
      </c>
      <c r="G19" s="3">
        <v>200</v>
      </c>
      <c r="H19" s="3">
        <v>150</v>
      </c>
      <c r="I19" s="3">
        <v>14</v>
      </c>
      <c r="K19" s="1" t="s">
        <v>260</v>
      </c>
      <c r="L19" s="3">
        <v>200</v>
      </c>
      <c r="M19" s="3">
        <v>350</v>
      </c>
      <c r="N19" s="3">
        <v>5</v>
      </c>
      <c r="P19" s="3"/>
      <c r="Q19" s="3"/>
      <c r="R19" s="3"/>
      <c r="S19" s="3"/>
    </row>
    <row r="20" spans="1:20">
      <c r="A20" s="3" t="s">
        <v>242</v>
      </c>
      <c r="B20" s="3">
        <v>257</v>
      </c>
      <c r="C20" s="3">
        <v>194</v>
      </c>
      <c r="D20" s="3">
        <v>40</v>
      </c>
      <c r="F20" s="3" t="s">
        <v>243</v>
      </c>
      <c r="G20" s="3">
        <v>800</v>
      </c>
      <c r="H20" s="3">
        <v>600</v>
      </c>
      <c r="I20" s="3"/>
      <c r="K20" s="1" t="s">
        <v>261</v>
      </c>
      <c r="L20" s="3">
        <v>200</v>
      </c>
      <c r="M20" s="3">
        <v>100</v>
      </c>
      <c r="N20" s="3">
        <v>14</v>
      </c>
      <c r="P20" s="3"/>
      <c r="Q20" s="3"/>
      <c r="R20" s="3"/>
      <c r="S20" s="3"/>
    </row>
    <row r="21" spans="1:20" ht="15.75" customHeight="1">
      <c r="A21" s="3" t="s">
        <v>243</v>
      </c>
      <c r="B21" s="3">
        <v>200</v>
      </c>
      <c r="C21" s="3">
        <v>120</v>
      </c>
      <c r="D21" s="3">
        <v>0</v>
      </c>
      <c r="F21" s="3"/>
      <c r="G21" s="3"/>
      <c r="H21" s="3"/>
      <c r="I21" s="3"/>
      <c r="K21" s="1" t="s">
        <v>262</v>
      </c>
      <c r="L21" s="3">
        <v>100</v>
      </c>
      <c r="M21" s="3">
        <v>60</v>
      </c>
      <c r="N21" s="3">
        <v>7</v>
      </c>
      <c r="P21" s="3"/>
      <c r="Q21" s="3"/>
      <c r="R21" s="3"/>
      <c r="S21" s="3"/>
    </row>
    <row r="22" spans="1:20">
      <c r="A22" s="3" t="s">
        <v>271</v>
      </c>
      <c r="B22" s="3">
        <v>158</v>
      </c>
      <c r="C22" s="3">
        <v>40</v>
      </c>
      <c r="D22" s="3">
        <v>5</v>
      </c>
      <c r="F22" s="3"/>
      <c r="G22" s="3"/>
      <c r="H22" s="3"/>
      <c r="I22" s="3"/>
      <c r="K22" s="1" t="s">
        <v>265</v>
      </c>
      <c r="L22" s="3">
        <v>1000</v>
      </c>
      <c r="M22" s="3"/>
      <c r="N22" s="3"/>
      <c r="P22" s="3"/>
      <c r="Q22" s="3"/>
      <c r="R22" s="3"/>
      <c r="S22" s="3"/>
    </row>
    <row r="23" spans="1:20">
      <c r="A23" s="3" t="s">
        <v>272</v>
      </c>
      <c r="B23" s="3">
        <v>16</v>
      </c>
      <c r="C23" s="3">
        <v>8</v>
      </c>
      <c r="D23" s="3">
        <v>3</v>
      </c>
      <c r="F23" s="3"/>
      <c r="G23" s="3"/>
      <c r="H23" s="3"/>
      <c r="I23" s="3"/>
      <c r="K23" s="1"/>
      <c r="L23" s="3"/>
      <c r="M23" s="3"/>
      <c r="N23" s="3"/>
      <c r="P23" s="3"/>
      <c r="Q23" s="3"/>
      <c r="R23" s="3"/>
      <c r="S23" s="3"/>
    </row>
    <row r="24" spans="1:20">
      <c r="A24" s="3"/>
      <c r="B24" s="3"/>
      <c r="C24" s="3"/>
      <c r="D24" s="3"/>
      <c r="F24" s="3"/>
      <c r="G24" s="3"/>
      <c r="H24" s="3"/>
      <c r="I24" s="3"/>
      <c r="K24" s="1"/>
      <c r="L24" s="3"/>
      <c r="M24" s="3"/>
      <c r="N24" s="3"/>
      <c r="P24" s="3"/>
      <c r="Q24" s="3"/>
      <c r="R24" s="3"/>
      <c r="S24" s="3"/>
    </row>
    <row r="25" spans="1:20">
      <c r="A25" s="3"/>
      <c r="B25" s="3"/>
      <c r="C25" s="3"/>
      <c r="D25" s="3"/>
      <c r="F25" s="3"/>
      <c r="G25" s="3"/>
      <c r="H25" s="3"/>
      <c r="I25" s="3"/>
      <c r="K25" s="3"/>
      <c r="L25" s="3"/>
      <c r="M25" s="3"/>
      <c r="N25" s="3"/>
      <c r="P25" s="3"/>
      <c r="Q25" s="3"/>
      <c r="R25" s="3"/>
      <c r="S25" s="3"/>
    </row>
    <row r="26" spans="1:20">
      <c r="A26" s="4" t="s">
        <v>20</v>
      </c>
      <c r="B26" s="4">
        <f>SUM(B16:B25)</f>
        <v>1761</v>
      </c>
      <c r="C26" s="4">
        <f>SUM(C16:C25)</f>
        <v>672</v>
      </c>
      <c r="D26" s="4">
        <f>SUM(D16:D25)</f>
        <v>73</v>
      </c>
      <c r="F26" s="4" t="s">
        <v>20</v>
      </c>
      <c r="G26" s="4">
        <f>SUM(G16:G25)</f>
        <v>2200</v>
      </c>
      <c r="H26" s="4">
        <f>SUM(H16:H25)</f>
        <v>1380</v>
      </c>
      <c r="I26" s="4">
        <f>SUM(I16:I25)</f>
        <v>47</v>
      </c>
      <c r="K26" s="4" t="s">
        <v>20</v>
      </c>
      <c r="L26" s="4">
        <f>SUM(L16:L25)</f>
        <v>2500</v>
      </c>
      <c r="M26" s="4">
        <f>SUM(M16:M25)</f>
        <v>980</v>
      </c>
      <c r="N26" s="4">
        <f>SUM(N16:N25)</f>
        <v>68</v>
      </c>
      <c r="P26" s="4" t="s">
        <v>20</v>
      </c>
      <c r="Q26" s="4">
        <f>SUM(Q16:Q25)</f>
        <v>1600</v>
      </c>
      <c r="R26" s="4">
        <f>SUM(R16:R25)</f>
        <v>300</v>
      </c>
      <c r="S26" s="4">
        <f>SUM(S16:S25)</f>
        <v>0</v>
      </c>
    </row>
    <row r="27" spans="1:20">
      <c r="A27" s="4" t="s">
        <v>21</v>
      </c>
      <c r="B27" s="4">
        <v>1716</v>
      </c>
      <c r="C27" s="4">
        <v>1320</v>
      </c>
      <c r="D27" s="3"/>
      <c r="F27" s="4" t="s">
        <v>21</v>
      </c>
      <c r="G27" s="4">
        <v>1716</v>
      </c>
      <c r="H27" s="4">
        <v>1320</v>
      </c>
      <c r="I27" s="3"/>
      <c r="K27" s="4" t="s">
        <v>21</v>
      </c>
      <c r="L27" s="4">
        <v>1716</v>
      </c>
      <c r="M27" s="4">
        <v>1320</v>
      </c>
      <c r="N27" s="3"/>
      <c r="P27" s="4" t="s">
        <v>21</v>
      </c>
      <c r="Q27" s="4">
        <v>1248</v>
      </c>
      <c r="R27" s="4">
        <v>960</v>
      </c>
      <c r="S27" s="3"/>
    </row>
    <row r="30" spans="1:20" ht="15.6">
      <c r="A30" s="14"/>
      <c r="B30" s="14"/>
      <c r="C30" s="14"/>
      <c r="D30" s="14"/>
      <c r="E30" s="15"/>
      <c r="F30" s="14"/>
      <c r="G30" s="14"/>
      <c r="H30" s="14"/>
      <c r="I30" s="14"/>
      <c r="J30" s="15"/>
      <c r="K30" s="14"/>
      <c r="L30" s="14"/>
      <c r="M30" s="14"/>
      <c r="N30" s="14"/>
      <c r="O30" s="15"/>
      <c r="P30" s="14"/>
      <c r="Q30" s="14"/>
      <c r="R30" s="14"/>
      <c r="S30" s="14"/>
      <c r="T30" s="15"/>
    </row>
    <row r="31" spans="1:20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>
      <c r="A34" s="16"/>
      <c r="B34" s="16"/>
      <c r="C34" s="16"/>
      <c r="D34" s="16"/>
      <c r="E34" s="15"/>
      <c r="F34" s="16"/>
      <c r="G34" s="16"/>
      <c r="H34" s="16"/>
      <c r="I34" s="16"/>
      <c r="J34" s="15"/>
      <c r="K34" s="16"/>
      <c r="L34" s="16"/>
      <c r="M34" s="16"/>
      <c r="N34" s="16"/>
      <c r="O34" s="15"/>
      <c r="P34" s="16"/>
      <c r="Q34" s="16"/>
      <c r="R34" s="16"/>
      <c r="S34" s="15"/>
      <c r="T34" s="15"/>
    </row>
    <row r="35" spans="1:20">
      <c r="A35" s="16"/>
      <c r="B35" s="16"/>
      <c r="C35" s="16"/>
      <c r="D35" s="15"/>
      <c r="E35" s="15"/>
      <c r="F35" s="16"/>
      <c r="G35" s="16"/>
      <c r="H35" s="16"/>
      <c r="I35" s="15"/>
      <c r="J35" s="15"/>
      <c r="K35" s="16"/>
      <c r="L35" s="16"/>
      <c r="M35" s="16"/>
      <c r="N35" s="15"/>
      <c r="O35" s="15"/>
      <c r="P35" s="16"/>
      <c r="Q35" s="16"/>
      <c r="R35" s="16"/>
      <c r="S35" s="15"/>
      <c r="T35" s="15"/>
    </row>
    <row r="36" spans="1:20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ht="15.6">
      <c r="A38" s="14"/>
      <c r="B38" s="14"/>
      <c r="C38" s="14"/>
      <c r="D38" s="14"/>
      <c r="E38" s="15"/>
      <c r="F38" s="14"/>
      <c r="G38" s="14"/>
      <c r="H38" s="14"/>
      <c r="I38" s="14"/>
      <c r="J38" s="15"/>
      <c r="K38" s="14"/>
      <c r="L38" s="14"/>
      <c r="M38" s="14"/>
      <c r="N38" s="14"/>
      <c r="O38" s="15"/>
      <c r="P38" s="14"/>
      <c r="Q38" s="14"/>
      <c r="R38" s="14"/>
      <c r="S38" s="14"/>
      <c r="T38" s="15"/>
    </row>
    <row r="39" spans="1:20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7"/>
      <c r="Q39" s="15"/>
      <c r="R39" s="15"/>
      <c r="S39" s="15"/>
      <c r="T39" s="15"/>
    </row>
    <row r="40" spans="1:2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7"/>
      <c r="Q40" s="15"/>
      <c r="R40" s="15"/>
      <c r="S40" s="15"/>
      <c r="T40" s="15"/>
    </row>
    <row r="41" spans="1:20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7"/>
      <c r="Q41" s="15"/>
      <c r="R41" s="15"/>
      <c r="S41" s="15"/>
      <c r="T41" s="15"/>
    </row>
    <row r="42" spans="1:20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>
      <c r="A44" s="16"/>
      <c r="B44" s="16"/>
      <c r="C44" s="16"/>
      <c r="D44" s="16"/>
      <c r="E44" s="15"/>
      <c r="F44" s="16"/>
      <c r="G44" s="16"/>
      <c r="H44" s="16"/>
      <c r="I44" s="16"/>
      <c r="J44" s="15"/>
      <c r="K44" s="16"/>
      <c r="L44" s="16"/>
      <c r="M44" s="16"/>
      <c r="N44" s="16"/>
      <c r="O44" s="15"/>
      <c r="P44" s="16"/>
      <c r="Q44" s="16"/>
      <c r="R44" s="16"/>
      <c r="S44" s="15"/>
      <c r="T44" s="15"/>
    </row>
    <row r="45" spans="1:20">
      <c r="A45" s="16"/>
      <c r="B45" s="16"/>
      <c r="C45" s="16"/>
      <c r="D45" s="15"/>
      <c r="E45" s="15"/>
      <c r="F45" s="16"/>
      <c r="G45" s="16"/>
      <c r="H45" s="16"/>
      <c r="I45" s="15"/>
      <c r="J45" s="15"/>
      <c r="K45" s="16"/>
      <c r="L45" s="16"/>
      <c r="M45" s="16"/>
      <c r="N45" s="15"/>
      <c r="O45" s="15"/>
      <c r="P45" s="16"/>
      <c r="Q45" s="16"/>
      <c r="R45" s="16"/>
      <c r="S45" s="15"/>
      <c r="T45" s="15"/>
    </row>
    <row r="46" spans="1:20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ht="15.6">
      <c r="A48" s="14"/>
      <c r="B48" s="14"/>
      <c r="C48" s="14"/>
      <c r="D48" s="14"/>
      <c r="E48" s="15"/>
      <c r="F48" s="14"/>
      <c r="G48" s="14"/>
      <c r="H48" s="14"/>
      <c r="I48" s="14"/>
      <c r="J48" s="15"/>
      <c r="K48" s="14"/>
      <c r="L48" s="14"/>
      <c r="M48" s="14"/>
      <c r="N48" s="14"/>
      <c r="O48" s="15"/>
      <c r="P48" s="14"/>
      <c r="Q48" s="14"/>
      <c r="R48" s="14"/>
      <c r="S48" s="14"/>
      <c r="T48" s="15"/>
    </row>
    <row r="49" spans="1:20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1:20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0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>
      <c r="A55" s="16"/>
      <c r="B55" s="16"/>
      <c r="C55" s="16"/>
      <c r="D55" s="16"/>
      <c r="E55" s="15"/>
      <c r="F55" s="16"/>
      <c r="G55" s="16"/>
      <c r="H55" s="16"/>
      <c r="I55" s="16"/>
      <c r="J55" s="15"/>
      <c r="K55" s="16"/>
      <c r="L55" s="16"/>
      <c r="M55" s="16"/>
      <c r="N55" s="16"/>
      <c r="O55" s="15"/>
      <c r="P55" s="16"/>
      <c r="Q55" s="16"/>
      <c r="R55" s="16"/>
      <c r="S55" s="16"/>
      <c r="T55" s="15"/>
    </row>
    <row r="56" spans="1:20">
      <c r="A56" s="16"/>
      <c r="B56" s="16"/>
      <c r="C56" s="16"/>
      <c r="D56" s="15"/>
      <c r="E56" s="15"/>
      <c r="F56" s="16"/>
      <c r="G56" s="16"/>
      <c r="H56" s="16"/>
      <c r="I56" s="15"/>
      <c r="J56" s="15"/>
      <c r="K56" s="16"/>
      <c r="L56" s="16"/>
      <c r="M56" s="16"/>
      <c r="N56" s="15"/>
      <c r="O56" s="15"/>
      <c r="P56" s="16"/>
      <c r="Q56" s="16"/>
      <c r="R56" s="16"/>
      <c r="S56" s="15"/>
      <c r="T56" s="15"/>
    </row>
    <row r="57" spans="1:20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4"/>
  <sheetViews>
    <sheetView workbookViewId="0">
      <selection activeCell="C13" sqref="C13"/>
    </sheetView>
  </sheetViews>
  <sheetFormatPr defaultRowHeight="14.4"/>
  <cols>
    <col min="1" max="1" width="15.44140625" customWidth="1"/>
  </cols>
  <sheetData>
    <row r="1" spans="1:4" ht="15.6">
      <c r="A1" s="47" t="s">
        <v>268</v>
      </c>
      <c r="B1" s="48"/>
      <c r="C1" s="48"/>
      <c r="D1" s="49"/>
    </row>
    <row r="2" spans="1:4" ht="15.6">
      <c r="A2" s="10" t="s">
        <v>27</v>
      </c>
      <c r="B2" s="10" t="s">
        <v>10</v>
      </c>
      <c r="C2" s="10" t="s">
        <v>11</v>
      </c>
      <c r="D2" s="10" t="s">
        <v>19</v>
      </c>
    </row>
    <row r="3" spans="1:4" ht="15.6">
      <c r="A3" s="12" t="s">
        <v>233</v>
      </c>
      <c r="B3" s="12">
        <v>330</v>
      </c>
      <c r="C3" s="51">
        <v>550</v>
      </c>
      <c r="D3" s="12">
        <v>24</v>
      </c>
    </row>
    <row r="4" spans="1:4" ht="15.6">
      <c r="A4" s="12" t="s">
        <v>234</v>
      </c>
      <c r="B4" s="12">
        <v>1189</v>
      </c>
      <c r="C4" s="51">
        <v>250</v>
      </c>
      <c r="D4" s="12">
        <v>25</v>
      </c>
    </row>
    <row r="5" spans="1:4" ht="15.6">
      <c r="A5" s="12" t="s">
        <v>235</v>
      </c>
      <c r="B5" s="12">
        <v>510</v>
      </c>
      <c r="C5" s="51">
        <v>300</v>
      </c>
      <c r="D5" s="12">
        <v>8</v>
      </c>
    </row>
    <row r="6" spans="1:4">
      <c r="A6" s="3" t="s">
        <v>237</v>
      </c>
      <c r="B6" s="3">
        <v>410</v>
      </c>
      <c r="C6" s="52">
        <v>120</v>
      </c>
      <c r="D6" s="3">
        <v>8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4" t="s">
        <v>20</v>
      </c>
      <c r="B13" s="4">
        <f>SUM(B3:B12)</f>
        <v>2439</v>
      </c>
      <c r="C13" s="4">
        <f>SUM(C3:C12)</f>
        <v>1220</v>
      </c>
      <c r="D13" s="4">
        <f>SUM(D3:D12)</f>
        <v>65</v>
      </c>
    </row>
    <row r="14" spans="1:4">
      <c r="A14" s="4" t="s">
        <v>21</v>
      </c>
      <c r="B14" s="4">
        <v>1320</v>
      </c>
      <c r="C14" s="4">
        <v>1320</v>
      </c>
      <c r="D14" s="4"/>
    </row>
    <row r="17" spans="1:4" ht="15.6">
      <c r="A17" s="10" t="s">
        <v>28</v>
      </c>
      <c r="B17" s="10" t="s">
        <v>10</v>
      </c>
      <c r="C17" s="10" t="s">
        <v>11</v>
      </c>
      <c r="D17" s="10" t="s">
        <v>19</v>
      </c>
    </row>
    <row r="18" spans="1:4">
      <c r="A18" s="3" t="s">
        <v>238</v>
      </c>
      <c r="B18" s="3">
        <v>400</v>
      </c>
      <c r="C18" s="3">
        <v>100</v>
      </c>
      <c r="D18" s="3">
        <v>0</v>
      </c>
    </row>
    <row r="19" spans="1:4">
      <c r="A19" s="41" t="s">
        <v>239</v>
      </c>
      <c r="B19" s="41">
        <v>300</v>
      </c>
      <c r="C19" s="41">
        <v>60</v>
      </c>
      <c r="D19" s="41">
        <v>5</v>
      </c>
    </row>
    <row r="20" spans="1:4">
      <c r="A20" s="3" t="s">
        <v>240</v>
      </c>
      <c r="B20" s="3">
        <v>230</v>
      </c>
      <c r="C20" s="3">
        <v>50</v>
      </c>
      <c r="D20" s="3">
        <v>14</v>
      </c>
    </row>
    <row r="21" spans="1:4">
      <c r="A21" s="3" t="s">
        <v>241</v>
      </c>
      <c r="B21" s="3">
        <v>200</v>
      </c>
      <c r="C21" s="3">
        <v>100</v>
      </c>
      <c r="D21" s="3">
        <v>6</v>
      </c>
    </row>
    <row r="22" spans="1:4">
      <c r="A22" s="3" t="s">
        <v>242</v>
      </c>
      <c r="B22" s="3">
        <v>257</v>
      </c>
      <c r="C22" s="3">
        <v>194</v>
      </c>
      <c r="D22" s="3">
        <v>40</v>
      </c>
    </row>
    <row r="23" spans="1:4">
      <c r="A23" s="3" t="s">
        <v>243</v>
      </c>
      <c r="B23" s="3">
        <v>1000</v>
      </c>
      <c r="C23" s="3">
        <v>720</v>
      </c>
      <c r="D23" s="3">
        <v>0</v>
      </c>
    </row>
    <row r="24" spans="1:4">
      <c r="A24" s="3" t="s">
        <v>271</v>
      </c>
      <c r="B24" s="3">
        <v>158</v>
      </c>
      <c r="C24" s="3">
        <v>40</v>
      </c>
      <c r="D24" s="3">
        <v>5</v>
      </c>
    </row>
    <row r="25" spans="1:4">
      <c r="A25" s="3" t="s">
        <v>272</v>
      </c>
      <c r="B25" s="3">
        <v>16</v>
      </c>
      <c r="C25" s="3">
        <v>8</v>
      </c>
      <c r="D25" s="3">
        <v>3</v>
      </c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4" t="s">
        <v>20</v>
      </c>
      <c r="B28" s="4">
        <f>SUM(B18:B27)</f>
        <v>2561</v>
      </c>
      <c r="C28" s="4">
        <f>SUM(C18:C27)</f>
        <v>1272</v>
      </c>
      <c r="D28" s="4">
        <f>SUM(D18:D27)</f>
        <v>73</v>
      </c>
    </row>
    <row r="29" spans="1:4">
      <c r="A29" s="4" t="s">
        <v>21</v>
      </c>
      <c r="B29" s="4">
        <v>1716</v>
      </c>
      <c r="C29" s="4">
        <v>1320</v>
      </c>
      <c r="D29" s="3"/>
    </row>
    <row r="30" spans="1:4">
      <c r="A30" s="15"/>
      <c r="B30" s="15"/>
      <c r="C30" s="15"/>
      <c r="D30" s="15"/>
    </row>
    <row r="31" spans="1:4">
      <c r="A31" s="15"/>
      <c r="B31" s="15"/>
      <c r="C31" s="15"/>
      <c r="D31" s="15"/>
    </row>
    <row r="32" spans="1:4">
      <c r="A32" s="15"/>
      <c r="B32" s="15"/>
      <c r="C32" s="15"/>
      <c r="D32" s="15"/>
    </row>
    <row r="33" spans="1:4">
      <c r="A33" s="15"/>
      <c r="B33" s="15"/>
      <c r="C33" s="15"/>
      <c r="D33" s="15"/>
    </row>
    <row r="34" spans="1:4">
      <c r="A34" s="15"/>
      <c r="B34" s="15"/>
      <c r="C34" s="15"/>
      <c r="D34" s="15"/>
    </row>
    <row r="35" spans="1:4">
      <c r="A35" s="16"/>
      <c r="B35" s="16"/>
      <c r="C35" s="16"/>
      <c r="D35" s="16"/>
    </row>
    <row r="36" spans="1:4">
      <c r="A36" s="16"/>
      <c r="B36" s="16"/>
      <c r="C36" s="16"/>
      <c r="D36" s="15"/>
    </row>
    <row r="37" spans="1:4">
      <c r="A37" s="15"/>
      <c r="B37" s="15"/>
      <c r="C37" s="15"/>
      <c r="D37" s="15"/>
    </row>
    <row r="38" spans="1:4">
      <c r="A38" s="15"/>
      <c r="B38" s="15"/>
      <c r="C38" s="15"/>
      <c r="D38" s="15"/>
    </row>
    <row r="39" spans="1:4" ht="15.6">
      <c r="A39" s="14"/>
      <c r="B39" s="14"/>
      <c r="C39" s="14"/>
      <c r="D39" s="14"/>
    </row>
    <row r="40" spans="1:4">
      <c r="A40" s="15"/>
      <c r="B40" s="15"/>
      <c r="C40" s="15"/>
      <c r="D40" s="15"/>
    </row>
    <row r="41" spans="1:4">
      <c r="A41" s="15"/>
      <c r="B41" s="15"/>
      <c r="C41" s="15"/>
      <c r="D41" s="15"/>
    </row>
    <row r="42" spans="1:4">
      <c r="A42" s="15"/>
      <c r="B42" s="15"/>
      <c r="C42" s="15"/>
      <c r="D42" s="15"/>
    </row>
    <row r="43" spans="1:4">
      <c r="A43" s="15"/>
      <c r="B43" s="15"/>
      <c r="C43" s="15"/>
      <c r="D43" s="15"/>
    </row>
    <row r="44" spans="1:4">
      <c r="A44" s="15"/>
      <c r="B44" s="15"/>
      <c r="C44" s="15"/>
      <c r="D44" s="15"/>
    </row>
    <row r="45" spans="1:4">
      <c r="A45" s="15"/>
      <c r="B45" s="15"/>
      <c r="C45" s="15"/>
      <c r="D45" s="15"/>
    </row>
    <row r="46" spans="1:4">
      <c r="A46" s="16"/>
      <c r="B46" s="16"/>
      <c r="C46" s="16"/>
      <c r="D46" s="16"/>
    </row>
    <row r="47" spans="1:4">
      <c r="A47" s="16"/>
      <c r="B47" s="16"/>
      <c r="C47" s="16"/>
      <c r="D47" s="15"/>
    </row>
    <row r="48" spans="1:4">
      <c r="A48" s="15"/>
      <c r="B48" s="15"/>
      <c r="C48" s="15"/>
      <c r="D48" s="15"/>
    </row>
    <row r="49" spans="1:4">
      <c r="A49" s="15"/>
      <c r="B49" s="15"/>
      <c r="C49" s="15"/>
      <c r="D49" s="15"/>
    </row>
    <row r="50" spans="1:4">
      <c r="A50" s="15"/>
      <c r="B50" s="15"/>
      <c r="C50" s="15"/>
      <c r="D50" s="15"/>
    </row>
    <row r="51" spans="1:4">
      <c r="A51" s="15"/>
      <c r="B51" s="15"/>
      <c r="C51" s="15"/>
      <c r="D51" s="15"/>
    </row>
    <row r="52" spans="1:4">
      <c r="A52" s="15"/>
      <c r="B52" s="15"/>
      <c r="C52" s="15"/>
      <c r="D52" s="15"/>
    </row>
    <row r="53" spans="1:4">
      <c r="A53" s="15"/>
      <c r="B53" s="15"/>
      <c r="C53" s="15"/>
      <c r="D53" s="15"/>
    </row>
    <row r="54" spans="1:4">
      <c r="A54" s="15"/>
      <c r="B54" s="15"/>
      <c r="C54" s="15"/>
      <c r="D54" s="15"/>
    </row>
    <row r="55" spans="1:4">
      <c r="A55" s="15"/>
      <c r="B55" s="15"/>
      <c r="C55" s="15"/>
      <c r="D55" s="15"/>
    </row>
    <row r="56" spans="1:4">
      <c r="A56" s="15"/>
      <c r="B56" s="15"/>
      <c r="C56" s="15"/>
      <c r="D56" s="15"/>
    </row>
    <row r="57" spans="1:4">
      <c r="A57" s="15"/>
      <c r="B57" s="15"/>
      <c r="C57" s="15"/>
      <c r="D57" s="15"/>
    </row>
    <row r="58" spans="1:4">
      <c r="A58" s="15"/>
      <c r="B58" s="15"/>
      <c r="C58" s="15"/>
      <c r="D58" s="15"/>
    </row>
    <row r="59" spans="1:4">
      <c r="A59" s="15"/>
      <c r="B59" s="15"/>
      <c r="C59" s="15"/>
      <c r="D59" s="15"/>
    </row>
    <row r="60" spans="1:4">
      <c r="A60" s="15"/>
      <c r="B60" s="15"/>
      <c r="C60" s="15"/>
      <c r="D60" s="15"/>
    </row>
    <row r="61" spans="1:4">
      <c r="A61" s="15"/>
      <c r="B61" s="15"/>
      <c r="C61" s="15"/>
      <c r="D61" s="15"/>
    </row>
    <row r="62" spans="1:4">
      <c r="A62" s="15"/>
      <c r="B62" s="15"/>
      <c r="C62" s="15"/>
      <c r="D62" s="15"/>
    </row>
    <row r="63" spans="1:4">
      <c r="A63" s="15"/>
      <c r="B63" s="15"/>
      <c r="C63" s="15"/>
      <c r="D63" s="15"/>
    </row>
    <row r="64" spans="1:4">
      <c r="A64" s="15"/>
      <c r="B64" s="15"/>
      <c r="C64" s="15"/>
      <c r="D64" s="15"/>
    </row>
    <row r="65" spans="1:4">
      <c r="A65" s="15"/>
      <c r="B65" s="15"/>
      <c r="C65" s="15"/>
      <c r="D65" s="15"/>
    </row>
    <row r="66" spans="1:4">
      <c r="A66" s="15"/>
      <c r="B66" s="15"/>
      <c r="C66" s="15"/>
      <c r="D66" s="15"/>
    </row>
    <row r="67" spans="1:4">
      <c r="A67" s="15"/>
      <c r="B67" s="15"/>
      <c r="C67" s="15"/>
      <c r="D67" s="15"/>
    </row>
    <row r="68" spans="1:4">
      <c r="A68" s="15"/>
      <c r="B68" s="15"/>
      <c r="C68" s="15"/>
      <c r="D68" s="15"/>
    </row>
    <row r="69" spans="1:4">
      <c r="A69" s="15"/>
      <c r="B69" s="15"/>
      <c r="C69" s="15"/>
      <c r="D69" s="15"/>
    </row>
    <row r="70" spans="1:4">
      <c r="A70" s="15"/>
      <c r="B70" s="15"/>
      <c r="C70" s="15"/>
      <c r="D70" s="15"/>
    </row>
    <row r="71" spans="1:4">
      <c r="A71" s="15"/>
      <c r="B71" s="15"/>
      <c r="C71" s="15"/>
      <c r="D71" s="15"/>
    </row>
    <row r="72" spans="1:4">
      <c r="A72" s="15"/>
      <c r="B72" s="15"/>
      <c r="C72" s="15"/>
      <c r="D72" s="15"/>
    </row>
    <row r="73" spans="1:4">
      <c r="A73" s="15"/>
      <c r="B73" s="15"/>
      <c r="C73" s="15"/>
      <c r="D73" s="15"/>
    </row>
    <row r="74" spans="1:4">
      <c r="A74" s="15"/>
      <c r="B74" s="15"/>
      <c r="C74" s="15"/>
      <c r="D74" s="15"/>
    </row>
    <row r="75" spans="1:4">
      <c r="A75" s="15"/>
      <c r="B75" s="15"/>
      <c r="C75" s="15"/>
      <c r="D75" s="15"/>
    </row>
    <row r="76" spans="1:4">
      <c r="A76" s="15"/>
      <c r="B76" s="15"/>
      <c r="C76" s="15"/>
      <c r="D76" s="15"/>
    </row>
    <row r="77" spans="1:4">
      <c r="A77" s="15"/>
      <c r="B77" s="15"/>
      <c r="C77" s="15"/>
      <c r="D77" s="15"/>
    </row>
    <row r="78" spans="1:4">
      <c r="A78" s="15"/>
      <c r="B78" s="15"/>
      <c r="C78" s="15"/>
      <c r="D78" s="15"/>
    </row>
    <row r="79" spans="1:4">
      <c r="A79" s="15"/>
      <c r="B79" s="15"/>
      <c r="C79" s="15"/>
      <c r="D79" s="15"/>
    </row>
    <row r="80" spans="1:4">
      <c r="A80" s="15"/>
      <c r="B80" s="15"/>
      <c r="C80" s="15"/>
      <c r="D80" s="15"/>
    </row>
    <row r="81" spans="1:4">
      <c r="A81" s="15"/>
      <c r="B81" s="15"/>
      <c r="C81" s="15"/>
      <c r="D81" s="15"/>
    </row>
    <row r="82" spans="1:4">
      <c r="A82" s="15"/>
      <c r="B82" s="15"/>
      <c r="C82" s="15"/>
      <c r="D82" s="15"/>
    </row>
    <row r="83" spans="1:4">
      <c r="A83" s="15"/>
      <c r="B83" s="15"/>
      <c r="C83" s="15"/>
      <c r="D83" s="15"/>
    </row>
    <row r="84" spans="1:4">
      <c r="A84" s="15"/>
      <c r="B84" s="15"/>
      <c r="C84" s="15"/>
      <c r="D84" s="15"/>
    </row>
    <row r="85" spans="1:4">
      <c r="A85" s="15"/>
      <c r="B85" s="15"/>
      <c r="C85" s="15"/>
      <c r="D85" s="15"/>
    </row>
    <row r="86" spans="1:4">
      <c r="A86" s="15"/>
      <c r="B86" s="15"/>
      <c r="C86" s="15"/>
      <c r="D86" s="15"/>
    </row>
    <row r="87" spans="1:4">
      <c r="A87" s="15"/>
      <c r="B87" s="15"/>
      <c r="C87" s="15"/>
      <c r="D87" s="15"/>
    </row>
    <row r="88" spans="1:4">
      <c r="A88" s="15"/>
      <c r="B88" s="15"/>
      <c r="C88" s="15"/>
      <c r="D88" s="15"/>
    </row>
    <row r="89" spans="1:4">
      <c r="A89" s="15"/>
      <c r="B89" s="15"/>
      <c r="C89" s="15"/>
      <c r="D89" s="15"/>
    </row>
    <row r="90" spans="1:4">
      <c r="A90" s="15"/>
      <c r="B90" s="15"/>
      <c r="C90" s="15"/>
      <c r="D90" s="15"/>
    </row>
    <row r="91" spans="1:4">
      <c r="A91" s="15"/>
      <c r="B91" s="15"/>
      <c r="C91" s="15"/>
      <c r="D91" s="15"/>
    </row>
    <row r="92" spans="1:4">
      <c r="A92" s="15"/>
      <c r="B92" s="15"/>
      <c r="C92" s="15"/>
      <c r="D92" s="15"/>
    </row>
    <row r="93" spans="1:4">
      <c r="A93" s="15"/>
      <c r="B93" s="15"/>
      <c r="C93" s="15"/>
      <c r="D93" s="15"/>
    </row>
    <row r="94" spans="1:4">
      <c r="A94" s="15"/>
      <c r="B94" s="15"/>
      <c r="C94" s="15"/>
      <c r="D94" s="15"/>
    </row>
    <row r="95" spans="1:4">
      <c r="A95" s="15"/>
      <c r="B95" s="15"/>
      <c r="C95" s="15"/>
      <c r="D95" s="15"/>
    </row>
    <row r="96" spans="1:4">
      <c r="A96" s="15"/>
      <c r="B96" s="15"/>
      <c r="C96" s="15"/>
      <c r="D96" s="15"/>
    </row>
    <row r="97" spans="1:4">
      <c r="A97" s="15"/>
      <c r="B97" s="15"/>
      <c r="C97" s="15"/>
      <c r="D97" s="15"/>
    </row>
    <row r="98" spans="1:4">
      <c r="A98" s="15"/>
      <c r="B98" s="15"/>
      <c r="C98" s="15"/>
      <c r="D98" s="15"/>
    </row>
    <row r="99" spans="1:4">
      <c r="A99" s="15"/>
      <c r="B99" s="15"/>
      <c r="C99" s="15"/>
      <c r="D99" s="15"/>
    </row>
    <row r="100" spans="1:4">
      <c r="A100" s="15"/>
      <c r="B100" s="15"/>
      <c r="C100" s="15"/>
      <c r="D100" s="15"/>
    </row>
    <row r="101" spans="1:4">
      <c r="A101" s="15"/>
      <c r="B101" s="15"/>
      <c r="C101" s="15"/>
      <c r="D101" s="15"/>
    </row>
    <row r="102" spans="1:4">
      <c r="A102" s="15"/>
      <c r="B102" s="15"/>
      <c r="C102" s="15"/>
      <c r="D102" s="15"/>
    </row>
    <row r="103" spans="1:4">
      <c r="A103" s="15"/>
      <c r="B103" s="15"/>
      <c r="C103" s="15"/>
      <c r="D103" s="15"/>
    </row>
    <row r="104" spans="1:4">
      <c r="A104" s="15"/>
      <c r="B104" s="15"/>
      <c r="C104" s="15"/>
      <c r="D104" s="15"/>
    </row>
    <row r="105" spans="1:4">
      <c r="A105" s="15"/>
      <c r="B105" s="15"/>
      <c r="C105" s="15"/>
      <c r="D105" s="15"/>
    </row>
    <row r="106" spans="1:4">
      <c r="A106" s="15"/>
      <c r="B106" s="15"/>
      <c r="C106" s="15"/>
      <c r="D106" s="15"/>
    </row>
    <row r="107" spans="1:4">
      <c r="A107" s="15"/>
      <c r="B107" s="15"/>
      <c r="C107" s="15"/>
      <c r="D107" s="15"/>
    </row>
    <row r="108" spans="1:4">
      <c r="A108" s="15"/>
      <c r="B108" s="15"/>
      <c r="C108" s="15"/>
      <c r="D108" s="15"/>
    </row>
    <row r="109" spans="1:4">
      <c r="A109" s="15"/>
      <c r="B109" s="15"/>
      <c r="C109" s="15"/>
      <c r="D109" s="15"/>
    </row>
    <row r="110" spans="1:4">
      <c r="A110" s="15"/>
      <c r="B110" s="15"/>
      <c r="C110" s="15"/>
      <c r="D110" s="15"/>
    </row>
    <row r="111" spans="1:4">
      <c r="A111" s="15"/>
      <c r="B111" s="15"/>
      <c r="C111" s="15"/>
      <c r="D111" s="15"/>
    </row>
    <row r="112" spans="1:4">
      <c r="A112" s="15"/>
      <c r="B112" s="15"/>
      <c r="C112" s="15"/>
      <c r="D112" s="15"/>
    </row>
    <row r="113" spans="1:4">
      <c r="A113" s="15"/>
      <c r="B113" s="15"/>
      <c r="C113" s="15"/>
      <c r="D113" s="15"/>
    </row>
    <row r="114" spans="1:4">
      <c r="A114" s="15"/>
      <c r="B114" s="15"/>
      <c r="C114" s="15"/>
      <c r="D114" s="15"/>
    </row>
    <row r="115" spans="1:4">
      <c r="A115" s="15"/>
      <c r="B115" s="15"/>
      <c r="C115" s="15"/>
      <c r="D115" s="15"/>
    </row>
    <row r="116" spans="1:4">
      <c r="A116" s="15"/>
      <c r="B116" s="15"/>
      <c r="C116" s="15"/>
      <c r="D116" s="15"/>
    </row>
    <row r="117" spans="1:4">
      <c r="A117" s="15"/>
      <c r="B117" s="15"/>
      <c r="C117" s="15"/>
      <c r="D117" s="15"/>
    </row>
    <row r="118" spans="1:4">
      <c r="A118" s="15"/>
      <c r="B118" s="15"/>
      <c r="C118" s="15"/>
      <c r="D118" s="15"/>
    </row>
    <row r="119" spans="1:4">
      <c r="A119" s="15"/>
      <c r="B119" s="15"/>
      <c r="C119" s="15"/>
      <c r="D119" s="15"/>
    </row>
    <row r="120" spans="1:4">
      <c r="A120" s="15"/>
      <c r="B120" s="15"/>
      <c r="C120" s="15"/>
      <c r="D120" s="15"/>
    </row>
    <row r="121" spans="1:4">
      <c r="A121" s="15"/>
      <c r="B121" s="15"/>
      <c r="C121" s="15"/>
      <c r="D121" s="15"/>
    </row>
    <row r="122" spans="1:4">
      <c r="A122" s="15"/>
      <c r="B122" s="15"/>
      <c r="C122" s="15"/>
      <c r="D122" s="15"/>
    </row>
    <row r="123" spans="1:4">
      <c r="A123" s="15"/>
      <c r="B123" s="15"/>
      <c r="C123" s="15"/>
      <c r="D123" s="15"/>
    </row>
    <row r="124" spans="1:4">
      <c r="A124" s="15"/>
      <c r="B124" s="15"/>
      <c r="C124" s="15"/>
      <c r="D124" s="15"/>
    </row>
    <row r="125" spans="1:4">
      <c r="A125" s="15"/>
      <c r="B125" s="15"/>
      <c r="C125" s="15"/>
      <c r="D125" s="15"/>
    </row>
    <row r="126" spans="1:4">
      <c r="A126" s="15"/>
      <c r="B126" s="15"/>
      <c r="C126" s="15"/>
      <c r="D126" s="15"/>
    </row>
    <row r="127" spans="1:4">
      <c r="A127" s="15"/>
      <c r="B127" s="15"/>
      <c r="C127" s="15"/>
      <c r="D127" s="15"/>
    </row>
    <row r="128" spans="1:4">
      <c r="A128" s="15"/>
      <c r="B128" s="15"/>
      <c r="C128" s="15"/>
      <c r="D128" s="15"/>
    </row>
    <row r="129" spans="1:4">
      <c r="A129" s="15"/>
      <c r="B129" s="15"/>
      <c r="C129" s="15"/>
      <c r="D129" s="15"/>
    </row>
    <row r="130" spans="1:4">
      <c r="A130" s="15"/>
      <c r="B130" s="15"/>
      <c r="C130" s="15"/>
      <c r="D130" s="15"/>
    </row>
    <row r="131" spans="1:4">
      <c r="A131" s="15"/>
      <c r="B131" s="15"/>
      <c r="C131" s="15"/>
      <c r="D131" s="15"/>
    </row>
    <row r="132" spans="1:4">
      <c r="A132" s="15"/>
      <c r="B132" s="15"/>
      <c r="C132" s="15"/>
      <c r="D132" s="15"/>
    </row>
    <row r="133" spans="1:4">
      <c r="A133" s="15"/>
      <c r="B133" s="15"/>
      <c r="C133" s="15"/>
      <c r="D133" s="15"/>
    </row>
    <row r="134" spans="1:4">
      <c r="A134" s="15"/>
      <c r="B134" s="15"/>
      <c r="C134" s="15"/>
      <c r="D134" s="15"/>
    </row>
    <row r="135" spans="1:4">
      <c r="A135" s="15"/>
      <c r="B135" s="15"/>
      <c r="C135" s="15"/>
      <c r="D135" s="15"/>
    </row>
    <row r="136" spans="1:4">
      <c r="A136" s="15"/>
      <c r="B136" s="15"/>
      <c r="C136" s="15"/>
      <c r="D136" s="15"/>
    </row>
    <row r="137" spans="1:4">
      <c r="A137" s="15"/>
      <c r="B137" s="15"/>
      <c r="C137" s="15"/>
      <c r="D137" s="15"/>
    </row>
    <row r="138" spans="1:4">
      <c r="A138" s="15"/>
      <c r="B138" s="15"/>
      <c r="C138" s="15"/>
      <c r="D138" s="15"/>
    </row>
    <row r="139" spans="1:4">
      <c r="A139" s="15"/>
      <c r="B139" s="15"/>
      <c r="C139" s="15"/>
      <c r="D139" s="15"/>
    </row>
    <row r="140" spans="1:4">
      <c r="A140" s="15"/>
      <c r="B140" s="15"/>
      <c r="C140" s="15"/>
      <c r="D140" s="15"/>
    </row>
    <row r="141" spans="1:4">
      <c r="A141" s="15"/>
      <c r="B141" s="15"/>
      <c r="C141" s="15"/>
      <c r="D141" s="15"/>
    </row>
    <row r="142" spans="1:4">
      <c r="A142" s="15"/>
      <c r="B142" s="15"/>
      <c r="C142" s="15"/>
      <c r="D142" s="15"/>
    </row>
    <row r="143" spans="1:4">
      <c r="A143" s="15"/>
      <c r="B143" s="15"/>
      <c r="C143" s="15"/>
      <c r="D143" s="15"/>
    </row>
    <row r="144" spans="1:4">
      <c r="A144" s="15"/>
      <c r="B144" s="15"/>
      <c r="C144" s="15"/>
      <c r="D144" s="15"/>
    </row>
    <row r="145" spans="1:4">
      <c r="A145" s="15"/>
      <c r="B145" s="15"/>
      <c r="C145" s="15"/>
      <c r="D145" s="15"/>
    </row>
    <row r="146" spans="1:4">
      <c r="A146" s="15"/>
      <c r="B146" s="15"/>
      <c r="C146" s="15"/>
      <c r="D146" s="15"/>
    </row>
    <row r="147" spans="1:4">
      <c r="A147" s="15"/>
      <c r="B147" s="15"/>
      <c r="C147" s="15"/>
      <c r="D147" s="15"/>
    </row>
    <row r="148" spans="1:4">
      <c r="A148" s="15"/>
      <c r="B148" s="15"/>
      <c r="C148" s="15"/>
      <c r="D148" s="15"/>
    </row>
    <row r="149" spans="1:4">
      <c r="A149" s="15"/>
      <c r="B149" s="15"/>
      <c r="C149" s="15"/>
      <c r="D149" s="15"/>
    </row>
    <row r="150" spans="1:4">
      <c r="A150" s="15"/>
      <c r="B150" s="15"/>
      <c r="C150" s="15"/>
      <c r="D150" s="15"/>
    </row>
    <row r="151" spans="1:4">
      <c r="A151" s="15"/>
      <c r="B151" s="15"/>
      <c r="C151" s="15"/>
      <c r="D151" s="15"/>
    </row>
    <row r="152" spans="1:4">
      <c r="A152" s="15"/>
      <c r="B152" s="15"/>
      <c r="C152" s="15"/>
      <c r="D152" s="15"/>
    </row>
    <row r="153" spans="1:4">
      <c r="A153" s="15"/>
      <c r="B153" s="15"/>
      <c r="C153" s="15"/>
      <c r="D153" s="15"/>
    </row>
    <row r="154" spans="1:4">
      <c r="A154" s="15"/>
      <c r="B154" s="15"/>
      <c r="C154" s="15"/>
      <c r="D154" s="15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9"/>
  <sheetViews>
    <sheetView topLeftCell="A2" workbookViewId="0">
      <selection activeCell="E16" sqref="E16"/>
    </sheetView>
  </sheetViews>
  <sheetFormatPr defaultRowHeight="14.4"/>
  <cols>
    <col min="1" max="1" width="17.109375" customWidth="1"/>
  </cols>
  <sheetData>
    <row r="2" spans="1:4" ht="15.6">
      <c r="A2" s="47" t="s">
        <v>267</v>
      </c>
      <c r="B2" s="48"/>
      <c r="C2" s="48"/>
      <c r="D2" s="49"/>
    </row>
    <row r="3" spans="1:4" ht="15.6">
      <c r="A3" s="10" t="s">
        <v>27</v>
      </c>
      <c r="B3" s="10" t="s">
        <v>10</v>
      </c>
      <c r="C3" s="10" t="s">
        <v>11</v>
      </c>
      <c r="D3" s="10" t="s">
        <v>19</v>
      </c>
    </row>
    <row r="4" spans="1:4" ht="15.6">
      <c r="A4" s="12" t="s">
        <v>233</v>
      </c>
      <c r="B4" s="12"/>
      <c r="C4" s="51">
        <v>300</v>
      </c>
      <c r="D4" s="12"/>
    </row>
    <row r="5" spans="1:4" ht="15.6">
      <c r="A5" s="12" t="s">
        <v>234</v>
      </c>
      <c r="B5" s="12">
        <v>368</v>
      </c>
      <c r="C5" s="51">
        <v>520</v>
      </c>
      <c r="D5" s="12"/>
    </row>
    <row r="6" spans="1:4" ht="15.6">
      <c r="A6" s="12" t="s">
        <v>235</v>
      </c>
      <c r="B6" s="12">
        <v>125</v>
      </c>
      <c r="C6" s="51">
        <v>50</v>
      </c>
      <c r="D6" s="12"/>
    </row>
    <row r="7" spans="1:4">
      <c r="A7" s="3" t="s">
        <v>237</v>
      </c>
      <c r="B7" s="3">
        <v>0</v>
      </c>
      <c r="C7" s="52">
        <v>134</v>
      </c>
      <c r="D7" s="3"/>
    </row>
    <row r="8" spans="1:4">
      <c r="A8" s="3" t="s">
        <v>248</v>
      </c>
      <c r="B8" s="3">
        <v>600</v>
      </c>
      <c r="C8" s="3">
        <v>250</v>
      </c>
      <c r="D8" s="3">
        <v>14</v>
      </c>
    </row>
    <row r="9" spans="1:4">
      <c r="A9" s="3" t="s">
        <v>249</v>
      </c>
      <c r="B9" s="3">
        <v>400</v>
      </c>
      <c r="C9" s="3">
        <v>100</v>
      </c>
      <c r="D9" s="3">
        <v>14</v>
      </c>
    </row>
    <row r="10" spans="1:4">
      <c r="A10" s="3" t="s">
        <v>236</v>
      </c>
      <c r="B10" s="3">
        <v>198</v>
      </c>
      <c r="C10" s="52">
        <v>110</v>
      </c>
      <c r="D10" s="3">
        <v>5</v>
      </c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4" t="s">
        <v>20</v>
      </c>
      <c r="B14" s="4">
        <f>SUM(B4:B13)</f>
        <v>1691</v>
      </c>
      <c r="C14" s="4">
        <f>SUM(C4:C13)</f>
        <v>1464</v>
      </c>
      <c r="D14" s="4">
        <f>SUM(D7:D13)</f>
        <v>33</v>
      </c>
    </row>
    <row r="15" spans="1:4">
      <c r="A15" s="4" t="s">
        <v>21</v>
      </c>
      <c r="B15" s="4">
        <v>1320</v>
      </c>
      <c r="C15" s="4">
        <v>1320</v>
      </c>
      <c r="D15" s="4"/>
    </row>
    <row r="18" spans="1:9" ht="15.6">
      <c r="A18" s="10" t="s">
        <v>28</v>
      </c>
      <c r="B18" s="10" t="s">
        <v>10</v>
      </c>
      <c r="C18" s="10" t="s">
        <v>11</v>
      </c>
      <c r="D18" s="10" t="s">
        <v>19</v>
      </c>
    </row>
    <row r="19" spans="1:9">
      <c r="A19" s="3" t="s">
        <v>244</v>
      </c>
      <c r="B19" s="3">
        <v>100</v>
      </c>
      <c r="C19" s="3">
        <v>50</v>
      </c>
      <c r="D19" s="3">
        <v>5</v>
      </c>
    </row>
    <row r="20" spans="1:9">
      <c r="A20" s="3" t="s">
        <v>245</v>
      </c>
      <c r="B20" s="3">
        <v>800</v>
      </c>
      <c r="C20" s="3">
        <v>500</v>
      </c>
      <c r="D20" s="3">
        <v>14</v>
      </c>
    </row>
    <row r="21" spans="1:9">
      <c r="A21" s="3" t="s">
        <v>246</v>
      </c>
      <c r="B21" s="3">
        <v>300</v>
      </c>
      <c r="C21" s="3">
        <v>200</v>
      </c>
      <c r="D21" s="3">
        <v>14</v>
      </c>
      <c r="E21" s="18"/>
      <c r="F21" s="18"/>
      <c r="G21" s="18"/>
      <c r="H21" s="18"/>
      <c r="I21" s="11"/>
    </row>
    <row r="22" spans="1:9">
      <c r="A22" s="3" t="s">
        <v>247</v>
      </c>
      <c r="B22" s="3">
        <v>250</v>
      </c>
      <c r="C22" s="3">
        <v>200</v>
      </c>
      <c r="D22" s="3">
        <v>14</v>
      </c>
      <c r="E22" s="18"/>
      <c r="F22" s="18"/>
      <c r="G22" s="18"/>
      <c r="H22" s="18"/>
      <c r="I22" s="11"/>
    </row>
    <row r="23" spans="1:9">
      <c r="A23" s="3" t="s">
        <v>265</v>
      </c>
      <c r="B23" s="3"/>
      <c r="C23" s="3"/>
      <c r="D23" s="3"/>
      <c r="E23" s="18"/>
      <c r="F23" s="18"/>
      <c r="G23" s="18"/>
      <c r="H23" s="18"/>
      <c r="I23" s="11"/>
    </row>
    <row r="24" spans="1:9">
      <c r="A24" s="3"/>
      <c r="B24" s="3"/>
      <c r="C24" s="3"/>
      <c r="D24" s="3"/>
      <c r="E24" s="18"/>
      <c r="F24" s="18"/>
      <c r="G24" s="18"/>
      <c r="H24" s="18"/>
      <c r="I24" s="11"/>
    </row>
    <row r="25" spans="1:9">
      <c r="A25" s="3"/>
      <c r="B25" s="3"/>
      <c r="C25" s="3"/>
      <c r="D25" s="3"/>
      <c r="E25" s="18"/>
      <c r="F25" s="18"/>
      <c r="G25" s="18"/>
      <c r="H25" s="18"/>
      <c r="I25" s="11"/>
    </row>
    <row r="26" spans="1:9">
      <c r="A26" s="3"/>
      <c r="B26" s="3"/>
      <c r="C26" s="3"/>
      <c r="D26" s="3"/>
      <c r="E26" s="18"/>
      <c r="F26" s="18"/>
      <c r="G26" s="18"/>
      <c r="H26" s="18"/>
      <c r="I26" s="11"/>
    </row>
    <row r="27" spans="1:9">
      <c r="A27" s="3"/>
      <c r="B27" s="3"/>
      <c r="C27" s="3"/>
      <c r="D27" s="3"/>
      <c r="E27" s="18"/>
      <c r="F27" s="18"/>
      <c r="G27" s="18"/>
      <c r="H27" s="18"/>
      <c r="I27" s="11"/>
    </row>
    <row r="28" spans="1:9">
      <c r="A28" s="3"/>
      <c r="B28" s="3"/>
      <c r="C28" s="3"/>
      <c r="D28" s="3"/>
      <c r="E28" s="18"/>
      <c r="F28" s="18"/>
      <c r="G28" s="18"/>
      <c r="H28" s="18"/>
      <c r="I28" s="11"/>
    </row>
    <row r="29" spans="1:9">
      <c r="A29" s="4" t="s">
        <v>20</v>
      </c>
      <c r="B29" s="4">
        <f>SUM(B19:B28)</f>
        <v>1450</v>
      </c>
      <c r="C29" s="4">
        <f>SUM(C19:C28)</f>
        <v>950</v>
      </c>
      <c r="D29" s="4">
        <f>SUM(D19:D28)</f>
        <v>47</v>
      </c>
      <c r="E29" s="18"/>
      <c r="F29" s="18"/>
      <c r="G29" s="18"/>
      <c r="H29" s="18"/>
      <c r="I29" s="11"/>
    </row>
    <row r="30" spans="1:9">
      <c r="A30" s="4" t="s">
        <v>21</v>
      </c>
      <c r="B30" s="4">
        <v>1716</v>
      </c>
      <c r="C30" s="4">
        <v>1320</v>
      </c>
      <c r="D30" s="3"/>
      <c r="E30" s="18"/>
      <c r="F30" s="18"/>
      <c r="G30" s="18"/>
      <c r="H30" s="18"/>
      <c r="I30" s="11"/>
    </row>
    <row r="31" spans="1:9">
      <c r="A31" s="18"/>
      <c r="B31" s="18"/>
      <c r="C31" s="18"/>
      <c r="D31" s="18"/>
      <c r="E31" s="18"/>
      <c r="F31" s="18"/>
      <c r="G31" s="18"/>
      <c r="H31" s="18"/>
      <c r="I31" s="11"/>
    </row>
    <row r="32" spans="1:9">
      <c r="A32" s="18"/>
      <c r="B32" s="18"/>
      <c r="C32" s="18"/>
      <c r="D32" s="18"/>
      <c r="E32" s="18"/>
      <c r="F32" s="18"/>
      <c r="G32" s="18"/>
      <c r="H32" s="18"/>
      <c r="I32" s="11"/>
    </row>
    <row r="33" spans="1:9">
      <c r="A33" s="18"/>
      <c r="B33" s="18"/>
      <c r="C33" s="18"/>
      <c r="D33" s="18"/>
      <c r="E33" s="18"/>
      <c r="F33" s="18"/>
      <c r="G33" s="18"/>
      <c r="H33" s="18"/>
      <c r="I33" s="11"/>
    </row>
    <row r="34" spans="1:9">
      <c r="A34" s="18"/>
      <c r="B34" s="18"/>
      <c r="C34" s="18"/>
      <c r="D34" s="18"/>
      <c r="E34" s="18"/>
      <c r="F34" s="18"/>
      <c r="G34" s="18"/>
      <c r="H34" s="18"/>
      <c r="I34" s="11"/>
    </row>
    <row r="35" spans="1:9">
      <c r="A35" s="23"/>
      <c r="B35" s="23"/>
      <c r="C35" s="23"/>
      <c r="D35" s="23"/>
      <c r="E35" s="18"/>
      <c r="F35" s="18"/>
      <c r="G35" s="18"/>
      <c r="H35" s="18"/>
      <c r="I35" s="11"/>
    </row>
    <row r="36" spans="1:9">
      <c r="A36" s="23"/>
      <c r="B36" s="23"/>
      <c r="C36" s="23"/>
      <c r="D36" s="18"/>
      <c r="E36" s="18"/>
      <c r="F36" s="18"/>
      <c r="G36" s="18"/>
      <c r="H36" s="18"/>
      <c r="I36" s="11"/>
    </row>
    <row r="37" spans="1:9">
      <c r="A37" s="18"/>
      <c r="B37" s="18"/>
      <c r="C37" s="18"/>
      <c r="D37" s="18"/>
      <c r="E37" s="20"/>
      <c r="F37" s="19"/>
      <c r="G37" s="19"/>
      <c r="H37" s="19"/>
    </row>
    <row r="38" spans="1:9">
      <c r="A38" s="18"/>
      <c r="B38" s="18"/>
      <c r="C38" s="18"/>
      <c r="D38" s="18"/>
      <c r="E38" s="21"/>
      <c r="F38" s="15"/>
      <c r="G38" s="15"/>
      <c r="H38" s="15"/>
    </row>
    <row r="39" spans="1:9" ht="15.6">
      <c r="A39" s="22"/>
      <c r="B39" s="22"/>
      <c r="C39" s="22"/>
      <c r="D39" s="22"/>
      <c r="E39" s="21"/>
      <c r="F39" s="15"/>
      <c r="G39" s="15"/>
      <c r="H39" s="15"/>
    </row>
    <row r="40" spans="1:9">
      <c r="A40" s="18"/>
      <c r="B40" s="18"/>
      <c r="C40" s="18"/>
      <c r="D40" s="18"/>
      <c r="E40" s="21"/>
      <c r="F40" s="15"/>
      <c r="G40" s="15"/>
      <c r="H40" s="15"/>
    </row>
    <row r="41" spans="1:9">
      <c r="A41" s="18"/>
      <c r="B41" s="18"/>
      <c r="C41" s="18"/>
      <c r="D41" s="18"/>
      <c r="E41" s="21"/>
      <c r="F41" s="15"/>
      <c r="G41" s="15"/>
      <c r="H41" s="15"/>
    </row>
    <row r="42" spans="1:9">
      <c r="A42" s="19"/>
      <c r="B42" s="19"/>
      <c r="C42" s="19"/>
      <c r="D42" s="19"/>
      <c r="E42" s="15"/>
      <c r="F42" s="15"/>
      <c r="G42" s="15"/>
      <c r="H42" s="15"/>
    </row>
    <row r="43" spans="1:9">
      <c r="A43" s="15"/>
      <c r="B43" s="15"/>
      <c r="C43" s="15"/>
      <c r="D43" s="15"/>
      <c r="E43" s="15"/>
      <c r="F43" s="15"/>
      <c r="G43" s="15"/>
      <c r="H43" s="15"/>
    </row>
    <row r="44" spans="1:9">
      <c r="A44" s="15"/>
      <c r="B44" s="15"/>
      <c r="C44" s="15"/>
      <c r="D44" s="15"/>
      <c r="E44" s="15"/>
      <c r="F44" s="15"/>
      <c r="G44" s="15"/>
      <c r="H44" s="15"/>
    </row>
    <row r="45" spans="1:9">
      <c r="A45" s="15"/>
      <c r="B45" s="15"/>
      <c r="C45" s="15"/>
      <c r="D45" s="15"/>
      <c r="E45" s="15"/>
      <c r="F45" s="15"/>
      <c r="G45" s="15"/>
      <c r="H45" s="15"/>
    </row>
    <row r="46" spans="1:9">
      <c r="A46" s="16"/>
      <c r="B46" s="16"/>
      <c r="C46" s="16"/>
      <c r="D46" s="16"/>
      <c r="E46" s="15"/>
      <c r="F46" s="15"/>
      <c r="G46" s="15"/>
      <c r="H46" s="15"/>
    </row>
    <row r="47" spans="1:9">
      <c r="A47" s="16"/>
      <c r="B47" s="16"/>
      <c r="C47" s="16"/>
      <c r="D47" s="15"/>
      <c r="E47" s="15"/>
      <c r="F47" s="15"/>
      <c r="G47" s="15"/>
      <c r="H47" s="15"/>
    </row>
    <row r="48" spans="1:9">
      <c r="A48" s="15"/>
      <c r="B48" s="15"/>
      <c r="C48" s="15"/>
      <c r="D48" s="15"/>
      <c r="E48" s="15"/>
      <c r="F48" s="15"/>
      <c r="G48" s="15"/>
      <c r="H48" s="15"/>
    </row>
    <row r="49" spans="1:8">
      <c r="A49" s="15"/>
      <c r="B49" s="15"/>
      <c r="C49" s="15"/>
      <c r="D49" s="15"/>
      <c r="E49" s="15"/>
      <c r="F49" s="15"/>
      <c r="G49" s="15"/>
      <c r="H49" s="15"/>
    </row>
  </sheetData>
  <mergeCells count="1">
    <mergeCell ref="A2:D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71"/>
  <sheetViews>
    <sheetView workbookViewId="0">
      <selection activeCell="F18" sqref="F18"/>
    </sheetView>
  </sheetViews>
  <sheetFormatPr defaultRowHeight="14.4"/>
  <cols>
    <col min="1" max="1" width="17.109375" customWidth="1"/>
  </cols>
  <sheetData>
    <row r="2" spans="1:4" ht="15.6">
      <c r="A2" s="47" t="s">
        <v>266</v>
      </c>
      <c r="B2" s="48"/>
      <c r="C2" s="48"/>
      <c r="D2" s="49"/>
    </row>
    <row r="3" spans="1:4" ht="15.6">
      <c r="A3" s="10" t="s">
        <v>27</v>
      </c>
      <c r="B3" s="10" t="s">
        <v>10</v>
      </c>
      <c r="C3" s="10" t="s">
        <v>11</v>
      </c>
      <c r="D3" s="10" t="s">
        <v>19</v>
      </c>
    </row>
    <row r="4" spans="1:4" ht="15.6">
      <c r="A4" s="12" t="s">
        <v>253</v>
      </c>
      <c r="B4" s="12">
        <v>400</v>
      </c>
      <c r="C4" s="51">
        <v>100</v>
      </c>
      <c r="D4" s="12">
        <v>14</v>
      </c>
    </row>
    <row r="5" spans="1:4" ht="15.6">
      <c r="A5" s="12" t="s">
        <v>254</v>
      </c>
      <c r="B5" s="12">
        <v>135</v>
      </c>
      <c r="C5" s="12">
        <v>35</v>
      </c>
      <c r="D5" s="12">
        <v>5</v>
      </c>
    </row>
    <row r="6" spans="1:4" ht="15.6">
      <c r="A6" s="12" t="s">
        <v>255</v>
      </c>
      <c r="B6" s="12"/>
      <c r="C6" s="12">
        <v>100</v>
      </c>
      <c r="D6" s="12">
        <v>13</v>
      </c>
    </row>
    <row r="7" spans="1:4">
      <c r="A7" s="3" t="s">
        <v>251</v>
      </c>
      <c r="B7" s="3">
        <v>200</v>
      </c>
      <c r="C7" s="3">
        <v>100</v>
      </c>
      <c r="D7" s="3">
        <v>14</v>
      </c>
    </row>
    <row r="8" spans="1:4">
      <c r="A8" s="3" t="s">
        <v>258</v>
      </c>
      <c r="B8" s="3">
        <v>0</v>
      </c>
      <c r="C8" s="3">
        <v>130</v>
      </c>
      <c r="D8" s="3">
        <v>14</v>
      </c>
    </row>
    <row r="9" spans="1:4">
      <c r="A9" s="3" t="s">
        <v>259</v>
      </c>
      <c r="B9" s="3">
        <v>360</v>
      </c>
      <c r="C9" s="3">
        <v>180</v>
      </c>
      <c r="D9" s="3">
        <v>9</v>
      </c>
    </row>
    <row r="10" spans="1:4">
      <c r="A10" s="3" t="s">
        <v>263</v>
      </c>
      <c r="B10" s="3"/>
      <c r="C10" s="3"/>
      <c r="D10" s="3">
        <v>14</v>
      </c>
    </row>
    <row r="11" spans="1:4">
      <c r="A11" s="3" t="s">
        <v>264</v>
      </c>
      <c r="B11" s="3">
        <v>1000</v>
      </c>
      <c r="C11" s="3">
        <v>500</v>
      </c>
      <c r="D11" s="3">
        <v>14</v>
      </c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4" t="s">
        <v>20</v>
      </c>
      <c r="B14" s="4">
        <f>SUM(B4:B13)</f>
        <v>2095</v>
      </c>
      <c r="C14" s="4">
        <f>SUM(C4:C13)</f>
        <v>1145</v>
      </c>
      <c r="D14" s="4">
        <f>SUM(D7:D13)</f>
        <v>65</v>
      </c>
    </row>
    <row r="15" spans="1:4">
      <c r="A15" s="4" t="s">
        <v>21</v>
      </c>
      <c r="B15" s="4">
        <v>1320</v>
      </c>
      <c r="C15" s="4">
        <v>1320</v>
      </c>
      <c r="D15" s="4"/>
    </row>
    <row r="18" spans="1:4" ht="15.6">
      <c r="A18" s="10" t="s">
        <v>28</v>
      </c>
      <c r="B18" s="10" t="s">
        <v>10</v>
      </c>
      <c r="C18" s="10" t="s">
        <v>11</v>
      </c>
      <c r="D18" s="10" t="s">
        <v>19</v>
      </c>
    </row>
    <row r="19" spans="1:4">
      <c r="A19" s="1" t="s">
        <v>252</v>
      </c>
      <c r="B19" s="3">
        <v>600</v>
      </c>
      <c r="C19" s="3">
        <v>350</v>
      </c>
      <c r="D19" s="3">
        <v>14</v>
      </c>
    </row>
    <row r="20" spans="1:4">
      <c r="A20" s="1" t="s">
        <v>256</v>
      </c>
      <c r="B20" s="3">
        <v>180</v>
      </c>
      <c r="C20" s="3">
        <v>120</v>
      </c>
      <c r="D20" s="3">
        <v>14</v>
      </c>
    </row>
    <row r="21" spans="1:4">
      <c r="A21" s="1" t="s">
        <v>257</v>
      </c>
      <c r="B21" s="3">
        <v>400</v>
      </c>
      <c r="C21" s="3">
        <v>250</v>
      </c>
      <c r="D21" s="3">
        <v>14</v>
      </c>
    </row>
    <row r="22" spans="1:4">
      <c r="A22" s="1" t="s">
        <v>260</v>
      </c>
      <c r="B22" s="3">
        <v>200</v>
      </c>
      <c r="C22" s="3">
        <v>350</v>
      </c>
      <c r="D22" s="3">
        <v>5</v>
      </c>
    </row>
    <row r="23" spans="1:4">
      <c r="A23" s="1" t="s">
        <v>261</v>
      </c>
      <c r="B23" s="3">
        <v>300</v>
      </c>
      <c r="C23" s="3">
        <v>150</v>
      </c>
      <c r="D23" s="3">
        <v>14</v>
      </c>
    </row>
    <row r="24" spans="1:4">
      <c r="A24" s="1" t="s">
        <v>262</v>
      </c>
      <c r="B24" s="3">
        <v>0</v>
      </c>
      <c r="C24" s="3">
        <v>60</v>
      </c>
      <c r="D24" s="3">
        <v>7</v>
      </c>
    </row>
    <row r="25" spans="1:4">
      <c r="A25" s="40" t="s">
        <v>257</v>
      </c>
      <c r="B25" s="3"/>
      <c r="C25" s="3"/>
      <c r="D25" s="3"/>
    </row>
    <row r="26" spans="1:4">
      <c r="A26" s="1"/>
      <c r="B26" s="3"/>
      <c r="C26" s="3"/>
      <c r="D26" s="3"/>
    </row>
    <row r="27" spans="1:4">
      <c r="A27" s="1"/>
      <c r="B27" s="3"/>
      <c r="C27" s="3"/>
      <c r="D27" s="3"/>
    </row>
    <row r="28" spans="1:4">
      <c r="A28" s="3"/>
      <c r="B28" s="3"/>
      <c r="C28" s="3"/>
      <c r="D28" s="3"/>
    </row>
    <row r="29" spans="1:4">
      <c r="A29" s="4" t="s">
        <v>20</v>
      </c>
      <c r="B29" s="4">
        <f>SUM(B19:B28)</f>
        <v>1680</v>
      </c>
      <c r="C29" s="4">
        <f>SUM(C19:C28)</f>
        <v>1280</v>
      </c>
      <c r="D29" s="4">
        <f>SUM(D19:D28)</f>
        <v>68</v>
      </c>
    </row>
    <row r="30" spans="1:4">
      <c r="A30" s="4" t="s">
        <v>21</v>
      </c>
      <c r="B30" s="4">
        <v>1716</v>
      </c>
      <c r="C30" s="4">
        <v>1320</v>
      </c>
      <c r="D30" s="3"/>
    </row>
    <row r="31" spans="1:4">
      <c r="A31" s="15"/>
      <c r="B31" s="15"/>
      <c r="C31" s="15"/>
      <c r="D31" s="15"/>
    </row>
    <row r="32" spans="1:4">
      <c r="A32" s="15"/>
      <c r="B32" s="15"/>
      <c r="C32" s="15"/>
      <c r="D32" s="15"/>
    </row>
    <row r="33" spans="1:4">
      <c r="A33" s="15"/>
      <c r="B33" s="15"/>
      <c r="C33" s="15"/>
      <c r="D33" s="15"/>
    </row>
    <row r="34" spans="1:4">
      <c r="A34" s="15"/>
      <c r="B34" s="15"/>
      <c r="C34" s="15"/>
      <c r="D34" s="15"/>
    </row>
    <row r="35" spans="1:4">
      <c r="A35" s="16"/>
      <c r="B35" s="16"/>
      <c r="C35" s="16"/>
      <c r="D35" s="16"/>
    </row>
    <row r="36" spans="1:4">
      <c r="A36" s="16"/>
      <c r="B36" s="16"/>
      <c r="C36" s="16"/>
      <c r="D36" s="15"/>
    </row>
    <row r="37" spans="1:4">
      <c r="A37" s="15"/>
      <c r="B37" s="15"/>
      <c r="C37" s="15"/>
      <c r="D37" s="15"/>
    </row>
    <row r="38" spans="1:4">
      <c r="A38" s="15"/>
      <c r="B38" s="15"/>
      <c r="C38" s="15"/>
      <c r="D38" s="15"/>
    </row>
    <row r="39" spans="1:4" ht="15.6">
      <c r="A39" s="14"/>
      <c r="B39" s="14"/>
      <c r="C39" s="14"/>
      <c r="D39" s="14"/>
    </row>
    <row r="40" spans="1:4">
      <c r="A40" s="15"/>
      <c r="B40" s="15"/>
      <c r="C40" s="15"/>
      <c r="D40" s="15"/>
    </row>
    <row r="41" spans="1:4">
      <c r="A41" s="15"/>
      <c r="B41" s="15"/>
      <c r="C41" s="15"/>
      <c r="D41" s="15"/>
    </row>
    <row r="42" spans="1:4">
      <c r="A42" s="15"/>
      <c r="B42" s="15"/>
      <c r="C42" s="15"/>
      <c r="D42" s="15"/>
    </row>
    <row r="43" spans="1:4">
      <c r="A43" s="15"/>
      <c r="B43" s="15"/>
      <c r="C43" s="15"/>
      <c r="D43" s="15"/>
    </row>
    <row r="44" spans="1:4">
      <c r="A44" s="15"/>
      <c r="B44" s="15"/>
      <c r="C44" s="15"/>
      <c r="D44" s="15"/>
    </row>
    <row r="45" spans="1:4">
      <c r="A45" s="15"/>
      <c r="B45" s="15"/>
      <c r="C45" s="15"/>
      <c r="D45" s="15"/>
    </row>
    <row r="46" spans="1:4">
      <c r="A46" s="16"/>
      <c r="B46" s="16"/>
      <c r="C46" s="16"/>
      <c r="D46" s="16"/>
    </row>
    <row r="47" spans="1:4">
      <c r="A47" s="16"/>
      <c r="B47" s="16"/>
      <c r="C47" s="16"/>
      <c r="D47" s="15"/>
    </row>
    <row r="48" spans="1:4">
      <c r="A48" s="15"/>
      <c r="B48" s="15"/>
      <c r="C48" s="15"/>
      <c r="D48" s="15"/>
    </row>
    <row r="49" spans="1:4">
      <c r="A49" s="15"/>
      <c r="B49" s="15"/>
      <c r="C49" s="15"/>
      <c r="D49" s="15"/>
    </row>
    <row r="50" spans="1:4">
      <c r="A50" s="15"/>
      <c r="B50" s="15"/>
      <c r="C50" s="15"/>
      <c r="D50" s="15"/>
    </row>
    <row r="51" spans="1:4">
      <c r="A51" s="15"/>
      <c r="B51" s="15"/>
      <c r="C51" s="15"/>
      <c r="D51" s="15"/>
    </row>
    <row r="52" spans="1:4">
      <c r="A52" s="15"/>
      <c r="B52" s="15"/>
      <c r="C52" s="15"/>
      <c r="D52" s="15"/>
    </row>
    <row r="53" spans="1:4">
      <c r="A53" s="15"/>
      <c r="B53" s="15"/>
      <c r="C53" s="15"/>
      <c r="D53" s="15"/>
    </row>
    <row r="54" spans="1:4">
      <c r="A54" s="15"/>
      <c r="B54" s="15"/>
      <c r="C54" s="15"/>
      <c r="D54" s="15"/>
    </row>
    <row r="55" spans="1:4">
      <c r="A55" s="15"/>
      <c r="B55" s="15"/>
      <c r="C55" s="15"/>
      <c r="D55" s="15"/>
    </row>
    <row r="56" spans="1:4">
      <c r="A56" s="15"/>
      <c r="B56" s="15"/>
      <c r="C56" s="15"/>
      <c r="D56" s="15"/>
    </row>
    <row r="57" spans="1:4">
      <c r="A57" s="15"/>
      <c r="B57" s="15"/>
      <c r="C57" s="15"/>
      <c r="D57" s="15"/>
    </row>
    <row r="58" spans="1:4">
      <c r="A58" s="15"/>
      <c r="B58" s="15"/>
      <c r="C58" s="15"/>
      <c r="D58" s="15"/>
    </row>
    <row r="59" spans="1:4">
      <c r="A59" s="15"/>
      <c r="B59" s="15"/>
      <c r="C59" s="15"/>
      <c r="D59" s="15"/>
    </row>
    <row r="60" spans="1:4">
      <c r="A60" s="15"/>
      <c r="B60" s="15"/>
      <c r="C60" s="15"/>
      <c r="D60" s="15"/>
    </row>
    <row r="61" spans="1:4">
      <c r="A61" s="15"/>
      <c r="B61" s="15"/>
      <c r="C61" s="15"/>
      <c r="D61" s="15"/>
    </row>
    <row r="62" spans="1:4">
      <c r="A62" s="15"/>
      <c r="B62" s="15"/>
      <c r="C62" s="15"/>
      <c r="D62" s="15"/>
    </row>
    <row r="63" spans="1:4">
      <c r="A63" s="15"/>
      <c r="B63" s="15"/>
      <c r="C63" s="15"/>
      <c r="D63" s="15"/>
    </row>
    <row r="64" spans="1:4">
      <c r="A64" s="15"/>
      <c r="B64" s="15"/>
      <c r="C64" s="15"/>
      <c r="D64" s="15"/>
    </row>
    <row r="65" spans="1:4">
      <c r="A65" s="15"/>
      <c r="B65" s="15"/>
      <c r="C65" s="15"/>
      <c r="D65" s="15"/>
    </row>
    <row r="66" spans="1:4">
      <c r="A66" s="15"/>
      <c r="B66" s="15"/>
      <c r="C66" s="15"/>
      <c r="D66" s="15"/>
    </row>
    <row r="67" spans="1:4">
      <c r="A67" s="15"/>
      <c r="B67" s="15"/>
      <c r="C67" s="15"/>
      <c r="D67" s="15"/>
    </row>
    <row r="68" spans="1:4">
      <c r="A68" s="15"/>
      <c r="B68" s="15"/>
      <c r="C68" s="15"/>
      <c r="D68" s="15"/>
    </row>
    <row r="69" spans="1:4">
      <c r="A69" s="15"/>
      <c r="B69" s="15"/>
      <c r="C69" s="15"/>
      <c r="D69" s="15"/>
    </row>
    <row r="70" spans="1:4">
      <c r="A70" s="15"/>
      <c r="B70" s="15"/>
      <c r="C70" s="15"/>
      <c r="D70" s="15"/>
    </row>
    <row r="71" spans="1:4">
      <c r="A71" s="15"/>
      <c r="B71" s="15"/>
      <c r="C71" s="15"/>
      <c r="D71" s="15"/>
    </row>
  </sheetData>
  <mergeCells count="1">
    <mergeCell ref="A2:D2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7"/>
  <sheetViews>
    <sheetView workbookViewId="0">
      <selection activeCell="G17" sqref="G17"/>
    </sheetView>
  </sheetViews>
  <sheetFormatPr defaultRowHeight="14.4"/>
  <cols>
    <col min="1" max="1" width="17.109375" customWidth="1"/>
  </cols>
  <sheetData>
    <row r="1" spans="1:4" ht="15.6">
      <c r="A1" s="47" t="s">
        <v>276</v>
      </c>
      <c r="B1" s="48"/>
      <c r="C1" s="48"/>
      <c r="D1" s="49"/>
    </row>
    <row r="2" spans="1:4" ht="15.6">
      <c r="A2" s="10" t="s">
        <v>27</v>
      </c>
      <c r="B2" s="10" t="s">
        <v>10</v>
      </c>
      <c r="C2" s="10" t="s">
        <v>11</v>
      </c>
      <c r="D2" s="10" t="s">
        <v>19</v>
      </c>
    </row>
    <row r="3" spans="1:4" ht="15.6">
      <c r="A3" s="53" t="s">
        <v>264</v>
      </c>
      <c r="B3" s="53">
        <v>800</v>
      </c>
      <c r="C3" s="53">
        <v>250</v>
      </c>
      <c r="D3" s="12"/>
    </row>
    <row r="4" spans="1:4" ht="15.6">
      <c r="A4" s="53" t="s">
        <v>263</v>
      </c>
      <c r="B4" s="53"/>
      <c r="C4" s="53"/>
      <c r="D4" s="12"/>
    </row>
    <row r="5" spans="1:4" ht="15.6">
      <c r="A5" s="12" t="s">
        <v>278</v>
      </c>
      <c r="B5" s="12">
        <v>200</v>
      </c>
      <c r="C5" s="12">
        <v>100</v>
      </c>
      <c r="D5" s="12"/>
    </row>
    <row r="6" spans="1:4">
      <c r="A6" s="55" t="s">
        <v>250</v>
      </c>
      <c r="B6" s="55">
        <v>600</v>
      </c>
      <c r="C6" s="55">
        <v>250</v>
      </c>
      <c r="D6" s="3">
        <v>7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4" t="s">
        <v>20</v>
      </c>
      <c r="B13" s="4">
        <f>SUM(B3:B12)</f>
        <v>1600</v>
      </c>
      <c r="C13" s="4">
        <f>SUM(C3:C12)</f>
        <v>600</v>
      </c>
      <c r="D13" s="4">
        <f>SUM(D6:D12)</f>
        <v>7</v>
      </c>
    </row>
    <row r="14" spans="1:4">
      <c r="A14" s="4" t="s">
        <v>21</v>
      </c>
      <c r="B14" s="4"/>
      <c r="C14" s="4"/>
      <c r="D14" s="4"/>
    </row>
    <row r="17" spans="1:4" ht="15.6">
      <c r="A17" s="10" t="s">
        <v>28</v>
      </c>
      <c r="B17" s="10" t="s">
        <v>10</v>
      </c>
      <c r="C17" s="10" t="s">
        <v>11</v>
      </c>
      <c r="D17" s="10" t="s">
        <v>19</v>
      </c>
    </row>
    <row r="18" spans="1:4">
      <c r="A18" s="42" t="s">
        <v>274</v>
      </c>
      <c r="B18" s="42">
        <v>1000</v>
      </c>
      <c r="C18" s="42"/>
      <c r="D18" s="3"/>
    </row>
    <row r="19" spans="1:4">
      <c r="A19" s="42" t="s">
        <v>275</v>
      </c>
      <c r="B19" s="42">
        <v>600</v>
      </c>
      <c r="C19" s="42">
        <v>300</v>
      </c>
      <c r="D19" s="3"/>
    </row>
    <row r="20" spans="1:4">
      <c r="A20" s="3" t="s">
        <v>265</v>
      </c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4" t="s">
        <v>20</v>
      </c>
      <c r="B28" s="4">
        <f>SUM(B18:B27)</f>
        <v>1600</v>
      </c>
      <c r="C28" s="4">
        <f>SUM(C18:C27)</f>
        <v>300</v>
      </c>
      <c r="D28" s="4">
        <f>SUM(D18:D27)</f>
        <v>0</v>
      </c>
    </row>
    <row r="29" spans="1:4">
      <c r="A29" s="4" t="s">
        <v>21</v>
      </c>
      <c r="B29" s="4"/>
      <c r="C29" s="4"/>
      <c r="D29" s="3"/>
    </row>
    <row r="30" spans="1:4">
      <c r="A30" s="24"/>
      <c r="B30" s="18"/>
      <c r="C30" s="18"/>
      <c r="D30" s="18"/>
    </row>
    <row r="31" spans="1:4" ht="57.75" customHeight="1">
      <c r="A31" s="50" t="s">
        <v>277</v>
      </c>
      <c r="B31" s="50"/>
      <c r="C31" s="50"/>
      <c r="D31" s="50"/>
    </row>
    <row r="32" spans="1:4">
      <c r="A32" s="24"/>
      <c r="B32" s="18"/>
      <c r="C32" s="18"/>
      <c r="D32" s="18"/>
    </row>
    <row r="33" spans="1:4">
      <c r="A33" s="18"/>
      <c r="B33" s="18"/>
      <c r="C33" s="18"/>
      <c r="D33" s="18"/>
    </row>
    <row r="34" spans="1:4">
      <c r="A34" s="18"/>
      <c r="B34" s="18"/>
      <c r="C34" s="18"/>
      <c r="D34" s="18"/>
    </row>
    <row r="35" spans="1:4">
      <c r="A35" s="23"/>
      <c r="B35" s="23"/>
      <c r="C35" s="23"/>
      <c r="D35" s="18"/>
    </row>
    <row r="36" spans="1:4">
      <c r="A36" s="23"/>
      <c r="B36" s="23"/>
      <c r="C36" s="23"/>
      <c r="D36" s="18"/>
    </row>
    <row r="39" spans="1:4" ht="15.6">
      <c r="A39" s="5" t="s">
        <v>22</v>
      </c>
      <c r="B39" s="5" t="s">
        <v>10</v>
      </c>
      <c r="C39" s="5" t="s">
        <v>11</v>
      </c>
      <c r="D39" s="5" t="s">
        <v>19</v>
      </c>
    </row>
    <row r="40" spans="1:4">
      <c r="A40" s="3" t="s">
        <v>23</v>
      </c>
      <c r="B40" s="3">
        <v>40</v>
      </c>
      <c r="C40" s="3">
        <v>40</v>
      </c>
      <c r="D40" s="3">
        <v>20</v>
      </c>
    </row>
    <row r="41" spans="1:4">
      <c r="A41" s="3" t="s">
        <v>24</v>
      </c>
      <c r="B41" s="3">
        <v>60</v>
      </c>
      <c r="C41" s="3">
        <v>50</v>
      </c>
      <c r="D41" s="3">
        <v>25</v>
      </c>
    </row>
    <row r="42" spans="1:4">
      <c r="A42" s="3" t="s">
        <v>25</v>
      </c>
      <c r="B42" s="3">
        <v>70</v>
      </c>
      <c r="C42" s="3">
        <v>50</v>
      </c>
      <c r="D42" s="3">
        <v>25</v>
      </c>
    </row>
    <row r="43" spans="1:4">
      <c r="A43" s="3" t="s">
        <v>26</v>
      </c>
      <c r="B43" s="3">
        <v>60</v>
      </c>
      <c r="C43" s="3">
        <v>60</v>
      </c>
      <c r="D43" s="3">
        <v>25</v>
      </c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4" t="s">
        <v>20</v>
      </c>
      <c r="B46" s="4">
        <f>SUM(B40:B43)</f>
        <v>230</v>
      </c>
      <c r="C46" s="4">
        <f>SUM(C40:C43)</f>
        <v>200</v>
      </c>
      <c r="D46" s="4">
        <f>SUM(D40:D43)</f>
        <v>95</v>
      </c>
    </row>
    <row r="47" spans="1:4">
      <c r="A47" s="4" t="s">
        <v>21</v>
      </c>
      <c r="B47" s="4">
        <v>370</v>
      </c>
      <c r="C47" s="4">
        <v>360</v>
      </c>
      <c r="D47" s="3"/>
    </row>
  </sheetData>
  <mergeCells count="2">
    <mergeCell ref="A1:D1"/>
    <mergeCell ref="A31:D3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37BD594B6E014498D6ED2A699C4E65" ma:contentTypeVersion="785" ma:contentTypeDescription="Create a new document." ma:contentTypeScope="" ma:versionID="3cb786b0c6b2aa3f5662a818731e9f00">
  <xsd:schema xmlns:xsd="http://www.w3.org/2001/XMLSchema" xmlns:xs="http://www.w3.org/2001/XMLSchema" xmlns:p="http://schemas.microsoft.com/office/2006/metadata/properties" xmlns:ns1="http://schemas.microsoft.com/sharepoint/v3" xmlns:ns2="527df95a-44fa-4a1f-8350-af9ac0d7a54b" xmlns:ns3="f04ea19c-4bfd-4cc8-96fb-ff5604300fe0" xmlns:ns4="53FB8E7E-2612-41C4-96E3-39C4342941C8" xmlns:ns5="53fb8e7e-2612-41c4-96e3-39c4342941c8" targetNamespace="http://schemas.microsoft.com/office/2006/metadata/properties" ma:root="true" ma:fieldsID="fe4c00209c4b87f7c9b19ea193215361" ns1:_="" ns2:_="" ns3:_="" ns4:_="" ns5:_="">
    <xsd:import namespace="http://schemas.microsoft.com/sharepoint/v3"/>
    <xsd:import namespace="527df95a-44fa-4a1f-8350-af9ac0d7a54b"/>
    <xsd:import namespace="f04ea19c-4bfd-4cc8-96fb-ff5604300fe0"/>
    <xsd:import namespace="53FB8E7E-2612-41C4-96E3-39C4342941C8"/>
    <xsd:import namespace="53fb8e7e-2612-41c4-96e3-39c4342941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4:Document_x0020_Category" minOccurs="0"/>
                <xsd:element ref="ns1:PublishingStartDate" minOccurs="0"/>
                <xsd:element ref="ns1:PublishingExpirationDate" minOccurs="0"/>
                <xsd:element ref="ns1:RoutingRuleDescription"/>
                <xsd:element ref="ns2:_dlc_DocId" minOccurs="0"/>
                <xsd:element ref="ns2:_dlc_DocIdUrl" minOccurs="0"/>
                <xsd:element ref="ns2:_dlc_DocIdPersistId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RoutingRuleDescription" ma:index="13" ma:displayName="Description" ma:description="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7df95a-44fa-4a1f-8350-af9ac0d7a5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ea19c-4bfd-4cc8-96fb-ff5604300fe0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B8E7E-2612-41C4-96E3-39C4342941C8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10" nillable="true" ma:displayName="Document Category" ma:format="Dropdown" ma:internalName="Document_x0020_Category">
      <xsd:simpleType>
        <xsd:restriction base="dms:Choice">
          <xsd:enumeration value="Beta Documentation"/>
          <xsd:enumeration value="Change Log"/>
          <xsd:enumeration value="Dashboard"/>
          <xsd:enumeration value="Issue Log"/>
          <xsd:enumeration value="Meeting Minutes"/>
          <xsd:enumeration value="Miscellaneous"/>
          <xsd:enumeration value="Project Charter"/>
          <xsd:enumeration value="Project Plan"/>
          <xsd:enumeration value="QA Documentation"/>
          <xsd:enumeration value="Risk Log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b8e7e-2612-41c4-96e3-39c434294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Category xmlns="53FB8E7E-2612-41C4-96E3-39C4342941C8" xsi:nil="true"/>
    <PublishingExpirationDate xmlns="http://schemas.microsoft.com/sharepoint/v3" xsi:nil="true"/>
    <RoutingRuleDescription xmlns="http://schemas.microsoft.com/sharepoint/v3"/>
    <PublishingStartDate xmlns="http://schemas.microsoft.com/sharepoint/v3" xsi:nil="true"/>
    <SharedWithUsers xmlns="527df95a-44fa-4a1f-8350-af9ac0d7a54b">
      <UserInfo>
        <DisplayName>Naresh B</DisplayName>
        <AccountId>140</AccountId>
        <AccountType/>
      </UserInfo>
      <UserInfo>
        <DisplayName>Bharath Srikanth</DisplayName>
        <AccountId>574</AccountId>
        <AccountType/>
      </UserInfo>
      <UserInfo>
        <DisplayName>Prapulla Etagi</DisplayName>
        <AccountId>753</AccountId>
        <AccountType/>
      </UserInfo>
      <UserInfo>
        <DisplayName>Eddie Miele</DisplayName>
        <AccountId>321</AccountId>
        <AccountType/>
      </UserInfo>
      <UserInfo>
        <DisplayName>Vijay Sonawane</DisplayName>
        <AccountId>250</AccountId>
        <AccountType/>
      </UserInfo>
      <UserInfo>
        <DisplayName>Shaila Srinivas</DisplayName>
        <AccountId>6150</AccountId>
        <AccountType/>
      </UserInfo>
      <UserInfo>
        <DisplayName>Rakhee Prabhudesai</DisplayName>
        <AccountId>5108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500A0877-6E49-41CE-AEE0-9DF359B95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27df95a-44fa-4a1f-8350-af9ac0d7a54b"/>
    <ds:schemaRef ds:uri="f04ea19c-4bfd-4cc8-96fb-ff5604300fe0"/>
    <ds:schemaRef ds:uri="53FB8E7E-2612-41C4-96E3-39C4342941C8"/>
    <ds:schemaRef ds:uri="53fb8e7e-2612-41c4-96e3-39c434294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0CDBA3-366E-4FC6-9A56-4AF5094E40EF}">
  <ds:schemaRefs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3fb8e7e-2612-41c4-96e3-39c4342941c8"/>
    <ds:schemaRef ds:uri="53FB8E7E-2612-41C4-96E3-39C4342941C8"/>
    <ds:schemaRef ds:uri="http://purl.org/dc/elements/1.1/"/>
    <ds:schemaRef ds:uri="http://schemas.microsoft.com/office/2006/metadata/properties"/>
    <ds:schemaRef ds:uri="527df95a-44fa-4a1f-8350-af9ac0d7a54b"/>
    <ds:schemaRef ds:uri="f04ea19c-4bfd-4cc8-96fb-ff5604300fe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60B260-5574-4D05-BAE2-0421F918D3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9D0ACF-A458-466A-B052-78FEB2C4B54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Interop Capacity</vt:lpstr>
      <vt:lpstr>JIRA Dump</vt:lpstr>
      <vt:lpstr>Denver Interop Work Plan</vt:lpstr>
      <vt:lpstr>Block 1-2</vt:lpstr>
      <vt:lpstr>Block 3-4</vt:lpstr>
      <vt:lpstr>Block 5-6</vt:lpstr>
      <vt:lpstr>Block 7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 Kaveriappa Kavadichanda</dc:creator>
  <cp:keywords/>
  <dc:description/>
  <cp:lastModifiedBy>Sireesha Dangudubiyam</cp:lastModifiedBy>
  <cp:revision/>
  <dcterms:created xsi:type="dcterms:W3CDTF">2021-03-02T19:00:56Z</dcterms:created>
  <dcterms:modified xsi:type="dcterms:W3CDTF">2021-04-23T13:21:52Z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0x010100C837BD594B6E014498D6ED2A699C4E65</vt:lpwstr>
  </property>
</Properties>
</file>