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2260" windowHeight="12648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13" i="1" l="1" a="1"/>
  <c r="G13" i="1"/>
  <c r="G14" i="1" a="1"/>
  <c r="G14" i="1" s="1"/>
  <c r="G15" i="1" a="1"/>
  <c r="G15" i="1"/>
  <c r="G16" i="1" a="1"/>
  <c r="G16" i="1" s="1"/>
  <c r="G17" i="1" a="1"/>
  <c r="G17" i="1"/>
  <c r="G18" i="1" a="1"/>
  <c r="G18" i="1" s="1"/>
  <c r="G19" i="1" a="1"/>
  <c r="G19" i="1"/>
  <c r="G20" i="1" a="1"/>
  <c r="G20" i="1" s="1"/>
  <c r="G21" i="1" a="1"/>
  <c r="G21" i="1"/>
  <c r="G22" i="1" a="1"/>
  <c r="G22" i="1" s="1"/>
  <c r="G23" i="1" a="1"/>
  <c r="G23" i="1"/>
  <c r="G24" i="1" a="1"/>
  <c r="G24" i="1" s="1"/>
  <c r="G12" i="1" a="1"/>
  <c r="G12" i="1"/>
  <c r="F13" i="1" l="1" a="1"/>
  <c r="F13" i="1"/>
  <c r="F14" i="1" a="1"/>
  <c r="F14" i="1" s="1"/>
  <c r="F15" i="1" a="1"/>
  <c r="F15" i="1"/>
  <c r="F16" i="1" a="1"/>
  <c r="F16" i="1" s="1"/>
  <c r="F17" i="1" a="1"/>
  <c r="F17" i="1"/>
  <c r="F18" i="1" a="1"/>
  <c r="F18" i="1" s="1"/>
  <c r="F19" i="1" a="1"/>
  <c r="F19" i="1"/>
  <c r="F20" i="1" a="1"/>
  <c r="F20" i="1" s="1"/>
  <c r="F21" i="1" a="1"/>
  <c r="F21" i="1"/>
  <c r="F22" i="1" a="1"/>
  <c r="F22" i="1" s="1"/>
  <c r="F23" i="1" a="1"/>
  <c r="F23" i="1"/>
  <c r="F24" i="1" a="1"/>
  <c r="F24" i="1" s="1"/>
  <c r="F12" i="1" a="1"/>
  <c r="F12" i="1" s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9" i="1"/>
  <c r="D7" i="1" a="1"/>
  <c r="D7" i="1" s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 s="1"/>
  <c r="D20" i="1" a="1"/>
  <c r="D20" i="1"/>
  <c r="D21" i="1" a="1"/>
  <c r="D21" i="1" s="1"/>
  <c r="D22" i="1" a="1"/>
  <c r="D22" i="1"/>
  <c r="D23" i="1" a="1"/>
  <c r="D23" i="1" s="1"/>
  <c r="D24" i="1" a="1"/>
  <c r="D24" i="1"/>
  <c r="D25" i="1" a="1"/>
  <c r="D25" i="1" s="1"/>
  <c r="D26" i="1" a="1"/>
  <c r="D26" i="1"/>
  <c r="D27" i="1" a="1"/>
  <c r="D27" i="1" s="1"/>
  <c r="D28" i="1" a="1"/>
  <c r="D28" i="1"/>
  <c r="D29" i="1" a="1"/>
  <c r="D29" i="1" s="1"/>
  <c r="D30" i="1" a="1"/>
  <c r="D30" i="1"/>
  <c r="D6" i="1" a="1"/>
  <c r="D6" i="1" s="1"/>
  <c r="C5" i="1" a="1"/>
  <c r="C5" i="1" s="1"/>
  <c r="C6" i="1" a="1"/>
  <c r="C6" i="1"/>
  <c r="C7" i="1" a="1"/>
  <c r="C7" i="1" s="1"/>
  <c r="C8" i="1" a="1"/>
  <c r="C8" i="1"/>
  <c r="C9" i="1" a="1"/>
  <c r="C9" i="1" s="1"/>
  <c r="C10" i="1" a="1"/>
  <c r="C10" i="1"/>
  <c r="C11" i="1" a="1"/>
  <c r="C11" i="1" s="1"/>
  <c r="C12" i="1" a="1"/>
  <c r="C12" i="1"/>
  <c r="C13" i="1" a="1"/>
  <c r="C13" i="1" s="1"/>
  <c r="C14" i="1" a="1"/>
  <c r="C14" i="1"/>
  <c r="C15" i="1" a="1"/>
  <c r="C15" i="1" s="1"/>
  <c r="C16" i="1" a="1"/>
  <c r="C16" i="1"/>
  <c r="C17" i="1" a="1"/>
  <c r="C17" i="1" s="1"/>
  <c r="C18" i="1" a="1"/>
  <c r="C18" i="1"/>
  <c r="C19" i="1" a="1"/>
  <c r="C19" i="1" s="1"/>
  <c r="C20" i="1" a="1"/>
  <c r="C20" i="1"/>
  <c r="C21" i="1" a="1"/>
  <c r="C21" i="1" s="1"/>
  <c r="C22" i="1" a="1"/>
  <c r="C22" i="1"/>
  <c r="C23" i="1" a="1"/>
  <c r="C23" i="1" s="1"/>
  <c r="C24" i="1" a="1"/>
  <c r="C24" i="1"/>
  <c r="C25" i="1" a="1"/>
  <c r="C25" i="1" s="1"/>
  <c r="C26" i="1" a="1"/>
  <c r="C26" i="1"/>
  <c r="C27" i="1" a="1"/>
  <c r="C27" i="1" s="1"/>
  <c r="C28" i="1" a="1"/>
  <c r="C28" i="1"/>
  <c r="C29" i="1" a="1"/>
  <c r="C29" i="1" s="1"/>
  <c r="C30" i="1" a="1"/>
  <c r="C30" i="1"/>
  <c r="C31" i="1" a="1"/>
  <c r="C31" i="1" s="1"/>
  <c r="C32" i="1" a="1"/>
  <c r="C32" i="1"/>
  <c r="C4" i="1" a="1"/>
  <c r="C4" i="1" s="1"/>
</calcChain>
</file>

<file path=xl/sharedStrings.xml><?xml version="1.0" encoding="utf-8"?>
<sst xmlns="http://schemas.openxmlformats.org/spreadsheetml/2006/main" count="7" uniqueCount="7">
  <si>
    <t>Year</t>
  </si>
  <si>
    <t>yt</t>
  </si>
  <si>
    <t>[5]yt</t>
  </si>
  <si>
    <t>Trend</t>
  </si>
  <si>
    <r>
      <t>[5]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yt</t>
    </r>
  </si>
  <si>
    <r>
      <t>[5]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[7]yt</t>
    </r>
  </si>
  <si>
    <r>
      <t>[5]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[7][-1,0,1,2,1,0,-1]yt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</si>
</sst>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Border="1" applyAlignment="1"/>
    <xf numFmtId="0" fontId="1" fillId="0" borderId="0" xfId="1" applyFont="1" applyBorder="1" applyAlignment="1">
      <alignment horizontal="right"/>
    </xf>
    <xf numFmtId="2" fontId="0" fillId="0" borderId="0" xfId="0" applyNumberFormat="1"/>
    <xf numFmtId="164" fontId="2" fillId="0" borderId="0" xfId="1" applyNumberFormat="1" applyFont="1" applyBorder="1" applyAlignmen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Given</a:t>
            </a:r>
            <a:r>
              <a:rPr lang="en-IN" baseline="0"/>
              <a:t> Data v/s Calculated Trend</a:t>
            </a:r>
            <a:endParaRPr lang="en-IN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Given Data</c:v>
          </c:tx>
          <c:marker>
            <c:symbol val="none"/>
          </c:marker>
          <c:cat>
            <c:numRef>
              <c:f>Sheet1!$A$2:$A$34</c:f>
              <c:numCache>
                <c:formatCode>General</c:formatCode>
                <c:ptCount val="33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</c:numCache>
            </c:numRef>
          </c:cat>
          <c:val>
            <c:numRef>
              <c:f>Sheet1!$B$2:$B$34</c:f>
              <c:numCache>
                <c:formatCode>General</c:formatCode>
                <c:ptCount val="33"/>
                <c:pt idx="0">
                  <c:v>55134</c:v>
                </c:pt>
                <c:pt idx="1">
                  <c:v>55690</c:v>
                </c:pt>
                <c:pt idx="2">
                  <c:v>57210</c:v>
                </c:pt>
                <c:pt idx="3">
                  <c:v>59840</c:v>
                </c:pt>
                <c:pt idx="4">
                  <c:v>65470</c:v>
                </c:pt>
                <c:pt idx="5">
                  <c:v>62097</c:v>
                </c:pt>
                <c:pt idx="6">
                  <c:v>69350</c:v>
                </c:pt>
                <c:pt idx="7">
                  <c:v>71288</c:v>
                </c:pt>
                <c:pt idx="8">
                  <c:v>76369</c:v>
                </c:pt>
                <c:pt idx="9">
                  <c:v>69681</c:v>
                </c:pt>
                <c:pt idx="10">
                  <c:v>72766</c:v>
                </c:pt>
                <c:pt idx="11">
                  <c:v>68637</c:v>
                </c:pt>
                <c:pt idx="12">
                  <c:v>69355</c:v>
                </c:pt>
                <c:pt idx="13">
                  <c:v>75807</c:v>
                </c:pt>
                <c:pt idx="14">
                  <c:v>78570</c:v>
                </c:pt>
                <c:pt idx="15">
                  <c:v>80679</c:v>
                </c:pt>
                <c:pt idx="16">
                  <c:v>80804</c:v>
                </c:pt>
                <c:pt idx="17">
                  <c:v>86874</c:v>
                </c:pt>
                <c:pt idx="18">
                  <c:v>94882</c:v>
                </c:pt>
                <c:pt idx="19">
                  <c:v>83506</c:v>
                </c:pt>
                <c:pt idx="20">
                  <c:v>95850</c:v>
                </c:pt>
                <c:pt idx="21">
                  <c:v>86530</c:v>
                </c:pt>
                <c:pt idx="22">
                  <c:v>65761</c:v>
                </c:pt>
                <c:pt idx="23">
                  <c:v>72156</c:v>
                </c:pt>
                <c:pt idx="24">
                  <c:v>87000</c:v>
                </c:pt>
                <c:pt idx="25">
                  <c:v>98380</c:v>
                </c:pt>
                <c:pt idx="26">
                  <c:v>87750</c:v>
                </c:pt>
                <c:pt idx="27">
                  <c:v>52097</c:v>
                </c:pt>
                <c:pt idx="28">
                  <c:v>69350</c:v>
                </c:pt>
                <c:pt idx="29">
                  <c:v>81288</c:v>
                </c:pt>
                <c:pt idx="30">
                  <c:v>76369</c:v>
                </c:pt>
                <c:pt idx="31">
                  <c:v>99681</c:v>
                </c:pt>
                <c:pt idx="32">
                  <c:v>82766</c:v>
                </c:pt>
              </c:numCache>
            </c:numRef>
          </c:val>
          <c:smooth val="0"/>
        </c:ser>
        <c:ser>
          <c:idx val="1"/>
          <c:order val="1"/>
          <c:tx>
            <c:v>Trend</c:v>
          </c:tx>
          <c:marker>
            <c:symbol val="none"/>
          </c:marker>
          <c:cat>
            <c:numRef>
              <c:f>Sheet1!$A$2:$A$34</c:f>
              <c:numCache>
                <c:formatCode>General</c:formatCode>
                <c:ptCount val="33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  <c:pt idx="31">
                  <c:v>2018</c:v>
                </c:pt>
                <c:pt idx="32">
                  <c:v>2019</c:v>
                </c:pt>
              </c:numCache>
            </c:numRef>
          </c:cat>
          <c:val>
            <c:numRef>
              <c:f>Sheet1!$G$2:$G$34</c:f>
              <c:numCache>
                <c:formatCode>General</c:formatCode>
                <c:ptCount val="33"/>
                <c:pt idx="10" formatCode="0.00">
                  <c:v>71763.757142857139</c:v>
                </c:pt>
                <c:pt idx="11" formatCode="0.00">
                  <c:v>72538.679999999993</c:v>
                </c:pt>
                <c:pt idx="12" formatCode="0.00">
                  <c:v>73777.731428571424</c:v>
                </c:pt>
                <c:pt idx="13" formatCode="0.00">
                  <c:v>75733.974285714285</c:v>
                </c:pt>
                <c:pt idx="14" formatCode="0.00">
                  <c:v>78273.462857142862</c:v>
                </c:pt>
                <c:pt idx="15" formatCode="0.00">
                  <c:v>81060.962857142862</c:v>
                </c:pt>
                <c:pt idx="16" formatCode="0.00">
                  <c:v>83553.822857142863</c:v>
                </c:pt>
                <c:pt idx="17" formatCode="0.00">
                  <c:v>85415.417142857143</c:v>
                </c:pt>
                <c:pt idx="18" formatCode="0.00">
                  <c:v>86427.208571428579</c:v>
                </c:pt>
                <c:pt idx="19" formatCode="0.00">
                  <c:v>86566.517142857148</c:v>
                </c:pt>
                <c:pt idx="20" formatCode="0.00">
                  <c:v>85918.554285714286</c:v>
                </c:pt>
                <c:pt idx="21" formatCode="0.00">
                  <c:v>84776.07428571429</c:v>
                </c:pt>
                <c:pt idx="22" formatCode="0.00">
                  <c:v>83270.654285714292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867136"/>
        <c:axId val="127873024"/>
      </c:lineChart>
      <c:catAx>
        <c:axId val="127867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873024"/>
        <c:crosses val="autoZero"/>
        <c:auto val="1"/>
        <c:lblAlgn val="ctr"/>
        <c:lblOffset val="100"/>
        <c:noMultiLvlLbl val="0"/>
      </c:catAx>
      <c:valAx>
        <c:axId val="127873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WHEAT</a:t>
                </a:r>
                <a:r>
                  <a:rPr lang="en-IN" baseline="0"/>
                  <a:t> PRODUCTION (IN METRIC TONNES)</a:t>
                </a: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867136"/>
        <c:crosses val="autoZero"/>
        <c:crossBetween val="between"/>
      </c:valAx>
    </c:plotArea>
    <c:legend>
      <c:legendPos val="r"/>
      <c:layout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2</xdr:row>
      <xdr:rowOff>121920</xdr:rowOff>
    </xdr:from>
    <xdr:to>
      <xdr:col>17</xdr:col>
      <xdr:colOff>525780</xdr:colOff>
      <xdr:row>24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L17" sqref="L17"/>
    </sheetView>
  </sheetViews>
  <sheetFormatPr defaultRowHeight="14.4" x14ac:dyDescent="0.3"/>
  <cols>
    <col min="1" max="5" width="10.77734375" customWidth="1"/>
    <col min="6" max="6" width="20.77734375" customWidth="1"/>
    <col min="7" max="7" width="10.77734375" customWidth="1"/>
  </cols>
  <sheetData>
    <row r="1" spans="1:7" ht="16.2" x14ac:dyDescent="0.3">
      <c r="A1" s="1" t="s">
        <v>0</v>
      </c>
      <c r="B1" s="1" t="s">
        <v>1</v>
      </c>
      <c r="C1" s="1" t="s">
        <v>2</v>
      </c>
      <c r="D1" s="4" t="s">
        <v>4</v>
      </c>
      <c r="E1" s="4" t="s">
        <v>5</v>
      </c>
      <c r="F1" s="4" t="s">
        <v>6</v>
      </c>
      <c r="G1" s="4" t="s">
        <v>3</v>
      </c>
    </row>
    <row r="2" spans="1:7" x14ac:dyDescent="0.3">
      <c r="A2" s="1">
        <v>1987</v>
      </c>
      <c r="B2" s="1">
        <v>55134</v>
      </c>
    </row>
    <row r="3" spans="1:7" x14ac:dyDescent="0.3">
      <c r="A3" s="1">
        <v>1988</v>
      </c>
      <c r="B3" s="1">
        <v>55690</v>
      </c>
    </row>
    <row r="4" spans="1:7" x14ac:dyDescent="0.3">
      <c r="A4" s="2">
        <v>1989</v>
      </c>
      <c r="B4" s="1">
        <v>57210</v>
      </c>
      <c r="C4">
        <f t="array" ref="C4">SUM(B2:B6)</f>
        <v>293344</v>
      </c>
    </row>
    <row r="5" spans="1:7" x14ac:dyDescent="0.3">
      <c r="A5" s="2">
        <v>1990</v>
      </c>
      <c r="B5" s="1">
        <v>59840</v>
      </c>
      <c r="C5" s="5">
        <f t="array" ref="C5">SUM(B3:B7)</f>
        <v>300307</v>
      </c>
    </row>
    <row r="6" spans="1:7" x14ac:dyDescent="0.3">
      <c r="A6" s="2">
        <v>1991</v>
      </c>
      <c r="B6" s="1">
        <v>65470</v>
      </c>
      <c r="C6" s="5">
        <f t="array" ref="C6">SUM(B4:B8)</f>
        <v>313967</v>
      </c>
      <c r="D6">
        <f t="array" ref="D6">SUM(C4:C8)</f>
        <v>1580237</v>
      </c>
    </row>
    <row r="7" spans="1:7" x14ac:dyDescent="0.3">
      <c r="A7" s="2">
        <v>1992</v>
      </c>
      <c r="B7" s="1">
        <v>62097</v>
      </c>
      <c r="C7" s="5">
        <f t="array" ref="C7">SUM(B5:B9)</f>
        <v>328045</v>
      </c>
      <c r="D7" s="5">
        <f t="array" ref="D7">SUM(C5:C9)</f>
        <v>1635678</v>
      </c>
    </row>
    <row r="8" spans="1:7" x14ac:dyDescent="0.3">
      <c r="A8" s="2">
        <v>1993</v>
      </c>
      <c r="B8" s="1">
        <v>69350</v>
      </c>
      <c r="C8" s="5">
        <f t="array" ref="C8">SUM(B6:B10)</f>
        <v>344574</v>
      </c>
      <c r="D8" s="5">
        <f t="array" ref="D8">SUM(C6:C10)</f>
        <v>1694825</v>
      </c>
    </row>
    <row r="9" spans="1:7" x14ac:dyDescent="0.3">
      <c r="A9" s="2">
        <v>1994</v>
      </c>
      <c r="B9" s="1">
        <v>71288</v>
      </c>
      <c r="C9" s="5">
        <f t="array" ref="C9">SUM(B7:B11)</f>
        <v>348785</v>
      </c>
      <c r="D9" s="5">
        <f t="array" ref="D9">SUM(C7:C11)</f>
        <v>1739599</v>
      </c>
      <c r="E9">
        <f>SUM(D6:D12)</f>
        <v>11995119</v>
      </c>
    </row>
    <row r="10" spans="1:7" x14ac:dyDescent="0.3">
      <c r="A10" s="2">
        <v>1995</v>
      </c>
      <c r="B10" s="1">
        <v>76369</v>
      </c>
      <c r="C10" s="5">
        <f t="array" ref="C10">SUM(B8:B12)</f>
        <v>359454</v>
      </c>
      <c r="D10" s="5">
        <f t="array" ref="D10">SUM(C8:C12)</f>
        <v>1768362</v>
      </c>
      <c r="E10" s="5">
        <f t="shared" ref="E10:E27" si="0">SUM(D7:D13)</f>
        <v>12224860</v>
      </c>
    </row>
    <row r="11" spans="1:7" x14ac:dyDescent="0.3">
      <c r="A11" s="2">
        <v>1996</v>
      </c>
      <c r="B11" s="1">
        <v>69681</v>
      </c>
      <c r="C11" s="5">
        <f t="array" ref="C11">SUM(B9:B13)</f>
        <v>358741</v>
      </c>
      <c r="D11" s="5">
        <f t="array" ref="D11">SUM(C9:C13)</f>
        <v>1780034</v>
      </c>
      <c r="E11" s="5">
        <f t="shared" si="0"/>
        <v>12425634</v>
      </c>
    </row>
    <row r="12" spans="1:7" x14ac:dyDescent="0.3">
      <c r="A12" s="2">
        <v>1997</v>
      </c>
      <c r="B12" s="1">
        <v>72766</v>
      </c>
      <c r="C12" s="5">
        <f t="array" ref="C12">SUM(B10:B14)</f>
        <v>356808</v>
      </c>
      <c r="D12" s="5">
        <f t="array" ref="D12">SUM(C10:C14)</f>
        <v>1796384</v>
      </c>
      <c r="E12" s="5">
        <f t="shared" si="0"/>
        <v>12613187</v>
      </c>
      <c r="F12">
        <f t="array" ref="F12">-1*E9+0*E10+1*E11+2*E12+1*E13+0*E14-1*E15</f>
        <v>25117315</v>
      </c>
      <c r="G12" s="3">
        <f t="array" ref="G12">F12:F23/350</f>
        <v>71763.757142857139</v>
      </c>
    </row>
    <row r="13" spans="1:7" x14ac:dyDescent="0.3">
      <c r="A13" s="2">
        <v>1998</v>
      </c>
      <c r="B13" s="1">
        <v>68637</v>
      </c>
      <c r="C13" s="5">
        <f t="array" ref="C13">SUM(B11:B15)</f>
        <v>356246</v>
      </c>
      <c r="D13" s="5">
        <f t="array" ref="D13">SUM(C11:C15)</f>
        <v>1809978</v>
      </c>
      <c r="E13" s="5">
        <f t="shared" si="0"/>
        <v>12821529</v>
      </c>
      <c r="F13" s="5">
        <f t="array" ref="F13">-1*E10+0*E11+1*E12+2*E13+1*E14+0*E15-1*E16</f>
        <v>25388538</v>
      </c>
      <c r="G13" s="3">
        <f t="array" ref="G13">F13:F24/350</f>
        <v>72538.679999999993</v>
      </c>
    </row>
    <row r="14" spans="1:7" x14ac:dyDescent="0.3">
      <c r="A14" s="2">
        <v>1999</v>
      </c>
      <c r="B14" s="1">
        <v>69355</v>
      </c>
      <c r="C14" s="5">
        <f t="array" ref="C14">SUM(B12:B16)</f>
        <v>365135</v>
      </c>
      <c r="D14" s="5">
        <f t="array" ref="D14">SUM(C12:C16)</f>
        <v>1836452</v>
      </c>
      <c r="E14" s="5">
        <f t="shared" si="0"/>
        <v>13062718</v>
      </c>
      <c r="F14" s="5">
        <f t="array" ref="F14">-1*E11+0*E12+1*E13+2*E14+1*E15+0*E16-1*E17</f>
        <v>25822206</v>
      </c>
      <c r="G14" s="3">
        <f t="array" ref="G14">F14:F25/350</f>
        <v>73777.731428571424</v>
      </c>
    </row>
    <row r="15" spans="1:7" x14ac:dyDescent="0.3">
      <c r="A15" s="2">
        <v>2000</v>
      </c>
      <c r="B15" s="1">
        <v>75807</v>
      </c>
      <c r="C15" s="5">
        <f t="array" ref="C15">SUM(B13:B17)</f>
        <v>373048</v>
      </c>
      <c r="D15" s="5">
        <f t="array" ref="D15">SUM(C13:C17)</f>
        <v>1882378</v>
      </c>
      <c r="E15" s="5">
        <f t="shared" si="0"/>
        <v>13361103</v>
      </c>
      <c r="F15" s="5">
        <f t="array" ref="F15">-1*E12+0*E13+1*E14+2*E15+1*E16+0*E17-1*E18</f>
        <v>26506891</v>
      </c>
      <c r="G15" s="3">
        <f t="array" ref="G15">F15:F26/350</f>
        <v>75733.974285714285</v>
      </c>
    </row>
    <row r="16" spans="1:7" x14ac:dyDescent="0.3">
      <c r="A16" s="2">
        <v>2001</v>
      </c>
      <c r="B16" s="1">
        <v>78570</v>
      </c>
      <c r="C16" s="5">
        <f t="array" ref="C16">SUM(B14:B18)</f>
        <v>385215</v>
      </c>
      <c r="D16" s="5">
        <f t="array" ref="D16">SUM(C14:C18)</f>
        <v>1947941</v>
      </c>
      <c r="E16" s="5">
        <f t="shared" si="0"/>
        <v>13705565</v>
      </c>
      <c r="F16" s="5">
        <f t="array" ref="F16">-1*E13+0*E14+1*E15+2*E16+1*E17+0*E18-1*E19</f>
        <v>27395712</v>
      </c>
      <c r="G16" s="3">
        <f t="array" ref="G16">F16:F27/350</f>
        <v>78273.462857142862</v>
      </c>
    </row>
    <row r="17" spans="1:7" x14ac:dyDescent="0.3">
      <c r="A17" s="2">
        <v>2002</v>
      </c>
      <c r="B17" s="1">
        <v>80679</v>
      </c>
      <c r="C17" s="5">
        <f t="array" ref="C17">SUM(B15:B19)</f>
        <v>402734</v>
      </c>
      <c r="D17" s="5">
        <f t="array" ref="D17">SUM(C15:C19)</f>
        <v>2009551</v>
      </c>
      <c r="E17" s="5">
        <f t="shared" si="0"/>
        <v>14060228</v>
      </c>
      <c r="F17" s="5">
        <f t="array" ref="F17">-1*E14+0*E15+1*E16+2*E17+1*E18+0*E19-1*E20</f>
        <v>28371337</v>
      </c>
      <c r="G17" s="3">
        <f t="array" ref="G17">F17:F28/350</f>
        <v>81060.962857142862</v>
      </c>
    </row>
    <row r="18" spans="1:7" x14ac:dyDescent="0.3">
      <c r="A18" s="2">
        <v>2003</v>
      </c>
      <c r="B18" s="1">
        <v>80804</v>
      </c>
      <c r="C18" s="5">
        <f t="array" ref="C18">SUM(B16:B20)</f>
        <v>421809</v>
      </c>
      <c r="D18" s="5">
        <f t="array" ref="D18">SUM(C16:C20)</f>
        <v>2078419</v>
      </c>
      <c r="E18" s="5">
        <f t="shared" si="0"/>
        <v>14370411</v>
      </c>
      <c r="F18" s="5">
        <f t="array" ref="F18">-1*E15+0*E16+1*E17+2*E18+1*E19+0*E20-1*E21</f>
        <v>29243838</v>
      </c>
      <c r="G18" s="3">
        <f t="array" ref="G18">F18:F29/350</f>
        <v>83553.822857142863</v>
      </c>
    </row>
    <row r="19" spans="1:7" x14ac:dyDescent="0.3">
      <c r="A19" s="2">
        <v>2004</v>
      </c>
      <c r="B19" s="1">
        <v>86874</v>
      </c>
      <c r="C19" s="5">
        <f t="array" ref="C19">SUM(B17:B21)</f>
        <v>426745</v>
      </c>
      <c r="D19" s="5">
        <f t="array" ref="D19">SUM(C17:C21)</f>
        <v>2140846</v>
      </c>
      <c r="E19" s="5">
        <f t="shared" si="0"/>
        <v>14615220</v>
      </c>
      <c r="F19" s="5">
        <f t="array" ref="F19">-1*E16+0*E17+1*E18+2*E19+1*E20+0*E21-1*E22</f>
        <v>29895396</v>
      </c>
      <c r="G19" s="3">
        <f t="array" ref="G19">F19:F30/350</f>
        <v>85415.417142857143</v>
      </c>
    </row>
    <row r="20" spans="1:7" x14ac:dyDescent="0.3">
      <c r="A20" s="2">
        <v>2005</v>
      </c>
      <c r="B20" s="1">
        <v>94882</v>
      </c>
      <c r="C20" s="5">
        <f t="array" ref="C20">SUM(B18:B22)</f>
        <v>441916</v>
      </c>
      <c r="D20" s="5">
        <f t="array" ref="D20">SUM(C18:C22)</f>
        <v>2164641</v>
      </c>
      <c r="E20" s="5">
        <f t="shared" si="0"/>
        <v>14762377</v>
      </c>
      <c r="F20" s="5">
        <f t="array" ref="F20">-1*E17+0*E18+1*E19+2*E20+1*E21+0*E22-1*E23</f>
        <v>30249523</v>
      </c>
      <c r="G20" s="3">
        <f t="array" ref="G20">F20:F31/350</f>
        <v>86427.208571428579</v>
      </c>
    </row>
    <row r="21" spans="1:7" x14ac:dyDescent="0.3">
      <c r="A21" s="2">
        <v>2006</v>
      </c>
      <c r="B21" s="1">
        <v>83506</v>
      </c>
      <c r="C21" s="5">
        <f t="array" ref="C21">SUM(B19:B23)</f>
        <v>447642</v>
      </c>
      <c r="D21" s="5">
        <f t="array" ref="D21">SUM(C19:C23)</f>
        <v>2146635</v>
      </c>
      <c r="E21" s="5">
        <f t="shared" si="0"/>
        <v>14811329</v>
      </c>
      <c r="F21" s="5">
        <f t="array" ref="F21">-1*E18+0*E19+1*E20+2*E21+1*E22+0*E23-1*E24</f>
        <v>30298281</v>
      </c>
      <c r="G21" s="3">
        <f t="array" ref="G21">F21:F32/350</f>
        <v>86566.517142857148</v>
      </c>
    </row>
    <row r="22" spans="1:7" x14ac:dyDescent="0.3">
      <c r="A22" s="2">
        <v>2007</v>
      </c>
      <c r="B22" s="1">
        <v>95850</v>
      </c>
      <c r="C22" s="5">
        <f t="array" ref="C22">SUM(B20:B24)</f>
        <v>426529</v>
      </c>
      <c r="D22" s="5">
        <f t="array" ref="D22">SUM(C20:C24)</f>
        <v>2127187</v>
      </c>
      <c r="E22" s="5">
        <f t="shared" si="0"/>
        <v>14762267</v>
      </c>
      <c r="F22" s="5">
        <f t="array" ref="F22">-1*E19+0*E20+1*E21+2*E22+1*E23+0*E24-1*E25</f>
        <v>30071494</v>
      </c>
      <c r="G22" s="3">
        <f t="array" ref="G22">F22:F33/350</f>
        <v>85918.554285714286</v>
      </c>
    </row>
    <row r="23" spans="1:7" x14ac:dyDescent="0.3">
      <c r="A23" s="2">
        <v>2008</v>
      </c>
      <c r="B23" s="1">
        <v>86530</v>
      </c>
      <c r="C23" s="5">
        <f t="array" ref="C23">SUM(B21:B25)</f>
        <v>403803</v>
      </c>
      <c r="D23" s="5">
        <f t="array" ref="D23">SUM(C21:C25)</f>
        <v>2095098</v>
      </c>
      <c r="E23" s="5">
        <f t="shared" si="0"/>
        <v>14641552</v>
      </c>
      <c r="F23" s="5">
        <f t="array" ref="F23">-1*E20+0*E21+1*E22+2*E23+1*E24+0*E25-1*E26</f>
        <v>29671626</v>
      </c>
      <c r="G23" s="3">
        <f t="array" ref="G23">F23:F34/350</f>
        <v>84776.07428571429</v>
      </c>
    </row>
    <row r="24" spans="1:7" x14ac:dyDescent="0.3">
      <c r="A24" s="2">
        <v>2009</v>
      </c>
      <c r="B24" s="1">
        <v>65761</v>
      </c>
      <c r="C24" s="5">
        <f t="array" ref="C24">SUM(B22:B26)</f>
        <v>407297</v>
      </c>
      <c r="D24" s="5">
        <f t="array" ref="D24">SUM(C22:C26)</f>
        <v>2058503</v>
      </c>
      <c r="E24" s="5">
        <f t="shared" si="0"/>
        <v>14478610</v>
      </c>
      <c r="F24" s="5">
        <f t="array" ref="F24">-1*E21+0*E22+1*E23+2*E24+1*E25+0*E26-1*E27</f>
        <v>29144729</v>
      </c>
      <c r="G24" s="3">
        <f t="array" ref="G24">F24:F35/350</f>
        <v>83270.654285714292</v>
      </c>
    </row>
    <row r="25" spans="1:7" x14ac:dyDescent="0.3">
      <c r="A25" s="2">
        <v>2010</v>
      </c>
      <c r="B25" s="1">
        <v>72156</v>
      </c>
      <c r="C25" s="5">
        <f t="array" ref="C25">SUM(B23:B27)</f>
        <v>409827</v>
      </c>
      <c r="D25" s="5">
        <f t="array" ref="D25">SUM(C23:C27)</f>
        <v>2029357</v>
      </c>
      <c r="E25" s="5">
        <f t="shared" si="0"/>
        <v>14290701</v>
      </c>
      <c r="F25" s="5"/>
    </row>
    <row r="26" spans="1:7" x14ac:dyDescent="0.3">
      <c r="A26" s="2">
        <v>2011</v>
      </c>
      <c r="B26" s="1">
        <v>87000</v>
      </c>
      <c r="C26" s="5">
        <f t="array" ref="C26">SUM(B24:B28)</f>
        <v>411047</v>
      </c>
      <c r="D26" s="5">
        <f t="array" ref="D26">SUM(C24:C28)</f>
        <v>2020131</v>
      </c>
      <c r="E26" s="5">
        <f t="shared" si="0"/>
        <v>14089978</v>
      </c>
      <c r="F26" s="5"/>
    </row>
    <row r="27" spans="1:7" x14ac:dyDescent="0.3">
      <c r="A27" s="2">
        <v>2012</v>
      </c>
      <c r="B27" s="1">
        <v>98380</v>
      </c>
      <c r="C27" s="5">
        <f t="array" ref="C27">SUM(B25:B29)</f>
        <v>397383</v>
      </c>
      <c r="D27" s="5">
        <f t="array" ref="D27">SUM(C25:C29)</f>
        <v>2001699</v>
      </c>
      <c r="E27" s="5">
        <f t="shared" si="0"/>
        <v>13933415</v>
      </c>
      <c r="F27" s="5"/>
    </row>
    <row r="28" spans="1:7" x14ac:dyDescent="0.3">
      <c r="A28" s="2">
        <v>2013</v>
      </c>
      <c r="B28" s="1">
        <v>87750</v>
      </c>
      <c r="C28" s="5">
        <f t="array" ref="C28">SUM(B26:B30)</f>
        <v>394577</v>
      </c>
      <c r="D28" s="5">
        <f t="array" ref="D28">SUM(C26:C30)</f>
        <v>1958726</v>
      </c>
    </row>
    <row r="29" spans="1:7" x14ac:dyDescent="0.3">
      <c r="A29" s="2">
        <v>2014</v>
      </c>
      <c r="B29" s="1">
        <v>52097</v>
      </c>
      <c r="C29" s="5">
        <f t="array" ref="C29">SUM(B27:B31)</f>
        <v>388865</v>
      </c>
      <c r="D29" s="5">
        <f t="array" ref="D29">SUM(C27:C31)</f>
        <v>1926464</v>
      </c>
    </row>
    <row r="30" spans="1:7" x14ac:dyDescent="0.3">
      <c r="A30" s="2">
        <v>2015</v>
      </c>
      <c r="B30" s="1">
        <v>69350</v>
      </c>
      <c r="C30" s="5">
        <f t="array" ref="C30">SUM(B28:B32)</f>
        <v>366854</v>
      </c>
      <c r="D30" s="5">
        <f t="array" ref="D30">SUM(C28:C32)</f>
        <v>1938535</v>
      </c>
    </row>
    <row r="31" spans="1:7" x14ac:dyDescent="0.3">
      <c r="A31" s="2">
        <v>2016</v>
      </c>
      <c r="B31" s="1">
        <v>81288</v>
      </c>
      <c r="C31" s="5">
        <f t="array" ref="C31">SUM(B29:B33)</f>
        <v>378785</v>
      </c>
    </row>
    <row r="32" spans="1:7" x14ac:dyDescent="0.3">
      <c r="A32" s="2">
        <v>2017</v>
      </c>
      <c r="B32" s="1">
        <v>76369</v>
      </c>
      <c r="C32" s="5">
        <f t="array" ref="C32">SUM(B30:B34)</f>
        <v>409454</v>
      </c>
    </row>
    <row r="33" spans="1:2" x14ac:dyDescent="0.3">
      <c r="A33" s="2">
        <v>2018</v>
      </c>
      <c r="B33" s="1">
        <v>99681</v>
      </c>
    </row>
    <row r="34" spans="1:2" x14ac:dyDescent="0.3">
      <c r="A34" s="2">
        <v>2019</v>
      </c>
      <c r="B34" s="1">
        <v>82766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2015-06-05T18:17:20Z</dcterms:created>
  <dcterms:modified xsi:type="dcterms:W3CDTF">2020-10-03T13:40:04Z</dcterms:modified>
</cp:coreProperties>
</file>