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1" l="1" a="1"/>
  <c r="E42" i="1"/>
  <c r="F42" i="1" s="1" a="1"/>
  <c r="F42" i="1" s="1"/>
  <c r="K13" i="1" s="1" a="1"/>
  <c r="K13" i="1" s="1"/>
  <c r="D47" i="1" a="1"/>
  <c r="D47" i="1" s="1"/>
  <c r="E48" i="1" s="1" a="1"/>
  <c r="E48" i="1" s="1"/>
  <c r="F48" i="1" s="1" a="1"/>
  <c r="F48" i="1" s="1"/>
  <c r="K16" i="1" s="1" a="1"/>
  <c r="K16" i="1" s="1"/>
  <c r="D49" i="1" a="1"/>
  <c r="D49" i="1"/>
  <c r="D51" i="1" a="1"/>
  <c r="D51" i="1" s="1"/>
  <c r="E52" i="1" s="1" a="1"/>
  <c r="E52" i="1" s="1"/>
  <c r="F52" i="1" s="1" a="1"/>
  <c r="F52" i="1" s="1"/>
  <c r="K18" i="1" s="1" a="1"/>
  <c r="K18" i="1" s="1"/>
  <c r="D53" i="1" a="1"/>
  <c r="D53" i="1"/>
  <c r="E54" i="1" s="1" a="1"/>
  <c r="E54" i="1" s="1"/>
  <c r="F54" i="1" s="1" a="1"/>
  <c r="F54" i="1" s="1"/>
  <c r="L7" i="1" s="1" a="1"/>
  <c r="L7" i="1" s="1"/>
  <c r="D55" i="1" a="1"/>
  <c r="D55" i="1" s="1"/>
  <c r="E56" i="1" s="1" a="1"/>
  <c r="E56" i="1" s="1"/>
  <c r="F56" i="1" s="1" a="1"/>
  <c r="F56" i="1" s="1"/>
  <c r="L8" i="1" s="1" a="1"/>
  <c r="L8" i="1" s="1"/>
  <c r="D57" i="1" a="1"/>
  <c r="D57" i="1"/>
  <c r="D59" i="1" a="1"/>
  <c r="D59" i="1" s="1"/>
  <c r="E60" i="1" s="1" a="1"/>
  <c r="E60" i="1" s="1"/>
  <c r="F60" i="1" s="1" a="1"/>
  <c r="F60" i="1" s="1"/>
  <c r="L10" i="1" s="1" a="1"/>
  <c r="L10" i="1" s="1"/>
  <c r="D61" i="1" a="1"/>
  <c r="D61" i="1"/>
  <c r="D63" i="1" a="1"/>
  <c r="D63" i="1" s="1"/>
  <c r="E64" i="1" s="1" a="1"/>
  <c r="E64" i="1" s="1"/>
  <c r="F64" i="1" s="1" a="1"/>
  <c r="F64" i="1" s="1"/>
  <c r="L12" i="1" s="1" a="1"/>
  <c r="L12" i="1" s="1"/>
  <c r="D65" i="1" a="1"/>
  <c r="D65" i="1"/>
  <c r="D67" i="1" a="1"/>
  <c r="D67" i="1" s="1"/>
  <c r="E68" i="1" s="1" a="1"/>
  <c r="E68" i="1" s="1"/>
  <c r="F68" i="1" s="1" a="1"/>
  <c r="F68" i="1" s="1"/>
  <c r="L14" i="1" s="1" a="1"/>
  <c r="L14" i="1" s="1"/>
  <c r="D69" i="1" a="1"/>
  <c r="D69" i="1"/>
  <c r="E70" i="1" s="1" a="1"/>
  <c r="E70" i="1" s="1"/>
  <c r="F70" i="1" s="1" a="1"/>
  <c r="F70" i="1" s="1"/>
  <c r="L15" i="1" s="1" a="1"/>
  <c r="L15" i="1" s="1"/>
  <c r="D71" i="1" a="1"/>
  <c r="D71" i="1" s="1"/>
  <c r="E72" i="1" s="1" a="1"/>
  <c r="E72" i="1" s="1"/>
  <c r="F72" i="1" s="1" a="1"/>
  <c r="F72" i="1" s="1"/>
  <c r="L16" i="1" s="1" a="1"/>
  <c r="L16" i="1" s="1"/>
  <c r="D73" i="1" a="1"/>
  <c r="D73" i="1"/>
  <c r="D75" i="1" a="1"/>
  <c r="D75" i="1" s="1"/>
  <c r="E76" i="1" s="1" a="1"/>
  <c r="E76" i="1" s="1"/>
  <c r="F76" i="1" s="1" a="1"/>
  <c r="F76" i="1" s="1"/>
  <c r="L18" i="1" s="1" a="1"/>
  <c r="L18" i="1" s="1"/>
  <c r="D77" i="1" a="1"/>
  <c r="D77" i="1"/>
  <c r="D79" i="1" a="1"/>
  <c r="D79" i="1" s="1"/>
  <c r="E80" i="1" s="1" a="1"/>
  <c r="E80" i="1" s="1"/>
  <c r="F80" i="1" s="1" a="1"/>
  <c r="F80" i="1" s="1"/>
  <c r="M8" i="1" s="1" a="1"/>
  <c r="M8" i="1" s="1"/>
  <c r="D81" i="1" a="1"/>
  <c r="D81" i="1"/>
  <c r="D83" i="1" a="1"/>
  <c r="D83" i="1" s="1"/>
  <c r="E84" i="1" s="1" a="1"/>
  <c r="E84" i="1" s="1"/>
  <c r="F84" i="1" s="1" a="1"/>
  <c r="F84" i="1" s="1"/>
  <c r="M10" i="1" s="1" a="1"/>
  <c r="M10" i="1" s="1"/>
  <c r="D85" i="1" a="1"/>
  <c r="D85" i="1"/>
  <c r="E86" i="1" s="1" a="1"/>
  <c r="E86" i="1" s="1"/>
  <c r="F86" i="1" s="1" a="1"/>
  <c r="F86" i="1" s="1"/>
  <c r="M11" i="1" s="1" a="1"/>
  <c r="M11" i="1" s="1"/>
  <c r="D87" i="1" a="1"/>
  <c r="D87" i="1" s="1"/>
  <c r="E88" i="1" s="1" a="1"/>
  <c r="E88" i="1" s="1"/>
  <c r="F88" i="1" s="1" a="1"/>
  <c r="F88" i="1" s="1"/>
  <c r="M12" i="1" s="1" a="1"/>
  <c r="M12" i="1" s="1"/>
  <c r="D89" i="1" a="1"/>
  <c r="D89" i="1"/>
  <c r="D45" i="1" a="1"/>
  <c r="D45" i="1" s="1"/>
  <c r="E46" i="1" s="1" a="1"/>
  <c r="E46" i="1" s="1"/>
  <c r="F46" i="1" s="1" a="1"/>
  <c r="F46" i="1" s="1"/>
  <c r="K15" i="1" s="1" a="1"/>
  <c r="K15" i="1" s="1"/>
  <c r="D41" i="1" a="1"/>
  <c r="D41" i="1" s="1"/>
  <c r="D43" i="1" a="1"/>
  <c r="D43" i="1" s="1"/>
  <c r="D39" i="1" a="1"/>
  <c r="D39" i="1" s="1"/>
  <c r="E40" i="1" s="1" a="1"/>
  <c r="E40" i="1" s="1"/>
  <c r="F40" i="1" s="1" a="1"/>
  <c r="F40" i="1" s="1"/>
  <c r="K12" i="1" s="1" a="1"/>
  <c r="K12" i="1" s="1"/>
  <c r="N12" i="1" s="1" a="1"/>
  <c r="N12" i="1" s="1"/>
  <c r="D37" i="1" a="1"/>
  <c r="D37" i="1" s="1"/>
  <c r="E38" i="1" s="1" a="1"/>
  <c r="E38" i="1" s="1"/>
  <c r="F38" i="1" s="1" a="1"/>
  <c r="F38" i="1" s="1"/>
  <c r="K11" i="1" s="1" a="1"/>
  <c r="K11" i="1" s="1"/>
  <c r="D35" i="1" a="1"/>
  <c r="D35" i="1" s="1"/>
  <c r="D33" i="1" a="1"/>
  <c r="D33" i="1"/>
  <c r="E34" i="1" s="1" a="1"/>
  <c r="E34" i="1" s="1"/>
  <c r="F34" i="1" s="1" a="1"/>
  <c r="F34" i="1" s="1"/>
  <c r="K9" i="1" s="1" a="1"/>
  <c r="K9" i="1" s="1"/>
  <c r="D31" i="1" a="1"/>
  <c r="D31" i="1" s="1"/>
  <c r="D29" i="1" a="1"/>
  <c r="D29" i="1" s="1"/>
  <c r="D27" i="1" a="1"/>
  <c r="D27" i="1" s="1"/>
  <c r="E28" i="1" s="1" a="1"/>
  <c r="E28" i="1" s="1"/>
  <c r="F28" i="1" s="1" a="1"/>
  <c r="F28" i="1" s="1"/>
  <c r="J18" i="1" s="1" a="1"/>
  <c r="J18" i="1" s="1"/>
  <c r="D25" i="1" a="1"/>
  <c r="D25" i="1" s="1"/>
  <c r="E26" i="1" s="1" a="1"/>
  <c r="E26" i="1" s="1"/>
  <c r="F26" i="1" s="1" a="1"/>
  <c r="F26" i="1" s="1"/>
  <c r="J17" i="1" s="1" a="1"/>
  <c r="J17" i="1" s="1"/>
  <c r="D23" i="1" a="1"/>
  <c r="D23" i="1" s="1"/>
  <c r="D21" i="1" a="1"/>
  <c r="D21" i="1" s="1"/>
  <c r="D19" i="1" a="1"/>
  <c r="D19" i="1" s="1"/>
  <c r="E20" i="1" s="1" a="1"/>
  <c r="E20" i="1" s="1"/>
  <c r="F20" i="1" s="1" a="1"/>
  <c r="F20" i="1" s="1"/>
  <c r="J14" i="1" s="1" a="1"/>
  <c r="J14" i="1" s="1"/>
  <c r="D17" i="1" a="1"/>
  <c r="D17" i="1" s="1"/>
  <c r="E18" i="1" s="1" a="1"/>
  <c r="E18" i="1" s="1"/>
  <c r="F18" i="1" s="1" a="1"/>
  <c r="F18" i="1" s="1"/>
  <c r="J13" i="1" s="1" a="1"/>
  <c r="J13" i="1" s="1"/>
  <c r="N11" i="1" l="1" a="1"/>
  <c r="N11" i="1" s="1"/>
  <c r="E58" i="1" a="1"/>
  <c r="E58" i="1" s="1"/>
  <c r="F58" i="1" s="1" a="1"/>
  <c r="F58" i="1" s="1"/>
  <c r="L9" i="1" s="1" a="1"/>
  <c r="L9" i="1" s="1"/>
  <c r="N9" i="1" s="1" a="1"/>
  <c r="N9" i="1" s="1"/>
  <c r="N18" i="1" a="1"/>
  <c r="N18" i="1" s="1"/>
  <c r="E44" i="1" a="1"/>
  <c r="E44" i="1" s="1"/>
  <c r="F44" i="1" s="1" a="1"/>
  <c r="F44" i="1" s="1"/>
  <c r="K14" i="1" s="1" a="1"/>
  <c r="K14" i="1" s="1"/>
  <c r="N14" i="1" s="1" a="1"/>
  <c r="N14" i="1" s="1"/>
  <c r="E78" i="1" a="1"/>
  <c r="E78" i="1" s="1"/>
  <c r="F78" i="1" s="1" a="1"/>
  <c r="F78" i="1" s="1"/>
  <c r="M7" i="1" s="1" a="1"/>
  <c r="M7" i="1" s="1"/>
  <c r="E62" i="1" a="1"/>
  <c r="E62" i="1" s="1"/>
  <c r="F62" i="1" s="1" a="1"/>
  <c r="F62" i="1" s="1"/>
  <c r="L11" i="1" s="1" a="1"/>
  <c r="L11" i="1" s="1"/>
  <c r="E74" i="1" a="1"/>
  <c r="E74" i="1" s="1"/>
  <c r="F74" i="1" s="1" a="1"/>
  <c r="F74" i="1" s="1"/>
  <c r="L17" i="1" s="1" a="1"/>
  <c r="L17" i="1" s="1"/>
  <c r="N17" i="1" s="1" a="1"/>
  <c r="N17" i="1" s="1"/>
  <c r="E36" i="1" a="1"/>
  <c r="E36" i="1" s="1"/>
  <c r="F36" i="1" s="1" a="1"/>
  <c r="F36" i="1" s="1"/>
  <c r="K10" i="1" s="1" a="1"/>
  <c r="K10" i="1" s="1"/>
  <c r="N10" i="1" s="1" a="1"/>
  <c r="N10" i="1" s="1"/>
  <c r="E82" i="1" a="1"/>
  <c r="E82" i="1" s="1"/>
  <c r="F82" i="1" s="1" a="1"/>
  <c r="F82" i="1" s="1"/>
  <c r="M9" i="1" s="1" a="1"/>
  <c r="M9" i="1" s="1"/>
  <c r="E66" i="1" a="1"/>
  <c r="E66" i="1" s="1"/>
  <c r="F66" i="1" s="1" a="1"/>
  <c r="F66" i="1" s="1"/>
  <c r="L13" i="1" s="1" a="1"/>
  <c r="L13" i="1" s="1"/>
  <c r="N13" i="1" s="1" a="1"/>
  <c r="N13" i="1" s="1"/>
  <c r="E50" i="1" a="1"/>
  <c r="E50" i="1" s="1"/>
  <c r="F50" i="1" s="1" a="1"/>
  <c r="F50" i="1" s="1"/>
  <c r="K17" i="1" s="1" a="1"/>
  <c r="K17" i="1" s="1"/>
  <c r="E24" i="1" a="1"/>
  <c r="E24" i="1" s="1"/>
  <c r="F24" i="1" s="1" a="1"/>
  <c r="F24" i="1" s="1"/>
  <c r="J16" i="1" s="1" a="1"/>
  <c r="J16" i="1" s="1"/>
  <c r="N16" i="1" s="1" a="1"/>
  <c r="N16" i="1" s="1"/>
  <c r="E22" i="1" a="1"/>
  <c r="E22" i="1" s="1"/>
  <c r="F22" i="1" s="1" a="1"/>
  <c r="F22" i="1" s="1"/>
  <c r="J15" i="1" s="1" a="1"/>
  <c r="J15" i="1" s="1"/>
  <c r="N15" i="1" s="1" a="1"/>
  <c r="N15" i="1" s="1"/>
  <c r="E32" i="1" a="1"/>
  <c r="E32" i="1" s="1"/>
  <c r="F32" i="1" s="1" a="1"/>
  <c r="F32" i="1" s="1"/>
  <c r="K8" i="1" s="1" a="1"/>
  <c r="K8" i="1" s="1"/>
  <c r="N8" i="1" s="1" a="1"/>
  <c r="N8" i="1" s="1"/>
  <c r="E30" i="1" a="1"/>
  <c r="E30" i="1" s="1"/>
  <c r="F30" i="1" s="1" a="1"/>
  <c r="F30" i="1" s="1"/>
  <c r="K7" i="1" s="1" a="1"/>
  <c r="K7" i="1" s="1"/>
  <c r="N7" i="1" s="1" a="1"/>
  <c r="N7" i="1" s="1"/>
  <c r="O14" i="1" l="1" a="1"/>
  <c r="O14" i="1" s="1"/>
  <c r="O16" i="1" a="1"/>
  <c r="O16" i="1" s="1"/>
  <c r="O18" i="1" a="1"/>
  <c r="O18" i="1" s="1"/>
  <c r="N19" i="1" a="1"/>
  <c r="N19" i="1" s="1"/>
  <c r="O21" i="1" s="1" a="1"/>
  <c r="O21" i="1" s="1"/>
  <c r="O12" i="1" s="1" a="1"/>
  <c r="O12" i="1" s="1"/>
  <c r="O15" i="1" l="1" a="1"/>
  <c r="O15" i="1" s="1"/>
  <c r="O9" i="1" a="1"/>
  <c r="O9" i="1" s="1"/>
  <c r="O7" i="1" a="1"/>
  <c r="O7" i="1" s="1"/>
  <c r="O8" i="1" a="1"/>
  <c r="O8" i="1" s="1"/>
  <c r="O13" i="1" a="1"/>
  <c r="O13" i="1" s="1"/>
  <c r="O11" i="1" a="1"/>
  <c r="O11" i="1" s="1"/>
  <c r="O10" i="1" a="1"/>
  <c r="O10" i="1" s="1"/>
  <c r="O17" i="1" a="1"/>
  <c r="O17" i="1" s="1"/>
  <c r="O19" i="1" l="1" a="1"/>
  <c r="O19" i="1" s="1"/>
</calcChain>
</file>

<file path=xl/sharedStrings.xml><?xml version="1.0" encoding="utf-8"?>
<sst xmlns="http://schemas.openxmlformats.org/spreadsheetml/2006/main" count="75" uniqueCount="26">
  <si>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</si>
  <si>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</si>
  <si>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</si>
  <si>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</si>
  <si>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</si>
  <si>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</si>
  <si>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</si>
  <si>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</si>
  <si>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</si>
  <si>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</si>
  <si>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</si>
  <si>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</si>
  <si>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YEAR</t>
  </si>
  <si>
    <t>MONTH</t>
  </si>
  <si>
    <t>NO. OF AIRCRAFTS</t>
  </si>
  <si>
    <t>RATIO TO MOVING AVG.</t>
  </si>
  <si>
    <t>12 POINT MOVING AVG</t>
  </si>
  <si>
    <t>2 POINT MOVING AVG</t>
  </si>
  <si>
    <t xml:space="preserve">            </t>
  </si>
  <si>
    <t xml:space="preserve">              YEAR</t>
  </si>
  <si>
    <t>SEASONAL INDICES</t>
  </si>
  <si>
    <t>ADJUSTED SEASONAL INDICES</t>
  </si>
  <si>
    <t>Correction Factor(k)=</t>
  </si>
  <si>
    <t>SUM=</t>
  </si>
  <si>
    <t>NAME - RIDAM SINGHAL</t>
  </si>
  <si>
    <t>ROLL NUMBER - 18058568015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</si>
</sst>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8" xfId="0" applyFont="1" applyBorder="1"/>
    <xf numFmtId="0" fontId="0" fillId="0" borderId="9" xfId="0" applyFont="1" applyFill="1" applyBorder="1" applyAlignment="1"/>
    <xf numFmtId="0" fontId="0" fillId="0" borderId="10" xfId="0" applyFont="1" applyFill="1" applyBorder="1" applyAlignment="1"/>
    <xf numFmtId="0" fontId="0" fillId="0" borderId="10" xfId="0" applyFont="1" applyBorder="1"/>
    <xf numFmtId="0" fontId="0" fillId="0" borderId="4" xfId="0" applyFont="1" applyFill="1" applyBorder="1"/>
    <xf numFmtId="0" fontId="0" fillId="0" borderId="1" xfId="0" applyFont="1" applyBorder="1"/>
    <xf numFmtId="0" fontId="0" fillId="0" borderId="11" xfId="0" applyFont="1" applyBorder="1"/>
    <xf numFmtId="0" fontId="0" fillId="0" borderId="1" xfId="0" applyFont="1" applyFill="1" applyBorder="1"/>
    <xf numFmtId="0" fontId="0" fillId="2" borderId="0" xfId="0" applyFont="1" applyFill="1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zoomScaleNormal="100" workbookViewId="0">
      <selection activeCell="L30" sqref="L30"/>
    </sheetView>
  </sheetViews>
  <sheetFormatPr defaultRowHeight="14.4" x14ac:dyDescent="0.3"/>
  <cols>
    <col min="1" max="2" width="8.88671875" style="1"/>
    <col min="3" max="3" width="16" style="1" customWidth="1"/>
    <col min="4" max="4" width="20.77734375" style="1" customWidth="1"/>
    <col min="5" max="5" width="19.44140625" style="1" customWidth="1"/>
    <col min="6" max="6" width="21.6640625" style="1" customWidth="1"/>
    <col min="7" max="13" width="8.88671875" style="1"/>
    <col min="14" max="14" width="18.44140625" style="1" customWidth="1"/>
    <col min="15" max="15" width="25.77734375" style="1" customWidth="1"/>
    <col min="16" max="16384" width="8.88671875" style="1"/>
  </cols>
  <sheetData>
    <row r="1" spans="1:15" x14ac:dyDescent="0.3">
      <c r="A1" s="18" t="s">
        <v>24</v>
      </c>
      <c r="B1" s="18"/>
      <c r="C1" s="18"/>
    </row>
    <row r="2" spans="1:15" x14ac:dyDescent="0.3">
      <c r="A2" s="18" t="s">
        <v>25</v>
      </c>
      <c r="B2" s="18"/>
      <c r="C2" s="18"/>
    </row>
    <row r="5" spans="1:15" x14ac:dyDescent="0.3">
      <c r="A5" s="15" t="s">
        <v>12</v>
      </c>
      <c r="B5" s="15" t="s">
        <v>13</v>
      </c>
      <c r="C5" s="15" t="s">
        <v>14</v>
      </c>
      <c r="D5" s="17" t="s">
        <v>16</v>
      </c>
      <c r="E5" s="17" t="s">
        <v>17</v>
      </c>
      <c r="F5" s="17" t="s">
        <v>15</v>
      </c>
      <c r="I5" s="7"/>
      <c r="J5" s="11" t="s">
        <v>18</v>
      </c>
      <c r="K5" s="12" t="s">
        <v>19</v>
      </c>
      <c r="L5" s="13"/>
      <c r="M5" s="13"/>
      <c r="N5" s="7"/>
      <c r="O5" s="3"/>
    </row>
    <row r="6" spans="1:15" ht="15.6" x14ac:dyDescent="0.3">
      <c r="A6" s="19">
        <v>2001</v>
      </c>
      <c r="B6" s="19" t="s">
        <v>7</v>
      </c>
      <c r="C6" s="19">
        <v>95</v>
      </c>
      <c r="D6" s="15"/>
      <c r="E6" s="15"/>
      <c r="F6" s="15"/>
      <c r="I6" s="10" t="s">
        <v>13</v>
      </c>
      <c r="J6" s="5">
        <v>2001</v>
      </c>
      <c r="K6" s="5">
        <v>2002</v>
      </c>
      <c r="L6" s="5">
        <v>2003</v>
      </c>
      <c r="M6" s="14">
        <v>2004</v>
      </c>
      <c r="N6" s="10" t="s">
        <v>20</v>
      </c>
      <c r="O6" s="6" t="s">
        <v>21</v>
      </c>
    </row>
    <row r="7" spans="1:15" x14ac:dyDescent="0.3">
      <c r="A7" s="20"/>
      <c r="B7" s="20"/>
      <c r="C7" s="20"/>
      <c r="D7" s="15"/>
      <c r="E7" s="15"/>
      <c r="F7" s="15"/>
      <c r="I7" s="8" t="s">
        <v>7</v>
      </c>
      <c r="K7" s="1">
        <f t="array" ref="K7">F30</f>
        <v>122.24824355971897</v>
      </c>
      <c r="L7" s="1">
        <f t="array" ref="L7">F54</f>
        <v>130.95238095238096</v>
      </c>
      <c r="M7" s="1">
        <f t="array" ref="M7">F78</f>
        <v>126.18025751072963</v>
      </c>
      <c r="N7" s="8">
        <f t="array" ref="N7">AVERAGE(J7:M7)</f>
        <v>126.46029400760985</v>
      </c>
      <c r="O7" s="4">
        <f t="array" ref="O7">N7:N19*$O$21</f>
        <v>127.02036122825656</v>
      </c>
    </row>
    <row r="8" spans="1:15" ht="15.6" x14ac:dyDescent="0.3">
      <c r="A8" s="19">
        <v>2001</v>
      </c>
      <c r="B8" s="19" t="s">
        <v>8</v>
      </c>
      <c r="C8" s="19">
        <v>81</v>
      </c>
      <c r="D8" s="15"/>
      <c r="E8" s="15"/>
      <c r="F8" s="15"/>
      <c r="I8" s="8" t="s">
        <v>8</v>
      </c>
      <c r="K8" s="1">
        <f t="array" ref="K8">F32</f>
        <v>116.40718562874251</v>
      </c>
      <c r="L8" s="1">
        <f t="array" ref="L8">F56</f>
        <v>118.95043731778425</v>
      </c>
      <c r="M8" s="1">
        <f t="array" ref="M8">F80</f>
        <v>112.94117647058826</v>
      </c>
      <c r="N8" s="8">
        <f t="array" ref="N8">AVERAGE(J8:M8)</f>
        <v>116.099599805705</v>
      </c>
      <c r="O8" s="4">
        <f t="array" ref="O8">N8:N20*$O$21</f>
        <v>116.61378159447629</v>
      </c>
    </row>
    <row r="9" spans="1:15" x14ac:dyDescent="0.3">
      <c r="A9" s="20"/>
      <c r="B9" s="20"/>
      <c r="C9" s="20"/>
      <c r="D9" s="15"/>
      <c r="E9" s="15"/>
      <c r="F9" s="15"/>
      <c r="I9" s="9" t="s">
        <v>9</v>
      </c>
      <c r="K9" s="1">
        <f t="array" ref="K9">F34</f>
        <v>93.637454981992803</v>
      </c>
      <c r="L9" s="1">
        <f t="array" ref="L9">F58</f>
        <v>114.61988304093566</v>
      </c>
      <c r="M9" s="1">
        <f t="array" ref="M9">F82</f>
        <v>74.59807073954984</v>
      </c>
      <c r="N9" s="8">
        <f t="array" ref="N9">AVERAGE(J9:M9)</f>
        <v>94.28513625415944</v>
      </c>
      <c r="O9" s="4">
        <f t="array" ref="O9">N9:N21*$O$21</f>
        <v>94.702706169084564</v>
      </c>
    </row>
    <row r="10" spans="1:15" ht="15.6" x14ac:dyDescent="0.3">
      <c r="A10" s="19">
        <v>2001</v>
      </c>
      <c r="B10" s="19" t="s">
        <v>9</v>
      </c>
      <c r="C10" s="19">
        <v>66</v>
      </c>
      <c r="D10" s="15"/>
      <c r="E10" s="15"/>
      <c r="F10" s="15"/>
      <c r="I10" s="9" t="s">
        <v>10</v>
      </c>
      <c r="K10" s="1">
        <f t="array" ref="K10">F36</f>
        <v>96.518607442977199</v>
      </c>
      <c r="L10" s="1">
        <f t="array" ref="L10">F60</f>
        <v>92.49011857707508</v>
      </c>
      <c r="M10" s="1">
        <f t="array" ref="M10">F84</f>
        <v>69.046350559403294</v>
      </c>
      <c r="N10" s="8">
        <f t="array" ref="N10">AVERAGE(J10:M10)</f>
        <v>86.01835885981852</v>
      </c>
      <c r="O10" s="4">
        <f t="array" ref="O10">N10:N22*$O$21</f>
        <v>86.399316879482072</v>
      </c>
    </row>
    <row r="11" spans="1:15" x14ac:dyDescent="0.3">
      <c r="A11" s="20"/>
      <c r="B11" s="20"/>
      <c r="C11" s="20"/>
      <c r="D11" s="15"/>
      <c r="E11" s="15"/>
      <c r="F11" s="15"/>
      <c r="I11" s="9" t="s">
        <v>11</v>
      </c>
      <c r="K11" s="1">
        <f t="array" ref="K11">F38</f>
        <v>50.089445438282645</v>
      </c>
      <c r="L11" s="1">
        <f t="array" ref="L11">F62</f>
        <v>76.885165105963523</v>
      </c>
      <c r="M11" s="1">
        <f t="array" ref="M11">F86</f>
        <v>51.036682615629978</v>
      </c>
      <c r="N11" s="8">
        <f t="array" ref="N11">AVERAGE(J11:M11)</f>
        <v>59.337097719958713</v>
      </c>
      <c r="O11" s="4">
        <f t="array" ref="O11">N11:N23*$O$21</f>
        <v>59.599889797598991</v>
      </c>
    </row>
    <row r="12" spans="1:15" ht="15.6" x14ac:dyDescent="0.3">
      <c r="A12" s="19">
        <v>2001</v>
      </c>
      <c r="B12" s="19" t="s">
        <v>10</v>
      </c>
      <c r="C12" s="19">
        <v>52</v>
      </c>
      <c r="D12" s="15"/>
      <c r="E12" s="15"/>
      <c r="F12" s="15"/>
      <c r="I12" s="9" t="s">
        <v>0</v>
      </c>
      <c r="K12" s="1">
        <f t="array" ref="K12">F40</f>
        <v>55.714285714285715</v>
      </c>
      <c r="L12" s="1">
        <f t="array" ref="L12">F64</f>
        <v>78.499278499278503</v>
      </c>
      <c r="M12" s="1">
        <f t="array" ref="M12">F88</f>
        <v>75.68145376803848</v>
      </c>
      <c r="N12" s="8">
        <f t="array" ref="N12">AVERAGE(J12:M12)</f>
        <v>69.965005993867564</v>
      </c>
      <c r="O12" s="4">
        <f t="array" ref="O12">N12:N24*$O$21</f>
        <v>70.27486694079181</v>
      </c>
    </row>
    <row r="13" spans="1:15" x14ac:dyDescent="0.3">
      <c r="A13" s="20"/>
      <c r="B13" s="20"/>
      <c r="C13" s="20"/>
      <c r="D13" s="15"/>
      <c r="E13" s="15"/>
      <c r="F13" s="15"/>
      <c r="I13" s="9" t="s">
        <v>1</v>
      </c>
      <c r="J13" s="1">
        <f t="array" ref="J13">F18</f>
        <v>86.474501108647459</v>
      </c>
      <c r="K13" s="1">
        <f t="array" ref="K13">F42</f>
        <v>32.413388138578973</v>
      </c>
      <c r="L13" s="1">
        <f t="array" ref="L13">F66</f>
        <v>74.641148325358856</v>
      </c>
      <c r="N13" s="8">
        <f t="array" ref="N13">AVERAGE(J13:M13)</f>
        <v>64.509679190861775</v>
      </c>
      <c r="O13" s="4">
        <f t="array" ref="O13">N13:N25*$O$21</f>
        <v>64.795379592025341</v>
      </c>
    </row>
    <row r="14" spans="1:15" ht="15.6" x14ac:dyDescent="0.3">
      <c r="A14" s="19">
        <v>2001</v>
      </c>
      <c r="B14" s="19" t="s">
        <v>11</v>
      </c>
      <c r="C14" s="19">
        <v>53</v>
      </c>
      <c r="D14" s="15"/>
      <c r="E14" s="15"/>
      <c r="F14" s="15"/>
      <c r="I14" s="9" t="s">
        <v>2</v>
      </c>
      <c r="J14" s="1">
        <f t="array" ref="J14">F20</f>
        <v>72.160356347438764</v>
      </c>
      <c r="K14" s="1">
        <f t="array" ref="K14">F44</f>
        <v>79.679450486548362</v>
      </c>
      <c r="L14" s="1">
        <f t="array" ref="L14">F68</f>
        <v>67.441860465116278</v>
      </c>
      <c r="N14" s="8">
        <f t="array" ref="N14">AVERAGE(J14:M14)</f>
        <v>73.09388909970113</v>
      </c>
      <c r="O14" s="4">
        <f t="array" ref="O14">N14:N26*$O$21</f>
        <v>73.417607240921527</v>
      </c>
    </row>
    <row r="15" spans="1:15" x14ac:dyDescent="0.3">
      <c r="A15" s="20"/>
      <c r="B15" s="20"/>
      <c r="C15" s="20"/>
      <c r="D15" s="15"/>
      <c r="E15" s="15"/>
      <c r="F15" s="15"/>
      <c r="I15" s="9" t="s">
        <v>3</v>
      </c>
      <c r="J15" s="1">
        <f t="array" ref="J15">F22</f>
        <v>109.63788300835655</v>
      </c>
      <c r="K15" s="1">
        <f t="array" ref="K15">F46</f>
        <v>98.611882287617973</v>
      </c>
      <c r="L15" s="1">
        <f t="array" ref="L15">F70</f>
        <v>81.194029850746261</v>
      </c>
      <c r="N15" s="8">
        <f t="array" ref="N15">AVERAGE(J15:M15)</f>
        <v>96.481265048906934</v>
      </c>
      <c r="O15" s="4">
        <f t="array" ref="O15">N15:N27*$O$21</f>
        <v>96.908561176790116</v>
      </c>
    </row>
    <row r="16" spans="1:15" ht="15.6" x14ac:dyDescent="0.3">
      <c r="A16" s="19">
        <v>2001</v>
      </c>
      <c r="B16" s="19" t="s">
        <v>0</v>
      </c>
      <c r="C16" s="21">
        <v>58</v>
      </c>
      <c r="D16" s="15"/>
      <c r="E16" s="15"/>
      <c r="F16" s="15"/>
      <c r="I16" s="9" t="s">
        <v>4</v>
      </c>
      <c r="J16" s="1">
        <f t="array" ref="J16">F24</f>
        <v>119.40298507462686</v>
      </c>
      <c r="K16" s="1">
        <f t="array" ref="K16">F48</f>
        <v>127.47967479674797</v>
      </c>
      <c r="L16" s="1">
        <f t="array" ref="L16">F72</f>
        <v>93.730729701952725</v>
      </c>
      <c r="N16" s="8">
        <f t="array" ref="N16">AVERAGE(J16:M16)</f>
        <v>113.53779652444251</v>
      </c>
      <c r="O16" s="4">
        <f t="array" ref="O16">N16:N28*$O$21</f>
        <v>114.04063260146421</v>
      </c>
    </row>
    <row r="17" spans="1:15" x14ac:dyDescent="0.3">
      <c r="A17" s="22"/>
      <c r="B17" s="22"/>
      <c r="C17" s="23"/>
      <c r="D17" s="15">
        <f t="array" ref="D17">AVERAGE(C6:C28)</f>
        <v>75.5</v>
      </c>
      <c r="E17" s="15"/>
      <c r="F17" s="15"/>
      <c r="I17" s="9" t="s">
        <v>5</v>
      </c>
      <c r="J17" s="1">
        <f t="array" ref="J17">F26</f>
        <v>130.23255813953489</v>
      </c>
      <c r="K17" s="1">
        <f t="array" ref="K17">F50</f>
        <v>128.52598091198303</v>
      </c>
      <c r="L17" s="1">
        <f t="array" ref="L17">F74</f>
        <v>161.93990511333686</v>
      </c>
      <c r="N17" s="8">
        <f t="array" ref="N17">AVERAGE(J17:M17)</f>
        <v>140.23281472161827</v>
      </c>
      <c r="O17" s="4">
        <f t="array" ref="O17">N17:N29*$O$21</f>
        <v>140.85387766790461</v>
      </c>
    </row>
    <row r="18" spans="1:15" ht="15.6" x14ac:dyDescent="0.3">
      <c r="A18" s="19">
        <v>2001</v>
      </c>
      <c r="B18" s="19" t="s">
        <v>1</v>
      </c>
      <c r="C18" s="21">
        <v>65</v>
      </c>
      <c r="D18" s="15"/>
      <c r="E18" s="15">
        <f t="array" ref="E18">AVERAGE(D17,D19)</f>
        <v>75.166666666666657</v>
      </c>
      <c r="F18" s="15">
        <f t="array" ref="F18">(C18/E18)*100</f>
        <v>86.474501108647459</v>
      </c>
      <c r="I18" s="9" t="s">
        <v>6</v>
      </c>
      <c r="J18" s="1">
        <f t="array" ref="J18">F28</f>
        <v>151.9502543810062</v>
      </c>
      <c r="K18" s="1">
        <f t="array" ref="K18">F52</f>
        <v>138.20051413881748</v>
      </c>
      <c r="L18" s="1">
        <f t="array" ref="L18">F76</f>
        <v>173.91304347826087</v>
      </c>
      <c r="N18" s="8">
        <f t="array" ref="N18">AVERAGE(J18:M18)</f>
        <v>154.68793733269487</v>
      </c>
      <c r="O18" s="4">
        <f t="array" ref="O18">N18:N30*$O$21</f>
        <v>155.3730191112038</v>
      </c>
    </row>
    <row r="19" spans="1:15" x14ac:dyDescent="0.3">
      <c r="A19" s="22"/>
      <c r="B19" s="22"/>
      <c r="C19" s="23"/>
      <c r="D19" s="15">
        <f t="array" ref="D19">AVERAGE(C8:C30)</f>
        <v>74.833333333333329</v>
      </c>
      <c r="E19" s="15"/>
      <c r="F19" s="15"/>
      <c r="I19" s="15" t="s">
        <v>23</v>
      </c>
      <c r="J19" s="13"/>
      <c r="K19" s="13"/>
      <c r="L19" s="13"/>
      <c r="M19" s="13"/>
      <c r="N19" s="15">
        <f t="array" ref="N19">SUM(N7:N18)</f>
        <v>1194.7088745593446</v>
      </c>
      <c r="O19" s="16">
        <f t="array" ref="O19">SUM(O7:O18)</f>
        <v>1199.9999999999998</v>
      </c>
    </row>
    <row r="20" spans="1:15" ht="15.6" x14ac:dyDescent="0.3">
      <c r="A20" s="19">
        <v>2001</v>
      </c>
      <c r="B20" s="19" t="s">
        <v>2</v>
      </c>
      <c r="C20" s="21">
        <v>54</v>
      </c>
      <c r="D20" s="15"/>
      <c r="E20" s="15">
        <f t="array" ref="E20">AVERAGE(D19,D21)</f>
        <v>74.833333333333329</v>
      </c>
      <c r="F20" s="15">
        <f t="array" ref="F20">(C20/E20)*100</f>
        <v>72.160356347438764</v>
      </c>
    </row>
    <row r="21" spans="1:15" x14ac:dyDescent="0.3">
      <c r="A21" s="22"/>
      <c r="B21" s="22"/>
      <c r="C21" s="23"/>
      <c r="D21" s="15">
        <f t="array" ref="D21">AVERAGE(C10:C32)</f>
        <v>74.833333333333329</v>
      </c>
      <c r="E21" s="15"/>
      <c r="F21" s="15"/>
      <c r="I21" s="2"/>
      <c r="N21" s="18" t="s">
        <v>22</v>
      </c>
      <c r="O21" s="18">
        <f t="array" ref="O21">1200/N19</f>
        <v>1.0044287989763254</v>
      </c>
    </row>
    <row r="22" spans="1:15" ht="15.6" x14ac:dyDescent="0.3">
      <c r="A22" s="19">
        <v>2001</v>
      </c>
      <c r="B22" s="19" t="s">
        <v>3</v>
      </c>
      <c r="C22" s="21">
        <v>82</v>
      </c>
      <c r="D22" s="15"/>
      <c r="E22" s="15">
        <f t="array" ref="E22">AVERAGE(D21,D23)</f>
        <v>74.791666666666657</v>
      </c>
      <c r="F22" s="15">
        <f t="array" ref="F22">(C22/E22)*100</f>
        <v>109.63788300835655</v>
      </c>
    </row>
    <row r="23" spans="1:15" x14ac:dyDescent="0.3">
      <c r="A23" s="22"/>
      <c r="B23" s="22"/>
      <c r="C23" s="23"/>
      <c r="D23" s="15">
        <f t="array" ref="D23">AVERAGE(C12:C34)</f>
        <v>74.75</v>
      </c>
      <c r="E23" s="15"/>
      <c r="F23" s="15"/>
    </row>
    <row r="24" spans="1:15" ht="15.6" x14ac:dyDescent="0.3">
      <c r="A24" s="19">
        <v>2001</v>
      </c>
      <c r="B24" s="19" t="s">
        <v>4</v>
      </c>
      <c r="C24" s="21">
        <v>90</v>
      </c>
      <c r="D24" s="15"/>
      <c r="E24" s="15">
        <f t="array" ref="E24">AVERAGE(D23,D25)</f>
        <v>75.375</v>
      </c>
      <c r="F24" s="15">
        <f t="array" ref="F24">(C24/E24)*100</f>
        <v>119.40298507462686</v>
      </c>
    </row>
    <row r="25" spans="1:15" x14ac:dyDescent="0.3">
      <c r="A25" s="22"/>
      <c r="B25" s="22"/>
      <c r="C25" s="23"/>
      <c r="D25" s="15">
        <f t="array" ref="D25">AVERAGE(C14:C36)</f>
        <v>76</v>
      </c>
      <c r="E25" s="15"/>
      <c r="F25" s="15"/>
    </row>
    <row r="26" spans="1:15" ht="15.6" x14ac:dyDescent="0.3">
      <c r="A26" s="19">
        <v>2001</v>
      </c>
      <c r="B26" s="19" t="s">
        <v>5</v>
      </c>
      <c r="C26" s="21">
        <v>98</v>
      </c>
      <c r="D26" s="15"/>
      <c r="E26" s="15">
        <f t="array" ref="E26">AVERAGE(D25,D27)</f>
        <v>75.25</v>
      </c>
      <c r="F26" s="15">
        <f t="array" ref="F26">(C26/E26)*100</f>
        <v>130.23255813953489</v>
      </c>
    </row>
    <row r="27" spans="1:15" x14ac:dyDescent="0.3">
      <c r="A27" s="22"/>
      <c r="B27" s="22"/>
      <c r="C27" s="23"/>
      <c r="D27" s="15">
        <f t="array" ref="D27">AVERAGE(C16:C38)</f>
        <v>74.5</v>
      </c>
      <c r="E27" s="15"/>
      <c r="F27" s="15"/>
    </row>
    <row r="28" spans="1:15" ht="15.6" x14ac:dyDescent="0.3">
      <c r="A28" s="19">
        <v>2001</v>
      </c>
      <c r="B28" s="19" t="s">
        <v>6</v>
      </c>
      <c r="C28" s="21">
        <v>112</v>
      </c>
      <c r="D28" s="15"/>
      <c r="E28" s="15">
        <f t="array" ref="E28">AVERAGE(D27,D29)</f>
        <v>73.708333333333343</v>
      </c>
      <c r="F28" s="15">
        <f t="array" ref="F28">(C28/E28)*100</f>
        <v>151.9502543810062</v>
      </c>
    </row>
    <row r="29" spans="1:15" x14ac:dyDescent="0.3">
      <c r="A29" s="22"/>
      <c r="B29" s="22"/>
      <c r="C29" s="23"/>
      <c r="D29" s="15">
        <f t="array" ref="D29">AVERAGE(C18:C40)</f>
        <v>72.916666666666671</v>
      </c>
      <c r="E29" s="15"/>
      <c r="F29" s="15"/>
    </row>
    <row r="30" spans="1:15" ht="15.6" x14ac:dyDescent="0.3">
      <c r="A30" s="19">
        <v>2002</v>
      </c>
      <c r="B30" s="19" t="s">
        <v>7</v>
      </c>
      <c r="C30" s="21">
        <v>87</v>
      </c>
      <c r="D30" s="15"/>
      <c r="E30" s="15">
        <f t="array" ref="E30">AVERAGE(D29,D31)</f>
        <v>71.166666666666671</v>
      </c>
      <c r="F30" s="15">
        <f t="array" ref="F30">(C30/E30)*100</f>
        <v>122.24824355971897</v>
      </c>
    </row>
    <row r="31" spans="1:15" x14ac:dyDescent="0.3">
      <c r="A31" s="22"/>
      <c r="B31" s="22"/>
      <c r="C31" s="23"/>
      <c r="D31" s="15">
        <f t="array" ref="D31">AVERAGE(C20:C42)</f>
        <v>69.416666666666671</v>
      </c>
      <c r="E31" s="15"/>
      <c r="F31" s="15"/>
    </row>
    <row r="32" spans="1:15" ht="15.6" x14ac:dyDescent="0.3">
      <c r="A32" s="19">
        <v>2002</v>
      </c>
      <c r="B32" s="19" t="s">
        <v>8</v>
      </c>
      <c r="C32" s="21">
        <v>81</v>
      </c>
      <c r="D32" s="15"/>
      <c r="E32" s="15">
        <f t="array" ref="E32">AVERAGE(D31,D33)</f>
        <v>69.583333333333343</v>
      </c>
      <c r="F32" s="15">
        <f t="array" ref="F32">(C32/E32)*100</f>
        <v>116.40718562874251</v>
      </c>
    </row>
    <row r="33" spans="1:6" x14ac:dyDescent="0.3">
      <c r="A33" s="22"/>
      <c r="B33" s="22"/>
      <c r="C33" s="23"/>
      <c r="D33" s="15">
        <f t="array" ref="D33">AVERAGE(C22:C44)</f>
        <v>69.75</v>
      </c>
      <c r="E33" s="15"/>
      <c r="F33" s="15"/>
    </row>
    <row r="34" spans="1:6" ht="15.6" x14ac:dyDescent="0.3">
      <c r="A34" s="19">
        <v>2002</v>
      </c>
      <c r="B34" s="19" t="s">
        <v>9</v>
      </c>
      <c r="C34" s="21">
        <v>65</v>
      </c>
      <c r="D34" s="15"/>
      <c r="E34" s="15">
        <f t="array" ref="E34">AVERAGE(D33,D35)</f>
        <v>69.416666666666657</v>
      </c>
      <c r="F34" s="15">
        <f t="array" ref="F34">(C34/E34)*100</f>
        <v>93.637454981992803</v>
      </c>
    </row>
    <row r="35" spans="1:6" x14ac:dyDescent="0.3">
      <c r="A35" s="22"/>
      <c r="B35" s="22"/>
      <c r="C35" s="23"/>
      <c r="D35" s="15">
        <f t="array" ref="D35">AVERAGE(C24:C46)</f>
        <v>69.083333333333329</v>
      </c>
      <c r="E35" s="15"/>
      <c r="F35" s="15"/>
    </row>
    <row r="36" spans="1:6" ht="15.6" x14ac:dyDescent="0.3">
      <c r="A36" s="19">
        <v>2002</v>
      </c>
      <c r="B36" s="19" t="s">
        <v>10</v>
      </c>
      <c r="C36" s="21">
        <v>67</v>
      </c>
      <c r="D36" s="15"/>
      <c r="E36" s="15">
        <f t="array" ref="E36">AVERAGE(D35,D37)</f>
        <v>69.416666666666657</v>
      </c>
      <c r="F36" s="15">
        <f t="array" ref="F36">(C36/E36)*100</f>
        <v>96.518607442977199</v>
      </c>
    </row>
    <row r="37" spans="1:6" x14ac:dyDescent="0.3">
      <c r="A37" s="22"/>
      <c r="B37" s="22"/>
      <c r="C37" s="23"/>
      <c r="D37" s="15">
        <f t="array" ref="D37">AVERAGE(C26:C48)</f>
        <v>69.75</v>
      </c>
      <c r="E37" s="15"/>
      <c r="F37" s="15"/>
    </row>
    <row r="38" spans="1:6" ht="15.6" x14ac:dyDescent="0.3">
      <c r="A38" s="19">
        <v>2002</v>
      </c>
      <c r="B38" s="19" t="s">
        <v>11</v>
      </c>
      <c r="C38" s="21">
        <v>35</v>
      </c>
      <c r="D38" s="15"/>
      <c r="E38" s="15">
        <f t="array" ref="E38">AVERAGE(D37,D39)</f>
        <v>69.875</v>
      </c>
      <c r="F38" s="15">
        <f t="array" ref="F38">(C38/E38)*100</f>
        <v>50.089445438282645</v>
      </c>
    </row>
    <row r="39" spans="1:6" x14ac:dyDescent="0.3">
      <c r="A39" s="22"/>
      <c r="B39" s="22"/>
      <c r="C39" s="23"/>
      <c r="D39" s="15">
        <f t="array" ref="D39">AVERAGE(C28:C50)</f>
        <v>70</v>
      </c>
      <c r="E39" s="15"/>
      <c r="F39" s="15"/>
    </row>
    <row r="40" spans="1:6" ht="15.6" x14ac:dyDescent="0.3">
      <c r="A40" s="19">
        <v>2002</v>
      </c>
      <c r="B40" s="19" t="s">
        <v>0</v>
      </c>
      <c r="C40" s="21">
        <v>39</v>
      </c>
      <c r="D40" s="15"/>
      <c r="E40" s="15">
        <f t="array" ref="E40">AVERAGE(D39,D41)</f>
        <v>70</v>
      </c>
      <c r="F40" s="15">
        <f t="array" ref="F40">(C40/E40)*100</f>
        <v>55.714285714285715</v>
      </c>
    </row>
    <row r="41" spans="1:6" x14ac:dyDescent="0.3">
      <c r="A41" s="22"/>
      <c r="B41" s="22"/>
      <c r="C41" s="23"/>
      <c r="D41" s="15">
        <f t="array" ref="D41">AVERAGE(C30:C52)</f>
        <v>70</v>
      </c>
      <c r="E41" s="15"/>
      <c r="F41" s="15"/>
    </row>
    <row r="42" spans="1:6" ht="15.6" x14ac:dyDescent="0.3">
      <c r="A42" s="19">
        <v>2002</v>
      </c>
      <c r="B42" s="19" t="s">
        <v>1</v>
      </c>
      <c r="C42" s="21">
        <v>23</v>
      </c>
      <c r="D42" s="15"/>
      <c r="E42" s="15">
        <f t="array" ref="E42">AVERAGE(D41,D43)</f>
        <v>70.958333333333343</v>
      </c>
      <c r="F42" s="15">
        <f t="array" ref="F42">(C42/E42)*100</f>
        <v>32.413388138578973</v>
      </c>
    </row>
    <row r="43" spans="1:6" x14ac:dyDescent="0.3">
      <c r="A43" s="22"/>
      <c r="B43" s="22"/>
      <c r="C43" s="23"/>
      <c r="D43" s="15">
        <f t="array" ref="D43">AVERAGE(C32:C54)</f>
        <v>71.916666666666671</v>
      </c>
      <c r="E43" s="15"/>
      <c r="F43" s="15"/>
    </row>
    <row r="44" spans="1:6" ht="15.6" x14ac:dyDescent="0.3">
      <c r="A44" s="19">
        <v>2002</v>
      </c>
      <c r="B44" s="19" t="s">
        <v>2</v>
      </c>
      <c r="C44" s="21">
        <v>58</v>
      </c>
      <c r="D44" s="15"/>
      <c r="E44" s="15">
        <f t="array" ref="E44">AVERAGE(D43,D45)</f>
        <v>72.791666666666671</v>
      </c>
      <c r="F44" s="15">
        <f t="array" ref="F44">(C44/E44)*100</f>
        <v>79.679450486548362</v>
      </c>
    </row>
    <row r="45" spans="1:6" x14ac:dyDescent="0.3">
      <c r="A45" s="22"/>
      <c r="B45" s="22"/>
      <c r="C45" s="23"/>
      <c r="D45" s="15">
        <f t="array" ref="D45">AVERAGE(C34:C56)</f>
        <v>73.666666666666671</v>
      </c>
      <c r="E45" s="15"/>
      <c r="F45" s="15"/>
    </row>
    <row r="46" spans="1:6" ht="15.6" x14ac:dyDescent="0.3">
      <c r="A46" s="19">
        <v>2002</v>
      </c>
      <c r="B46" s="19" t="s">
        <v>3</v>
      </c>
      <c r="C46" s="21">
        <v>74</v>
      </c>
      <c r="D46" s="15"/>
      <c r="E46" s="15">
        <f t="array" ref="E46">AVERAGE(D45,D47)</f>
        <v>75.041666666666671</v>
      </c>
      <c r="F46" s="15">
        <f t="array" ref="F46">(C46/E46)*100</f>
        <v>98.611882287617973</v>
      </c>
    </row>
    <row r="47" spans="1:6" x14ac:dyDescent="0.3">
      <c r="A47" s="22"/>
      <c r="B47" s="22"/>
      <c r="C47" s="23"/>
      <c r="D47" s="15">
        <f t="array" ref="D47">AVERAGE(C36:C58)</f>
        <v>76.416666666666671</v>
      </c>
      <c r="E47" s="15"/>
      <c r="F47" s="15"/>
    </row>
    <row r="48" spans="1:6" ht="15.6" x14ac:dyDescent="0.3">
      <c r="A48" s="19">
        <v>2002</v>
      </c>
      <c r="B48" s="19" t="s">
        <v>4</v>
      </c>
      <c r="C48" s="21">
        <v>98</v>
      </c>
      <c r="D48" s="15"/>
      <c r="E48" s="15">
        <f t="array" ref="E48">AVERAGE(D47,D49)</f>
        <v>76.875</v>
      </c>
      <c r="F48" s="15">
        <f t="array" ref="F48">(C48/E48)*100</f>
        <v>127.47967479674797</v>
      </c>
    </row>
    <row r="49" spans="1:6" x14ac:dyDescent="0.3">
      <c r="A49" s="22"/>
      <c r="B49" s="22"/>
      <c r="C49" s="23"/>
      <c r="D49" s="15">
        <f t="array" ref="D49">AVERAGE(C38:C60)</f>
        <v>77.333333333333329</v>
      </c>
      <c r="E49" s="15"/>
      <c r="F49" s="15"/>
    </row>
    <row r="50" spans="1:6" ht="15.6" x14ac:dyDescent="0.3">
      <c r="A50" s="19">
        <v>2002</v>
      </c>
      <c r="B50" s="19" t="s">
        <v>5</v>
      </c>
      <c r="C50" s="21">
        <v>101</v>
      </c>
      <c r="D50" s="15"/>
      <c r="E50" s="15">
        <f t="array" ref="E50">AVERAGE(D49,D51)</f>
        <v>78.583333333333329</v>
      </c>
      <c r="F50" s="15">
        <f t="array" ref="F50">(C50/E50)*100</f>
        <v>128.52598091198303</v>
      </c>
    </row>
    <row r="51" spans="1:6" x14ac:dyDescent="0.3">
      <c r="A51" s="22"/>
      <c r="B51" s="22"/>
      <c r="C51" s="23"/>
      <c r="D51" s="15">
        <f t="array" ref="D51">AVERAGE(C40:C62)</f>
        <v>79.833333333333329</v>
      </c>
      <c r="E51" s="15"/>
      <c r="F51" s="15"/>
    </row>
    <row r="52" spans="1:6" ht="15.6" x14ac:dyDescent="0.3">
      <c r="A52" s="19">
        <v>2002</v>
      </c>
      <c r="B52" s="19" t="s">
        <v>6</v>
      </c>
      <c r="C52" s="21">
        <v>112</v>
      </c>
      <c r="D52" s="15"/>
      <c r="E52" s="15">
        <f t="array" ref="E52">AVERAGE(D51,D53)</f>
        <v>81.041666666666657</v>
      </c>
      <c r="F52" s="15">
        <f t="array" ref="F52">(C52/E52)*100</f>
        <v>138.20051413881748</v>
      </c>
    </row>
    <row r="53" spans="1:6" x14ac:dyDescent="0.3">
      <c r="A53" s="22"/>
      <c r="B53" s="22"/>
      <c r="C53" s="23"/>
      <c r="D53" s="15">
        <f t="array" ref="D53">AVERAGE(C42:C64)</f>
        <v>82.25</v>
      </c>
      <c r="E53" s="15"/>
      <c r="F53" s="15"/>
    </row>
    <row r="54" spans="1:6" ht="15.6" x14ac:dyDescent="0.3">
      <c r="A54" s="19">
        <v>2003</v>
      </c>
      <c r="B54" s="19" t="s">
        <v>7</v>
      </c>
      <c r="C54" s="21">
        <v>110</v>
      </c>
      <c r="D54" s="15"/>
      <c r="E54" s="15">
        <f t="array" ref="E54">AVERAGE(D53,D55)</f>
        <v>84</v>
      </c>
      <c r="F54" s="15">
        <f t="array" ref="F54">(C54/E54)*100</f>
        <v>130.95238095238096</v>
      </c>
    </row>
    <row r="55" spans="1:6" x14ac:dyDescent="0.3">
      <c r="A55" s="22"/>
      <c r="B55" s="22"/>
      <c r="C55" s="23"/>
      <c r="D55" s="15">
        <f t="array" ref="D55">AVERAGE(C44:C66)</f>
        <v>85.75</v>
      </c>
      <c r="E55" s="15"/>
      <c r="F55" s="15"/>
    </row>
    <row r="56" spans="1:6" ht="15.6" x14ac:dyDescent="0.3">
      <c r="A56" s="19">
        <v>2003</v>
      </c>
      <c r="B56" s="19" t="s">
        <v>8</v>
      </c>
      <c r="C56" s="21">
        <v>102</v>
      </c>
      <c r="D56" s="15"/>
      <c r="E56" s="15">
        <f t="array" ref="E56">AVERAGE(D55,D57)</f>
        <v>85.75</v>
      </c>
      <c r="F56" s="15">
        <f t="array" ref="F56">(C56/E56)*100</f>
        <v>118.95043731778425</v>
      </c>
    </row>
    <row r="57" spans="1:6" x14ac:dyDescent="0.3">
      <c r="A57" s="22"/>
      <c r="B57" s="22"/>
      <c r="C57" s="23"/>
      <c r="D57" s="15">
        <f t="array" ref="D57">AVERAGE(C46:C68)</f>
        <v>85.75</v>
      </c>
      <c r="E57" s="15"/>
      <c r="F57" s="15"/>
    </row>
    <row r="58" spans="1:6" ht="15.6" x14ac:dyDescent="0.3">
      <c r="A58" s="19">
        <v>2003</v>
      </c>
      <c r="B58" s="19" t="s">
        <v>9</v>
      </c>
      <c r="C58" s="21">
        <v>98</v>
      </c>
      <c r="D58" s="15"/>
      <c r="E58" s="15">
        <f t="array" ref="E58">AVERAGE(D57,D59)</f>
        <v>85.5</v>
      </c>
      <c r="F58" s="15">
        <f t="array" ref="F58">(C58/E58)*100</f>
        <v>114.61988304093566</v>
      </c>
    </row>
    <row r="59" spans="1:6" x14ac:dyDescent="0.3">
      <c r="A59" s="22"/>
      <c r="B59" s="22"/>
      <c r="C59" s="23"/>
      <c r="D59" s="15">
        <f t="array" ref="D59">AVERAGE(C48:C70)</f>
        <v>85.25</v>
      </c>
      <c r="E59" s="15"/>
      <c r="F59" s="15"/>
    </row>
    <row r="60" spans="1:6" ht="15.6" x14ac:dyDescent="0.3">
      <c r="A60" s="19">
        <v>2003</v>
      </c>
      <c r="B60" s="19" t="s">
        <v>10</v>
      </c>
      <c r="C60" s="21">
        <v>78</v>
      </c>
      <c r="D60" s="15"/>
      <c r="E60" s="15">
        <f t="array" ref="E60">AVERAGE(D59,D61)</f>
        <v>84.333333333333343</v>
      </c>
      <c r="F60" s="15">
        <f t="array" ref="F60">(C60/E60)*100</f>
        <v>92.49011857707508</v>
      </c>
    </row>
    <row r="61" spans="1:6" x14ac:dyDescent="0.3">
      <c r="A61" s="22"/>
      <c r="B61" s="22"/>
      <c r="C61" s="23"/>
      <c r="D61" s="15">
        <f t="array" ref="D61">AVERAGE(C50:C72)</f>
        <v>83.416666666666671</v>
      </c>
      <c r="E61" s="15"/>
      <c r="F61" s="15"/>
    </row>
    <row r="62" spans="1:6" ht="15.6" x14ac:dyDescent="0.3">
      <c r="A62" s="19">
        <v>2003</v>
      </c>
      <c r="B62" s="19" t="s">
        <v>11</v>
      </c>
      <c r="C62" s="21">
        <v>65</v>
      </c>
      <c r="D62" s="15"/>
      <c r="E62" s="15">
        <f t="array" ref="E62">AVERAGE(D61,D63)</f>
        <v>84.541666666666671</v>
      </c>
      <c r="F62" s="15">
        <f t="array" ref="F62">(C62/E62)*100</f>
        <v>76.885165105963523</v>
      </c>
    </row>
    <row r="63" spans="1:6" x14ac:dyDescent="0.3">
      <c r="A63" s="22"/>
      <c r="B63" s="22"/>
      <c r="C63" s="23"/>
      <c r="D63" s="15">
        <f t="array" ref="D63">AVERAGE(C52:C74)</f>
        <v>85.666666666666671</v>
      </c>
      <c r="E63" s="15"/>
      <c r="F63" s="15"/>
    </row>
    <row r="64" spans="1:6" ht="15.6" x14ac:dyDescent="0.3">
      <c r="A64" s="19">
        <v>2003</v>
      </c>
      <c r="B64" s="19" t="s">
        <v>0</v>
      </c>
      <c r="C64" s="21">
        <v>68</v>
      </c>
      <c r="D64" s="15"/>
      <c r="E64" s="15">
        <f t="array" ref="E64">AVERAGE(D63,D65)</f>
        <v>86.625</v>
      </c>
      <c r="F64" s="15">
        <f t="array" ref="F64">(C64/E64)*100</f>
        <v>78.499278499278503</v>
      </c>
    </row>
    <row r="65" spans="1:6" x14ac:dyDescent="0.3">
      <c r="A65" s="22"/>
      <c r="B65" s="22"/>
      <c r="C65" s="23"/>
      <c r="D65" s="15">
        <f t="array" ref="D65">AVERAGE(C54:C76)</f>
        <v>87.583333333333329</v>
      </c>
      <c r="E65" s="15"/>
      <c r="F65" s="15"/>
    </row>
    <row r="66" spans="1:6" ht="15.6" x14ac:dyDescent="0.3">
      <c r="A66" s="19">
        <v>2003</v>
      </c>
      <c r="B66" s="19" t="s">
        <v>1</v>
      </c>
      <c r="C66" s="21">
        <v>65</v>
      </c>
      <c r="D66" s="15"/>
      <c r="E66" s="15">
        <f t="array" ref="E66">AVERAGE(D65,D67)</f>
        <v>87.083333333333329</v>
      </c>
      <c r="F66" s="15">
        <f t="array" ref="F66">(C66/E66)*100</f>
        <v>74.641148325358856</v>
      </c>
    </row>
    <row r="67" spans="1:6" x14ac:dyDescent="0.3">
      <c r="A67" s="22"/>
      <c r="B67" s="22"/>
      <c r="C67" s="23"/>
      <c r="D67" s="15">
        <f t="array" ref="D67">AVERAGE(C56:C78)</f>
        <v>86.583333333333329</v>
      </c>
      <c r="E67" s="15"/>
      <c r="F67" s="15"/>
    </row>
    <row r="68" spans="1:6" ht="15.6" x14ac:dyDescent="0.3">
      <c r="A68" s="19">
        <v>2003</v>
      </c>
      <c r="B68" s="19" t="s">
        <v>2</v>
      </c>
      <c r="C68" s="21">
        <v>58</v>
      </c>
      <c r="D68" s="15"/>
      <c r="E68" s="15">
        <f t="array" ref="E68">AVERAGE(D67,D69)</f>
        <v>86</v>
      </c>
      <c r="F68" s="15">
        <f t="array" ref="F68">(C68/E68)*100</f>
        <v>67.441860465116278</v>
      </c>
    </row>
    <row r="69" spans="1:6" x14ac:dyDescent="0.3">
      <c r="A69" s="22"/>
      <c r="B69" s="22"/>
      <c r="C69" s="23"/>
      <c r="D69" s="15">
        <f t="array" ref="D69">AVERAGE(C58:C80)</f>
        <v>85.416666666666671</v>
      </c>
      <c r="E69" s="15"/>
      <c r="F69" s="15"/>
    </row>
    <row r="70" spans="1:6" ht="15.6" x14ac:dyDescent="0.3">
      <c r="A70" s="19">
        <v>2003</v>
      </c>
      <c r="B70" s="19" t="s">
        <v>3</v>
      </c>
      <c r="C70" s="21">
        <v>68</v>
      </c>
      <c r="D70" s="15"/>
      <c r="E70" s="15">
        <f t="array" ref="E70">AVERAGE(D69,D71)</f>
        <v>83.75</v>
      </c>
      <c r="F70" s="15">
        <f t="array" ref="F70">(C70/E70)*100</f>
        <v>81.194029850746261</v>
      </c>
    </row>
    <row r="71" spans="1:6" x14ac:dyDescent="0.3">
      <c r="A71" s="22"/>
      <c r="B71" s="22"/>
      <c r="C71" s="23"/>
      <c r="D71" s="15">
        <f t="array" ref="D71">AVERAGE(C60:C82)</f>
        <v>82.083333333333329</v>
      </c>
      <c r="E71" s="15"/>
      <c r="F71" s="15"/>
    </row>
    <row r="72" spans="1:6" ht="15.6" x14ac:dyDescent="0.3">
      <c r="A72" s="19">
        <v>2003</v>
      </c>
      <c r="B72" s="19" t="s">
        <v>4</v>
      </c>
      <c r="C72" s="21">
        <v>76</v>
      </c>
      <c r="D72" s="15"/>
      <c r="E72" s="15">
        <f t="array" ref="E72">AVERAGE(D71,D73)</f>
        <v>81.083333333333329</v>
      </c>
      <c r="F72" s="15">
        <f t="array" ref="F72">(C72/E72)*100</f>
        <v>93.730729701952725</v>
      </c>
    </row>
    <row r="73" spans="1:6" x14ac:dyDescent="0.3">
      <c r="A73" s="22"/>
      <c r="B73" s="22"/>
      <c r="C73" s="23"/>
      <c r="D73" s="15">
        <f t="array" ref="D73">AVERAGE(C62:C84)</f>
        <v>80.083333333333329</v>
      </c>
      <c r="E73" s="15"/>
      <c r="F73" s="15"/>
    </row>
    <row r="74" spans="1:6" ht="15.6" x14ac:dyDescent="0.3">
      <c r="A74" s="19">
        <v>2003</v>
      </c>
      <c r="B74" s="19" t="s">
        <v>5</v>
      </c>
      <c r="C74" s="21">
        <v>128</v>
      </c>
      <c r="D74" s="15"/>
      <c r="E74" s="15">
        <f t="array" ref="E74">AVERAGE(D73,D75)</f>
        <v>79.041666666666657</v>
      </c>
      <c r="F74" s="15">
        <f t="array" ref="F74">(C74/E74)*100</f>
        <v>161.93990511333686</v>
      </c>
    </row>
    <row r="75" spans="1:6" x14ac:dyDescent="0.3">
      <c r="A75" s="22"/>
      <c r="B75" s="22"/>
      <c r="C75" s="23"/>
      <c r="D75" s="15">
        <f t="array" ref="D75">AVERAGE(C64:C86)</f>
        <v>78</v>
      </c>
      <c r="E75" s="15"/>
      <c r="F75" s="15"/>
    </row>
    <row r="76" spans="1:6" ht="15.6" x14ac:dyDescent="0.3">
      <c r="A76" s="19">
        <v>2003</v>
      </c>
      <c r="B76" s="19" t="s">
        <v>6</v>
      </c>
      <c r="C76" s="21">
        <v>135</v>
      </c>
      <c r="D76" s="15"/>
      <c r="E76" s="15">
        <f t="array" ref="E76">AVERAGE(D75,D77)</f>
        <v>77.625</v>
      </c>
      <c r="F76" s="15">
        <f t="array" ref="F76">(C76/E76)*100</f>
        <v>173.91304347826087</v>
      </c>
    </row>
    <row r="77" spans="1:6" x14ac:dyDescent="0.3">
      <c r="A77" s="22"/>
      <c r="B77" s="22"/>
      <c r="C77" s="23"/>
      <c r="D77" s="15">
        <f t="array" ref="D77">AVERAGE(C66:C88)</f>
        <v>77.25</v>
      </c>
      <c r="E77" s="15"/>
      <c r="F77" s="15"/>
    </row>
    <row r="78" spans="1:6" ht="15.6" x14ac:dyDescent="0.3">
      <c r="A78" s="19">
        <v>2004</v>
      </c>
      <c r="B78" s="19" t="s">
        <v>7</v>
      </c>
      <c r="C78" s="21">
        <v>98</v>
      </c>
      <c r="D78" s="15"/>
      <c r="E78" s="15">
        <f t="array" ref="E78">AVERAGE(D77,D79)</f>
        <v>77.666666666666657</v>
      </c>
      <c r="F78" s="15">
        <f t="array" ref="F78">(C78/E78)*100</f>
        <v>126.18025751072963</v>
      </c>
    </row>
    <row r="79" spans="1:6" x14ac:dyDescent="0.3">
      <c r="A79" s="22"/>
      <c r="B79" s="22"/>
      <c r="C79" s="23"/>
      <c r="D79" s="15">
        <f t="array" ref="D79">AVERAGE(C68:C90)</f>
        <v>78.083333333333329</v>
      </c>
      <c r="E79" s="15"/>
      <c r="F79" s="15"/>
    </row>
    <row r="80" spans="1:6" ht="15.6" x14ac:dyDescent="0.3">
      <c r="A80" s="19">
        <v>2004</v>
      </c>
      <c r="B80" s="19" t="s">
        <v>8</v>
      </c>
      <c r="C80" s="21">
        <v>88</v>
      </c>
      <c r="D80" s="15"/>
      <c r="E80" s="15">
        <f t="array" ref="E80">AVERAGE(D79,D81)</f>
        <v>77.916666666666657</v>
      </c>
      <c r="F80" s="15">
        <f t="array" ref="F80">(C80/E80)*100</f>
        <v>112.94117647058826</v>
      </c>
    </row>
    <row r="81" spans="1:6" x14ac:dyDescent="0.3">
      <c r="A81" s="22"/>
      <c r="B81" s="22"/>
      <c r="C81" s="23"/>
      <c r="D81" s="15">
        <f t="array" ref="D81">AVERAGE(C70:C92)</f>
        <v>77.75</v>
      </c>
      <c r="E81" s="15"/>
      <c r="F81" s="15"/>
    </row>
    <row r="82" spans="1:6" ht="15.6" x14ac:dyDescent="0.3">
      <c r="A82" s="19">
        <v>2004</v>
      </c>
      <c r="B82" s="19" t="s">
        <v>9</v>
      </c>
      <c r="C82" s="21">
        <v>58</v>
      </c>
      <c r="D82" s="15"/>
      <c r="E82" s="15">
        <f t="array" ref="E82">AVERAGE(D81,D83)</f>
        <v>77.75</v>
      </c>
      <c r="F82" s="15">
        <f t="array" ref="F82">(C82/E82)*100</f>
        <v>74.59807073954984</v>
      </c>
    </row>
    <row r="83" spans="1:6" x14ac:dyDescent="0.3">
      <c r="A83" s="22"/>
      <c r="B83" s="22"/>
      <c r="C83" s="23"/>
      <c r="D83" s="15">
        <f t="array" ref="D83">AVERAGE(C72:C94)</f>
        <v>77.75</v>
      </c>
      <c r="E83" s="15"/>
      <c r="F83" s="15"/>
    </row>
    <row r="84" spans="1:6" ht="15.6" x14ac:dyDescent="0.3">
      <c r="A84" s="19">
        <v>2004</v>
      </c>
      <c r="B84" s="19" t="s">
        <v>10</v>
      </c>
      <c r="C84" s="21">
        <v>54</v>
      </c>
      <c r="D84" s="15"/>
      <c r="E84" s="15">
        <f t="array" ref="E84">AVERAGE(D83,D85)</f>
        <v>78.208333333333343</v>
      </c>
      <c r="F84" s="15">
        <f t="array" ref="F84">(C84/E84)*100</f>
        <v>69.046350559403294</v>
      </c>
    </row>
    <row r="85" spans="1:6" x14ac:dyDescent="0.3">
      <c r="A85" s="22"/>
      <c r="B85" s="22"/>
      <c r="C85" s="23"/>
      <c r="D85" s="15">
        <f t="array" ref="D85">AVERAGE(C74:C96)</f>
        <v>78.666666666666671</v>
      </c>
      <c r="E85" s="15"/>
      <c r="F85" s="15"/>
    </row>
    <row r="86" spans="1:6" ht="15.6" x14ac:dyDescent="0.3">
      <c r="A86" s="19">
        <v>2004</v>
      </c>
      <c r="B86" s="19" t="s">
        <v>11</v>
      </c>
      <c r="C86" s="21">
        <v>40</v>
      </c>
      <c r="D86" s="15"/>
      <c r="E86" s="15">
        <f t="array" ref="E86">AVERAGE(D85,D87)</f>
        <v>78.375</v>
      </c>
      <c r="F86" s="15">
        <f t="array" ref="F86">(C86/E86)*100</f>
        <v>51.036682615629978</v>
      </c>
    </row>
    <row r="87" spans="1:6" x14ac:dyDescent="0.3">
      <c r="A87" s="22"/>
      <c r="B87" s="22"/>
      <c r="C87" s="23"/>
      <c r="D87" s="15">
        <f t="array" ref="D87">AVERAGE(C76:C98)</f>
        <v>78.083333333333329</v>
      </c>
      <c r="E87" s="15"/>
      <c r="F87" s="15"/>
    </row>
    <row r="88" spans="1:6" ht="15.6" x14ac:dyDescent="0.3">
      <c r="A88" s="19">
        <v>2004</v>
      </c>
      <c r="B88" s="19" t="s">
        <v>0</v>
      </c>
      <c r="C88" s="21">
        <v>59</v>
      </c>
      <c r="D88" s="15"/>
      <c r="E88" s="15">
        <f t="array" ref="E88">AVERAGE(D87,D89)</f>
        <v>77.958333333333329</v>
      </c>
      <c r="F88" s="15">
        <f t="array" ref="F88">(C88/E88)*100</f>
        <v>75.68145376803848</v>
      </c>
    </row>
    <row r="89" spans="1:6" x14ac:dyDescent="0.3">
      <c r="A89" s="22"/>
      <c r="B89" s="22"/>
      <c r="C89" s="23"/>
      <c r="D89" s="15">
        <f t="array" ref="D89">AVERAGE(C78:C100)</f>
        <v>77.833333333333329</v>
      </c>
      <c r="E89" s="15"/>
      <c r="F89" s="15"/>
    </row>
    <row r="90" spans="1:6" ht="15.6" x14ac:dyDescent="0.3">
      <c r="A90" s="19">
        <v>2004</v>
      </c>
      <c r="B90" s="19" t="s">
        <v>1</v>
      </c>
      <c r="C90" s="21">
        <v>75</v>
      </c>
      <c r="D90" s="15"/>
      <c r="E90" s="15"/>
      <c r="F90" s="15"/>
    </row>
    <row r="91" spans="1:6" x14ac:dyDescent="0.3">
      <c r="A91" s="15"/>
      <c r="B91" s="15"/>
      <c r="C91" s="15"/>
      <c r="D91" s="15"/>
      <c r="E91" s="15"/>
      <c r="F91" s="15"/>
    </row>
    <row r="92" spans="1:6" ht="15.6" x14ac:dyDescent="0.3">
      <c r="A92" s="19">
        <v>2004</v>
      </c>
      <c r="B92" s="19" t="s">
        <v>2</v>
      </c>
      <c r="C92" s="21">
        <v>54</v>
      </c>
      <c r="D92" s="15"/>
      <c r="E92" s="15"/>
      <c r="F92" s="15"/>
    </row>
    <row r="93" spans="1:6" x14ac:dyDescent="0.3">
      <c r="A93" s="15"/>
      <c r="B93" s="15"/>
      <c r="C93" s="15"/>
      <c r="D93" s="15"/>
      <c r="E93" s="15"/>
      <c r="F93" s="15"/>
    </row>
    <row r="94" spans="1:6" ht="15.6" x14ac:dyDescent="0.3">
      <c r="A94" s="19">
        <v>2004</v>
      </c>
      <c r="B94" s="19" t="s">
        <v>3</v>
      </c>
      <c r="C94" s="21">
        <v>68</v>
      </c>
      <c r="D94" s="15"/>
      <c r="E94" s="15"/>
      <c r="F94" s="15"/>
    </row>
    <row r="95" spans="1:6" x14ac:dyDescent="0.3">
      <c r="A95" s="15"/>
      <c r="B95" s="15"/>
      <c r="C95" s="15"/>
      <c r="D95" s="15"/>
      <c r="E95" s="15"/>
      <c r="F95" s="15"/>
    </row>
    <row r="96" spans="1:6" ht="15.6" x14ac:dyDescent="0.3">
      <c r="A96" s="19">
        <v>2004</v>
      </c>
      <c r="B96" s="19" t="s">
        <v>4</v>
      </c>
      <c r="C96" s="21">
        <v>87</v>
      </c>
      <c r="D96" s="15"/>
      <c r="E96" s="15"/>
      <c r="F96" s="15"/>
    </row>
    <row r="97" spans="1:6" x14ac:dyDescent="0.3">
      <c r="A97" s="15"/>
      <c r="B97" s="15"/>
      <c r="C97" s="15"/>
      <c r="D97" s="15"/>
      <c r="E97" s="15"/>
      <c r="F97" s="15"/>
    </row>
    <row r="98" spans="1:6" ht="15.6" x14ac:dyDescent="0.3">
      <c r="A98" s="19">
        <v>2004</v>
      </c>
      <c r="B98" s="19" t="s">
        <v>5</v>
      </c>
      <c r="C98" s="21">
        <v>121</v>
      </c>
      <c r="D98" s="15"/>
      <c r="E98" s="15"/>
      <c r="F98" s="15"/>
    </row>
    <row r="99" spans="1:6" x14ac:dyDescent="0.3">
      <c r="A99" s="15"/>
      <c r="B99" s="15"/>
      <c r="C99" s="15"/>
      <c r="D99" s="15"/>
      <c r="E99" s="15"/>
      <c r="F99" s="15"/>
    </row>
    <row r="100" spans="1:6" ht="15.6" x14ac:dyDescent="0.3">
      <c r="A100" s="19">
        <v>2004</v>
      </c>
      <c r="B100" s="19" t="s">
        <v>6</v>
      </c>
      <c r="C100" s="21">
        <v>132</v>
      </c>
      <c r="D100" s="15"/>
      <c r="E100" s="15"/>
      <c r="F100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2015-06-05T18:17:20Z</dcterms:created>
  <dcterms:modified xsi:type="dcterms:W3CDTF">2020-09-04T17:21:25Z</dcterms:modified>
</cp:coreProperties>
</file>