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C:\Users\hp\Desktop\"/>
    </mc:Choice>
  </mc:AlternateContent>
  <xr:revisionPtr revIDLastSave="0" documentId="13_ncr:1_{08D0D4D2-B241-43C9-965F-399EDBA68197}" xr6:coauthVersionLast="47" xr6:coauthVersionMax="47" xr10:uidLastSave="{00000000-0000-0000-0000-000000000000}"/>
  <bookViews>
    <workbookView xWindow="-108" yWindow="-108" windowWidth="23256" windowHeight="12456" activeTab="2" xr2:uid="{00000000-000D-0000-FFFF-FFFF00000000}"/>
  </bookViews>
  <sheets>
    <sheet name="IMDB-Movie-Data" sheetId="1" r:id="rId1"/>
    <sheet name="Objectives" sheetId="6" r:id="rId2"/>
    <sheet name="Dashboard" sheetId="4" r:id="rId3"/>
    <sheet name="Calculations" sheetId="3" state="hidden" r:id="rId4"/>
  </sheets>
  <definedNames>
    <definedName name="_xlnm._FilterDatabase" localSheetId="0" hidden="1">'IMDB-Movie-Data'!$A$1:$AF$1001</definedName>
    <definedName name="Action">'IMDB-Movie-Data'!$M$2:$M$1001</definedName>
    <definedName name="Adventure">'IMDB-Movie-Data'!$N$2:$N$1001</definedName>
    <definedName name="Animation">'IMDB-Movie-Data'!$P$2:$P$1001</definedName>
    <definedName name="Biography">'IMDB-Movie-Data'!$R$2:$R$1001</definedName>
    <definedName name="Comedy">'IMDB-Movie-Data'!$Q$2:$Q$1001</definedName>
    <definedName name="Crime">'IMDB-Movie-Data'!$T$2:$T$1001</definedName>
    <definedName name="Drama">'IMDB-Movie-Data'!$S$2:$S$1001</definedName>
    <definedName name="Family">'IMDB-Movie-Data'!$Z$2:$Z$1001</definedName>
    <definedName name="Fantasy">'IMDB-Movie-Data'!$Y$2:$Y$1001</definedName>
    <definedName name="History">'IMDB-Movie-Data'!$AA$2:$AA$1001</definedName>
    <definedName name="Horror">'IMDB-Movie-Data'!$O$2:$O$1001</definedName>
    <definedName name="Music">'IMDB-Movie-Data'!$AB$2:$AB$1001</definedName>
    <definedName name="Musical">'IMDB-Movie-Data'!$AE$2:$AE$1001</definedName>
    <definedName name="Mystery">'IMDB-Movie-Data'!$V$2:$V$1001</definedName>
    <definedName name="Revenue__Millions">'IMDB-Movie-Data'!$K$2:$K$1001</definedName>
    <definedName name="Romance">'IMDB-Movie-Data'!$U$2:$U$1001</definedName>
    <definedName name="SciFi">'IMDB-Movie-Data'!$X$2:$X$1001</definedName>
    <definedName name="Sport">'IMDB-Movie-Data'!$AF$2:$AF$1001</definedName>
    <definedName name="Thriller">'IMDB-Movie-Data'!$W$2:$W$1001</definedName>
    <definedName name="War">'IMDB-Movie-Data'!$AD$2:$AD$1001</definedName>
    <definedName name="Western">'IMDB-Movie-Data'!$AC$2:$AC$1001</definedName>
    <definedName name="Year">'IMDB-Movie-Data'!$G$2:$G$1001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 i="3" l="1"/>
  <c r="P4" i="3" s="1"/>
  <c r="P5" i="3" s="1"/>
  <c r="P3" i="3"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2" i="1"/>
  <c r="Y2" i="1"/>
  <c r="Z2" i="1"/>
  <c r="AA2" i="1"/>
  <c r="AB2" i="1"/>
  <c r="J37" i="3"/>
  <c r="M37" i="3" s="1"/>
  <c r="J25" i="3"/>
  <c r="M25" i="3" s="1"/>
  <c r="A12" i="3"/>
  <c r="C8" i="3" s="1"/>
  <c r="A835" i="3" s="1"/>
  <c r="B12" i="3"/>
  <c r="C9" i="3" s="1"/>
  <c r="B841" i="3" s="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R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J38" i="3"/>
  <c r="J47" i="3"/>
  <c r="J43" i="3"/>
  <c r="J35" i="3"/>
  <c r="L37" i="3"/>
  <c r="L25" i="3"/>
  <c r="J40" i="3"/>
  <c r="J36" i="3"/>
  <c r="J29" i="3"/>
  <c r="J30" i="3"/>
  <c r="J32" i="3"/>
  <c r="J31" i="3"/>
  <c r="J26" i="3"/>
  <c r="J33" i="3"/>
  <c r="J41" i="3"/>
  <c r="J39" i="3"/>
  <c r="J42" i="3"/>
  <c r="J45" i="3"/>
  <c r="J44" i="3"/>
  <c r="J28" i="3"/>
  <c r="J34" i="3"/>
  <c r="J48" i="3"/>
  <c r="J27" i="3"/>
  <c r="A1007" i="3" l="1"/>
  <c r="A999" i="3"/>
  <c r="A991" i="3"/>
  <c r="A983" i="3"/>
  <c r="A975" i="3"/>
  <c r="A967" i="3"/>
  <c r="A959" i="3"/>
  <c r="A951" i="3"/>
  <c r="A943" i="3"/>
  <c r="A935" i="3"/>
  <c r="A927" i="3"/>
  <c r="A919" i="3"/>
  <c r="A911" i="3"/>
  <c r="A903" i="3"/>
  <c r="A895" i="3"/>
  <c r="A887" i="3"/>
  <c r="A879" i="3"/>
  <c r="A871" i="3"/>
  <c r="A863" i="3"/>
  <c r="A855" i="3"/>
  <c r="A847" i="3"/>
  <c r="A839" i="3"/>
  <c r="A831" i="3"/>
  <c r="A13" i="3"/>
  <c r="A1005" i="3"/>
  <c r="A997" i="3"/>
  <c r="A989" i="3"/>
  <c r="A981" i="3"/>
  <c r="A973" i="3"/>
  <c r="A965" i="3"/>
  <c r="A957" i="3"/>
  <c r="A949" i="3"/>
  <c r="A941" i="3"/>
  <c r="A933" i="3"/>
  <c r="A925" i="3"/>
  <c r="A917" i="3"/>
  <c r="A909" i="3"/>
  <c r="A901" i="3"/>
  <c r="A893" i="3"/>
  <c r="A885" i="3"/>
  <c r="A877" i="3"/>
  <c r="A869" i="3"/>
  <c r="A861" i="3"/>
  <c r="A853" i="3"/>
  <c r="A845" i="3"/>
  <c r="A837" i="3"/>
  <c r="A1011" i="3"/>
  <c r="A1003" i="3"/>
  <c r="A995" i="3"/>
  <c r="A987" i="3"/>
  <c r="A979" i="3"/>
  <c r="A971" i="3"/>
  <c r="A963" i="3"/>
  <c r="A955" i="3"/>
  <c r="A947" i="3"/>
  <c r="A939" i="3"/>
  <c r="A931" i="3"/>
  <c r="A923" i="3"/>
  <c r="A915" i="3"/>
  <c r="A907" i="3"/>
  <c r="A899" i="3"/>
  <c r="A891" i="3"/>
  <c r="A883" i="3"/>
  <c r="A875" i="3"/>
  <c r="A867" i="3"/>
  <c r="A859" i="3"/>
  <c r="A851" i="3"/>
  <c r="A843" i="3"/>
  <c r="A15" i="3"/>
  <c r="A19" i="3"/>
  <c r="A23" i="3"/>
  <c r="A27" i="3"/>
  <c r="A31" i="3"/>
  <c r="A35" i="3"/>
  <c r="A39" i="3"/>
  <c r="A43" i="3"/>
  <c r="A47" i="3"/>
  <c r="A51" i="3"/>
  <c r="A55" i="3"/>
  <c r="A59" i="3"/>
  <c r="A63" i="3"/>
  <c r="A67" i="3"/>
  <c r="A71" i="3"/>
  <c r="A75" i="3"/>
  <c r="A79" i="3"/>
  <c r="A83" i="3"/>
  <c r="A87" i="3"/>
  <c r="A91" i="3"/>
  <c r="A95" i="3"/>
  <c r="A99" i="3"/>
  <c r="A103" i="3"/>
  <c r="A107" i="3"/>
  <c r="A111" i="3"/>
  <c r="A115" i="3"/>
  <c r="A119" i="3"/>
  <c r="A123" i="3"/>
  <c r="A127" i="3"/>
  <c r="A131" i="3"/>
  <c r="A135" i="3"/>
  <c r="A139" i="3"/>
  <c r="A143" i="3"/>
  <c r="A147" i="3"/>
  <c r="A151" i="3"/>
  <c r="A155" i="3"/>
  <c r="A159" i="3"/>
  <c r="A163" i="3"/>
  <c r="A167" i="3"/>
  <c r="A171" i="3"/>
  <c r="A175" i="3"/>
  <c r="A179" i="3"/>
  <c r="A183" i="3"/>
  <c r="A187" i="3"/>
  <c r="A191" i="3"/>
  <c r="A195" i="3"/>
  <c r="A199" i="3"/>
  <c r="A203" i="3"/>
  <c r="A207" i="3"/>
  <c r="A211" i="3"/>
  <c r="A215" i="3"/>
  <c r="A219" i="3"/>
  <c r="A16" i="3"/>
  <c r="A20" i="3"/>
  <c r="A24" i="3"/>
  <c r="A28" i="3"/>
  <c r="A32" i="3"/>
  <c r="A36" i="3"/>
  <c r="A40" i="3"/>
  <c r="A44" i="3"/>
  <c r="A48" i="3"/>
  <c r="A52" i="3"/>
  <c r="A56" i="3"/>
  <c r="A60" i="3"/>
  <c r="A64" i="3"/>
  <c r="A68" i="3"/>
  <c r="A72" i="3"/>
  <c r="A76" i="3"/>
  <c r="A80" i="3"/>
  <c r="A84" i="3"/>
  <c r="A88" i="3"/>
  <c r="A92" i="3"/>
  <c r="A96" i="3"/>
  <c r="A100" i="3"/>
  <c r="A104" i="3"/>
  <c r="A108" i="3"/>
  <c r="A112" i="3"/>
  <c r="A116" i="3"/>
  <c r="A120" i="3"/>
  <c r="A124" i="3"/>
  <c r="A128" i="3"/>
  <c r="A132" i="3"/>
  <c r="A136" i="3"/>
  <c r="A140" i="3"/>
  <c r="A144" i="3"/>
  <c r="A148" i="3"/>
  <c r="A152" i="3"/>
  <c r="A156" i="3"/>
  <c r="A160" i="3"/>
  <c r="A164" i="3"/>
  <c r="A168" i="3"/>
  <c r="A172" i="3"/>
  <c r="A176" i="3"/>
  <c r="A180" i="3"/>
  <c r="A184" i="3"/>
  <c r="A188" i="3"/>
  <c r="A192" i="3"/>
  <c r="A196" i="3"/>
  <c r="A200" i="3"/>
  <c r="A204" i="3"/>
  <c r="A208" i="3"/>
  <c r="A212" i="3"/>
  <c r="A216" i="3"/>
  <c r="A220" i="3"/>
  <c r="A224" i="3"/>
  <c r="A228" i="3"/>
  <c r="A232" i="3"/>
  <c r="A236" i="3"/>
  <c r="A240" i="3"/>
  <c r="A244" i="3"/>
  <c r="A248" i="3"/>
  <c r="A252" i="3"/>
  <c r="A256" i="3"/>
  <c r="A260" i="3"/>
  <c r="A264" i="3"/>
  <c r="A268" i="3"/>
  <c r="A17" i="3"/>
  <c r="A21" i="3"/>
  <c r="A25" i="3"/>
  <c r="A29" i="3"/>
  <c r="A33" i="3"/>
  <c r="A37" i="3"/>
  <c r="A14" i="3"/>
  <c r="A18" i="3"/>
  <c r="A22" i="3"/>
  <c r="A26" i="3"/>
  <c r="A30" i="3"/>
  <c r="A34" i="3"/>
  <c r="A38" i="3"/>
  <c r="A42" i="3"/>
  <c r="A46" i="3"/>
  <c r="A50" i="3"/>
  <c r="A54" i="3"/>
  <c r="A58" i="3"/>
  <c r="A62" i="3"/>
  <c r="A66" i="3"/>
  <c r="A70" i="3"/>
  <c r="A74" i="3"/>
  <c r="A78" i="3"/>
  <c r="A82" i="3"/>
  <c r="A86" i="3"/>
  <c r="A90" i="3"/>
  <c r="A94" i="3"/>
  <c r="A98" i="3"/>
  <c r="A102" i="3"/>
  <c r="A106" i="3"/>
  <c r="A110" i="3"/>
  <c r="A114" i="3"/>
  <c r="A118" i="3"/>
  <c r="A122" i="3"/>
  <c r="A126" i="3"/>
  <c r="A130" i="3"/>
  <c r="A134" i="3"/>
  <c r="A138" i="3"/>
  <c r="A142" i="3"/>
  <c r="A146" i="3"/>
  <c r="A150" i="3"/>
  <c r="A154" i="3"/>
  <c r="A158" i="3"/>
  <c r="A162" i="3"/>
  <c r="A166" i="3"/>
  <c r="A170" i="3"/>
  <c r="A174" i="3"/>
  <c r="A178" i="3"/>
  <c r="A182" i="3"/>
  <c r="A186" i="3"/>
  <c r="A190" i="3"/>
  <c r="A194" i="3"/>
  <c r="A198" i="3"/>
  <c r="A202" i="3"/>
  <c r="A206" i="3"/>
  <c r="A210" i="3"/>
  <c r="A214" i="3"/>
  <c r="A218" i="3"/>
  <c r="A222" i="3"/>
  <c r="A226" i="3"/>
  <c r="A230" i="3"/>
  <c r="A234" i="3"/>
  <c r="A238" i="3"/>
  <c r="A242" i="3"/>
  <c r="A246" i="3"/>
  <c r="A250" i="3"/>
  <c r="A254" i="3"/>
  <c r="A258" i="3"/>
  <c r="A262" i="3"/>
  <c r="A266" i="3"/>
  <c r="A270" i="3"/>
  <c r="A274" i="3"/>
  <c r="A278" i="3"/>
  <c r="A282" i="3"/>
  <c r="A286" i="3"/>
  <c r="A290" i="3"/>
  <c r="A294" i="3"/>
  <c r="A298" i="3"/>
  <c r="A302" i="3"/>
  <c r="A306" i="3"/>
  <c r="A310" i="3"/>
  <c r="A314" i="3"/>
  <c r="A318" i="3"/>
  <c r="A322" i="3"/>
  <c r="A326" i="3"/>
  <c r="A330" i="3"/>
  <c r="A334" i="3"/>
  <c r="A338" i="3"/>
  <c r="A342" i="3"/>
  <c r="A346" i="3"/>
  <c r="A350" i="3"/>
  <c r="A45" i="3"/>
  <c r="A61" i="3"/>
  <c r="A77" i="3"/>
  <c r="A93" i="3"/>
  <c r="A109" i="3"/>
  <c r="A125" i="3"/>
  <c r="A141" i="3"/>
  <c r="A157" i="3"/>
  <c r="A173" i="3"/>
  <c r="A189" i="3"/>
  <c r="A205" i="3"/>
  <c r="A221" i="3"/>
  <c r="A229" i="3"/>
  <c r="A237" i="3"/>
  <c r="A245" i="3"/>
  <c r="A253" i="3"/>
  <c r="A261" i="3"/>
  <c r="A269" i="3"/>
  <c r="A275" i="3"/>
  <c r="A280" i="3"/>
  <c r="A285" i="3"/>
  <c r="A291" i="3"/>
  <c r="A296" i="3"/>
  <c r="A301" i="3"/>
  <c r="A307" i="3"/>
  <c r="A312" i="3"/>
  <c r="A317" i="3"/>
  <c r="A323" i="3"/>
  <c r="A328" i="3"/>
  <c r="A333" i="3"/>
  <c r="A339" i="3"/>
  <c r="A344" i="3"/>
  <c r="A349" i="3"/>
  <c r="A354" i="3"/>
  <c r="A358" i="3"/>
  <c r="A362" i="3"/>
  <c r="A366" i="3"/>
  <c r="A49" i="3"/>
  <c r="A65" i="3"/>
  <c r="A81" i="3"/>
  <c r="A97" i="3"/>
  <c r="A113" i="3"/>
  <c r="A129" i="3"/>
  <c r="A145" i="3"/>
  <c r="A161" i="3"/>
  <c r="A177" i="3"/>
  <c r="A193" i="3"/>
  <c r="A209" i="3"/>
  <c r="A223" i="3"/>
  <c r="A231" i="3"/>
  <c r="A239" i="3"/>
  <c r="A247" i="3"/>
  <c r="A255" i="3"/>
  <c r="A263" i="3"/>
  <c r="A271" i="3"/>
  <c r="A276" i="3"/>
  <c r="A281" i="3"/>
  <c r="A287" i="3"/>
  <c r="A292" i="3"/>
  <c r="A297" i="3"/>
  <c r="A303" i="3"/>
  <c r="A308" i="3"/>
  <c r="A313" i="3"/>
  <c r="A319" i="3"/>
  <c r="A324" i="3"/>
  <c r="A329" i="3"/>
  <c r="A335" i="3"/>
  <c r="A340" i="3"/>
  <c r="A345" i="3"/>
  <c r="A351" i="3"/>
  <c r="A355" i="3"/>
  <c r="A359" i="3"/>
  <c r="A363" i="3"/>
  <c r="A367" i="3"/>
  <c r="A371" i="3"/>
  <c r="A375" i="3"/>
  <c r="A379" i="3"/>
  <c r="A383" i="3"/>
  <c r="A387" i="3"/>
  <c r="A391" i="3"/>
  <c r="A395" i="3"/>
  <c r="A399" i="3"/>
  <c r="A403" i="3"/>
  <c r="A407" i="3"/>
  <c r="A411" i="3"/>
  <c r="A415" i="3"/>
  <c r="A419" i="3"/>
  <c r="A423" i="3"/>
  <c r="A427" i="3"/>
  <c r="A431" i="3"/>
  <c r="A435" i="3"/>
  <c r="A439" i="3"/>
  <c r="A443" i="3"/>
  <c r="A447" i="3"/>
  <c r="A451" i="3"/>
  <c r="A455" i="3"/>
  <c r="A459" i="3"/>
  <c r="A463" i="3"/>
  <c r="A467" i="3"/>
  <c r="A471" i="3"/>
  <c r="A475" i="3"/>
  <c r="A479" i="3"/>
  <c r="A483" i="3"/>
  <c r="A487" i="3"/>
  <c r="A491" i="3"/>
  <c r="A495" i="3"/>
  <c r="A499" i="3"/>
  <c r="A503" i="3"/>
  <c r="A507" i="3"/>
  <c r="A511" i="3"/>
  <c r="A515" i="3"/>
  <c r="A519" i="3"/>
  <c r="A523" i="3"/>
  <c r="A527" i="3"/>
  <c r="A531" i="3"/>
  <c r="A535" i="3"/>
  <c r="A539" i="3"/>
  <c r="A543" i="3"/>
  <c r="A547" i="3"/>
  <c r="A551" i="3"/>
  <c r="A555" i="3"/>
  <c r="A559" i="3"/>
  <c r="A53" i="3"/>
  <c r="A69" i="3"/>
  <c r="A85" i="3"/>
  <c r="A101" i="3"/>
  <c r="A117" i="3"/>
  <c r="A133" i="3"/>
  <c r="A149" i="3"/>
  <c r="A165" i="3"/>
  <c r="A181" i="3"/>
  <c r="A197" i="3"/>
  <c r="A213" i="3"/>
  <c r="A225" i="3"/>
  <c r="A233" i="3"/>
  <c r="A241" i="3"/>
  <c r="A249" i="3"/>
  <c r="A257" i="3"/>
  <c r="A265" i="3"/>
  <c r="A272" i="3"/>
  <c r="A277" i="3"/>
  <c r="A283" i="3"/>
  <c r="A288" i="3"/>
  <c r="A293" i="3"/>
  <c r="A299" i="3"/>
  <c r="A304" i="3"/>
  <c r="A309" i="3"/>
  <c r="A315" i="3"/>
  <c r="A320" i="3"/>
  <c r="A325" i="3"/>
  <c r="A331" i="3"/>
  <c r="A336" i="3"/>
  <c r="A341" i="3"/>
  <c r="A347" i="3"/>
  <c r="A352" i="3"/>
  <c r="A356" i="3"/>
  <c r="A360" i="3"/>
  <c r="A41" i="3"/>
  <c r="A57" i="3"/>
  <c r="A73" i="3"/>
  <c r="A89" i="3"/>
  <c r="A105" i="3"/>
  <c r="A121" i="3"/>
  <c r="A137" i="3"/>
  <c r="A153" i="3"/>
  <c r="A169" i="3"/>
  <c r="A185" i="3"/>
  <c r="A201" i="3"/>
  <c r="A217" i="3"/>
  <c r="A227" i="3"/>
  <c r="A235" i="3"/>
  <c r="A243" i="3"/>
  <c r="A251" i="3"/>
  <c r="A259" i="3"/>
  <c r="A267" i="3"/>
  <c r="A273" i="3"/>
  <c r="A279" i="3"/>
  <c r="A284" i="3"/>
  <c r="A289" i="3"/>
  <c r="A295" i="3"/>
  <c r="A300" i="3"/>
  <c r="A305" i="3"/>
  <c r="A311" i="3"/>
  <c r="A316" i="3"/>
  <c r="A321" i="3"/>
  <c r="A327" i="3"/>
  <c r="A332" i="3"/>
  <c r="A337" i="3"/>
  <c r="A343" i="3"/>
  <c r="A348" i="3"/>
  <c r="A353" i="3"/>
  <c r="A357" i="3"/>
  <c r="A361" i="3"/>
  <c r="A365" i="3"/>
  <c r="A369" i="3"/>
  <c r="A373" i="3"/>
  <c r="A377" i="3"/>
  <c r="A381" i="3"/>
  <c r="A385" i="3"/>
  <c r="A389" i="3"/>
  <c r="A393" i="3"/>
  <c r="A397" i="3"/>
  <c r="A401" i="3"/>
  <c r="A405" i="3"/>
  <c r="A409" i="3"/>
  <c r="A413" i="3"/>
  <c r="A417" i="3"/>
  <c r="A421" i="3"/>
  <c r="A425" i="3"/>
  <c r="A429" i="3"/>
  <c r="A433" i="3"/>
  <c r="A437" i="3"/>
  <c r="A441" i="3"/>
  <c r="A445" i="3"/>
  <c r="A449" i="3"/>
  <c r="A453" i="3"/>
  <c r="A457" i="3"/>
  <c r="A461" i="3"/>
  <c r="A465" i="3"/>
  <c r="A469" i="3"/>
  <c r="A473" i="3"/>
  <c r="A477" i="3"/>
  <c r="A481" i="3"/>
  <c r="A485" i="3"/>
  <c r="A489" i="3"/>
  <c r="A493" i="3"/>
  <c r="A497" i="3"/>
  <c r="A501" i="3"/>
  <c r="A505" i="3"/>
  <c r="A509" i="3"/>
  <c r="A513" i="3"/>
  <c r="A517" i="3"/>
  <c r="A521" i="3"/>
  <c r="A525" i="3"/>
  <c r="A529" i="3"/>
  <c r="A533" i="3"/>
  <c r="A537" i="3"/>
  <c r="A541" i="3"/>
  <c r="A545" i="3"/>
  <c r="A549" i="3"/>
  <c r="A553" i="3"/>
  <c r="A557" i="3"/>
  <c r="A561" i="3"/>
  <c r="A565" i="3"/>
  <c r="A569" i="3"/>
  <c r="A573" i="3"/>
  <c r="A577" i="3"/>
  <c r="A581" i="3"/>
  <c r="A585" i="3"/>
  <c r="A589" i="3"/>
  <c r="A593" i="3"/>
  <c r="A597" i="3"/>
  <c r="A601" i="3"/>
  <c r="A605" i="3"/>
  <c r="A609" i="3"/>
  <c r="A613" i="3"/>
  <c r="A617" i="3"/>
  <c r="A621" i="3"/>
  <c r="A625" i="3"/>
  <c r="A629" i="3"/>
  <c r="A633" i="3"/>
  <c r="A637" i="3"/>
  <c r="A641" i="3"/>
  <c r="A645" i="3"/>
  <c r="A649" i="3"/>
  <c r="A653" i="3"/>
  <c r="A657" i="3"/>
  <c r="A661" i="3"/>
  <c r="A665" i="3"/>
  <c r="A368" i="3"/>
  <c r="A376" i="3"/>
  <c r="A384" i="3"/>
  <c r="A392" i="3"/>
  <c r="A400" i="3"/>
  <c r="A408" i="3"/>
  <c r="A416" i="3"/>
  <c r="A424" i="3"/>
  <c r="A432" i="3"/>
  <c r="A440" i="3"/>
  <c r="A448" i="3"/>
  <c r="A456" i="3"/>
  <c r="A464" i="3"/>
  <c r="A472" i="3"/>
  <c r="A480" i="3"/>
  <c r="A488" i="3"/>
  <c r="A496" i="3"/>
  <c r="A504" i="3"/>
  <c r="A512" i="3"/>
  <c r="A520" i="3"/>
  <c r="A528" i="3"/>
  <c r="A536" i="3"/>
  <c r="A544" i="3"/>
  <c r="A552" i="3"/>
  <c r="A560" i="3"/>
  <c r="A566" i="3"/>
  <c r="A571" i="3"/>
  <c r="A576" i="3"/>
  <c r="A582" i="3"/>
  <c r="A587" i="3"/>
  <c r="A592" i="3"/>
  <c r="A598" i="3"/>
  <c r="A603" i="3"/>
  <c r="A608" i="3"/>
  <c r="A614" i="3"/>
  <c r="A619" i="3"/>
  <c r="A624" i="3"/>
  <c r="A630" i="3"/>
  <c r="A635" i="3"/>
  <c r="A640" i="3"/>
  <c r="A646" i="3"/>
  <c r="A651" i="3"/>
  <c r="A656" i="3"/>
  <c r="A662" i="3"/>
  <c r="A667" i="3"/>
  <c r="A671" i="3"/>
  <c r="A675" i="3"/>
  <c r="A679" i="3"/>
  <c r="A683" i="3"/>
  <c r="A687" i="3"/>
  <c r="A691" i="3"/>
  <c r="A695" i="3"/>
  <c r="A699" i="3"/>
  <c r="A703" i="3"/>
  <c r="A707" i="3"/>
  <c r="A711" i="3"/>
  <c r="A715" i="3"/>
  <c r="A719" i="3"/>
  <c r="A723" i="3"/>
  <c r="A727" i="3"/>
  <c r="A731" i="3"/>
  <c r="A735" i="3"/>
  <c r="A739" i="3"/>
  <c r="A743" i="3"/>
  <c r="A747" i="3"/>
  <c r="A751" i="3"/>
  <c r="A755" i="3"/>
  <c r="A759" i="3"/>
  <c r="A763" i="3"/>
  <c r="A767" i="3"/>
  <c r="A771" i="3"/>
  <c r="A775" i="3"/>
  <c r="A779" i="3"/>
  <c r="A783" i="3"/>
  <c r="A787" i="3"/>
  <c r="A791" i="3"/>
  <c r="A795" i="3"/>
  <c r="A799" i="3"/>
  <c r="A803" i="3"/>
  <c r="A807" i="3"/>
  <c r="A811" i="3"/>
  <c r="A815" i="3"/>
  <c r="A819" i="3"/>
  <c r="A823" i="3"/>
  <c r="A827" i="3"/>
  <c r="A370" i="3"/>
  <c r="A378" i="3"/>
  <c r="A386" i="3"/>
  <c r="A394" i="3"/>
  <c r="A402" i="3"/>
  <c r="A410" i="3"/>
  <c r="A418" i="3"/>
  <c r="A426" i="3"/>
  <c r="A434" i="3"/>
  <c r="A442" i="3"/>
  <c r="A450" i="3"/>
  <c r="A458" i="3"/>
  <c r="A466" i="3"/>
  <c r="A474" i="3"/>
  <c r="A482" i="3"/>
  <c r="A490" i="3"/>
  <c r="A498" i="3"/>
  <c r="A506" i="3"/>
  <c r="A514" i="3"/>
  <c r="A522" i="3"/>
  <c r="A530" i="3"/>
  <c r="A538" i="3"/>
  <c r="A546" i="3"/>
  <c r="A554" i="3"/>
  <c r="A562" i="3"/>
  <c r="A567" i="3"/>
  <c r="A572" i="3"/>
  <c r="A578" i="3"/>
  <c r="A583" i="3"/>
  <c r="A588" i="3"/>
  <c r="A594" i="3"/>
  <c r="A599" i="3"/>
  <c r="A604" i="3"/>
  <c r="A610" i="3"/>
  <c r="A615" i="3"/>
  <c r="A620" i="3"/>
  <c r="A626" i="3"/>
  <c r="A631" i="3"/>
  <c r="A636" i="3"/>
  <c r="A642" i="3"/>
  <c r="A647" i="3"/>
  <c r="A652" i="3"/>
  <c r="A658" i="3"/>
  <c r="A663" i="3"/>
  <c r="A668" i="3"/>
  <c r="A672" i="3"/>
  <c r="A676" i="3"/>
  <c r="A680" i="3"/>
  <c r="A684" i="3"/>
  <c r="A688" i="3"/>
  <c r="A692" i="3"/>
  <c r="A696" i="3"/>
  <c r="A700" i="3"/>
  <c r="A704" i="3"/>
  <c r="A708" i="3"/>
  <c r="A712" i="3"/>
  <c r="A716" i="3"/>
  <c r="A720" i="3"/>
  <c r="A724" i="3"/>
  <c r="A728" i="3"/>
  <c r="A732" i="3"/>
  <c r="A736" i="3"/>
  <c r="A740" i="3"/>
  <c r="A744" i="3"/>
  <c r="A748" i="3"/>
  <c r="A752" i="3"/>
  <c r="A756" i="3"/>
  <c r="A760" i="3"/>
  <c r="A764" i="3"/>
  <c r="A768" i="3"/>
  <c r="A772" i="3"/>
  <c r="A776" i="3"/>
  <c r="A780" i="3"/>
  <c r="A784" i="3"/>
  <c r="A788" i="3"/>
  <c r="A792" i="3"/>
  <c r="A796" i="3"/>
  <c r="A800" i="3"/>
  <c r="A804" i="3"/>
  <c r="A808" i="3"/>
  <c r="A812" i="3"/>
  <c r="A816" i="3"/>
  <c r="A820" i="3"/>
  <c r="A824" i="3"/>
  <c r="A828" i="3"/>
  <c r="A832" i="3"/>
  <c r="A836" i="3"/>
  <c r="A840" i="3"/>
  <c r="A844" i="3"/>
  <c r="A848" i="3"/>
  <c r="A852" i="3"/>
  <c r="A856" i="3"/>
  <c r="A860" i="3"/>
  <c r="A864" i="3"/>
  <c r="A868" i="3"/>
  <c r="A872" i="3"/>
  <c r="A876" i="3"/>
  <c r="A880" i="3"/>
  <c r="A884" i="3"/>
  <c r="A888" i="3"/>
  <c r="A892" i="3"/>
  <c r="A896" i="3"/>
  <c r="A900" i="3"/>
  <c r="A904" i="3"/>
  <c r="A908" i="3"/>
  <c r="A912" i="3"/>
  <c r="A916" i="3"/>
  <c r="A920" i="3"/>
  <c r="A924" i="3"/>
  <c r="A928" i="3"/>
  <c r="A932" i="3"/>
  <c r="A936" i="3"/>
  <c r="A940" i="3"/>
  <c r="A944" i="3"/>
  <c r="A948" i="3"/>
  <c r="A952" i="3"/>
  <c r="A956" i="3"/>
  <c r="A960" i="3"/>
  <c r="A964" i="3"/>
  <c r="A968" i="3"/>
  <c r="A972" i="3"/>
  <c r="A976" i="3"/>
  <c r="A980" i="3"/>
  <c r="A984" i="3"/>
  <c r="A988" i="3"/>
  <c r="A992" i="3"/>
  <c r="A996" i="3"/>
  <c r="A1000" i="3"/>
  <c r="A1004" i="3"/>
  <c r="A1008" i="3"/>
  <c r="A1012" i="3"/>
  <c r="A372" i="3"/>
  <c r="A380" i="3"/>
  <c r="A388" i="3"/>
  <c r="A396" i="3"/>
  <c r="A404" i="3"/>
  <c r="A412" i="3"/>
  <c r="A420" i="3"/>
  <c r="A428" i="3"/>
  <c r="A436" i="3"/>
  <c r="A444" i="3"/>
  <c r="A452" i="3"/>
  <c r="A460" i="3"/>
  <c r="A468" i="3"/>
  <c r="A476" i="3"/>
  <c r="A484" i="3"/>
  <c r="A492" i="3"/>
  <c r="A500" i="3"/>
  <c r="A508" i="3"/>
  <c r="A516" i="3"/>
  <c r="A524" i="3"/>
  <c r="A532" i="3"/>
  <c r="A540" i="3"/>
  <c r="A548" i="3"/>
  <c r="A556" i="3"/>
  <c r="A563" i="3"/>
  <c r="A568" i="3"/>
  <c r="A574" i="3"/>
  <c r="A579" i="3"/>
  <c r="A584" i="3"/>
  <c r="A590" i="3"/>
  <c r="A595" i="3"/>
  <c r="A600" i="3"/>
  <c r="A606" i="3"/>
  <c r="A611" i="3"/>
  <c r="A616" i="3"/>
  <c r="A622" i="3"/>
  <c r="A627" i="3"/>
  <c r="A632" i="3"/>
  <c r="A638" i="3"/>
  <c r="A643" i="3"/>
  <c r="A648" i="3"/>
  <c r="A654" i="3"/>
  <c r="A659" i="3"/>
  <c r="A664" i="3"/>
  <c r="A669" i="3"/>
  <c r="A673" i="3"/>
  <c r="A677" i="3"/>
  <c r="A681" i="3"/>
  <c r="A685" i="3"/>
  <c r="A689" i="3"/>
  <c r="A693" i="3"/>
  <c r="A697" i="3"/>
  <c r="A701" i="3"/>
  <c r="A705" i="3"/>
  <c r="A709" i="3"/>
  <c r="A713" i="3"/>
  <c r="A717" i="3"/>
  <c r="A721" i="3"/>
  <c r="A725" i="3"/>
  <c r="A729" i="3"/>
  <c r="A733" i="3"/>
  <c r="A737" i="3"/>
  <c r="A741" i="3"/>
  <c r="A745" i="3"/>
  <c r="A749" i="3"/>
  <c r="A753" i="3"/>
  <c r="A757" i="3"/>
  <c r="A761" i="3"/>
  <c r="A765" i="3"/>
  <c r="A769" i="3"/>
  <c r="A773" i="3"/>
  <c r="A777" i="3"/>
  <c r="A781" i="3"/>
  <c r="A785" i="3"/>
  <c r="A789" i="3"/>
  <c r="A793" i="3"/>
  <c r="A797" i="3"/>
  <c r="A801" i="3"/>
  <c r="A805" i="3"/>
  <c r="A809" i="3"/>
  <c r="A813" i="3"/>
  <c r="A817" i="3"/>
  <c r="A821" i="3"/>
  <c r="A825" i="3"/>
  <c r="A829" i="3"/>
  <c r="A364" i="3"/>
  <c r="A374" i="3"/>
  <c r="A382" i="3"/>
  <c r="A390" i="3"/>
  <c r="A398" i="3"/>
  <c r="A406" i="3"/>
  <c r="A414" i="3"/>
  <c r="A422" i="3"/>
  <c r="A430" i="3"/>
  <c r="A438" i="3"/>
  <c r="A446" i="3"/>
  <c r="A454" i="3"/>
  <c r="A462" i="3"/>
  <c r="A470" i="3"/>
  <c r="A478" i="3"/>
  <c r="A486" i="3"/>
  <c r="A494" i="3"/>
  <c r="A502" i="3"/>
  <c r="A510" i="3"/>
  <c r="A518" i="3"/>
  <c r="A526" i="3"/>
  <c r="A534" i="3"/>
  <c r="A542" i="3"/>
  <c r="A550" i="3"/>
  <c r="A558" i="3"/>
  <c r="A564" i="3"/>
  <c r="A570" i="3"/>
  <c r="A575" i="3"/>
  <c r="A580" i="3"/>
  <c r="A586" i="3"/>
  <c r="A591" i="3"/>
  <c r="A596" i="3"/>
  <c r="A602" i="3"/>
  <c r="A607" i="3"/>
  <c r="A612" i="3"/>
  <c r="A618" i="3"/>
  <c r="A623" i="3"/>
  <c r="A628" i="3"/>
  <c r="A634" i="3"/>
  <c r="A639" i="3"/>
  <c r="A644" i="3"/>
  <c r="A650" i="3"/>
  <c r="A655" i="3"/>
  <c r="A660" i="3"/>
  <c r="A666" i="3"/>
  <c r="A670" i="3"/>
  <c r="A674" i="3"/>
  <c r="A678" i="3"/>
  <c r="A682" i="3"/>
  <c r="A686" i="3"/>
  <c r="A690" i="3"/>
  <c r="A694" i="3"/>
  <c r="A698" i="3"/>
  <c r="A702" i="3"/>
  <c r="A706" i="3"/>
  <c r="A710" i="3"/>
  <c r="A714" i="3"/>
  <c r="A718" i="3"/>
  <c r="A722" i="3"/>
  <c r="A726" i="3"/>
  <c r="A730" i="3"/>
  <c r="A734" i="3"/>
  <c r="A738" i="3"/>
  <c r="A742" i="3"/>
  <c r="A746" i="3"/>
  <c r="A750" i="3"/>
  <c r="A754" i="3"/>
  <c r="A758" i="3"/>
  <c r="A762" i="3"/>
  <c r="A766" i="3"/>
  <c r="A770" i="3"/>
  <c r="A774" i="3"/>
  <c r="A778" i="3"/>
  <c r="A782" i="3"/>
  <c r="A786" i="3"/>
  <c r="A790" i="3"/>
  <c r="A794" i="3"/>
  <c r="A798" i="3"/>
  <c r="A802" i="3"/>
  <c r="A806" i="3"/>
  <c r="A810" i="3"/>
  <c r="A814" i="3"/>
  <c r="A818" i="3"/>
  <c r="A822" i="3"/>
  <c r="A826" i="3"/>
  <c r="A830" i="3"/>
  <c r="A834" i="3"/>
  <c r="A838" i="3"/>
  <c r="A842" i="3"/>
  <c r="A846" i="3"/>
  <c r="A850" i="3"/>
  <c r="A854" i="3"/>
  <c r="A858" i="3"/>
  <c r="A862" i="3"/>
  <c r="A866" i="3"/>
  <c r="A870" i="3"/>
  <c r="A874" i="3"/>
  <c r="A878" i="3"/>
  <c r="A882" i="3"/>
  <c r="A886" i="3"/>
  <c r="A890" i="3"/>
  <c r="A894" i="3"/>
  <c r="A898" i="3"/>
  <c r="A902" i="3"/>
  <c r="A906" i="3"/>
  <c r="A910" i="3"/>
  <c r="A914" i="3"/>
  <c r="A918" i="3"/>
  <c r="A922" i="3"/>
  <c r="A926" i="3"/>
  <c r="A930" i="3"/>
  <c r="A934" i="3"/>
  <c r="A938" i="3"/>
  <c r="A942" i="3"/>
  <c r="A946" i="3"/>
  <c r="A950" i="3"/>
  <c r="A954" i="3"/>
  <c r="A958" i="3"/>
  <c r="A962" i="3"/>
  <c r="A966" i="3"/>
  <c r="A970" i="3"/>
  <c r="A974" i="3"/>
  <c r="A978" i="3"/>
  <c r="A982" i="3"/>
  <c r="A986" i="3"/>
  <c r="A990" i="3"/>
  <c r="A994" i="3"/>
  <c r="A998" i="3"/>
  <c r="A1002" i="3"/>
  <c r="A1006" i="3"/>
  <c r="A1010" i="3"/>
  <c r="A1009" i="3"/>
  <c r="A1001" i="3"/>
  <c r="A993" i="3"/>
  <c r="A985" i="3"/>
  <c r="A977" i="3"/>
  <c r="A969" i="3"/>
  <c r="A961" i="3"/>
  <c r="A953" i="3"/>
  <c r="A945" i="3"/>
  <c r="A937" i="3"/>
  <c r="A929" i="3"/>
  <c r="A921" i="3"/>
  <c r="A913" i="3"/>
  <c r="A905" i="3"/>
  <c r="A897" i="3"/>
  <c r="A889" i="3"/>
  <c r="A881" i="3"/>
  <c r="A873" i="3"/>
  <c r="A865" i="3"/>
  <c r="A857" i="3"/>
  <c r="A849" i="3"/>
  <c r="A841" i="3"/>
  <c r="A833" i="3"/>
  <c r="K26" i="3"/>
  <c r="B1010" i="3"/>
  <c r="B1002" i="3"/>
  <c r="B994" i="3"/>
  <c r="B986" i="3"/>
  <c r="B978" i="3"/>
  <c r="B970" i="3"/>
  <c r="B962" i="3"/>
  <c r="B954" i="3"/>
  <c r="B946" i="3"/>
  <c r="B938" i="3"/>
  <c r="B930" i="3"/>
  <c r="B922" i="3"/>
  <c r="B914" i="3"/>
  <c r="B906" i="3"/>
  <c r="B898" i="3"/>
  <c r="B890" i="3"/>
  <c r="B882" i="3"/>
  <c r="B874" i="3"/>
  <c r="B866" i="3"/>
  <c r="B858" i="3"/>
  <c r="B850" i="3"/>
  <c r="B842" i="3"/>
  <c r="B1009" i="3"/>
  <c r="B1001" i="3"/>
  <c r="B993" i="3"/>
  <c r="B985" i="3"/>
  <c r="B977" i="3"/>
  <c r="B969" i="3"/>
  <c r="B961" i="3"/>
  <c r="B953" i="3"/>
  <c r="B945" i="3"/>
  <c r="B937" i="3"/>
  <c r="B929" i="3"/>
  <c r="B921" i="3"/>
  <c r="B913" i="3"/>
  <c r="B905" i="3"/>
  <c r="B897" i="3"/>
  <c r="B889" i="3"/>
  <c r="B881" i="3"/>
  <c r="B873" i="3"/>
  <c r="B865" i="3"/>
  <c r="B857" i="3"/>
  <c r="B849" i="3"/>
  <c r="B14" i="3"/>
  <c r="B18" i="3"/>
  <c r="B22" i="3"/>
  <c r="B26" i="3"/>
  <c r="B30" i="3"/>
  <c r="B34" i="3"/>
  <c r="B38" i="3"/>
  <c r="B42" i="3"/>
  <c r="B46" i="3"/>
  <c r="B50" i="3"/>
  <c r="B54" i="3"/>
  <c r="B58" i="3"/>
  <c r="B62" i="3"/>
  <c r="B66" i="3"/>
  <c r="B70" i="3"/>
  <c r="B74" i="3"/>
  <c r="B78" i="3"/>
  <c r="B82" i="3"/>
  <c r="B86" i="3"/>
  <c r="B90" i="3"/>
  <c r="B94" i="3"/>
  <c r="B98" i="3"/>
  <c r="B102" i="3"/>
  <c r="B106" i="3"/>
  <c r="B110" i="3"/>
  <c r="B114" i="3"/>
  <c r="B118" i="3"/>
  <c r="B122" i="3"/>
  <c r="B126" i="3"/>
  <c r="B130" i="3"/>
  <c r="B134" i="3"/>
  <c r="B138" i="3"/>
  <c r="B142" i="3"/>
  <c r="B146" i="3"/>
  <c r="B150" i="3"/>
  <c r="B154" i="3"/>
  <c r="B158" i="3"/>
  <c r="B162" i="3"/>
  <c r="B166" i="3"/>
  <c r="B170" i="3"/>
  <c r="B174" i="3"/>
  <c r="B178" i="3"/>
  <c r="B182" i="3"/>
  <c r="B15" i="3"/>
  <c r="B19" i="3"/>
  <c r="B23" i="3"/>
  <c r="B27" i="3"/>
  <c r="B31" i="3"/>
  <c r="B35" i="3"/>
  <c r="B39" i="3"/>
  <c r="B43" i="3"/>
  <c r="B47" i="3"/>
  <c r="B51" i="3"/>
  <c r="B55" i="3"/>
  <c r="B59" i="3"/>
  <c r="B63" i="3"/>
  <c r="B67" i="3"/>
  <c r="B71" i="3"/>
  <c r="B75" i="3"/>
  <c r="B79" i="3"/>
  <c r="B83" i="3"/>
  <c r="B87" i="3"/>
  <c r="B91" i="3"/>
  <c r="B95" i="3"/>
  <c r="B99" i="3"/>
  <c r="B103" i="3"/>
  <c r="B107" i="3"/>
  <c r="B111" i="3"/>
  <c r="B115" i="3"/>
  <c r="B119" i="3"/>
  <c r="B123" i="3"/>
  <c r="B127" i="3"/>
  <c r="B131" i="3"/>
  <c r="B135" i="3"/>
  <c r="B139" i="3"/>
  <c r="B143" i="3"/>
  <c r="B147" i="3"/>
  <c r="B151" i="3"/>
  <c r="B155" i="3"/>
  <c r="B159" i="3"/>
  <c r="B163" i="3"/>
  <c r="B167" i="3"/>
  <c r="B171" i="3"/>
  <c r="B175" i="3"/>
  <c r="B179" i="3"/>
  <c r="B183" i="3"/>
  <c r="B187" i="3"/>
  <c r="B191" i="3"/>
  <c r="B195" i="3"/>
  <c r="B199" i="3"/>
  <c r="B203" i="3"/>
  <c r="B207" i="3"/>
  <c r="B211" i="3"/>
  <c r="B215" i="3"/>
  <c r="B219" i="3"/>
  <c r="B223" i="3"/>
  <c r="B227" i="3"/>
  <c r="B231" i="3"/>
  <c r="B235" i="3"/>
  <c r="B239" i="3"/>
  <c r="B243" i="3"/>
  <c r="B247" i="3"/>
  <c r="B251" i="3"/>
  <c r="B255" i="3"/>
  <c r="B259" i="3"/>
  <c r="B263" i="3"/>
  <c r="B267" i="3"/>
  <c r="B271" i="3"/>
  <c r="B275" i="3"/>
  <c r="B279" i="3"/>
  <c r="B283" i="3"/>
  <c r="B287" i="3"/>
  <c r="B291" i="3"/>
  <c r="B295" i="3"/>
  <c r="B16" i="3"/>
  <c r="B20" i="3"/>
  <c r="B24" i="3"/>
  <c r="B28" i="3"/>
  <c r="B32" i="3"/>
  <c r="B36" i="3"/>
  <c r="B40" i="3"/>
  <c r="B44" i="3"/>
  <c r="B48" i="3"/>
  <c r="B52" i="3"/>
  <c r="B56" i="3"/>
  <c r="B60" i="3"/>
  <c r="B64" i="3"/>
  <c r="B68" i="3"/>
  <c r="B72" i="3"/>
  <c r="B76" i="3"/>
  <c r="B80" i="3"/>
  <c r="B84" i="3"/>
  <c r="B88" i="3"/>
  <c r="B92" i="3"/>
  <c r="B96" i="3"/>
  <c r="B100" i="3"/>
  <c r="B104" i="3"/>
  <c r="B108" i="3"/>
  <c r="B112" i="3"/>
  <c r="B116" i="3"/>
  <c r="B120" i="3"/>
  <c r="B124" i="3"/>
  <c r="B128" i="3"/>
  <c r="B132" i="3"/>
  <c r="B136" i="3"/>
  <c r="B140" i="3"/>
  <c r="B144" i="3"/>
  <c r="B148" i="3"/>
  <c r="B152" i="3"/>
  <c r="B156" i="3"/>
  <c r="B160" i="3"/>
  <c r="B17" i="3"/>
  <c r="B21" i="3"/>
  <c r="B25" i="3"/>
  <c r="B29" i="3"/>
  <c r="B33" i="3"/>
  <c r="B37" i="3"/>
  <c r="B41" i="3"/>
  <c r="B45" i="3"/>
  <c r="B49" i="3"/>
  <c r="B53" i="3"/>
  <c r="B57" i="3"/>
  <c r="B61" i="3"/>
  <c r="B65" i="3"/>
  <c r="B69" i="3"/>
  <c r="B73" i="3"/>
  <c r="B77" i="3"/>
  <c r="B81" i="3"/>
  <c r="B85" i="3"/>
  <c r="B89" i="3"/>
  <c r="B93" i="3"/>
  <c r="B97" i="3"/>
  <c r="B101" i="3"/>
  <c r="B105" i="3"/>
  <c r="B109" i="3"/>
  <c r="B113" i="3"/>
  <c r="B117" i="3"/>
  <c r="B121" i="3"/>
  <c r="B125" i="3"/>
  <c r="B129" i="3"/>
  <c r="B133" i="3"/>
  <c r="B137" i="3"/>
  <c r="B141" i="3"/>
  <c r="B145" i="3"/>
  <c r="B149" i="3"/>
  <c r="B153" i="3"/>
  <c r="B157" i="3"/>
  <c r="B161" i="3"/>
  <c r="B165" i="3"/>
  <c r="B169" i="3"/>
  <c r="B173" i="3"/>
  <c r="B177" i="3"/>
  <c r="B181" i="3"/>
  <c r="B185" i="3"/>
  <c r="B189" i="3"/>
  <c r="B193" i="3"/>
  <c r="B197" i="3"/>
  <c r="B201" i="3"/>
  <c r="B205" i="3"/>
  <c r="B209" i="3"/>
  <c r="B213" i="3"/>
  <c r="B217" i="3"/>
  <c r="B221" i="3"/>
  <c r="B225" i="3"/>
  <c r="B229" i="3"/>
  <c r="B233" i="3"/>
  <c r="B237" i="3"/>
  <c r="B241" i="3"/>
  <c r="B245" i="3"/>
  <c r="B249" i="3"/>
  <c r="B253" i="3"/>
  <c r="B257" i="3"/>
  <c r="B261" i="3"/>
  <c r="B265" i="3"/>
  <c r="B269" i="3"/>
  <c r="B273" i="3"/>
  <c r="B277" i="3"/>
  <c r="B281" i="3"/>
  <c r="B285" i="3"/>
  <c r="B289" i="3"/>
  <c r="B293" i="3"/>
  <c r="B297" i="3"/>
  <c r="B301" i="3"/>
  <c r="B305" i="3"/>
  <c r="B309" i="3"/>
  <c r="B313" i="3"/>
  <c r="B317" i="3"/>
  <c r="B321" i="3"/>
  <c r="B325" i="3"/>
  <c r="B329" i="3"/>
  <c r="B333" i="3"/>
  <c r="B337" i="3"/>
  <c r="B341" i="3"/>
  <c r="B345" i="3"/>
  <c r="B349" i="3"/>
  <c r="B353" i="3"/>
  <c r="B164" i="3"/>
  <c r="B180" i="3"/>
  <c r="B190" i="3"/>
  <c r="B198" i="3"/>
  <c r="B206" i="3"/>
  <c r="B214" i="3"/>
  <c r="B222" i="3"/>
  <c r="B230" i="3"/>
  <c r="B238" i="3"/>
  <c r="B246" i="3"/>
  <c r="B254" i="3"/>
  <c r="B262" i="3"/>
  <c r="B270" i="3"/>
  <c r="B278" i="3"/>
  <c r="B286" i="3"/>
  <c r="B294" i="3"/>
  <c r="B300" i="3"/>
  <c r="B306" i="3"/>
  <c r="B311" i="3"/>
  <c r="B316" i="3"/>
  <c r="B322" i="3"/>
  <c r="B327" i="3"/>
  <c r="B332" i="3"/>
  <c r="B338" i="3"/>
  <c r="B343" i="3"/>
  <c r="B348" i="3"/>
  <c r="B354" i="3"/>
  <c r="B358" i="3"/>
  <c r="B362" i="3"/>
  <c r="B366" i="3"/>
  <c r="B370" i="3"/>
  <c r="B374" i="3"/>
  <c r="B378" i="3"/>
  <c r="B382" i="3"/>
  <c r="B168" i="3"/>
  <c r="B184" i="3"/>
  <c r="B192" i="3"/>
  <c r="B200" i="3"/>
  <c r="B208" i="3"/>
  <c r="B216" i="3"/>
  <c r="B224" i="3"/>
  <c r="B232" i="3"/>
  <c r="B240" i="3"/>
  <c r="B248" i="3"/>
  <c r="B256" i="3"/>
  <c r="B264" i="3"/>
  <c r="B272" i="3"/>
  <c r="B280" i="3"/>
  <c r="B288" i="3"/>
  <c r="B296" i="3"/>
  <c r="B302" i="3"/>
  <c r="B307" i="3"/>
  <c r="B312" i="3"/>
  <c r="B318" i="3"/>
  <c r="B323" i="3"/>
  <c r="B328" i="3"/>
  <c r="B334" i="3"/>
  <c r="B339" i="3"/>
  <c r="B344" i="3"/>
  <c r="B350" i="3"/>
  <c r="B355" i="3"/>
  <c r="B172" i="3"/>
  <c r="B186" i="3"/>
  <c r="B194" i="3"/>
  <c r="B202" i="3"/>
  <c r="B210" i="3"/>
  <c r="B218" i="3"/>
  <c r="B226" i="3"/>
  <c r="B234" i="3"/>
  <c r="B242" i="3"/>
  <c r="B250" i="3"/>
  <c r="B258" i="3"/>
  <c r="B266" i="3"/>
  <c r="B274" i="3"/>
  <c r="B282" i="3"/>
  <c r="B290" i="3"/>
  <c r="B298" i="3"/>
  <c r="B303" i="3"/>
  <c r="B308" i="3"/>
  <c r="B314" i="3"/>
  <c r="B319" i="3"/>
  <c r="B324" i="3"/>
  <c r="B330" i="3"/>
  <c r="B335" i="3"/>
  <c r="B340" i="3"/>
  <c r="B346" i="3"/>
  <c r="B351" i="3"/>
  <c r="B356" i="3"/>
  <c r="B360" i="3"/>
  <c r="B364" i="3"/>
  <c r="B368" i="3"/>
  <c r="B372" i="3"/>
  <c r="B376" i="3"/>
  <c r="B380" i="3"/>
  <c r="B384" i="3"/>
  <c r="B388" i="3"/>
  <c r="B392" i="3"/>
  <c r="B396" i="3"/>
  <c r="B400" i="3"/>
  <c r="B404" i="3"/>
  <c r="B408" i="3"/>
  <c r="B412" i="3"/>
  <c r="B416" i="3"/>
  <c r="B420" i="3"/>
  <c r="B424" i="3"/>
  <c r="B428" i="3"/>
  <c r="B432" i="3"/>
  <c r="B436" i="3"/>
  <c r="B440" i="3"/>
  <c r="B444" i="3"/>
  <c r="B448" i="3"/>
  <c r="B452" i="3"/>
  <c r="B456" i="3"/>
  <c r="B460" i="3"/>
  <c r="B464" i="3"/>
  <c r="B468" i="3"/>
  <c r="B472" i="3"/>
  <c r="B476" i="3"/>
  <c r="B480" i="3"/>
  <c r="B484" i="3"/>
  <c r="B488" i="3"/>
  <c r="B492" i="3"/>
  <c r="B496" i="3"/>
  <c r="B500" i="3"/>
  <c r="B504" i="3"/>
  <c r="B508" i="3"/>
  <c r="B512" i="3"/>
  <c r="B516" i="3"/>
  <c r="B520" i="3"/>
  <c r="B524" i="3"/>
  <c r="B528" i="3"/>
  <c r="B532" i="3"/>
  <c r="B536" i="3"/>
  <c r="B540" i="3"/>
  <c r="B544" i="3"/>
  <c r="B548" i="3"/>
  <c r="B552" i="3"/>
  <c r="B556" i="3"/>
  <c r="B560" i="3"/>
  <c r="B564" i="3"/>
  <c r="B568" i="3"/>
  <c r="B572" i="3"/>
  <c r="B576" i="3"/>
  <c r="B580" i="3"/>
  <c r="B584" i="3"/>
  <c r="B588" i="3"/>
  <c r="B176" i="3"/>
  <c r="B188" i="3"/>
  <c r="B196" i="3"/>
  <c r="B204" i="3"/>
  <c r="B212" i="3"/>
  <c r="B220" i="3"/>
  <c r="B228" i="3"/>
  <c r="B236" i="3"/>
  <c r="B244" i="3"/>
  <c r="B252" i="3"/>
  <c r="B260" i="3"/>
  <c r="B268" i="3"/>
  <c r="B276" i="3"/>
  <c r="B284" i="3"/>
  <c r="B292" i="3"/>
  <c r="B299" i="3"/>
  <c r="B304" i="3"/>
  <c r="B310" i="3"/>
  <c r="B315" i="3"/>
  <c r="B320" i="3"/>
  <c r="B326" i="3"/>
  <c r="B331" i="3"/>
  <c r="B336" i="3"/>
  <c r="B342" i="3"/>
  <c r="B347" i="3"/>
  <c r="B352" i="3"/>
  <c r="B357" i="3"/>
  <c r="B361" i="3"/>
  <c r="B365" i="3"/>
  <c r="B369" i="3"/>
  <c r="B373" i="3"/>
  <c r="B377" i="3"/>
  <c r="B381" i="3"/>
  <c r="B385" i="3"/>
  <c r="B389" i="3"/>
  <c r="B393" i="3"/>
  <c r="B397" i="3"/>
  <c r="B401" i="3"/>
  <c r="B405" i="3"/>
  <c r="B409" i="3"/>
  <c r="B413" i="3"/>
  <c r="B417" i="3"/>
  <c r="B421" i="3"/>
  <c r="B425" i="3"/>
  <c r="B429" i="3"/>
  <c r="B433" i="3"/>
  <c r="B437" i="3"/>
  <c r="B441" i="3"/>
  <c r="B445" i="3"/>
  <c r="B449" i="3"/>
  <c r="B453" i="3"/>
  <c r="B457" i="3"/>
  <c r="B461" i="3"/>
  <c r="B465" i="3"/>
  <c r="B469" i="3"/>
  <c r="B473" i="3"/>
  <c r="B477" i="3"/>
  <c r="B481" i="3"/>
  <c r="B485" i="3"/>
  <c r="B489" i="3"/>
  <c r="B493" i="3"/>
  <c r="B497" i="3"/>
  <c r="B501" i="3"/>
  <c r="B505" i="3"/>
  <c r="B509" i="3"/>
  <c r="B513" i="3"/>
  <c r="B517" i="3"/>
  <c r="B521" i="3"/>
  <c r="B525" i="3"/>
  <c r="B529" i="3"/>
  <c r="B533" i="3"/>
  <c r="B537" i="3"/>
  <c r="B541" i="3"/>
  <c r="B545" i="3"/>
  <c r="B549" i="3"/>
  <c r="B553" i="3"/>
  <c r="B557" i="3"/>
  <c r="B561" i="3"/>
  <c r="B565" i="3"/>
  <c r="B569" i="3"/>
  <c r="B573" i="3"/>
  <c r="B577" i="3"/>
  <c r="B581" i="3"/>
  <c r="B585" i="3"/>
  <c r="B589" i="3"/>
  <c r="B593" i="3"/>
  <c r="B597" i="3"/>
  <c r="B601" i="3"/>
  <c r="B605" i="3"/>
  <c r="B609" i="3"/>
  <c r="B613" i="3"/>
  <c r="B617" i="3"/>
  <c r="B621" i="3"/>
  <c r="B625" i="3"/>
  <c r="B629" i="3"/>
  <c r="B633" i="3"/>
  <c r="B637" i="3"/>
  <c r="B641" i="3"/>
  <c r="B645" i="3"/>
  <c r="B649" i="3"/>
  <c r="B653" i="3"/>
  <c r="B359" i="3"/>
  <c r="B375" i="3"/>
  <c r="B387" i="3"/>
  <c r="B395" i="3"/>
  <c r="B403" i="3"/>
  <c r="B411" i="3"/>
  <c r="B419" i="3"/>
  <c r="B427" i="3"/>
  <c r="B435" i="3"/>
  <c r="B443" i="3"/>
  <c r="B451" i="3"/>
  <c r="B459" i="3"/>
  <c r="B467" i="3"/>
  <c r="B475" i="3"/>
  <c r="B483" i="3"/>
  <c r="B491" i="3"/>
  <c r="B499" i="3"/>
  <c r="B507" i="3"/>
  <c r="B515" i="3"/>
  <c r="B523" i="3"/>
  <c r="B531" i="3"/>
  <c r="B539" i="3"/>
  <c r="B547" i="3"/>
  <c r="B555" i="3"/>
  <c r="B563" i="3"/>
  <c r="B571" i="3"/>
  <c r="B579" i="3"/>
  <c r="B587" i="3"/>
  <c r="B594" i="3"/>
  <c r="B599" i="3"/>
  <c r="B604" i="3"/>
  <c r="B610" i="3"/>
  <c r="B615" i="3"/>
  <c r="B620" i="3"/>
  <c r="B626" i="3"/>
  <c r="B631" i="3"/>
  <c r="B636" i="3"/>
  <c r="B642" i="3"/>
  <c r="B647" i="3"/>
  <c r="B652" i="3"/>
  <c r="B657" i="3"/>
  <c r="B661" i="3"/>
  <c r="B665" i="3"/>
  <c r="B669" i="3"/>
  <c r="B673" i="3"/>
  <c r="B677" i="3"/>
  <c r="B681" i="3"/>
  <c r="B685" i="3"/>
  <c r="B689" i="3"/>
  <c r="B693" i="3"/>
  <c r="B697" i="3"/>
  <c r="B701" i="3"/>
  <c r="B705" i="3"/>
  <c r="B709" i="3"/>
  <c r="B713" i="3"/>
  <c r="B717" i="3"/>
  <c r="B721" i="3"/>
  <c r="B725" i="3"/>
  <c r="B729" i="3"/>
  <c r="B733" i="3"/>
  <c r="B737" i="3"/>
  <c r="B741" i="3"/>
  <c r="B745" i="3"/>
  <c r="B749" i="3"/>
  <c r="B753" i="3"/>
  <c r="B757" i="3"/>
  <c r="B761" i="3"/>
  <c r="B765" i="3"/>
  <c r="B769" i="3"/>
  <c r="B773" i="3"/>
  <c r="B777" i="3"/>
  <c r="B781" i="3"/>
  <c r="B785" i="3"/>
  <c r="B789" i="3"/>
  <c r="B793" i="3"/>
  <c r="B797" i="3"/>
  <c r="B801" i="3"/>
  <c r="B805" i="3"/>
  <c r="B809" i="3"/>
  <c r="B813" i="3"/>
  <c r="B817" i="3"/>
  <c r="B821" i="3"/>
  <c r="B825" i="3"/>
  <c r="B829" i="3"/>
  <c r="B833" i="3"/>
  <c r="B363" i="3"/>
  <c r="B379" i="3"/>
  <c r="B390" i="3"/>
  <c r="B398" i="3"/>
  <c r="B406" i="3"/>
  <c r="B414" i="3"/>
  <c r="B422" i="3"/>
  <c r="B430" i="3"/>
  <c r="B438" i="3"/>
  <c r="B446" i="3"/>
  <c r="B454" i="3"/>
  <c r="B462" i="3"/>
  <c r="B470" i="3"/>
  <c r="B478" i="3"/>
  <c r="B486" i="3"/>
  <c r="B494" i="3"/>
  <c r="B502" i="3"/>
  <c r="B510" i="3"/>
  <c r="B518" i="3"/>
  <c r="B526" i="3"/>
  <c r="B534" i="3"/>
  <c r="B542" i="3"/>
  <c r="B550" i="3"/>
  <c r="B558" i="3"/>
  <c r="B566" i="3"/>
  <c r="B574" i="3"/>
  <c r="B582" i="3"/>
  <c r="B590" i="3"/>
  <c r="B595" i="3"/>
  <c r="B600" i="3"/>
  <c r="B606" i="3"/>
  <c r="B611" i="3"/>
  <c r="B616" i="3"/>
  <c r="B622" i="3"/>
  <c r="B627" i="3"/>
  <c r="B632" i="3"/>
  <c r="B638" i="3"/>
  <c r="B643" i="3"/>
  <c r="B648" i="3"/>
  <c r="B654" i="3"/>
  <c r="B658" i="3"/>
  <c r="B662" i="3"/>
  <c r="B666" i="3"/>
  <c r="B670" i="3"/>
  <c r="B674" i="3"/>
  <c r="B678" i="3"/>
  <c r="B682" i="3"/>
  <c r="B686" i="3"/>
  <c r="B690" i="3"/>
  <c r="B694" i="3"/>
  <c r="B698" i="3"/>
  <c r="B702" i="3"/>
  <c r="B706" i="3"/>
  <c r="B710" i="3"/>
  <c r="B714" i="3"/>
  <c r="B718" i="3"/>
  <c r="B722" i="3"/>
  <c r="B726" i="3"/>
  <c r="B730" i="3"/>
  <c r="B734" i="3"/>
  <c r="B738" i="3"/>
  <c r="B742" i="3"/>
  <c r="B746" i="3"/>
  <c r="B750" i="3"/>
  <c r="B754" i="3"/>
  <c r="B758" i="3"/>
  <c r="B762" i="3"/>
  <c r="B766" i="3"/>
  <c r="B770" i="3"/>
  <c r="B774" i="3"/>
  <c r="B778" i="3"/>
  <c r="B782" i="3"/>
  <c r="B786" i="3"/>
  <c r="B790" i="3"/>
  <c r="B794" i="3"/>
  <c r="B798" i="3"/>
  <c r="B802" i="3"/>
  <c r="B806" i="3"/>
  <c r="B810" i="3"/>
  <c r="B814" i="3"/>
  <c r="B818" i="3"/>
  <c r="B822" i="3"/>
  <c r="B826" i="3"/>
  <c r="B830" i="3"/>
  <c r="B834" i="3"/>
  <c r="B367" i="3"/>
  <c r="B383" i="3"/>
  <c r="B391" i="3"/>
  <c r="B399" i="3"/>
  <c r="B407" i="3"/>
  <c r="B415" i="3"/>
  <c r="B423" i="3"/>
  <c r="B431" i="3"/>
  <c r="B439" i="3"/>
  <c r="B447" i="3"/>
  <c r="B455" i="3"/>
  <c r="B463" i="3"/>
  <c r="B471" i="3"/>
  <c r="B479" i="3"/>
  <c r="B487" i="3"/>
  <c r="B495" i="3"/>
  <c r="B503" i="3"/>
  <c r="B511" i="3"/>
  <c r="B519" i="3"/>
  <c r="B527" i="3"/>
  <c r="B535" i="3"/>
  <c r="B543" i="3"/>
  <c r="B551" i="3"/>
  <c r="B559" i="3"/>
  <c r="B567" i="3"/>
  <c r="B575" i="3"/>
  <c r="B583" i="3"/>
  <c r="B591" i="3"/>
  <c r="B596" i="3"/>
  <c r="B602" i="3"/>
  <c r="B607" i="3"/>
  <c r="B612" i="3"/>
  <c r="B618" i="3"/>
  <c r="B623" i="3"/>
  <c r="B628" i="3"/>
  <c r="B634" i="3"/>
  <c r="B639" i="3"/>
  <c r="B644" i="3"/>
  <c r="B650" i="3"/>
  <c r="B655" i="3"/>
  <c r="B659" i="3"/>
  <c r="B663" i="3"/>
  <c r="B667" i="3"/>
  <c r="B671" i="3"/>
  <c r="B675" i="3"/>
  <c r="B679" i="3"/>
  <c r="B683" i="3"/>
  <c r="B687" i="3"/>
  <c r="B691" i="3"/>
  <c r="B695" i="3"/>
  <c r="B699" i="3"/>
  <c r="B703" i="3"/>
  <c r="B707" i="3"/>
  <c r="B711" i="3"/>
  <c r="B715" i="3"/>
  <c r="B719" i="3"/>
  <c r="B723" i="3"/>
  <c r="B727" i="3"/>
  <c r="B731" i="3"/>
  <c r="B735" i="3"/>
  <c r="B739" i="3"/>
  <c r="B743" i="3"/>
  <c r="B747" i="3"/>
  <c r="B751" i="3"/>
  <c r="B755" i="3"/>
  <c r="B759" i="3"/>
  <c r="B763" i="3"/>
  <c r="B767" i="3"/>
  <c r="B771" i="3"/>
  <c r="B775" i="3"/>
  <c r="B779" i="3"/>
  <c r="B783" i="3"/>
  <c r="B787" i="3"/>
  <c r="B791" i="3"/>
  <c r="B795" i="3"/>
  <c r="B799" i="3"/>
  <c r="B803" i="3"/>
  <c r="B807" i="3"/>
  <c r="B811" i="3"/>
  <c r="B815" i="3"/>
  <c r="B819" i="3"/>
  <c r="B823" i="3"/>
  <c r="B827" i="3"/>
  <c r="B831" i="3"/>
  <c r="B835" i="3"/>
  <c r="B839" i="3"/>
  <c r="B843" i="3"/>
  <c r="B847" i="3"/>
  <c r="B851" i="3"/>
  <c r="B855" i="3"/>
  <c r="B859" i="3"/>
  <c r="B863" i="3"/>
  <c r="B867" i="3"/>
  <c r="B871" i="3"/>
  <c r="B875" i="3"/>
  <c r="B879" i="3"/>
  <c r="B883" i="3"/>
  <c r="B887" i="3"/>
  <c r="B891" i="3"/>
  <c r="B895" i="3"/>
  <c r="B899" i="3"/>
  <c r="B903" i="3"/>
  <c r="B907" i="3"/>
  <c r="B911" i="3"/>
  <c r="B915" i="3"/>
  <c r="B919" i="3"/>
  <c r="B923" i="3"/>
  <c r="B927" i="3"/>
  <c r="B931" i="3"/>
  <c r="B935" i="3"/>
  <c r="B939" i="3"/>
  <c r="B943" i="3"/>
  <c r="B947" i="3"/>
  <c r="B951" i="3"/>
  <c r="B955" i="3"/>
  <c r="B959" i="3"/>
  <c r="B963" i="3"/>
  <c r="B967" i="3"/>
  <c r="B971" i="3"/>
  <c r="B975" i="3"/>
  <c r="B979" i="3"/>
  <c r="B983" i="3"/>
  <c r="B987" i="3"/>
  <c r="B991" i="3"/>
  <c r="B995" i="3"/>
  <c r="B999" i="3"/>
  <c r="B1003" i="3"/>
  <c r="B1007" i="3"/>
  <c r="B1011" i="3"/>
  <c r="B371" i="3"/>
  <c r="B386" i="3"/>
  <c r="B394" i="3"/>
  <c r="B402" i="3"/>
  <c r="B410" i="3"/>
  <c r="B418" i="3"/>
  <c r="B426" i="3"/>
  <c r="B434" i="3"/>
  <c r="B442" i="3"/>
  <c r="B450" i="3"/>
  <c r="B458" i="3"/>
  <c r="B466" i="3"/>
  <c r="B474" i="3"/>
  <c r="B482" i="3"/>
  <c r="B490" i="3"/>
  <c r="B498" i="3"/>
  <c r="B506" i="3"/>
  <c r="B514" i="3"/>
  <c r="B522" i="3"/>
  <c r="B530" i="3"/>
  <c r="B538" i="3"/>
  <c r="B546" i="3"/>
  <c r="B554" i="3"/>
  <c r="B562" i="3"/>
  <c r="B570" i="3"/>
  <c r="B578" i="3"/>
  <c r="B586" i="3"/>
  <c r="B592" i="3"/>
  <c r="B598" i="3"/>
  <c r="B603" i="3"/>
  <c r="B608" i="3"/>
  <c r="B614" i="3"/>
  <c r="B619" i="3"/>
  <c r="B624" i="3"/>
  <c r="B630" i="3"/>
  <c r="B635" i="3"/>
  <c r="B640" i="3"/>
  <c r="B646" i="3"/>
  <c r="B651" i="3"/>
  <c r="B656" i="3"/>
  <c r="B660" i="3"/>
  <c r="B664" i="3"/>
  <c r="B668" i="3"/>
  <c r="B672" i="3"/>
  <c r="B676" i="3"/>
  <c r="B680" i="3"/>
  <c r="B684" i="3"/>
  <c r="B688" i="3"/>
  <c r="B692" i="3"/>
  <c r="B696" i="3"/>
  <c r="B700" i="3"/>
  <c r="B704" i="3"/>
  <c r="B708" i="3"/>
  <c r="B712" i="3"/>
  <c r="B716" i="3"/>
  <c r="B720" i="3"/>
  <c r="B724" i="3"/>
  <c r="B728" i="3"/>
  <c r="B732" i="3"/>
  <c r="B736" i="3"/>
  <c r="B740" i="3"/>
  <c r="B744" i="3"/>
  <c r="B748" i="3"/>
  <c r="B752" i="3"/>
  <c r="B756" i="3"/>
  <c r="B760" i="3"/>
  <c r="B764" i="3"/>
  <c r="B768" i="3"/>
  <c r="B772" i="3"/>
  <c r="B776" i="3"/>
  <c r="B780" i="3"/>
  <c r="B784" i="3"/>
  <c r="B788" i="3"/>
  <c r="B792" i="3"/>
  <c r="B796" i="3"/>
  <c r="B800" i="3"/>
  <c r="B804" i="3"/>
  <c r="B808" i="3"/>
  <c r="B812" i="3"/>
  <c r="B816" i="3"/>
  <c r="B820" i="3"/>
  <c r="B824" i="3"/>
  <c r="B828" i="3"/>
  <c r="B832" i="3"/>
  <c r="B836" i="3"/>
  <c r="B840" i="3"/>
  <c r="B844" i="3"/>
  <c r="B848" i="3"/>
  <c r="B852" i="3"/>
  <c r="B856" i="3"/>
  <c r="B860" i="3"/>
  <c r="B864" i="3"/>
  <c r="B868" i="3"/>
  <c r="B872" i="3"/>
  <c r="B876" i="3"/>
  <c r="B880" i="3"/>
  <c r="B884" i="3"/>
  <c r="B888" i="3"/>
  <c r="B892" i="3"/>
  <c r="B896" i="3"/>
  <c r="B900" i="3"/>
  <c r="B904" i="3"/>
  <c r="B908" i="3"/>
  <c r="B912" i="3"/>
  <c r="B916" i="3"/>
  <c r="B920" i="3"/>
  <c r="B924" i="3"/>
  <c r="B928" i="3"/>
  <c r="B932" i="3"/>
  <c r="B936" i="3"/>
  <c r="B940" i="3"/>
  <c r="B944" i="3"/>
  <c r="B948" i="3"/>
  <c r="B952" i="3"/>
  <c r="B956" i="3"/>
  <c r="B960" i="3"/>
  <c r="B964" i="3"/>
  <c r="B968" i="3"/>
  <c r="B972" i="3"/>
  <c r="B976" i="3"/>
  <c r="B980" i="3"/>
  <c r="B984" i="3"/>
  <c r="B988" i="3"/>
  <c r="B992" i="3"/>
  <c r="B996" i="3"/>
  <c r="B1000" i="3"/>
  <c r="B1004" i="3"/>
  <c r="B1008" i="3"/>
  <c r="B1012" i="3"/>
  <c r="B1006" i="3"/>
  <c r="B998" i="3"/>
  <c r="B990" i="3"/>
  <c r="B982" i="3"/>
  <c r="B974" i="3"/>
  <c r="B966" i="3"/>
  <c r="B958" i="3"/>
  <c r="B950" i="3"/>
  <c r="B942" i="3"/>
  <c r="B934" i="3"/>
  <c r="B926" i="3"/>
  <c r="B918" i="3"/>
  <c r="B910" i="3"/>
  <c r="B902" i="3"/>
  <c r="B894" i="3"/>
  <c r="B886" i="3"/>
  <c r="B878" i="3"/>
  <c r="B870" i="3"/>
  <c r="B862" i="3"/>
  <c r="B854" i="3"/>
  <c r="B846" i="3"/>
  <c r="B838" i="3"/>
  <c r="B13" i="3"/>
  <c r="B1005" i="3"/>
  <c r="B997" i="3"/>
  <c r="B989" i="3"/>
  <c r="B981" i="3"/>
  <c r="B973" i="3"/>
  <c r="B965" i="3"/>
  <c r="B957" i="3"/>
  <c r="B949" i="3"/>
  <c r="B941" i="3"/>
  <c r="B933" i="3"/>
  <c r="B925" i="3"/>
  <c r="B917" i="3"/>
  <c r="B909" i="3"/>
  <c r="B901" i="3"/>
  <c r="B893" i="3"/>
  <c r="B885" i="3"/>
  <c r="B877" i="3"/>
  <c r="B869" i="3"/>
  <c r="B861" i="3"/>
  <c r="B853" i="3"/>
  <c r="B845" i="3"/>
  <c r="B837" i="3"/>
  <c r="C11" i="3"/>
  <c r="H2" i="4" l="1"/>
  <c r="J46" i="3"/>
</calcChain>
</file>

<file path=xl/sharedStrings.xml><?xml version="1.0" encoding="utf-8"?>
<sst xmlns="http://schemas.openxmlformats.org/spreadsheetml/2006/main" count="5087" uniqueCount="3890">
  <si>
    <t>Rank</t>
  </si>
  <si>
    <t>Title</t>
  </si>
  <si>
    <t>Genre</t>
  </si>
  <si>
    <t>Description</t>
  </si>
  <si>
    <t>Director</t>
  </si>
  <si>
    <t>Actors</t>
  </si>
  <si>
    <t>Year</t>
  </si>
  <si>
    <t>Runtime (Minutes)</t>
  </si>
  <si>
    <t>Rating</t>
  </si>
  <si>
    <t>Votes</t>
  </si>
  <si>
    <t>Revenue (Millions)</t>
  </si>
  <si>
    <t>Metascore</t>
  </si>
  <si>
    <t>Guardians of the Galaxy</t>
  </si>
  <si>
    <t>Action,Adventure,Sci-Fi</t>
  </si>
  <si>
    <t>A group of intergalactic criminals are forced to work together to stop a fanatical warrior from taking control of the universe.</t>
  </si>
  <si>
    <t>James Gunn</t>
  </si>
  <si>
    <t>Chris Pratt, Vin Diesel, Bradley Cooper, Zoe Saldana</t>
  </si>
  <si>
    <t>Prometheus</t>
  </si>
  <si>
    <t>Adventure,Mystery,Sci-Fi</t>
  </si>
  <si>
    <t>Following clues to the origin of mankind, a team finds a structure on a distant moon, but they soon realize they are not alone.</t>
  </si>
  <si>
    <t>Ridley Scott</t>
  </si>
  <si>
    <t>Noomi Rapace, Logan Marshall-Green, Michael Fassbender, Charlize Theron</t>
  </si>
  <si>
    <t>Split</t>
  </si>
  <si>
    <t>Horror,Thriller</t>
  </si>
  <si>
    <t>Three girls are kidnapped by a man with a diagnosed 23 distinct personalities. They must try to escape before the apparent emergence of a frightful new 24th.</t>
  </si>
  <si>
    <t>M. Night Shyamalan</t>
  </si>
  <si>
    <t>Sing</t>
  </si>
  <si>
    <t>Animation,Comedy,Family</t>
  </si>
  <si>
    <t>In a city of humanoid animals, a hustling theater impresario's attempt to save his theater with a singing competition becomes grander than he anticipates even as its finalists' find that their lives will never be the same.</t>
  </si>
  <si>
    <t>Christophe Lourdelet</t>
  </si>
  <si>
    <t>Suicide Squad</t>
  </si>
  <si>
    <t>Action,Adventure,Fantasy</t>
  </si>
  <si>
    <t>A secret government agency recruits some of the most dangerous incarcerated super-villains to form a defensive task force. Their first mission: save the world from the apocalypse.</t>
  </si>
  <si>
    <t>David Ayer</t>
  </si>
  <si>
    <t>The Great Wall</t>
  </si>
  <si>
    <t>European mercenaries searching for black powder become embroiled in the defense of the Great Wall of China against a horde of monstrous creatures.</t>
  </si>
  <si>
    <t>Yimou Zhang</t>
  </si>
  <si>
    <t>La La Land</t>
  </si>
  <si>
    <t>Comedy,Drama,Music</t>
  </si>
  <si>
    <t>A jazz pianist falls for an aspiring actress in Los Angeles.</t>
  </si>
  <si>
    <t>Damien Chazelle</t>
  </si>
  <si>
    <t>Mindhorn</t>
  </si>
  <si>
    <t>Comedy</t>
  </si>
  <si>
    <t>A has-been actor best known for playing the title character in the 1980s detective series "Mindhorn" must work with the police when a serial killer says that he will only speak with Detective Mindhorn, whom he believes to be a real person.</t>
  </si>
  <si>
    <t>Sean Foley</t>
  </si>
  <si>
    <t>The Lost City of Z</t>
  </si>
  <si>
    <t>Action,Adventure,Biography</t>
  </si>
  <si>
    <t>A true-life drama, centering on British explorer Col. Percival Fawcett, who disappeared while searching for a mysterious city in the Amazon in the 1920s.</t>
  </si>
  <si>
    <t>James Gray</t>
  </si>
  <si>
    <t>Passengers</t>
  </si>
  <si>
    <t>Adventure,Drama,Romance</t>
  </si>
  <si>
    <t>A spacecraft traveling to a distant colony planet and transporting thousands of people has a malfunction in its sleep chambers. As a result, two passengers are awakened 90 years early.</t>
  </si>
  <si>
    <t>Morten Tyldum</t>
  </si>
  <si>
    <t>Jennifer Lawrence, Chris Pratt, Michael Sheen,Laurence Fishburne</t>
  </si>
  <si>
    <t>Fantastic Beasts and Where to Find Them</t>
  </si>
  <si>
    <t>Adventure,Family,Fantasy</t>
  </si>
  <si>
    <t>The adventures of writer Newt Scamander in New York's secret community of witches and wizards seventy years before Harry Potter reads his book in school.</t>
  </si>
  <si>
    <t>David Yates</t>
  </si>
  <si>
    <t>Eddie Redmayne, Katherine Waterston, Alison Sudol,Dan Fogler</t>
  </si>
  <si>
    <t>Hidden Figures</t>
  </si>
  <si>
    <t>Biography,Drama,History</t>
  </si>
  <si>
    <t>The story of a team of female African-American mathematicians who served a vital role in NASA during the early years of the U.S. space program.</t>
  </si>
  <si>
    <t>Theodore Melfi</t>
  </si>
  <si>
    <t>Taraji P. Henson, Octavia Spencer, Janelle MonÃ¡e,Kevin Costner</t>
  </si>
  <si>
    <t>Rogue One</t>
  </si>
  <si>
    <t>The Rebel Alliance makes a risky move to steal the plans for the Death Star, setting up the epic saga to follow.</t>
  </si>
  <si>
    <t>Gareth Edwards</t>
  </si>
  <si>
    <t>Felicity Jones, Diego Luna, Alan Tudyk, Donnie Yen</t>
  </si>
  <si>
    <t>Moana</t>
  </si>
  <si>
    <t>Animation,Adventure,Comedy</t>
  </si>
  <si>
    <t>In Ancient Polynesia, when a terrible curse incurred by the Demigod Maui reaches an impetuous Chieftain's daughter's island, she answers the Ocean's call to seek out the Demigod to set things right.</t>
  </si>
  <si>
    <t>Ron Clements</t>
  </si>
  <si>
    <t>Auli'i Cravalho, Dwayne Johnson, Rachel House, Temuera Morrison</t>
  </si>
  <si>
    <t>Colossal</t>
  </si>
  <si>
    <t>Action,Comedy,Drama</t>
  </si>
  <si>
    <t>Gloria is an out-of-work party girl forced to leave her life in New York City, and move back home. When reports surface that a giant creature is destroying Seoul, she gradually comes to the realization that she is somehow connected to this phenomenon.</t>
  </si>
  <si>
    <t>Nacho Vigalondo</t>
  </si>
  <si>
    <t>Anne Hathaway, Jason Sudeikis, Austin Stowell,Tim Blake Nelson</t>
  </si>
  <si>
    <t>The Secret Life of Pets</t>
  </si>
  <si>
    <t>The quiet life of a terrier named Max is upended when his owner takes in Duke, a stray whom Max instantly dislikes.</t>
  </si>
  <si>
    <t>Chris Renaud</t>
  </si>
  <si>
    <t>Louis C.K., Eric Stonestreet, Kevin Hart, Lake Bell</t>
  </si>
  <si>
    <t>Hacksaw Ridge</t>
  </si>
  <si>
    <t>WWII American Army Medic Desmond T. Doss, who served during the Battle of Okinawa, refuses to kill people, and becomes the first man in American history to receive the Medal of Honor without firing a shot.</t>
  </si>
  <si>
    <t>Mel Gibson</t>
  </si>
  <si>
    <t>Andrew Garfield, Sam Worthington, Luke Bracey,Teresa Palmer</t>
  </si>
  <si>
    <t>Jason Bourne</t>
  </si>
  <si>
    <t>Action,Thriller</t>
  </si>
  <si>
    <t>The CIA's most dangerous former operative is drawn out of hiding to uncover more explosive truths about his past.</t>
  </si>
  <si>
    <t>Paul Greengrass</t>
  </si>
  <si>
    <t>Matt Damon, Tommy Lee Jones, Alicia Vikander,Vincent Cassel</t>
  </si>
  <si>
    <t>Lion</t>
  </si>
  <si>
    <t>Biography,Drama</t>
  </si>
  <si>
    <t>A five-year-old Indian boy gets lost on the streets of Calcutta, thousands of kilometers from home. He survives many challenges before being adopted by a couple in Australia. 25 years later, he sets out to find his lost family.</t>
  </si>
  <si>
    <t>Garth Davis</t>
  </si>
  <si>
    <t>Dev Patel, Nicole Kidman, Rooney Mara, Sunny Pawar</t>
  </si>
  <si>
    <t>Arrival</t>
  </si>
  <si>
    <t>Drama,Mystery,Sci-Fi</t>
  </si>
  <si>
    <t>When twelve mysterious spacecraft appear around the world, linguistics professor Louise Banks is tasked with interpreting the language of the apparent alien visitors.</t>
  </si>
  <si>
    <t>Denis Villeneuve</t>
  </si>
  <si>
    <t>Amy Adams, Jeremy Renner, Forest Whitaker,Michael Stuhlbarg</t>
  </si>
  <si>
    <t>Gold</t>
  </si>
  <si>
    <t>Adventure,Drama,Thriller</t>
  </si>
  <si>
    <t>Kenny Wells, a prospector desperate for a lucky break, teams up with a similarly eager geologist and sets off on a journey to find gold in the uncharted jungle of Indonesia.</t>
  </si>
  <si>
    <t>Stephen Gaghan</t>
  </si>
  <si>
    <t>Matthew McConaughey, Edgar RamÃ­rez, Bryce Dallas Howard, Corey Stoll</t>
  </si>
  <si>
    <t>Manchester by the Sea</t>
  </si>
  <si>
    <t>Drama</t>
  </si>
  <si>
    <t>A depressed uncle is asked to take care of his teenage nephew after the boy's father dies.</t>
  </si>
  <si>
    <t>Kenneth Lonergan</t>
  </si>
  <si>
    <t>Casey Affleck, Michelle Williams, Kyle Chandler,Lucas Hedges</t>
  </si>
  <si>
    <t>Hounds of Love</t>
  </si>
  <si>
    <t>Crime,Drama,Horror</t>
  </si>
  <si>
    <t>A cold-blooded predatory couple while cruising the streets in search of their next victim, will stumble upon a 17-year-old high school girl, who will be sedated, abducted and chained in the strangers' guest room.</t>
  </si>
  <si>
    <t>Ben Young</t>
  </si>
  <si>
    <t>Emma Booth, Ashleigh Cummings, Stephen Curry,Susie Porter</t>
  </si>
  <si>
    <t>Trolls</t>
  </si>
  <si>
    <t>After the Bergens invade Troll Village, Poppy, the happiest Troll ever born, and the curmudgeonly Branch set off on a journey to rescue her friends.</t>
  </si>
  <si>
    <t>Walt Dohrn</t>
  </si>
  <si>
    <t>Anna Kendrick, Justin Timberlake,Zooey Deschanel, Christopher Mintz-Plasse</t>
  </si>
  <si>
    <t>Independence Day: Resurgence</t>
  </si>
  <si>
    <t>Two decades after the first Independence Day invasion, Earth is faced with a new extra-Solar threat. But will mankind's new space defenses be enough?</t>
  </si>
  <si>
    <t>Roland Emmerich</t>
  </si>
  <si>
    <t>Liam Hemsworth, Jeff Goldblum, Bill Pullman,Maika Monroe</t>
  </si>
  <si>
    <t>Paris pieds nus</t>
  </si>
  <si>
    <t>Fiona visits Paris for the first time to assist her myopic Aunt Martha. Catastrophes ensue, mainly involving Dom, a homeless man who has yet to have an emotion or thought he was afraid of expressing.</t>
  </si>
  <si>
    <t>Dominique Abel</t>
  </si>
  <si>
    <t>Fiona Gordon, Dominique Abel,Emmanuelle Riva, Pierre Richard</t>
  </si>
  <si>
    <t>Bahubali: The Beginning</t>
  </si>
  <si>
    <t>Action,Adventure,Drama</t>
  </si>
  <si>
    <t>In ancient India, an adventurous and daring man becomes involved in a decades old feud between two warring people.</t>
  </si>
  <si>
    <t>S.S. Rajamouli</t>
  </si>
  <si>
    <t>Prabhas, Rana Daggubati, Anushka Shetty,Tamannaah Bhatia</t>
  </si>
  <si>
    <t>Dead Awake</t>
  </si>
  <si>
    <t>A young woman must save herself and her friends from an ancient evil that stalks its victims through the real-life phenomenon of sleep paralysis.</t>
  </si>
  <si>
    <t>Phillip Guzman</t>
  </si>
  <si>
    <t>Jocelin Donahue, Jesse Bradford, Jesse Borrego,Lori Petty</t>
  </si>
  <si>
    <t>Bad Moms</t>
  </si>
  <si>
    <t>When three overworked and under-appreciated moms are pushed beyond their limits, they ditch their conventional responsibilities for a jolt of long overdue freedom, fun, and comedic self-indulgence.</t>
  </si>
  <si>
    <t>Jon Lucas</t>
  </si>
  <si>
    <t>Mila Kunis, Kathryn Hahn, Kristen Bell,Christina Applegate</t>
  </si>
  <si>
    <t>Assassin's Creed</t>
  </si>
  <si>
    <t>When Callum Lynch explores the memories of his ancestor Aguilar and gains the skills of a Master Assassin, he discovers he is a descendant of the secret Assassins society.</t>
  </si>
  <si>
    <t>Justin Kurzel</t>
  </si>
  <si>
    <t>Michael Fassbender, Marion Cotillard, Jeremy Irons,Brendan Gleeson</t>
  </si>
  <si>
    <t>Why Him?</t>
  </si>
  <si>
    <t>A holiday gathering threatens to go off the rails when Ned Fleming realizes that his daughter's Silicon Valley millionaire boyfriend is about to pop the question.</t>
  </si>
  <si>
    <t>John Hamburg</t>
  </si>
  <si>
    <t>Zoey Deutch, James Franco, Tangie Ambrose,Cedric the Entertainer</t>
  </si>
  <si>
    <t>Nocturnal Animals</t>
  </si>
  <si>
    <t>Drama,Thriller</t>
  </si>
  <si>
    <t>A wealthy art gallery owner is haunted by her ex-husband's novel, a violent thriller she interprets as a symbolic revenge tale.</t>
  </si>
  <si>
    <t>Tom Ford</t>
  </si>
  <si>
    <t>Amy Adams, Jake Gyllenhaal, Michael Shannon, Aaron Taylor-Johnson</t>
  </si>
  <si>
    <t>X-Men: Apocalypse</t>
  </si>
  <si>
    <t>After the re-emergence of the world's first mutant, world-destroyer Apocalypse, the X-Men must unite to defeat his extinction level plan.</t>
  </si>
  <si>
    <t>Bryan Singer</t>
  </si>
  <si>
    <t>James McAvoy, Michael Fassbender, Jennifer Lawrence, Nicholas Hoult</t>
  </si>
  <si>
    <t>Deadpool</t>
  </si>
  <si>
    <t>Action,Adventure,Comedy</t>
  </si>
  <si>
    <t>A fast-talking mercenary with a morbid sense of humor is subjected to a rogue experiment that leaves him with accelerated healing powers and a quest for revenge.</t>
  </si>
  <si>
    <t>Tim Miller</t>
  </si>
  <si>
    <t>Ryan Reynolds, Morena Baccarin, T.J. Miller, Ed Skrein</t>
  </si>
  <si>
    <t>Resident Evil: The Final Chapter</t>
  </si>
  <si>
    <t>Action,Horror,Sci-Fi</t>
  </si>
  <si>
    <t>Alice returns to where the nightmare began: The Hive in Raccoon City, where the Umbrella Corporation is gathering its forces for a final strike against the only remaining survivors of the apocalypse.</t>
  </si>
  <si>
    <t>Paul W.S. Anderson</t>
  </si>
  <si>
    <t>Milla Jovovich, Iain Glen, Ali Larter, Shawn Roberts</t>
  </si>
  <si>
    <t>Captain America: Civil War</t>
  </si>
  <si>
    <t>Political interference in the Avengers' activities causes a rift between former allies Captain America and Iron Man.</t>
  </si>
  <si>
    <t>Anthony Russo</t>
  </si>
  <si>
    <t>Chris Evans, Robert Downey Jr.,Scarlett Johansson, Sebastian Stan</t>
  </si>
  <si>
    <t>Interstellar</t>
  </si>
  <si>
    <t>Adventure,Drama,Sci-Fi</t>
  </si>
  <si>
    <t>A team of explorers travel through a wormhole in space in an attempt to ensure humanity's survival.</t>
  </si>
  <si>
    <t>Christopher Nolan</t>
  </si>
  <si>
    <t>Matthew McConaughey, Anne Hathaway, Jessica Chastain, Mackenzie Foy</t>
  </si>
  <si>
    <t>Doctor Strange</t>
  </si>
  <si>
    <t>While on a journey of physical and spiritual healing, a brilliant neurosurgeon is drawn into the world of the mystic arts.</t>
  </si>
  <si>
    <t>Scott Derrickson</t>
  </si>
  <si>
    <t>Benedict Cumberbatch, Chiwetel Ejiofor, Rachel McAdams, Benedict Wong</t>
  </si>
  <si>
    <t>The Magnificent Seven</t>
  </si>
  <si>
    <t>Action,Adventure,Western</t>
  </si>
  <si>
    <t>Seven gunmen in the old west gradually come together to help a poor village against savage thieves.</t>
  </si>
  <si>
    <t>Antoine Fuqua</t>
  </si>
  <si>
    <t>Denzel Washington, Chris Pratt, Ethan Hawke,Vincent D'Onofrio</t>
  </si>
  <si>
    <t>5- 25- 77</t>
  </si>
  <si>
    <t>Comedy,Drama</t>
  </si>
  <si>
    <t>Alienated, hopeful-filmmaker Pat Johnson's epic story growing up in rural Illinois, falling in love, and becoming the first fan of the movie that changed everything.</t>
  </si>
  <si>
    <t>Patrick Read Johnson</t>
  </si>
  <si>
    <t>John Francis Daley, Austin Pendleton, Colleen Camp, Neil Flynn</t>
  </si>
  <si>
    <t>Sausage Party</t>
  </si>
  <si>
    <t>A sausage strives to discover the truth about his existence.</t>
  </si>
  <si>
    <t>Greg Tiernan</t>
  </si>
  <si>
    <t>Seth Rogen, Kristen Wiig, Jonah Hill, Alistair Abell</t>
  </si>
  <si>
    <t>Moonlight</t>
  </si>
  <si>
    <t>A chronicle of the childhood, adolescence and burgeoning adulthood of a young, African-American, gay man growing up in a rough neighborhood of Miami.</t>
  </si>
  <si>
    <t>Barry Jenkins</t>
  </si>
  <si>
    <t>Mahershala Ali, Shariff Earp, Duan Sanderson, Alex R. Hibbert</t>
  </si>
  <si>
    <t>Don't Fuck in the Woods</t>
  </si>
  <si>
    <t>Horror</t>
  </si>
  <si>
    <t>A group of friends are going on a camping trip to celebrate graduating college. But once they enter the woods, the proverbial shit starts to hit the fan.</t>
  </si>
  <si>
    <t>Shawn Burkett</t>
  </si>
  <si>
    <t>Brittany Blanton, Ayse Howard, Roman Jossart,Nadia White</t>
  </si>
  <si>
    <t>The Founder</t>
  </si>
  <si>
    <t>The story of Ray Kroc, a salesman who turned two brothers' innovative fast food eatery, McDonald's, into one of the biggest restaurant businesses in the world with a combination of ambition, persistence, and ruthlessness.</t>
  </si>
  <si>
    <t>John Lee Hancock</t>
  </si>
  <si>
    <t>Michael Keaton, Nick Offerman, John Carroll Lynch, Linda Cardellini</t>
  </si>
  <si>
    <t>Lowriders</t>
  </si>
  <si>
    <t>A young street artist in East Los Angeles is caught between his father's obsession with lowrider car culture, his ex-felon brother and his need for self-expression.</t>
  </si>
  <si>
    <t>Ricardo de Montreuil</t>
  </si>
  <si>
    <t>Gabriel Chavarria, DemiÃ¡n Bichir, Theo Rossi,Tony Revolori</t>
  </si>
  <si>
    <t>Pirates of the Caribbean: On Stranger Tides</t>
  </si>
  <si>
    <t>Jack Sparrow and Barbossa embark on a quest to find the elusive fountain of youth, only to discover that Blackbeard and his daughter are after it too.</t>
  </si>
  <si>
    <t>Rob Marshall</t>
  </si>
  <si>
    <t>Johnny Depp, PenÃ©lope Cruz, Ian McShane, Geoffrey Rush</t>
  </si>
  <si>
    <t>Miss Sloane</t>
  </si>
  <si>
    <t>In the high-stakes world of political power-brokers, Elizabeth Sloane is the most sought after and formidable lobbyist in D.C. But when taking on the most powerful opponent of her career, she finds winning may come at too high a price.</t>
  </si>
  <si>
    <t>John Madden</t>
  </si>
  <si>
    <t>Jessica Chastain, Mark Strong, Gugu Mbatha-Raw,Michael Stuhlbarg</t>
  </si>
  <si>
    <t>Fallen</t>
  </si>
  <si>
    <t>Adventure,Drama,Fantasy</t>
  </si>
  <si>
    <t>A young girl finds herself in a reform school after therapy since she was blamed for the death of a young boy. At the school she finds herself drawn to a fellow student, unaware that he is an angel, and has loved her for thousands of years.</t>
  </si>
  <si>
    <t>Scott Hicks</t>
  </si>
  <si>
    <t>Hermione Corfield, Addison Timlin, Joely Richardson,Jeremy Irvine</t>
  </si>
  <si>
    <t>Star Trek Beyond</t>
  </si>
  <si>
    <t>The USS Enterprise crew explores the furthest reaches of uncharted space, where they encounter a new ruthless enemy who puts them and everything the Federation stands for to the test.</t>
  </si>
  <si>
    <t>Justin Lin</t>
  </si>
  <si>
    <t>Chris Pine, Zachary Quinto, Karl Urban, Zoe Saldana</t>
  </si>
  <si>
    <t>The Last Face</t>
  </si>
  <si>
    <t>A director (Charlize Theron) of an international aid agency in Africa meets a relief aid doctor (Javier Bardem) amidst a political/social revolution, and together face tough choices ... See full summary Â»</t>
  </si>
  <si>
    <t>Sean Penn</t>
  </si>
  <si>
    <t>Charlize Theron, Javier Bardem, AdÃ¨le Exarchopoulos,Jared Harris</t>
  </si>
  <si>
    <t>Star Wars: Episode VII - The Force Awakens</t>
  </si>
  <si>
    <t>Three decades after the defeat of the Galactic Empire, a new threat arises. The First Order attempts to rule the galaxy and only a ragtag group of heroes can stop them, along with the help of the Resistance.</t>
  </si>
  <si>
    <t>J.J. Abrams</t>
  </si>
  <si>
    <t>Daisy Ridley, John Boyega, Oscar Isaac, Domhnall Gleeson</t>
  </si>
  <si>
    <t>Underworld: Blood Wars</t>
  </si>
  <si>
    <t>Vampire death dealer, Selene (Kate Beckinsale) fights to end the eternal war between the Lycan clan and the Vampire faction that betrayed her.</t>
  </si>
  <si>
    <t>Anna Foerster</t>
  </si>
  <si>
    <t>Kate Beckinsale, Theo James, Tobias Menzies, Lara Pulver</t>
  </si>
  <si>
    <t>Mother's Day</t>
  </si>
  <si>
    <t>Three generations come together in the week leading up to Mother's Day.</t>
  </si>
  <si>
    <t>Garry Marshall</t>
  </si>
  <si>
    <t>Jennifer Aniston, Kate Hudson, Julia Roberts, Jason Sudeikis</t>
  </si>
  <si>
    <t>John Wick</t>
  </si>
  <si>
    <t>Action,Crime,Thriller</t>
  </si>
  <si>
    <t>An ex-hitman comes out of retirement to track down the gangsters that took everything from him.</t>
  </si>
  <si>
    <t>Chad Stahelski</t>
  </si>
  <si>
    <t>Keanu Reeves, Michael Nyqvist, Alfie Allen, Willem Dafoe</t>
  </si>
  <si>
    <t>The Dark Knight</t>
  </si>
  <si>
    <t>Action,Crime,Drama</t>
  </si>
  <si>
    <t>When the menace known as the Joker wreaks havoc and chaos on the people of Gotham, the Dark Knight must come to terms with one of the greatest psychological tests of his ability to fight injustice.</t>
  </si>
  <si>
    <t>Christian Bale, Heath Ledger, Aaron Eckhart,Michael Caine</t>
  </si>
  <si>
    <t>Silence</t>
  </si>
  <si>
    <t>Adventure,Drama,History</t>
  </si>
  <si>
    <t>In the 17th century, two Portuguese Jesuit priests travel to Japan in an attempt to locate their mentor, who is rumored to have committed apostasy, and to propagate Catholicism.</t>
  </si>
  <si>
    <t>Martin Scorsese</t>
  </si>
  <si>
    <t>Andrew Garfield, Adam Driver, Liam Neeson,Tadanobu Asano</t>
  </si>
  <si>
    <t>Don't Breathe</t>
  </si>
  <si>
    <t>Crime,Horror,Thriller</t>
  </si>
  <si>
    <t>Hoping to walk away with a massive fortune, a trio of thieves break into the house of a blind man who isn't as helpless as he seems.</t>
  </si>
  <si>
    <t>Fede Alvarez</t>
  </si>
  <si>
    <t>Stephen Lang, Jane Levy, Dylan Minnette, Daniel Zovatto</t>
  </si>
  <si>
    <t>Me Before You</t>
  </si>
  <si>
    <t>Drama,Romance</t>
  </si>
  <si>
    <t>A girl in a small town forms an unlikely bond with a recently-paralyzed man she's taking care of.</t>
  </si>
  <si>
    <t>Thea Sharrock</t>
  </si>
  <si>
    <t>Emilia Clarke, Sam Claflin, Janet McTeer, Charles Dance</t>
  </si>
  <si>
    <t>Their Finest</t>
  </si>
  <si>
    <t>Comedy,Drama,Romance</t>
  </si>
  <si>
    <t>A former secretary, newly appointed as a scriptwriter for propaganda films, joins the cast and crew of a major production while the Blitz rages around them.</t>
  </si>
  <si>
    <t>Lone Scherfig</t>
  </si>
  <si>
    <t>Gemma Arterton, Sam Claflin, Bill Nighy, Jack Huston</t>
  </si>
  <si>
    <t>Sully</t>
  </si>
  <si>
    <t>The story of Chesley Sullenberger, an American pilot who became a hero after landing his damaged plane on the Hudson River in order to save the flight's passengers and crew.</t>
  </si>
  <si>
    <t>Clint Eastwood</t>
  </si>
  <si>
    <t>Tom Hanks, Aaron Eckhart, Laura Linney, Valerie Mahaffey</t>
  </si>
  <si>
    <t>Batman v Superman: Dawn of Justice</t>
  </si>
  <si>
    <t>Fearing that the actions of Superman are left unchecked, Batman takes on the Man of Steel, while the world wrestles with what kind of a hero it really needs.</t>
  </si>
  <si>
    <t>Zack Snyder</t>
  </si>
  <si>
    <t>Ben Affleck, Henry Cavill, Amy Adams, Jesse Eisenberg</t>
  </si>
  <si>
    <t>The Autopsy of Jane Doe</t>
  </si>
  <si>
    <t>Horror,Mystery,Thriller</t>
  </si>
  <si>
    <t>A father and son, both coroners, are pulled into a complex mystery while attempting to identify the body of a young woman, who was apparently harboring dark secrets.</t>
  </si>
  <si>
    <t>AndrÃ© Ã˜vredal</t>
  </si>
  <si>
    <t>Brian Cox, Emile Hirsch, Ophelia Lovibond, Michael McElhatton</t>
  </si>
  <si>
    <t>The Girl on the Train</t>
  </si>
  <si>
    <t>Crime,Drama,Mystery</t>
  </si>
  <si>
    <t>A divorcee becomes entangled in a missing persons investigation that promises to send shockwaves throughout her life.</t>
  </si>
  <si>
    <t>Tate Taylor</t>
  </si>
  <si>
    <t>Emily Blunt, Haley Bennett, Rebecca Ferguson, Justin Theroux</t>
  </si>
  <si>
    <t>Fifty Shades of Grey</t>
  </si>
  <si>
    <t>Drama,Romance,Thriller</t>
  </si>
  <si>
    <t>Literature student Anastasia Steele's life changes forever when she meets handsome, yet tormented, billionaire Christian Grey.</t>
  </si>
  <si>
    <t>Sam Taylor-Johnson</t>
  </si>
  <si>
    <t>Dakota Johnson, Jamie Dornan, Jennifer Ehle,Eloise Mumford</t>
  </si>
  <si>
    <t>The Prestige</t>
  </si>
  <si>
    <t>Two stage magicians engage in competitive one-upmanship in an attempt to create the ultimate stage illusion.</t>
  </si>
  <si>
    <t>Christian Bale, Hugh Jackman, Scarlett Johansson, Michael Caine</t>
  </si>
  <si>
    <t>Kingsman: The Secret Service</t>
  </si>
  <si>
    <t>A spy organization recruits an unrefined, but promising street kid into the agency's ultra-competitive training program, just as a global threat emerges from a twisted tech genius.</t>
  </si>
  <si>
    <t>Matthew Vaughn</t>
  </si>
  <si>
    <t>Colin Firth, Taron Egerton, Samuel L. Jackson,Michael Caine</t>
  </si>
  <si>
    <t>Patriots Day</t>
  </si>
  <si>
    <t>Drama,History,Thriller</t>
  </si>
  <si>
    <t>The story of the 2013 Boston Marathon bombing and the aftermath, which includes the city-wide manhunt to find the terrorists responsible.</t>
  </si>
  <si>
    <t>Peter Berg</t>
  </si>
  <si>
    <t>Mark Wahlberg, Michelle Monaghan, J.K. Simmons, John Goodman</t>
  </si>
  <si>
    <t>Mad Max: Fury Road</t>
  </si>
  <si>
    <t>A woman rebels against a tyrannical ruler in postapocalyptic Australia in search for her home-land with the help of a group of female prisoners, a psychotic worshipper, and a drifter named Max.</t>
  </si>
  <si>
    <t>George Miller</t>
  </si>
  <si>
    <t>Tom Hardy, Charlize Theron, Nicholas Hoult, ZoÃ« Kravitz</t>
  </si>
  <si>
    <t>Wakefield</t>
  </si>
  <si>
    <t>A man's nervous breakdown causes him to leave his wife and live in his attic for several months.</t>
  </si>
  <si>
    <t>Robin Swicord</t>
  </si>
  <si>
    <t>Bryan Cranston, Jennifer Garner, Beverly D'Angelo,Jason O'Mara</t>
  </si>
  <si>
    <t>Deepwater Horizon</t>
  </si>
  <si>
    <t>Action,Drama,Thriller</t>
  </si>
  <si>
    <t>A dramatization of the April 2010 disaster, when the offshore drilling rig Deepwater Horizon exploded and created the worst oil spill in U.S. history.</t>
  </si>
  <si>
    <t>Mark Wahlberg, Kurt Russell, Douglas M. Griffin, James DuMont</t>
  </si>
  <si>
    <t>The Promise</t>
  </si>
  <si>
    <t>Drama,History</t>
  </si>
  <si>
    <t>Set during the last days of the Ottoman Empire, The Promise follows a love triangle between Michael, a brilliant medical student, the beautiful and sophisticated Ana, and Chris - a renowned American journalist based in Paris.</t>
  </si>
  <si>
    <t>Terry George</t>
  </si>
  <si>
    <t>Oscar Isaac, Charlotte Le Bon, Christian Bale, Daniel GimÃ©nez Cacho</t>
  </si>
  <si>
    <t>Allied</t>
  </si>
  <si>
    <t>Action,Drama,Romance</t>
  </si>
  <si>
    <t>In 1942, a Canadian intelligence officer in North Africa encounters a female French Resistance fighter on a deadly mission behind enemy lines. When they reunite in London, their relationship is tested by the pressures of war.</t>
  </si>
  <si>
    <t>Robert Zemeckis</t>
  </si>
  <si>
    <t>Brad Pitt, Marion Cotillard, Jared Harris, Vincent Ebrahim</t>
  </si>
  <si>
    <t>A Monster Calls</t>
  </si>
  <si>
    <t>Drama,Fantasy</t>
  </si>
  <si>
    <t>A boy seeks the help of a tree monster to cope with his single mother's terminal illness.</t>
  </si>
  <si>
    <t>J.A. Bayona</t>
  </si>
  <si>
    <t>Lewis MacDougall, Sigourney Weaver, Felicity Jones,Toby Kebbell</t>
  </si>
  <si>
    <t>Collateral Beauty</t>
  </si>
  <si>
    <t>Retreating from life after a tragedy, a man questions the universe by writing to Love, Time and Death. Receiving unexpected answers, he begins to see how these things interlock and how even loss can reveal moments of meaning and beauty.</t>
  </si>
  <si>
    <t>David Frankel</t>
  </si>
  <si>
    <t>Will Smith, Edward Norton, Kate Winslet, Michael PeÃ±a</t>
  </si>
  <si>
    <t>Zootopia</t>
  </si>
  <si>
    <t>In a city of anthropomorphic animals, a rookie bunny cop and a cynical con artist fox must work together to uncover a conspiracy.</t>
  </si>
  <si>
    <t>Byron Howard</t>
  </si>
  <si>
    <t>Ginnifer Goodwin, Jason Bateman, Idris Elba, Jenny Slate</t>
  </si>
  <si>
    <t>Pirates of the Caribbean: At World's End</t>
  </si>
  <si>
    <t>Captain Barbossa, Will Turner and Elizabeth Swann must sail off the edge of the map, navigate treachery and betrayal, find Jack Sparrow, and make their final alliances for one last decisive battle.</t>
  </si>
  <si>
    <t>Gore Verbinski</t>
  </si>
  <si>
    <t>Johnny Depp, Orlando Bloom, Keira Knightley,Geoffrey Rush</t>
  </si>
  <si>
    <t>The Avengers</t>
  </si>
  <si>
    <t>Action,Sci-Fi</t>
  </si>
  <si>
    <t>Earth's mightiest heroes must come together and learn to fight as a team if they are to stop the mischievous Loki and his alien army from enslaving humanity.</t>
  </si>
  <si>
    <t>Joss Whedon</t>
  </si>
  <si>
    <t>Robert Downey Jr., Chris Evans, Scarlett Johansson,Jeremy Renner</t>
  </si>
  <si>
    <t>Inglourious Basterds</t>
  </si>
  <si>
    <t>Adventure,Drama,War</t>
  </si>
  <si>
    <t>In Nazi-occupied France during World War II, a plan to assassinate Nazi leaders by a group of Jewish U.S. soldiers coincides with a theatre owner's vengeful plans for the same.</t>
  </si>
  <si>
    <t>Quentin Tarantino</t>
  </si>
  <si>
    <t>Brad Pitt, Diane Kruger, Eli Roth,MÃ©lanie Laurent</t>
  </si>
  <si>
    <t>Pirates of the Caribbean: Dead Man's Chest</t>
  </si>
  <si>
    <t>Jack Sparrow races to recover the heart of Davy Jones to avoid enslaving his soul to Jones' service, as other friends and foes seek the heart for their own agenda as well.</t>
  </si>
  <si>
    <t>Johnny Depp, Orlando Bloom, Keira Knightley, Jack Davenport</t>
  </si>
  <si>
    <t>Ghostbusters</t>
  </si>
  <si>
    <t>Action,Comedy,Fantasy</t>
  </si>
  <si>
    <t>Following a ghost invasion of Manhattan, paranormal enthusiasts Erin Gilbert and Abby Yates, nuclear engineer Jillian Holtzmann, and subway worker Patty Tolan band together to stop the otherworldly threat.</t>
  </si>
  <si>
    <t>Paul Feig</t>
  </si>
  <si>
    <t>Melissa McCarthy, Kristen Wiig, Kate McKinnon, Leslie Jones</t>
  </si>
  <si>
    <t>Inception</t>
  </si>
  <si>
    <t>A thief, who steals corporate secrets through use of dream-sharing technology, is given the inverse task of planting an idea into the mind of a CEO.</t>
  </si>
  <si>
    <t>Leonardo DiCaprio, Joseph Gordon-Levitt, Ellen Page, Ken Watanabe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</si>
  <si>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</si>
  <si>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</si>
  <si>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</si>
  <si>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Viggo Mortensen, George MacKay, Samantha Isler,Annalise Basso</t>
  </si>
  <si>
    <t>The Wolf of Wall Street</t>
  </si>
  <si>
    <t>Biography,Comedy,Crime</t>
  </si>
  <si>
    <t>Based on the true story of Jordan Belfort, from his rise to a wealthy stock-broker living the high life to his fall involving crime, corruption and the federal government.</t>
  </si>
  <si>
    <t>Leonardo DiCaprio, Jonah Hill, Margot Robbie,Matthew McConaughey</t>
  </si>
  <si>
    <t>Gone Girl</t>
  </si>
  <si>
    <t>With his wife's disappearance having become the focus of an intense media circus, a man sees the spotlight turned on him when it's suspected that he may not be innocent.</t>
  </si>
  <si>
    <t>David Fincher</t>
  </si>
  <si>
    <t>Ben Affleck, Rosamund Pike, Neil Patrick Harris,Tyler Perry</t>
  </si>
  <si>
    <t>Furious Seven</t>
  </si>
  <si>
    <t>Deckard Shaw seeks revenge against Dominic Toretto and his family for his comatose brother.</t>
  </si>
  <si>
    <t>James Wan</t>
  </si>
  <si>
    <t>Vin Diesel, Paul Walker, Dwayne Johnson, Jason Statham</t>
  </si>
  <si>
    <t>Jurassic World</t>
  </si>
  <si>
    <t>A new theme park, built on the original site of Jurassic Park, creates a genetically modified hybrid dinosaur, which escapes containment and goes on a killing spree.</t>
  </si>
  <si>
    <t>Colin Trevorrow</t>
  </si>
  <si>
    <t>Chris Pratt, Bryce Dallas Howard, Ty Simpkins,Judy Greer</t>
  </si>
  <si>
    <t>Live by Night</t>
  </si>
  <si>
    <t>Crime,Drama</t>
  </si>
  <si>
    <t>A group of Boston-bred gangsters set up shop in balmy Florida during the Prohibition era, facing off against the competition and the Ku Klux Klan.</t>
  </si>
  <si>
    <t>Ben Affleck</t>
  </si>
  <si>
    <t>Ben Affleck, Elle Fanning, Brendan Gleeson, Chris Messina</t>
  </si>
  <si>
    <t>Avatar</t>
  </si>
  <si>
    <t>A paraplegic marine dispatched to the moon Pandora on a unique mission becomes torn between following his orders and protecting the world he feels is his home.</t>
  </si>
  <si>
    <t>James Cameron</t>
  </si>
  <si>
    <t>Sam Worthington, Zoe Saldana, Sigourney Weaver, Michelle Rodriguez</t>
  </si>
  <si>
    <t>The Hateful Eight</t>
  </si>
  <si>
    <t>In the dead of a Wyoming winter, a bounty hunter and his prisoner find shelter in a cabin currently inhabited by a collection of nefarious characters.</t>
  </si>
  <si>
    <t>Samuel L. Jackson, Kurt Russell, Jennifer Jason Leigh, Walton Goggins</t>
  </si>
  <si>
    <t>The Accountant</t>
  </si>
  <si>
    <t>As a math savant uncooks the books for a new client, the Treasury Department closes in on his activities and the body count starts to rise.</t>
  </si>
  <si>
    <t>Gavin O'Connor</t>
  </si>
  <si>
    <t>Ben Affleck, Anna Kendrick, J.K. Simmons, Jon Bernthal</t>
  </si>
  <si>
    <t>Prisoners</t>
  </si>
  <si>
    <t>When Keller Dover's daughter and her friend go missing, he takes matters into his own hands as the police pursue multiple leads and the pressure mounts.</t>
  </si>
  <si>
    <t>Hugh Jackman, Jake Gyllenhaal, Viola Davis,Melissa Leo</t>
  </si>
  <si>
    <t>Warcraft</t>
  </si>
  <si>
    <t>As an Orc horde invades the planet Azeroth using a magic portal, a few human heroes and dissenting Orcs must attempt to stop the true evil behind this war.</t>
  </si>
  <si>
    <t>Duncan Jones</t>
  </si>
  <si>
    <t>Travis Fimmel, Paula Patton, Ben Foster, Dominic Cooper</t>
  </si>
  <si>
    <t>The Help</t>
  </si>
  <si>
    <t>An aspiring author during the civil rights movement of the 1960s decides to write a book detailing the African American maids' point of view on the white families for which they work, and the hardships they go through on a daily basis.</t>
  </si>
  <si>
    <t>Emma Stone, Viola Davis, Octavia Spencer, Bryce Dallas Howard</t>
  </si>
  <si>
    <t>War Dogs</t>
  </si>
  <si>
    <t>Comedy,Crime,Drama</t>
  </si>
  <si>
    <t>Based on the true story of two young men, David Packouz and Efraim Diveroli, who won a $300 million contract from the Pentagon to arm America's allies in Afghanistan.</t>
  </si>
  <si>
    <t>Todd Phillips</t>
  </si>
  <si>
    <t>Jonah Hill, Miles Teller, Steve Lantz, Gregg Weiner</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</si>
  <si>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</si>
  <si>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</si>
  <si>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Evans, Mark Ruffalo, Chris Hemsworth</t>
  </si>
  <si>
    <t>The Nice Guys</t>
  </si>
  <si>
    <t>Action,Comedy,Crime</t>
  </si>
  <si>
    <t>In 1970s Los Angeles, a mismatched pair of private eyes investigate a missing girl and the mysterious death of a porn star.</t>
  </si>
  <si>
    <t>Shane Black</t>
  </si>
  <si>
    <t>Russell Crowe, Ryan Gosling, Angourie Rice, Matt Bomer</t>
  </si>
  <si>
    <t>Kimi no na wa</t>
  </si>
  <si>
    <t>Animation,Drama,Fantasy</t>
  </si>
  <si>
    <t>Two strangers find themselves linked in a bizarre way. When a connection forms, will distance be the only thing to keep them apart?</t>
  </si>
  <si>
    <t>Makoto Shinkai</t>
  </si>
  <si>
    <t>RyÃ»nosuke Kamiki, Mone Kamishiraishi, RyÃ´ Narita, Aoi Yuki</t>
  </si>
  <si>
    <t>The Void</t>
  </si>
  <si>
    <t>Horror,Mystery,Sci-Fi</t>
  </si>
  <si>
    <t>Shortly after delivering a patient to an understaffed hospital, a police officer experiences strange and violent occurrences seemingly linked to a group of mysterious hooded figures.</t>
  </si>
  <si>
    <t>Jeremy Gillespie</t>
  </si>
  <si>
    <t>Aaron Poole, Kenneth Welsh,Daniel Fathers, Kathleen Munroe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</si>
  <si>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</si>
  <si>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</si>
  <si>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</si>
  <si>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</si>
  <si>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Kristen Stewart, Lars Eidinger, Sigrid Bouaziz,Anders Danielsen Lie</t>
  </si>
  <si>
    <t>The Departed</t>
  </si>
  <si>
    <t>Crime,Drama,Thriller</t>
  </si>
  <si>
    <t>An undercover cop and a mole in the police attempt to identify each other while infiltrating an Irish gang in South Boston.</t>
  </si>
  <si>
    <t>Leonardo DiCaprio, Matt Damon, Jack Nicholson, Mark Wahlberg</t>
  </si>
  <si>
    <t>Legend</t>
  </si>
  <si>
    <t>Biography,Crime,Drama</t>
  </si>
  <si>
    <t>Identical twin gangsters Ronald and Reginald Kray terrorize London during the 1960s.</t>
  </si>
  <si>
    <t>Brian Helgeland</t>
  </si>
  <si>
    <t>Tom Hardy, Emily Browning, Taron Egerton, Paul Anderson</t>
  </si>
  <si>
    <t>Thor</t>
  </si>
  <si>
    <t>The powerful but arrogant god Thor is cast out of Asgard to live amongst humans in Midgard (Earth), where he soon becomes one of their finest defenders.</t>
  </si>
  <si>
    <t>Kenneth Branagh</t>
  </si>
  <si>
    <t>Chris Hemsworth, Anthony Hopkins, Natalie Portman, Tom Hiddleston</t>
  </si>
  <si>
    <t>The Martian</t>
  </si>
  <si>
    <t>An astronaut becomes stranded on Mars after his team assume him dead, and must rely on his ingenuity to find a way to signal to Earth that he is alive.</t>
  </si>
  <si>
    <t>Matt Damon, Jessica Chastain, Kristen Wiig, Kate Mara</t>
  </si>
  <si>
    <t>Contratiempo</t>
  </si>
  <si>
    <t>Crime,Mystery,Thriller</t>
  </si>
  <si>
    <t>A young businessman faces a lawyer trying to prove his innocence by the assassination of his lover.</t>
  </si>
  <si>
    <t>Oriol Paulo</t>
  </si>
  <si>
    <t>Mario Casas, Ana Wagener, JosÃ© Coronado, BÃ¡rbara Lennie</t>
  </si>
  <si>
    <t>The Man from U.N.C.L.E.</t>
  </si>
  <si>
    <t>In the early 1960s, CIA agent Napoleon Solo and KGB operative Illya Kuryakin participate in a joint mission against a mysterious criminal organization, which is working to proliferate nuclear weapons.</t>
  </si>
  <si>
    <t>Guy Ritchie</t>
  </si>
  <si>
    <t>Henry Cavill, Armie Hammer, Alicia Vikander, Elizabeth Debicki</t>
  </si>
  <si>
    <t>Hell or High Water</t>
  </si>
  <si>
    <t>A divorced father and his ex-con older brother resort to a desperate scheme in order to save their family's ranch in West Texas.</t>
  </si>
  <si>
    <t>David Mackenzie</t>
  </si>
  <si>
    <t>Chris Pine, Ben Foster, Jeff Bridges, Gil Birmingham</t>
  </si>
  <si>
    <t>The Comedian</t>
  </si>
  <si>
    <t>A look at the life of an aging insult comic named Jack Burke.</t>
  </si>
  <si>
    <t>Taylor Hackford</t>
  </si>
  <si>
    <t>Robert De Niro, Leslie Mann, Danny DeVito, Edie Falco</t>
  </si>
  <si>
    <t>The Legend of Tarzan</t>
  </si>
  <si>
    <t>Tarzan, having acclimated to life in London, is called back to his former home in the jungle to investigate the activities at a mining encampment.</t>
  </si>
  <si>
    <t>Alexander SkarsgÃ¥rd, Rory J. Saper, Christian Stevens, Christoph Waltz</t>
  </si>
  <si>
    <t>All We Had</t>
  </si>
  <si>
    <t>A mother struggles to make a better life for her daughter.</t>
  </si>
  <si>
    <t>Katie Holmes</t>
  </si>
  <si>
    <t>Eve Lindley, Richard Kind, Mark Consuelos, Katherine Reis</t>
  </si>
  <si>
    <t>Ex Machina</t>
  </si>
  <si>
    <t>A young programmer is selected to participate in a ground-breaking experiment in synthetic intelligence by evaluating the human qualities of a breath-taking humanoid A.I.</t>
  </si>
  <si>
    <t>Alex Garland</t>
  </si>
  <si>
    <t>Alicia Vikander, Domhnall Gleeson, Oscar Isaac,Sonoya Mizuno</t>
  </si>
  <si>
    <t>The Belko Experiment</t>
  </si>
  <si>
    <t>Action,Horror,Thriller</t>
  </si>
  <si>
    <t>In a twisted social experiment, 80 Americans are locked in their high-rise corporate office in BogotÃ¡, Colombia and ordered by an unknown voice coming from the company's intercom system to participate in a deadly game of kill or be killed.</t>
  </si>
  <si>
    <t>Greg McLean</t>
  </si>
  <si>
    <t>John Gallagher Jr., Tony Goldwyn, Adria Arjona, John C. McGinley</t>
  </si>
  <si>
    <t>12 Years a Slave</t>
  </si>
  <si>
    <t>In the antebellum United States, Solomon Northup, a free black man from upstate New York, is abducted and sold into slavery.</t>
  </si>
  <si>
    <t>Steve McQueen</t>
  </si>
  <si>
    <t>Chiwetel Ejiofor, Michael Kenneth Williams, Michael Fassbender, Brad Pitt</t>
  </si>
  <si>
    <t>The Bad Batch</t>
  </si>
  <si>
    <t>Romance,Sci-Fi</t>
  </si>
  <si>
    <t>A dystopian love story in a Texas wasteland and set in a community of cannibals.</t>
  </si>
  <si>
    <t>Ana Lily Amirpour</t>
  </si>
  <si>
    <t>Keanu Reeves, Jason Momoa, Jim Carrey, Diego Luna</t>
  </si>
  <si>
    <t>Action,Fantasy,War</t>
  </si>
  <si>
    <t>King Leonidas of Sparta and a force of 300 men fight the Persians at Thermopylae in 480 B.C.</t>
  </si>
  <si>
    <t>Gerard Butler, Lena Headey, David Wenham, Dominic West</t>
  </si>
  <si>
    <t>Harry Potter and the Deathly Hallows: Part 2</t>
  </si>
  <si>
    <t>Harry, Ron and Hermione search for Voldemort's remaining Horcruxes in their effort to destroy the Dark Lord as the final battle rages on at Hogwarts.</t>
  </si>
  <si>
    <t>Daniel Radcliffe, Emma Watson, Rupert Grint, Michael Gambon</t>
  </si>
  <si>
    <t>Office Christmas Party</t>
  </si>
  <si>
    <t>When his uptight CEO sister threatens to shut down his branch, the branch manager throws an epic Christmas party in order to land a big client and save the day, but the party gets way out of hand...</t>
  </si>
  <si>
    <t>Josh Gordon</t>
  </si>
  <si>
    <t>Jason Bateman, Olivia Munn, T.J. Miller,Jennifer Aniston</t>
  </si>
  <si>
    <t>The Neon Demon</t>
  </si>
  <si>
    <t>When aspiring model Jesse moves to Los Angeles, her youth and vitality are devoured by a group of beauty-obsessed women who will take any means necessary to get what she has.</t>
  </si>
  <si>
    <t>Nicolas Winding Refn</t>
  </si>
  <si>
    <t>Elle Fanning, Christina Hendricks, Keanu Reeves, Karl Glusman</t>
  </si>
  <si>
    <t>Dangal</t>
  </si>
  <si>
    <t>Action,Biography,Drama</t>
  </si>
  <si>
    <t>Former wrestler Mahavir Singh Phogat and his two wrestler daughters struggle towards glory at the Commonwealth Games in the face of societal oppression.</t>
  </si>
  <si>
    <t>Nitesh Tiwari</t>
  </si>
  <si>
    <t>Aamir Khan, Sakshi Tanwar, Fatima Sana Shaikh,Sanya Malhotra</t>
  </si>
  <si>
    <t>10 Cloverfield Lane</t>
  </si>
  <si>
    <t>Drama,Horror,Mystery</t>
  </si>
  <si>
    <t>After getting in a car accident, a woman is held in a shelter with two men, who claim the outside world is affected by a widespread chemical attack.</t>
  </si>
  <si>
    <t>Dan Trachtenberg</t>
  </si>
  <si>
    <t>John Goodman, Mary Elizabeth Winstead, John Gallagher Jr., Douglas M. Griffin</t>
  </si>
  <si>
    <t>Finding Dory</t>
  </si>
  <si>
    <t>The friendly but forgetful blue tang fish, Dory, begins a search for her long-lost parents, and everyone learns a few things about the real meaning of family along the way.</t>
  </si>
  <si>
    <t>Andrew Stanton</t>
  </si>
  <si>
    <t>Ellen DeGeneres, Albert Brooks,Ed O'Neill, Kaitlin Olson</t>
  </si>
  <si>
    <t>Miss Peregrine's Home for Peculiar Children</t>
  </si>
  <si>
    <t>Adventure,Drama,Family</t>
  </si>
  <si>
    <t>When Jacob discovers clues to a mystery that stretches across time, he finds Miss Peregrine's Home for Peculiar Children. But the danger deepens after he gets to know the residents and learns about their special powers.</t>
  </si>
  <si>
    <t>Tim Burton</t>
  </si>
  <si>
    <t>Eva Green, Asa Butterfield, Samuel L. Jackson, Judi Dench</t>
  </si>
  <si>
    <t>Divergent</t>
  </si>
  <si>
    <t>In a world divided by factions based on virtues, Tris learns she's Divergent and won't fit in. When she discovers a plot to destroy Divergents, Tris and the mysterious Four must find out what makes Divergents dangerous before it's too late.</t>
  </si>
  <si>
    <t>Neil Burger</t>
  </si>
  <si>
    <t>Shailene Woodley, Theo James, Kate Winslet, Jai Courtney</t>
  </si>
  <si>
    <t>Mike and Dave Need Wedding Dates</t>
  </si>
  <si>
    <t>Adventure,Comedy,Romance</t>
  </si>
  <si>
    <t>Two hard-partying brothers place an online ad to find the perfect dates for their sister's Hawaiian wedding. Hoping for a wild getaway, the boys instead find themselves out-hustled by an uncontrollable duo.</t>
  </si>
  <si>
    <t>Jake Szymanski</t>
  </si>
  <si>
    <t>Zac Efron, Adam Devine, Anna Kendrick, Aubrey Plaza</t>
  </si>
  <si>
    <t>Boyka: Undisputed IV</t>
  </si>
  <si>
    <t>Action</t>
  </si>
  <si>
    <t>In the fourth installment of the fighting franchise, Boyka is shooting for the big leagues when an accidental death in the ring makes him question everything he stands for.</t>
  </si>
  <si>
    <t>Todor Chapkanov</t>
  </si>
  <si>
    <t>Scott Adkins, Teodora Duhovnikova, Alon Aboutboul, Julian Vergov</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</si>
  <si>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</si>
  <si>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</si>
  <si>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Tom Hardy, Anne Hathaway,Gary Oldman</t>
  </si>
  <si>
    <t>The Jungle Book</t>
  </si>
  <si>
    <t>After a threat from the tiger Shere Khan forces him to flee the jungle, a man-cub named Mowgli embarks on a journey of self discovery with the help of panther, Bagheera, and free spirited bear, Baloo.</t>
  </si>
  <si>
    <t>Jon Favreau</t>
  </si>
  <si>
    <t>Neel Sethi, Bill Murray, Ben Kingsley, Idris Elba</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</si>
  <si>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</si>
  <si>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</si>
  <si>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Michael Bay</t>
  </si>
  <si>
    <t>Mark Wahlberg, Nicola Peltz, Jack Reynor, Stanley Tucci</t>
  </si>
  <si>
    <t>Nerve</t>
  </si>
  <si>
    <t>Adventure,Crime,Mystery</t>
  </si>
  <si>
    <t>A high school senior finds herself immersed in an online game of truth or dare, where her every move starts to become manipulated by an anonymous community of "watchers."</t>
  </si>
  <si>
    <t>Henry Joost</t>
  </si>
  <si>
    <t>Emma Roberts, Dave Franco, Emily Meade, Miles Heizer</t>
  </si>
  <si>
    <t>Mamma Mia!</t>
  </si>
  <si>
    <t>Comedy,Family,Musical</t>
  </si>
  <si>
    <t>The story of a bride-to-be trying to find her real father told using hit songs by the popular '70s group ABBA.</t>
  </si>
  <si>
    <t>Phyllida Lloyd</t>
  </si>
  <si>
    <t>Meryl Streep, Pierce Brosnan, Amanda Seyfried,Stellan SkarsgÃ¥rd</t>
  </si>
  <si>
    <t>The Revenant</t>
  </si>
  <si>
    <t>A frontiersman on a fur trading expedition in the 1820s fights for survival after being mauled by a bear and left for dead by members of his own hunting team.</t>
  </si>
  <si>
    <t>Alejandro GonzÃ¡lez IÃ±Ã¡rritu</t>
  </si>
  <si>
    <t>Leonardo DiCaprio, Tom Hardy, Will Poulter, Domhnall Gleeson</t>
  </si>
  <si>
    <t>Fences</t>
  </si>
  <si>
    <t>A working-class African-American father tries to raise his family in the 1950s, while coming to terms with the events of his life.</t>
  </si>
  <si>
    <t>Denzel Washington</t>
  </si>
  <si>
    <t>Denzel Washington, Viola Davis, Stephen Henderson, Jovan Adepo</t>
  </si>
  <si>
    <t>Into the Woods</t>
  </si>
  <si>
    <t>Adventure,Comedy,Drama</t>
  </si>
  <si>
    <t>A witch tasks a childless baker and his wife with procuring magical items from classic fairy tales to reverse the curse put on their family tree.</t>
  </si>
  <si>
    <t>Anna Kendrick, Meryl Streep, Chris Pine, Emily Blunt</t>
  </si>
  <si>
    <t>The Shallows</t>
  </si>
  <si>
    <t>Drama,Horror,Thriller</t>
  </si>
  <si>
    <t>A mere 200 yards from shore, surfer Nancy is attacked by a great white shark, with her short journey to safety becoming the ultimate contest of wills.</t>
  </si>
  <si>
    <t>Jaume Collet-Serra</t>
  </si>
  <si>
    <t>Blake Lively, Ã“scar Jaenada, Angelo Josue Lozano Corzo, Brett Cullen</t>
  </si>
  <si>
    <t>Whiplash</t>
  </si>
  <si>
    <t>Drama,Music</t>
  </si>
  <si>
    <t>A promising young drummer enrolls at a cut-throat music conservatory where his dreams of greatness are mentored by an instructor who will stop at nothing to realize a student's potential.</t>
  </si>
  <si>
    <t>Miles Teller, J.K. Simmons, Melissa Benoist, Paul Reiser</t>
  </si>
  <si>
    <t>Furious 6</t>
  </si>
  <si>
    <t>Hobbs has Dominic and Brian reassemble their crew to take down a team of mercenaries: Dominic unexpectedly gets convoluted also facing his presumed deceased girlfriend, Letty.</t>
  </si>
  <si>
    <t>Vin Diesel, Paul Walker, Dwayne Johnson, Michelle Rodriguez</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</si>
  <si>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</si>
  <si>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</si>
  <si>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Derek Cianfrance</t>
  </si>
  <si>
    <t>Ryan Gosling, Bradley Cooper, Eva Mendes,Craig Van Hook</t>
  </si>
  <si>
    <t>No Country for Old Men</t>
  </si>
  <si>
    <t>Violence and mayhem ensue after a hunter stumbles upon a drug deal gone wrong and more than two million dollars in cash near the Rio Grande.</t>
  </si>
  <si>
    <t>Ethan Coen</t>
  </si>
  <si>
    <t>Tommy Lee Jones, Javier Bardem, Josh Brolin, Woody Harrelson</t>
  </si>
  <si>
    <t>The Great Gatsby</t>
  </si>
  <si>
    <t>A writer and wall street trader, Nick, finds himself drawn to the past and lifestyle of his millionaire neighbor, Jay Gatsby.</t>
  </si>
  <si>
    <t>Baz Luhrmann</t>
  </si>
  <si>
    <t>Leonardo DiCaprio, Carey Mulligan, Joel Edgerton,Tobey Maguire</t>
  </si>
  <si>
    <t>Shutter Island</t>
  </si>
  <si>
    <t>Mystery,Thriller</t>
  </si>
  <si>
    <t>In 1954, a U.S. marshal investigates the disappearance of a murderess who escaped from a hospital for the criminally insane.</t>
  </si>
  <si>
    <t>Leonardo DiCaprio, Emily Mortimer, Mark Ruffalo,Ben Kingsley</t>
  </si>
  <si>
    <t>Brimstone</t>
  </si>
  <si>
    <t>Mystery,Thriller,Western</t>
  </si>
  <si>
    <t>From the moment the new reverend climbs the pulpit, Liz knows she and her family are in great danger.</t>
  </si>
  <si>
    <t>Martin Koolhoven</t>
  </si>
  <si>
    <t>Dakota Fanning, Guy Pearce, Kit Harington,Carice van Houten</t>
  </si>
  <si>
    <t>Star Trek</t>
  </si>
  <si>
    <t>The brash James T. Kirk tries to live up to his father's legacy with Mr. Spock keeping him in check as a vengeful Romulan from the future creates black holes to destroy the Federation one planet at a time.</t>
  </si>
  <si>
    <t>Chris Pine, Zachary Quinto, Simon Pegg, Leonard Nimoy</t>
  </si>
  <si>
    <t>Diary of a Wimpy Kid</t>
  </si>
  <si>
    <t>Comedy,Family</t>
  </si>
  <si>
    <t>The adventures of a teenager who is fresh out of elementary and transitions to middle school, where he has to learn the consequences and responsibility to survive the year.</t>
  </si>
  <si>
    <t>Thor Freudenthal</t>
  </si>
  <si>
    <t>Zachary Gordon, Robert Capron, Rachael Harris,Steve Zahn</t>
  </si>
  <si>
    <t>The Big Short</t>
  </si>
  <si>
    <t>Biography,Comedy,Drama</t>
  </si>
  <si>
    <t>Four denizens in the world of high-finance predict the credit and housing bubble collapse of the mid-2000s, and decide to take on the big banks for their greed and lack of foresight.</t>
  </si>
  <si>
    <t>Adam McKay</t>
  </si>
  <si>
    <t>Christian Bale, Steve Carell, Ryan Gosling, Brad Pitt</t>
  </si>
  <si>
    <t>Room</t>
  </si>
  <si>
    <t>A young boy is raised within the confines of a small shed.</t>
  </si>
  <si>
    <t>Lenny Abrahamson</t>
  </si>
  <si>
    <t>Brie Larson, Jacob Tremblay, Sean Bridgers,Wendy Crewson</t>
  </si>
  <si>
    <t>Django Unchained</t>
  </si>
  <si>
    <t>Drama,Western</t>
  </si>
  <si>
    <t>With the help of a German bounty hunter , a freed slave sets out to rescue his wife from a brutal Mississippi plantation owner.</t>
  </si>
  <si>
    <t>Jamie Foxx, Christoph Waltz, Leonardo DiCaprio,Kerry Washington</t>
  </si>
  <si>
    <t>Ah-ga-ssi</t>
  </si>
  <si>
    <t>Drama,Mystery,Romance</t>
  </si>
  <si>
    <t>A woman is hired as a handmaiden to a Japanese heiress, but secretly she is involved in a plot to defraud her.</t>
  </si>
  <si>
    <t>Chan-wook Park</t>
  </si>
  <si>
    <t>Min-hee Kim, Jung-woo Ha, Jin-woong Jo, So-ri Moon</t>
  </si>
  <si>
    <t>The Edge of Seventeen</t>
  </si>
  <si>
    <t>High-school life gets even more unbearable for Nadine when her best friend, Krista, starts dating her older brother.</t>
  </si>
  <si>
    <t>Kelly Fremon Craig</t>
  </si>
  <si>
    <t>Hailee Steinfeld, Haley Lu Richardson, Blake Jenner, Kyra Sedgwick</t>
  </si>
  <si>
    <t>Watchmen</t>
  </si>
  <si>
    <t>Action,Drama,Mystery</t>
  </si>
  <si>
    <t>In 1985 where former superheroes exist, the murder of a colleague sends active vigilante Rorschach into his own sprawling investigation, uncovering something that could completely change the course of history as we know it.</t>
  </si>
  <si>
    <t>Jackie Earle Haley, Patrick Wilson, Carla Gugino,Malin Akerman</t>
  </si>
  <si>
    <t>Superbad</t>
  </si>
  <si>
    <t>Two co-dependent high school seniors are forced to deal with separation anxiety after their plan to stage a booze-soaked party goes awry.</t>
  </si>
  <si>
    <t>Greg Mottola</t>
  </si>
  <si>
    <t>Michael Cera, Jonah Hill, Christopher Mintz-Plasse, Bill Hader</t>
  </si>
  <si>
    <t>Inferno</t>
  </si>
  <si>
    <t>Action,Adventure,Crime</t>
  </si>
  <si>
    <t>When Robert Langdon wakes up in an Italian hospital with amnesia, he teams up with Dr. Sienna Brooks, and together they must race across Europe against the clock to foil a deadly global plot.</t>
  </si>
  <si>
    <t>Ron Howard</t>
  </si>
  <si>
    <t>Tom Hanks, Felicity Jones, Irrfan Khan, Ben Foster</t>
  </si>
  <si>
    <t>The BFG</t>
  </si>
  <si>
    <t>An orphan little girl befriends a benevolent giant who takes her to Giant Country, where they attempt to stop the man-eating giants that are invading the human world.</t>
  </si>
  <si>
    <t>Steven Spielberg</t>
  </si>
  <si>
    <t>Mark Rylance, Ruby Barnhill, Penelope Wilton,Jemaine Clement</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</si>
  <si>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</si>
  <si>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</si>
  <si>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</si>
  <si>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</si>
  <si>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Jennifer Lawrence, Josh Hutcherson, Liam Hemsworth,Stanley Tucci</t>
  </si>
  <si>
    <t>White Girl</t>
  </si>
  <si>
    <t>Summer, New York City. A college girl falls hard for a guy she just met. After a night of partying goes wrong, she goes to wild extremes to get him back.</t>
  </si>
  <si>
    <t>Elizabeth Wood</t>
  </si>
  <si>
    <t>Morgan Saylor, Brian Marc, Justin Bartha, Adrian Martinez</t>
  </si>
  <si>
    <t>Sicario</t>
  </si>
  <si>
    <t>An idealistic FBI agent is enlisted by a government task force to aid in the escalating war against drugs at the border area between the U.S. and Mexico.</t>
  </si>
  <si>
    <t>Emily Blunt, Josh Brolin, Benicio Del Toro, Jon Bernthal</t>
  </si>
  <si>
    <t>Twin Peaks: The Missing Pieces</t>
  </si>
  <si>
    <t>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t>
  </si>
  <si>
    <t>David Lynch</t>
  </si>
  <si>
    <t>Chris Isaak, Kiefer Sutherland, C.H. Evans, Sandra Kinder</t>
  </si>
  <si>
    <t>Aliens vs Predator - Requiem</t>
  </si>
  <si>
    <t>Warring alien and predator races descend on a rural US town, where unsuspecting residents must band together for any chance of survival.</t>
  </si>
  <si>
    <t>Colin Strause</t>
  </si>
  <si>
    <t>Reiko Aylesworth, Steven Pasquale,Shareeka Epps, John Ortiz</t>
  </si>
  <si>
    <t>Pacific Rim</t>
  </si>
  <si>
    <t>As a war between humankind and monstrous sea creatures wages on, a former pilot and a trainee are paired up to drive a seemingly obsolete special weapon in a desperate effort to save the world from the apocalypse.</t>
  </si>
  <si>
    <t>Guillermo del Toro</t>
  </si>
  <si>
    <t>Idris Elba, Charlie Hunnam, Rinko Kikuchi,Charlie Day</t>
  </si>
  <si>
    <t>Crazy, Stupid, Love.</t>
  </si>
  <si>
    <t>A middle-aged husband's life changes dramatically when his wife asks him for a divorce. He seeks to rediscover his manhood with the help of a newfound friend, Jacob, learning to pick up girls at bars.</t>
  </si>
  <si>
    <t>Glenn Ficarra</t>
  </si>
  <si>
    <t>Steve Carell, Ryan Gosling, Julianne Moore, Emma Stone</t>
  </si>
  <si>
    <t>Scott Pilgrim vs. the World</t>
  </si>
  <si>
    <t>Scott Pilgrim must defeat his new girlfriend's seven evil exes in order to win her heart.</t>
  </si>
  <si>
    <t>Edgar Wright</t>
  </si>
  <si>
    <t>Michael Cera, Mary Elizabeth Winstead, Kieran Culkin, Alison Pill</t>
  </si>
  <si>
    <t>Hot Fuzz</t>
  </si>
  <si>
    <t>Action,Comedy,Mystery</t>
  </si>
  <si>
    <t>Exceptional London cop Nicholas Angel is involuntarily transferred to a quaint English village and paired with a witless new partner. While on the beat, Nicholas suspects a sinister conspiracy is afoot with the residents.</t>
  </si>
  <si>
    <t>Simon Pegg, Nick Frost, Martin Freeman, Bill Nighy</t>
  </si>
  <si>
    <t>Mine</t>
  </si>
  <si>
    <t>Thriller,War</t>
  </si>
  <si>
    <t>After a failed assassination attempt, a soldier finds himself stranded in the desert. Exposed to the elements, he must survive the dangers of the desert and battle the psychological and physical tolls of the treacherous conditions.</t>
  </si>
  <si>
    <t>Fabio Guaglione</t>
  </si>
  <si>
    <t>Armie Hammer, Annabelle Wallis,Tom Cullen, Clint Dyer</t>
  </si>
  <si>
    <t>Free Fire</t>
  </si>
  <si>
    <t>Set in Boston in 1978, a meeting in a deserted warehouse between two gangs turns into a shootout and a game of survival.</t>
  </si>
  <si>
    <t>Ben Wheatley</t>
  </si>
  <si>
    <t>Sharlto Copley, Brie Larson, Armie Hammer, Cillian Murphy</t>
  </si>
  <si>
    <t>X-Men: Days of Future Past</t>
  </si>
  <si>
    <t>The X-Men send Wolverine to the past in a desperate effort to change history and prevent an event that results in doom for both humans and mutants.</t>
  </si>
  <si>
    <t>Patrick Stewart, Ian McKellen, Hugh Jackman, James McAvoy</t>
  </si>
  <si>
    <t>Jack Reacher: Never Go Back</t>
  </si>
  <si>
    <t>Jack Reacher must uncover the truth behind a major government conspiracy in order to clear his name. On the run as a fugitive from the law, Reacher uncovers a potential secret from his past that could change his life forever.</t>
  </si>
  <si>
    <t>Edward Zwick</t>
  </si>
  <si>
    <t>Tom Cruise, Cobie Smulders, Aldis Hodge, Robert Knepper</t>
  </si>
  <si>
    <t>Casino Royale</t>
  </si>
  <si>
    <t>Action,Adventure,Thriller</t>
  </si>
  <si>
    <t>Armed with a licence to kill, Secret Agent James Bond sets out on his first mission as 007 and must defeat a weapons dealer in a high stakes game of poker at Casino Royale, but things are not what they seem.</t>
  </si>
  <si>
    <t>Martin Campbell</t>
  </si>
  <si>
    <t>Daniel Craig, Eva Green, Judi Dench, Jeffrey Wright</t>
  </si>
  <si>
    <t>Twilight</t>
  </si>
  <si>
    <t>Drama,Fantasy,Romance</t>
  </si>
  <si>
    <t>A teenage girl risks everything when she falls in love with a vampire.</t>
  </si>
  <si>
    <t>Catherine Hardwicke</t>
  </si>
  <si>
    <t>Kristen Stewart, Robert Pattinson, Billy Burke,Sarah Clarke</t>
  </si>
  <si>
    <t>Now You See Me 2</t>
  </si>
  <si>
    <t>The Four Horsemen resurface and are forcibly recruited by a tech genius to pull off their most impossible heist yet.</t>
  </si>
  <si>
    <t>Jon M. Chu</t>
  </si>
  <si>
    <t>Jesse Eisenberg, Mark Ruffalo, Woody Harrelson, Dave Franco</t>
  </si>
  <si>
    <t>Woman in Gold</t>
  </si>
  <si>
    <t>Maria Altmann, an octogenarian Jewish refugee, takes on the Austrian government to recover artwork she believes rightfully belongs to her family.</t>
  </si>
  <si>
    <t>Simon Curtis</t>
  </si>
  <si>
    <t>Helen Mirren, Ryan Reynolds, Daniel BrÃ¼hl, Katie Holmes</t>
  </si>
  <si>
    <t>13 Hours</t>
  </si>
  <si>
    <t>Action,Drama,History</t>
  </si>
  <si>
    <t>During an attack on a U.S. compound in Libya, a security team struggles to make sense out of the chaos.</t>
  </si>
  <si>
    <t>John Krasinski, Pablo Schreiber, James Badge Dale,David Denman</t>
  </si>
  <si>
    <t>Spectre</t>
  </si>
  <si>
    <t>A cryptic message from Bond's past sends him on a trail to uncover a sinister organization. While M battles political forces to keep the secret service alive, Bond peels back the layers of deceit to reveal the terrible truth behind SPECTRE.</t>
  </si>
  <si>
    <t>Sam Mendes</t>
  </si>
  <si>
    <t>Daniel Craig, Christoph Waltz, LÃ©a Seydoux, Ralph Fiennes</t>
  </si>
  <si>
    <t>Nightcrawler</t>
  </si>
  <si>
    <t>When Louis Bloom, a con man desperate for work, muscles into the world of L.A. crime journalism, he blurs the line between observer and participant to become the star of his own story.</t>
  </si>
  <si>
    <t>Dan Gilroy</t>
  </si>
  <si>
    <t>Jake Gyllenhaal, Rene Russo, Bill Paxton, Riz Ahmed</t>
  </si>
  <si>
    <t>Kubo and the Two Strings</t>
  </si>
  <si>
    <t>Animation,Adventure,Family</t>
  </si>
  <si>
    <t>A young boy named Kubo must locate a magical suit of armour worn by his late father in order to defeat a vengeful spirit from the past.</t>
  </si>
  <si>
    <t>Travis Knight</t>
  </si>
  <si>
    <t>Charlize Theron, Art Parkinson, Matthew McConaughey, Ralph Fiennes</t>
  </si>
  <si>
    <t>Beyond the Gates</t>
  </si>
  <si>
    <t>Adventure,Horror</t>
  </si>
  <si>
    <t>Two estranged brothers reunite at their missing father's video store and find a VCR board game dubbed 'Beyond The Gates' that holds a connection to their father's disappearance.</t>
  </si>
  <si>
    <t>Jackson Stewart</t>
  </si>
  <si>
    <t>Graham Skipper, Chase Williamson, Brea Grant,Barbara Crampton</t>
  </si>
  <si>
    <t>Her</t>
  </si>
  <si>
    <t>Drama,Romance,Sci-Fi</t>
  </si>
  <si>
    <t>A lonely writer develops an unlikely relationship with an operating system designed to meet his every need.</t>
  </si>
  <si>
    <t>Spike Jonze</t>
  </si>
  <si>
    <t>Joaquin Phoenix, Amy Adams, Scarlett Johansson,Rooney Mara</t>
  </si>
  <si>
    <t>Frozen</t>
  </si>
  <si>
    <t>When the newly crowned Queen Elsa accidentally uses her power to turn things into ice to curse her home in infinite winter, her sister, Anna, teams up with a mountain man, his playful reindeer, and a snowman to change the weather condition.</t>
  </si>
  <si>
    <t>Chris Buck</t>
  </si>
  <si>
    <t>Kristen Bell, Idina Menzel, Jonathan Groff, Josh Gad</t>
  </si>
  <si>
    <t>Tomorrowland</t>
  </si>
  <si>
    <t>Action,Adventure,Family</t>
  </si>
  <si>
    <t>Bound by a shared destiny, a teen bursting with scientific curiosity and a former boy-genius inventor embark on a mission to unearth the secrets of a place somewhere in time and space that exists in their collective memory.</t>
  </si>
  <si>
    <t>Brad Bird</t>
  </si>
  <si>
    <t>George Clooney, Britt Robertson, Hugh Laurie, Raffey Cassidy</t>
  </si>
  <si>
    <t>Dawn of the Planet of the Apes</t>
  </si>
  <si>
    <t>A growing nation of genetically evolved apes led by Caesar is threatened by a band of human survivors of the devastating virus unleashed a decade earlier.</t>
  </si>
  <si>
    <t>Matt Reeves</t>
  </si>
  <si>
    <t>Gary Oldman, Keri Russell, Andy Serkis, Kodi Smit-McPhee</t>
  </si>
  <si>
    <t>Tropic Thunder</t>
  </si>
  <si>
    <t>Action,Comedy</t>
  </si>
  <si>
    <t>Through a series of freak occurrences, a group of actors shooting a big-budget war movie are forced to become the soldiers they are portraying.</t>
  </si>
  <si>
    <t>Ben Stiller</t>
  </si>
  <si>
    <t>Ben Stiller, Jack Black, Robert Downey Jr., Jeff Kahn</t>
  </si>
  <si>
    <t>The Conjuring 2</t>
  </si>
  <si>
    <t>Lorraine and Ed Warren travel to north London to help a single mother raising four children alone in a house plagued by a malicious spirit.</t>
  </si>
  <si>
    <t>Vera Farmiga, Patrick Wilson, Madison Wolfe, Frances O'Connor</t>
  </si>
  <si>
    <t>Ant-Man</t>
  </si>
  <si>
    <t>Armed with a super-suit with the astonishing ability to shrink in scale but increase in strength, cat burglar Scott Lang must embrace his inner hero and help his mentor, Dr. Hank Pym, plan and pull off a heist that will save the world.</t>
  </si>
  <si>
    <t>Peyton Reed</t>
  </si>
  <si>
    <t>Paul Rudd, Michael Douglas, Corey Stoll, Evangeline Lilly</t>
  </si>
  <si>
    <t>Bridget Jones's Baby</t>
  </si>
  <si>
    <t>Comedy,Romance</t>
  </si>
  <si>
    <t>Bridget's focus on single life and her career is interrupted when she finds herself pregnant, but with one hitch ... she can only be fifty percent sure of the identity of her baby's father.</t>
  </si>
  <si>
    <t>Sharon Maguire</t>
  </si>
  <si>
    <t>RenÃ©e Zellweger, Gemma Jones, Jim Broadbent,Sally Phillips</t>
  </si>
  <si>
    <t>The VVitch: A New-England Folktale</t>
  </si>
  <si>
    <t>Horror,Mystery</t>
  </si>
  <si>
    <t>A family in 1630s New England is torn apart by the forces of witchcraft, black magic and possession.</t>
  </si>
  <si>
    <t>Robert Eggers</t>
  </si>
  <si>
    <t>Anya Taylor-Joy, Ralph Ineson, Kate Dickie, Julian Richings</t>
  </si>
  <si>
    <t>Cinderella</t>
  </si>
  <si>
    <t>Drama,Family,Fantasy</t>
  </si>
  <si>
    <t>When her father unexpectedly passes away, young Ella finds herself at the mercy of her cruel stepmother and her scheming step-sisters. Never one to give up hope, Ella's fortunes begin to change after meeting a dashing stranger.</t>
  </si>
  <si>
    <t>Lily James, Cate Blanchett, Richard Madden,Helena Bonham Carter</t>
  </si>
  <si>
    <t>Realive</t>
  </si>
  <si>
    <t>Sci-Fi</t>
  </si>
  <si>
    <t>Marc (Tom Hughes) is diagnosed with a disease and is given one year left to live. Unable to accept his own end, he decides to freeze his body. Sixty years later, in the year 2084, he ... See full summary Â»</t>
  </si>
  <si>
    <t>Mateo Gil</t>
  </si>
  <si>
    <t>Tom Hughes, Charlotte Le Bon, Oona Chaplin, Barry Ward</t>
  </si>
  <si>
    <t>Forushande</t>
  </si>
  <si>
    <t>While both participating in a production of "Death of a Salesman," a teacher's wife is assaulted in her new home, which leaves him determined to find the perpetrator over his wife's traumatized objections.</t>
  </si>
  <si>
    <t>Asghar Farhadi</t>
  </si>
  <si>
    <t>Taraneh Alidoosti, Shahab Hosseini, Babak Karimi,Farid Sajjadi Hosseini</t>
  </si>
  <si>
    <t>Love</t>
  </si>
  <si>
    <t>Murphy is an American living in Paris who enters a highly sexually and emotionally charged relationship with the unstable Electra. Unaware of the effect it will have on their relationship, they invite their pretty neighbor into their bed.</t>
  </si>
  <si>
    <t>Gaspar NoÃ©</t>
  </si>
  <si>
    <t>Aomi Muyock, Karl Glusman, Klara Kristin, Juan Saavedra</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</si>
  <si>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</si>
  <si>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</si>
  <si>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</si>
  <si>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</si>
  <si>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Joe Alwyn, Garrett Hedlund, Arturo Castro, Mason Lee</t>
  </si>
  <si>
    <t>Crimson Peak</t>
  </si>
  <si>
    <t>Drama,Fantasy,Horror</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</si>
  <si>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</si>
  <si>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</si>
  <si>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Drive</t>
  </si>
  <si>
    <t>A mysterious Hollywood stuntman and mechanic moonlights as a getaway driver and finds himself in trouble when he helps out his neighbor.</t>
  </si>
  <si>
    <t>Ryan Gosling, Carey Mulligan, Bryan Cranston, Albert Brooks</t>
  </si>
  <si>
    <t>Trainwreck</t>
  </si>
  <si>
    <t>Having thought that monogamy was never possible, a commitment-phobic career woman may have to face her fears when she meets a good guy.</t>
  </si>
  <si>
    <t>Judd Apatow</t>
  </si>
  <si>
    <t>Amy Schumer, Bill Hader, Brie Larson, Colin Quinn</t>
  </si>
  <si>
    <t>The Light Between Oceans</t>
  </si>
  <si>
    <t>A lighthouse keeper and his wife living off the coast of Western Australia raise a baby they rescue from a drifting rowing boat.</t>
  </si>
  <si>
    <t>Michael Fassbender, Alicia Vikander, Rachel Weisz, Florence Clery</t>
  </si>
  <si>
    <t>Below Her Mouth</t>
  </si>
  <si>
    <t>An unexpected affair quickly escalates into a heart-stopping reality for two women whose passionate connection changes their lives forever.</t>
  </si>
  <si>
    <t>April Mullen</t>
  </si>
  <si>
    <t>Erika Linder, Natalie Krill, Sebastian Pigott, Mayko Nguyen</t>
  </si>
  <si>
    <t>Spotlight</t>
  </si>
  <si>
    <t>Crime,Drama,History</t>
  </si>
  <si>
    <t>The true story of how the Boston Globe uncovered the massive scandal of child molestation and cover-up within the local Catholic Archdiocese, shaking the entire Catholic Church to its core.</t>
  </si>
  <si>
    <t>Tom McCarthy</t>
  </si>
  <si>
    <t>Mark Ruffalo, Michael Keaton, Rachel McAdams, Liev Schreiber</t>
  </si>
  <si>
    <t>Morgan</t>
  </si>
  <si>
    <t>Horror,Sci-Fi,Thriller</t>
  </si>
  <si>
    <t>A corporate risk-management consultant must decide whether or not to terminate an artificially created humanoid being.</t>
  </si>
  <si>
    <t>Luke Scott</t>
  </si>
  <si>
    <t>Kate Mara, Anya Taylor-Joy, Rose Leslie, Michael Yare</t>
  </si>
  <si>
    <t>Warrior</t>
  </si>
  <si>
    <t>Action,Drama,Sport</t>
  </si>
  <si>
    <t>The youngest son of an alcoholic former boxer returns home, where he's trained by his father for competition in a mixed martial arts tournament - a path that puts the fighter on a collision course with his estranged, older brother.</t>
  </si>
  <si>
    <t>Tom Hardy, Nick Nolte, Joel Edgerton, Jennifer Morrison</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</si>
  <si>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</si>
  <si>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</si>
  <si>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Joe Johnston</t>
  </si>
  <si>
    <t>Chris Evans, Hugo Weaving, Samuel L. Jackson,Hayley Atwell</t>
  </si>
  <si>
    <t>Hacker</t>
  </si>
  <si>
    <t>With the help of his new friends Alex Danyliuk turns to a life of crime and identity theft.</t>
  </si>
  <si>
    <t>Akan Satayev</t>
  </si>
  <si>
    <t>Callan McAuliffe, Lorraine Nicholson, Daniel Eric Gold, Clifton Collins Jr.</t>
  </si>
  <si>
    <t>Into the Wild</t>
  </si>
  <si>
    <t>Adventure,Biography,Drama</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</si>
  <si>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</si>
  <si>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Emile Hirsch, Vince Vaughn, Catherine Keener, Marcia Gay Harden</t>
  </si>
  <si>
    <t>The Imitation Game</t>
  </si>
  <si>
    <t>Biography,Drama,Thriller</t>
  </si>
  <si>
    <t>During World War II, mathematician Alan Turing tries to crack the enigma code with help from fellow mathematicians.</t>
  </si>
  <si>
    <t>Benedict Cumberbatch, Keira Knightley, Matthew Goode, Allen Leech</t>
  </si>
  <si>
    <t>Central Intelligence</t>
  </si>
  <si>
    <t>After he reconnects with an awkward pal from high school through Facebook, a mild-mannered accountant is lured into the world of international espionage.</t>
  </si>
  <si>
    <t>Rawson Marshall Thurber</t>
  </si>
  <si>
    <t>Dwayne Johnson, Kevin Hart, Danielle Nicolet, Amy Ryan</t>
  </si>
  <si>
    <t>Edge of Tomorrow</t>
  </si>
  <si>
    <t>A soldier fighting aliens gets to relive the same day over and over again, the day restarting every time he dies.</t>
  </si>
  <si>
    <t>Doug Liman</t>
  </si>
  <si>
    <t>Tom Cruise, Emily Blunt, Bill Paxton, Brendan Gleeson</t>
  </si>
  <si>
    <t>A Cure for Wellness</t>
  </si>
  <si>
    <t>An ambitious young executive is sent to retrieve his company's CEO from an idyllic but mysterious "wellness center" at a remote location in the Swiss Alps, but soon suspects that the spa's treatments are not what they seem.</t>
  </si>
  <si>
    <t>Dane DeHaan, Jason Isaacs, Mia Goth, Ivo Nandi</t>
  </si>
  <si>
    <t>Snowden</t>
  </si>
  <si>
    <t>The NSA's illegal surveillance techniques are leaked to the public by one of the agency's employees, Edward Snowden, in the form of thousands of classified documents distributed to the press.</t>
  </si>
  <si>
    <t>Oliver Stone</t>
  </si>
  <si>
    <t>Joseph Gordon-Levitt, Shailene Woodley, Melissa Leo,Zachary Quinto</t>
  </si>
  <si>
    <t>Iron Man</t>
  </si>
  <si>
    <t>After being held captive in an Afghan cave, billionaire engineer Tony Stark creates a unique weaponized suit of armor to fight evil.</t>
  </si>
  <si>
    <t>Robert Downey Jr., Gwyneth Paltrow, Terrence Howard, Jeff Bridges</t>
  </si>
  <si>
    <t>Allegiant</t>
  </si>
  <si>
    <t>Action,Adventure,Mystery</t>
  </si>
  <si>
    <t>After the earth-shattering revelations of Insurgent, Tris must escape with Four beyond the wall that encircles Chicago, to finally discover the shocking truth of the world around them.</t>
  </si>
  <si>
    <t>Robert Schwentke</t>
  </si>
  <si>
    <t>Shailene Woodley, Theo James, Jeff Daniels,Naomi Watts</t>
  </si>
  <si>
    <t>X: First Class</t>
  </si>
  <si>
    <t>In 1962, the United States government enlists the help of Mutants with superhuman abilities to stop a malicious dictator who is determined to start World War III.</t>
  </si>
  <si>
    <t>James McAvoy, Michael Fassbender, Jennifer Lawrence, Kevin Bacon</t>
  </si>
  <si>
    <t>Raw (II)</t>
  </si>
  <si>
    <t>Drama,Horror</t>
  </si>
  <si>
    <t>When a young vegetarian undergoes a carnivorous hazing ritual at vet school, an unbidden taste for meat begins to grow in her.</t>
  </si>
  <si>
    <t>Julia Ducournau</t>
  </si>
  <si>
    <t>Garance Marillier, Ella Rumpf, Rabah Nait Oufella,Laurent Lucas</t>
  </si>
  <si>
    <t>Paterson</t>
  </si>
  <si>
    <t>A quiet observation of the triumphs and defeats of daily life, along with the poetry evident in its smallest details.</t>
  </si>
  <si>
    <t>Jim Jarmusch</t>
  </si>
  <si>
    <t>Adam Driver, Golshifteh Farahani, Nellie, Rizwan Manji</t>
  </si>
  <si>
    <t>Bridesmaids</t>
  </si>
  <si>
    <t>Competition between the maid of honor and a bridesmaid, over who is the bride's best friend, threatens to upend the life of an out-of-work pastry chef.</t>
  </si>
  <si>
    <t>Kristen Wiig, Maya Rudolph, Rose Byrne, Terry Crews</t>
  </si>
  <si>
    <t>The Girl with All the Gifts</t>
  </si>
  <si>
    <t>A scientist and a teacher living in a dystopian future embark on a journey of survival with a special young girl named Melanie.</t>
  </si>
  <si>
    <t>Colm McCarthy</t>
  </si>
  <si>
    <t>Gemma Arterton, Glenn Close, Dominique Tipper,Paddy Considine</t>
  </si>
  <si>
    <t>San Andreas</t>
  </si>
  <si>
    <t>In the aftermath of a massive earthquake in California, a rescue-chopper pilot makes a dangerous journey with his ex-wife across the state in order to rescue his daughter.</t>
  </si>
  <si>
    <t>Brad Peyton</t>
  </si>
  <si>
    <t>Dwayne Johnson, Carla Gugino, Alexandra Daddario,Colton Haynes</t>
  </si>
  <si>
    <t>Spring Breakers</t>
  </si>
  <si>
    <t>Four college girls hold up a restaurant in order to fund their spring break vacation. While partying, drinking, and taking drugs, they are arrested, only to be bailed out by a drug and arms dealer.</t>
  </si>
  <si>
    <t>Harmony Korine</t>
  </si>
  <si>
    <t>Vanessa Hudgens, Selena Gomez, Ashley Benson,Rachel Korine</t>
  </si>
  <si>
    <t>Transformers</t>
  </si>
  <si>
    <t>An ancient struggle between two Cybertronian races, the heroic Autobots and the evil Decepticons, comes to Earth, with a clue to the ultimate power held by a teenager.</t>
  </si>
  <si>
    <t>Shia LaBeouf, Megan Fox, Josh Duhamel, Tyrese Gibson</t>
  </si>
  <si>
    <t>Old Boy</t>
  </si>
  <si>
    <t>Obsessed with vengeance, a man sets out to find out why he was kidnapped and locked into solitary confinement for twenty years without reason.</t>
  </si>
  <si>
    <t>Spike Lee</t>
  </si>
  <si>
    <t>Josh Brolin, Elizabeth Olsen, Samuel L. Jackson, Sharlto Copley</t>
  </si>
  <si>
    <t>Thor: The Dark World</t>
  </si>
  <si>
    <t>When Dr. Jane Foster gets cursed with a powerful entity known as the Aether, Thor is heralded of the cosmic event known as the Convergence and the genocidal Dark Elves.</t>
  </si>
  <si>
    <t>Alan Taylor</t>
  </si>
  <si>
    <t>Chris Hemsworth, Natalie Portman, Tom Hiddleston,Stellan SkarsgÃ¥rd</t>
  </si>
  <si>
    <t>Gods of Egypt</t>
  </si>
  <si>
    <t>Mortal hero Bek teams with the god Horus in an alliance against Set, the merciless god of darkness, who has usurped Egypt's throne, plunging the once peaceful and prosperous empire into chaos and conflict.</t>
  </si>
  <si>
    <t>Alex Proyas</t>
  </si>
  <si>
    <t>Brenton Thwaites, Nikolaj Coster-Waldau, Gerard Butler, Chadwick Boseman</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</si>
  <si>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</si>
  <si>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</si>
  <si>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Jackson,Scarlett Johansson, Robert Redford</t>
  </si>
  <si>
    <t>Monster Trucks</t>
  </si>
  <si>
    <t>A young man working at a small town junkyard discovers and befriends a creature which feeds on oil being sought by a fracking company.</t>
  </si>
  <si>
    <t>Chris Wedge</t>
  </si>
  <si>
    <t>Lucas Till, Jane Levy, Thomas Lennon, Barry Pepper</t>
  </si>
  <si>
    <t>A Dark Song</t>
  </si>
  <si>
    <t>A determined young woman and a damaged occultist risk their lives and souls to perform a dangerous ritual that will grant them what they want.</t>
  </si>
  <si>
    <t>Liam Gavin</t>
  </si>
  <si>
    <t>Mark Huberman, Susan Loughnane, Steve Oram,Catherine Walker</t>
  </si>
  <si>
    <t>Kick-Ass</t>
  </si>
  <si>
    <t>Dave Lizewski is an unnoticed high school student and comic book fan who one day decides to become a superhero, even though he has no powers, training or meaningful reason to do so.</t>
  </si>
  <si>
    <t>Aaron Taylor-Johnson, Nicolas Cage, ChloÃ« Grace Moretz, Garrett M. Brown</t>
  </si>
  <si>
    <t>Hardcore Henry</t>
  </si>
  <si>
    <t>Henry is resurrected from death with no memory, and he must save his wife from a telekinetic warlord with a plan to bio-engineer soldiers.</t>
  </si>
  <si>
    <t>Ilya Naishuller</t>
  </si>
  <si>
    <t>Sharlto Copley, Tim Roth, Haley Bennett, Danila Kozlovsky</t>
  </si>
  <si>
    <t>Cars</t>
  </si>
  <si>
    <t>A hot-shot race-car named Lightning McQueen gets waylaid in Radiator Springs, where he finds the true meaning of friendship and family.</t>
  </si>
  <si>
    <t>John Lasseter</t>
  </si>
  <si>
    <t>Owen Wilson, Bonnie Hunt, Paul Newman, Larry the Cable Guy</t>
  </si>
  <si>
    <t>It Follows</t>
  </si>
  <si>
    <t>A young woman is followed by an unknown supernatural force after a sexual encounter.</t>
  </si>
  <si>
    <t>David Robert Mitchell</t>
  </si>
  <si>
    <t>Maika Monroe, Keir Gilchrist, Olivia Luccardi,Lili Sepe</t>
  </si>
  <si>
    <t>The Girl with the Dragon Tattoo</t>
  </si>
  <si>
    <t>Journalist Mikael Blomkvist is aided in his search for a woman who has been missing for forty years by Lisbeth Salander, a young computer hacker.</t>
  </si>
  <si>
    <t>Daniel Craig, Rooney Mara, Christopher Plummer,Stellan SkarsgÃ¥rd</t>
  </si>
  <si>
    <t>We're the Millers</t>
  </si>
  <si>
    <t>Comedy,Crime</t>
  </si>
  <si>
    <t>A veteran pot dealer creates a fake family as part of his plan to move a huge shipment of weed into the U.S. from Mexico.</t>
  </si>
  <si>
    <t>Jason Sudeikis, Jennifer Aniston, Emma Roberts, Ed Helms</t>
  </si>
  <si>
    <t>American Honey</t>
  </si>
  <si>
    <t>A teenage girl with nothing to lose joins a traveling magazine sales crew, and gets caught up in a whirlwind of hard partying, law bending and young love as she criss-crosses the Midwest with a band of misfits.</t>
  </si>
  <si>
    <t>Andrea Arnold</t>
  </si>
  <si>
    <t>Sasha Lane, Shia LaBeouf, Riley Keough, McCaul Lombardi</t>
  </si>
  <si>
    <t>The Lobster</t>
  </si>
  <si>
    <t>In a dystopian near future, single people, according to the laws of The City, are taken to The Hotel, where they are obliged to find a romantic partner in forty-five days or are transformed into beasts and sent off into The Woods.</t>
  </si>
  <si>
    <t>Yorgos Lanthimos</t>
  </si>
  <si>
    <t>Colin Farrell, Rachel Weisz, Jessica Barden,Olivia Colman</t>
  </si>
  <si>
    <t>Predators</t>
  </si>
  <si>
    <t>A group of elite warriors parachute into an unfamiliar jungle and are hunted by members of a merciless alien race.</t>
  </si>
  <si>
    <t>NimrÃ³d Antal</t>
  </si>
  <si>
    <t>Adrien Brody, Laurence Fishburne, Topher Grace,Alice Braga</t>
  </si>
  <si>
    <t>Maleficent</t>
  </si>
  <si>
    <t>A vengeful fairy is driven to curse an infant princess, only to discover that the child may be the one person who can restore peace to their troubled land.</t>
  </si>
  <si>
    <t>Robert Stromberg</t>
  </si>
  <si>
    <t>Angelina Jolie, Elle Fanning, Sharlto Copley,Lesley Manville</t>
  </si>
  <si>
    <t>Rupture</t>
  </si>
  <si>
    <t>A single mom tries to break free from a mysterious organization that has abducted her.</t>
  </si>
  <si>
    <t>Steven Shainberg</t>
  </si>
  <si>
    <t>Noomi Rapace, Michael Chiklis, Kerry BishÃ©,Peter Stormare</t>
  </si>
  <si>
    <t>Pan's Labyrinth</t>
  </si>
  <si>
    <t>Drama,Fantasy,War</t>
  </si>
  <si>
    <t>In the falangist Spain of 1944, the bookish young stepdaughter of a sadistic army officer escapes into an eerie but captivating fantasy world.</t>
  </si>
  <si>
    <t>Ivana Baquero, Ariadna Gil, Sergi LÃ³pez,Maribel VerdÃº</t>
  </si>
  <si>
    <t>A Kind of Murder</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</si>
  <si>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</si>
  <si>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Andy Goddard</t>
  </si>
  <si>
    <t>Patrick Wilson, Jessica Biel, Haley Bennett, Vincent Kartheiser</t>
  </si>
  <si>
    <t>Apocalypto</t>
  </si>
  <si>
    <t>As the Mayan kingdom faces its decline, the rulers insist the key to prosperity is to build more temples and offer human sacrifices. Jaguar Paw, a young man captured for sacrifice, flees to avoid his fate.</t>
  </si>
  <si>
    <t>Gerardo Taracena, Raoul Max Trujillo, Dalia HernÃ¡ndez,Rudy Youngblood</t>
  </si>
  <si>
    <t>Mission: Impossible - Rogue Nation</t>
  </si>
  <si>
    <t>Ethan and team take on their most impossible mission yet, eradicating the Syndicate - an International rogue organization as highly skilled as they are, committed to destroying the IMF.</t>
  </si>
  <si>
    <t>Christopher McQuarrie</t>
  </si>
  <si>
    <t>Tom Cruise, Rebecca Ferguson, Jeremy Renner, Simon Pegg</t>
  </si>
  <si>
    <t>The Huntsman: Winter's War</t>
  </si>
  <si>
    <t>Eric and fellow warrior Sara, raised as members of ice Queen Freya's army, try to conceal their forbidden love as they fight to survive the wicked intentions of both Freya and her sister Ravenna.</t>
  </si>
  <si>
    <t>Cedric Nicolas-Troyan</t>
  </si>
  <si>
    <t>Chris Hemsworth, Jessica Chastain, Charlize Theron, Emily Blunt</t>
  </si>
  <si>
    <t>The Perks of Being a Wallflower</t>
  </si>
  <si>
    <t>An introvert freshman is taken under the wings of two seniors who welcome him to the real world.</t>
  </si>
  <si>
    <t>Stephen Chbosky</t>
  </si>
  <si>
    <t>Logan Lerman, Emma Watson, Ezra Miller, Paul Rudd</t>
  </si>
  <si>
    <t>Jackie</t>
  </si>
  <si>
    <t>Following the assassination of President John F. Kennedy, First Lady Jacqueline Kennedy fights through grief and trauma to regain her faith, console her children, and define her husband's historic legacy.</t>
  </si>
  <si>
    <t>Pablo LarraÃ­n</t>
  </si>
  <si>
    <t>Natalie Portman, Peter Sarsgaard, Greta Gerwig,Billy Crudup</t>
  </si>
  <si>
    <t>The Disappointments Room</t>
  </si>
  <si>
    <t>A mother and her young son release unimaginable horrors from the attic of their rural dream home.</t>
  </si>
  <si>
    <t>D.J. Caruso</t>
  </si>
  <si>
    <t>Kate Beckinsale, Mel Raido, Duncan Joiner, Lucas Till</t>
  </si>
  <si>
    <t>The Grand Budapest Hotel</t>
  </si>
  <si>
    <t>The adventures of Gustave H, a legendary concierge at a famous hotel from the fictional Republic of Zubrowka between the first and second World Wars, and Zero Moustafa, the lobby boy who becomes his most trusted friend.</t>
  </si>
  <si>
    <t>Wes Anderson</t>
  </si>
  <si>
    <t>Ralph Fiennes, F. Murray Abraham, Mathieu Amalric,Adrien Brody</t>
  </si>
  <si>
    <t>The Host</t>
  </si>
  <si>
    <t>Action,Adventure,Romance</t>
  </si>
  <si>
    <t>When an unseen enemy threatens mankind by taking over their bodies and erasing their memories, Melanie will risk everything to protect the people she cares most about, proving that love can conquer all in a dangerous new world.</t>
  </si>
  <si>
    <t>Andrew Niccol</t>
  </si>
  <si>
    <t>Saoirse Ronan, Max Irons, Jake Abel, Diane Kruger</t>
  </si>
  <si>
    <t>Fury</t>
  </si>
  <si>
    <t>Action,Drama,War</t>
  </si>
  <si>
    <t>A grizzled tank commander makes tough decisions as he and his crew fight their way across Germany in April, 1945.</t>
  </si>
  <si>
    <t>Brad Pitt, Shia LaBeouf, Logan Lerman, Michael PeÃ±a</t>
  </si>
  <si>
    <t>Inside Out</t>
  </si>
  <si>
    <t>After young Riley is uprooted from her Midwest life and moved to San Francisco, her emotions - Joy, Fear, Anger, Disgust and Sadness - conflict on how best to navigate a new city, house, and school.</t>
  </si>
  <si>
    <t>Pete Docter</t>
  </si>
  <si>
    <t>Amy Poehler, Bill Hader, Lewis Black, Mindy Kaling</t>
  </si>
  <si>
    <t>Rock Dog</t>
  </si>
  <si>
    <t>When a radio falls from the sky into the hands of a wide-eyed Tibetan Mastiff, he leaves home to fulfill his dream of becoming a musician, setting into motion a series of completely unexpected events.</t>
  </si>
  <si>
    <t>Ash Brannon</t>
  </si>
  <si>
    <t>Luke Wilson, Eddie Izzard, J.K. Simmons, Lewis Black</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</si>
  <si>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</si>
  <si>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</si>
  <si>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Clarke,Jai Courtney</t>
  </si>
  <si>
    <t>Percy Jackson &amp; the Olympians: The Lightning Thief</t>
  </si>
  <si>
    <t>A teenager discovers he's the descendant of a Greek god and sets out on an adventure to settle an on-going battle between the gods.</t>
  </si>
  <si>
    <t>Chris Columbus</t>
  </si>
  <si>
    <t>Logan Lerman, Kevin McKidd, Steve Coogan,Brandon T. Jackson</t>
  </si>
  <si>
    <t>Les MisÃ©rables</t>
  </si>
  <si>
    <t>Drama,Musical,Romance</t>
  </si>
  <si>
    <t>In 19th-century France, Jean Valjean, who for decades has been hunted by the ruthless policeman Javert after breaking parole, agrees to care for a factory worker's daughter. The decision changes their lives forever.</t>
  </si>
  <si>
    <t>Tom Hooper</t>
  </si>
  <si>
    <t>Hugh Jackman, Russell Crowe, Anne Hathaway,Amanda Seyfried</t>
  </si>
  <si>
    <t>Children of Men</t>
  </si>
  <si>
    <t>Drama,Sci-Fi,Thriller</t>
  </si>
  <si>
    <t>In 2027, in a chaotic world in which women have become somehow infertile, a former activist agrees to help transport a miraculously pregnant woman to a sanctuary at sea.</t>
  </si>
  <si>
    <t>Alfonso CuarÃ³n</t>
  </si>
  <si>
    <t>Julianne Moore, Clive Owen, Chiwetel Ejiofor,Michael Caine</t>
  </si>
  <si>
    <t>20th Century Women</t>
  </si>
  <si>
    <t>The story of a teenage boy, his mother, and two other women who help raise him among the love and freedom of Southern California of 1979.</t>
  </si>
  <si>
    <t>Mike Mills</t>
  </si>
  <si>
    <t>Annette Bening, Elle Fanning, Greta Gerwig, Billy Crudup</t>
  </si>
  <si>
    <t>Spy</t>
  </si>
  <si>
    <t>A desk-bound CIA analyst volunteers to go undercover to infiltrate the world of a deadly arms dealer, and prevent diabolical global disaster.</t>
  </si>
  <si>
    <t>Melissa McCarthy, Rose Byrne, Jude Law, Jason Statham</t>
  </si>
  <si>
    <t>The Intouchables</t>
  </si>
  <si>
    <t>After he becomes a quadriplegic from a paragliding accident, an aristocrat hires a young man from the projects to be his caregiver.</t>
  </si>
  <si>
    <t>Olivier Nakache</t>
  </si>
  <si>
    <t>FranÃ§ois Cluzet, Omar Sy, Anne Le Ny, Audrey Fleurot</t>
  </si>
  <si>
    <t>Bonjour Anne</t>
  </si>
  <si>
    <t>Anne is at a crossroads in her life. Long married to a successful, driven but inattentive movie producer, she unexpectedly finds herself taking a car trip from Cannes to Paris with a ... See full summary Â»</t>
  </si>
  <si>
    <t>Eleanor Coppola</t>
  </si>
  <si>
    <t>Diane Lane, Alec Baldwin, Arnaud Viard, Linda Gegusch</t>
  </si>
  <si>
    <t>Kynodontas</t>
  </si>
  <si>
    <t>Three teenagers live isolated, without leaving their house, because their over-protective parents say they can only leave when their dogtooth falls out.</t>
  </si>
  <si>
    <t>Christos Stergioglou, Michele Valley, Angeliki Papoulia, Hristos Passalis</t>
  </si>
  <si>
    <t>Straight Outta Compton</t>
  </si>
  <si>
    <t>The group NWA emerges from the mean streets of Compton in Los Angeles, California, in the mid-1980s and revolutionizes Hip Hop culture with their music and tales about life in the hood.</t>
  </si>
  <si>
    <t>F. Gary Gray</t>
  </si>
  <si>
    <t>O'Shea Jackson Jr., Corey Hawkins, Jason Mitchell,Neil Brown Jr.</t>
  </si>
  <si>
    <t>The Amazing Spider-Man 2</t>
  </si>
  <si>
    <t>When New York is put under siege by Oscorp, it is up to Spider-Man to save the city he swore to protect as well as his loved ones.</t>
  </si>
  <si>
    <t>Marc Webb</t>
  </si>
  <si>
    <t>Andrew Garfield, Emma Stone, Jamie Foxx, Paul Giamatti</t>
  </si>
  <si>
    <t>The Conjuring</t>
  </si>
  <si>
    <t>Paranormal investigators Ed and Lorraine Warren work to help a family terrorized by a dark presence in their farmhouse.</t>
  </si>
  <si>
    <t>Patrick Wilson, Vera Farmiga, Ron Livingston, Lili Taylor</t>
  </si>
  <si>
    <t>The Hangover</t>
  </si>
  <si>
    <t>Three buddies wake up from a bachelor party in Las Vegas, with no memory of the previous night and the bachelor missing. They make their way around the city in order to find their friend before his wedding.</t>
  </si>
  <si>
    <t>Zach Galifianakis, Bradley Cooper, Justin Bartha, Ed Helms</t>
  </si>
  <si>
    <t>Battleship</t>
  </si>
  <si>
    <t>A fleet of ships is forced to do battle with an armada of unknown origins in order to discover and thwart their destructive goals.</t>
  </si>
  <si>
    <t>Alexander SkarsgÃ¥rd, Brooklyn Decker, Liam Neeson,Rihanna</t>
  </si>
  <si>
    <t>Rise of the Planet of the Apes</t>
  </si>
  <si>
    <t>Action,Drama,Sci-Fi</t>
  </si>
  <si>
    <t>A substance, designed to help the brain repair itself, gives rise to a super-intelligent chimp who leads an ape uprising.</t>
  </si>
  <si>
    <t>Rupert Wyatt</t>
  </si>
  <si>
    <t>James Franco, Andy Serkis, Freida Pinto, Karin Konoval</t>
  </si>
  <si>
    <t>Lights Out</t>
  </si>
  <si>
    <t>Rebecca must unlock the terror behind her little brother's experiences that once tested her sanity, bringing her face to face with an entity attached to their mother.</t>
  </si>
  <si>
    <t>David F. Sandberg</t>
  </si>
  <si>
    <t>Teresa Palmer, Gabriel Bateman, Maria Bello,Billy Burke</t>
  </si>
  <si>
    <t>Norman: The Moderate Rise and Tragic Fall of a New York Fixer</t>
  </si>
  <si>
    <t>Norman Oppenheimer is a small time operator who befriends a young politician at a low point in his life. Three years later, when the politician becomes an influential world leader, Norman's life dramatically changes for better and worse.</t>
  </si>
  <si>
    <t>Joseph Cedar</t>
  </si>
  <si>
    <t>Richard Gere, Lior Ashkenazi, Michael Sheen,Charlotte Gainsbourg</t>
  </si>
  <si>
    <t>Birdman or (The Unexpected Virtue of Ignorance)</t>
  </si>
  <si>
    <t>Illustrated upon the progress of his latest Broadway play, a former popular actor's struggle to cope with his current life as a wasted actor is shown.</t>
  </si>
  <si>
    <t>Michael Keaton, Zach Galifianakis,Edward Norton, Andrea Riseborough</t>
  </si>
  <si>
    <t>Black Swan</t>
  </si>
  <si>
    <t>A committed dancer wins the lead role in a production of Tchaikovsky's "Swan Lake" only to find herself struggling to maintain her sanity.</t>
  </si>
  <si>
    <t>Darren Aronofsky</t>
  </si>
  <si>
    <t>Natalie Portman, Mila Kunis, Vincent Cassel,Winona Ryder</t>
  </si>
  <si>
    <t>Dear White People</t>
  </si>
  <si>
    <t>The lives of four black students at an Ivy League college.</t>
  </si>
  <si>
    <t>Justin Simien</t>
  </si>
  <si>
    <t>Tyler James Williams, Tessa Thompson, Kyle Gallner,Teyonah Parris</t>
  </si>
  <si>
    <t>Nymphomaniac: Vol. I</t>
  </si>
  <si>
    <t>A self-diagnosed nymphomaniac recounts her erotic experiences to the man who saved her after a beating.</t>
  </si>
  <si>
    <t>Lars von Trier</t>
  </si>
  <si>
    <t>Charlotte Gainsbourg, Stellan SkarsgÃ¥rd, Stacy Martin, Shia LaBeouf</t>
  </si>
  <si>
    <t>Teenage Mutant Ninja Turtles: Out of the Shadows</t>
  </si>
  <si>
    <t>After facing Shredder, who has joined forces with mad scientist Baxter Stockman and henchmen Bebop and Rocksteady to take over the world, the Turtles must confront an even greater nemesis: the notorious Krang.</t>
  </si>
  <si>
    <t>Dave Green</t>
  </si>
  <si>
    <t>Megan Fox, Will Arnett, Tyler Perry, Laura Linney</t>
  </si>
  <si>
    <t>Knock Knock</t>
  </si>
  <si>
    <t>A devoted father helps two stranded young women who knock on his door, but his kind gesture turns into a dangerous seduction and a deadly game of cat and mouse.</t>
  </si>
  <si>
    <t>Eli Roth</t>
  </si>
  <si>
    <t>Keanu Reeves, Lorenza Izzo, Ana de Armas, Aaron Burns</t>
  </si>
  <si>
    <t>Dirty Grandpa</t>
  </si>
  <si>
    <t>Right before his wedding, an uptight guy is tricked into driving his grandfather, a lecherous former Army Lieutenant-Colonel, to Florida for spring break.</t>
  </si>
  <si>
    <t>Dan Mazer</t>
  </si>
  <si>
    <t>Robert De Niro, Zac Efron, Zoey Deutch, Aubrey Plaza</t>
  </si>
  <si>
    <t>Cloud Atlas</t>
  </si>
  <si>
    <t>Drama,Sci-Fi</t>
  </si>
  <si>
    <t>An exploration of how the actions of individual lives impact one another in the past, present and future, as one soul is shaped from a killer into a hero, and an act of kindness ripples across centuries to inspire a revolution.</t>
  </si>
  <si>
    <t>Tom Tykwer</t>
  </si>
  <si>
    <t>Tom Hanks, Halle Berry, Hugh Grant, Hugo Weaving</t>
  </si>
  <si>
    <t>X-Men Origins: Wolverine</t>
  </si>
  <si>
    <t>A look at Wolverine's early life, in particular his time with the government squad Team X and the impact it will have on his later years.</t>
  </si>
  <si>
    <t>Gavin Hood</t>
  </si>
  <si>
    <t>Hugh Jackman, Liev Schreiber, Ryan Reynolds, Danny Huston</t>
  </si>
  <si>
    <t>Satanic</t>
  </si>
  <si>
    <t>Four friends on their way to Coachella stop off in Los Angeles to tour true-crime occult sites, only to encounter a mysterious young runaway who puts them on a terrifying path to ultimate horror.</t>
  </si>
  <si>
    <t>Jeffrey G. Hunt</t>
  </si>
  <si>
    <t>Sarah Hyland, Steven Krueger, Justin Chon, Clara Mamet</t>
  </si>
  <si>
    <t>Skyfall</t>
  </si>
  <si>
    <t>Bond's loyalty to M is tested when her past comes back to haunt her. Whilst MI6 comes under attack, 007 must track down and destroy the threat, no matter how personal the cost.</t>
  </si>
  <si>
    <t>Daniel Craig, Javier Bardem, Naomie Harris, Judi Dench</t>
  </si>
  <si>
    <t>The Hobbit: An Unexpected Journey</t>
  </si>
  <si>
    <t>Adventure,Fantasy</t>
  </si>
  <si>
    <t>A reluctant hobbit, Bilbo Baggins, sets out to the Lonely Mountain with a spirited group of dwarves to reclaim their mountain home - and the gold within it - from the dragon Smaug.</t>
  </si>
  <si>
    <t>Peter Jackson</t>
  </si>
  <si>
    <t>Martin Freeman, Ian McKellen, Richard Armitage,Andy Serkis</t>
  </si>
  <si>
    <t>21 Jump Street</t>
  </si>
  <si>
    <t>A pair of underachieving cops are sent back to a local high school to blend in and bring down a synthetic drug ring.</t>
  </si>
  <si>
    <t>Phil Lord</t>
  </si>
  <si>
    <t>Jonah Hill, Channing Tatum, Ice Cube,Brie Larson</t>
  </si>
  <si>
    <t>Sing Street</t>
  </si>
  <si>
    <t>A boy growing up in Dublin during the 1980s escapes his strained family life by starting a band to impress the mysterious girl he likes.</t>
  </si>
  <si>
    <t>John Carney</t>
  </si>
  <si>
    <t>Ferdia Walsh-Peelo, Aidan Gillen, Maria Doyle Kennedy, Jack Reynor</t>
  </si>
  <si>
    <t>Ballerina</t>
  </si>
  <si>
    <t>An orphan girl dreams of becoming a ballerina and flees her rural Brittany for Paris, where she passes for someone else and accedes to the position of pupil at the Grand Opera house.</t>
  </si>
  <si>
    <t>Eric Summer</t>
  </si>
  <si>
    <t>Elle Fanning, Dane DeHaan, Carly Rae Jepsen, Maddie Ziegler</t>
  </si>
  <si>
    <t>Oblivion</t>
  </si>
  <si>
    <t>A veteran assigned to extract Earth's remaining resources begins to question what he knows about his mission and himself.</t>
  </si>
  <si>
    <t>Joseph Kosinski</t>
  </si>
  <si>
    <t>Tom Cruise, Morgan Freeman, Andrea Riseborough, Olga Kurylenko</t>
  </si>
  <si>
    <t>22 Jump Street</t>
  </si>
  <si>
    <t>After making their way through high school (twice), big changes are in store for officers Schmidt and Jenko when they go deep undercover at a local college.</t>
  </si>
  <si>
    <t>Channing Tatum, Jonah Hill, Ice Cube,Nick Offerman</t>
  </si>
  <si>
    <t>Zodiac</t>
  </si>
  <si>
    <t>In the late 1960s/early 1970s, a San Francisco cartoonist becomes an amateur detective obsessed with tracking down the Zodiac Killer, an unidentified individual who terrorizes Northern California with a killing spree.</t>
  </si>
  <si>
    <t>Jake Gyllenhaal, Robert Downey Jr., Mark Ruffalo,Anthony Edwards</t>
  </si>
  <si>
    <t>Everybody Wants Some!!</t>
  </si>
  <si>
    <t>In 1980, a group of college baseball players navigate their way through the freedoms and responsibilities of unsupervised adulthood.</t>
  </si>
  <si>
    <t>Richard Linklater</t>
  </si>
  <si>
    <t>Blake Jenner, Tyler Hoechlin, Ryan Guzman,Zoey Deutch</t>
  </si>
  <si>
    <t>Iron Man Three</t>
  </si>
  <si>
    <t>When Tony Stark's world is torn apart by a formidable terrorist called the Mandarin, he starts an odyssey of rebuilding and retribution.</t>
  </si>
  <si>
    <t>Robert Downey Jr., Guy Pearce, Gwyneth Paltrow,Don Cheadle</t>
  </si>
  <si>
    <t>Now You See Me</t>
  </si>
  <si>
    <t>An FBI agent and an Interpol detective track a team of illusionists who pull off bank heists during their performances and reward their audiences with the money.</t>
  </si>
  <si>
    <t>Louis Leterrier</t>
  </si>
  <si>
    <t>Jesse Eisenberg, Common, Mark Ruffalo, Woody Harrelson</t>
  </si>
  <si>
    <t>Sherlock Holmes</t>
  </si>
  <si>
    <t>Detective Sherlock Holmes and his stalwart partner Watson engage in a battle of wits and brawn with a nemesis whose plot is a threat to all of England.</t>
  </si>
  <si>
    <t>Robert Downey Jr., Jude Law, Rachel McAdams, Mark Strong</t>
  </si>
  <si>
    <t>Death Proof</t>
  </si>
  <si>
    <t>Thriller</t>
  </si>
  <si>
    <t>Two separate sets of voluptuous women are stalked at different times by a scarred stuntman who uses his "death proof" cars to execute his murderous plans.</t>
  </si>
  <si>
    <t>Kurt Russell, ZoÃ« Bell, Rosario Dawson, Vanessa Ferlito</t>
  </si>
  <si>
    <t>The Danish Girl</t>
  </si>
  <si>
    <t>Biography,Drama,Romance</t>
  </si>
  <si>
    <t>A fictitious love story loosely inspired by the lives of Danish artists Lili Elbe and Gerda Wegener. Lili and Gerda's marriage and work evolve as they navigate Lili's groundbreaking journey as a transgender pioneer.</t>
  </si>
  <si>
    <t>Eddie Redmayne, Alicia Vikander, Amber Heard, Ben Whishaw</t>
  </si>
  <si>
    <t>Hercules</t>
  </si>
  <si>
    <t>Action,Adventure</t>
  </si>
  <si>
    <t>Having endured his legendary twelve labors, Hercules, the Greek demigod, has his life as a sword-for-hire tested when the King of Thrace and his daughter seek his aid in defeating a tyrannical warlord.</t>
  </si>
  <si>
    <t>Brett Ratner</t>
  </si>
  <si>
    <t>Dwayne Johnson, John Hurt, Ian McShane, Joseph Fiennes</t>
  </si>
  <si>
    <t>Sucker Punch</t>
  </si>
  <si>
    <t>Action,Fantasy</t>
  </si>
  <si>
    <t>A young girl is institutionalized by her abusive stepfather, retreating to an alternative reality as a coping strategy, envisioning a plan to help her escape.</t>
  </si>
  <si>
    <t>Emily Browning, Vanessa Hudgens, Abbie Cornish,Jena Malone</t>
  </si>
  <si>
    <t>Keeping Up with the Joneses</t>
  </si>
  <si>
    <t>A suburban couple becomes embroiled in an international espionage plot when they discover that their seemingly perfect new neighbors are government spies.</t>
  </si>
  <si>
    <t>Zach Galifianakis, Isla Fisher, Jon Hamm, Gal Gadot</t>
  </si>
  <si>
    <t>Jupiter Ascending</t>
  </si>
  <si>
    <t>A young woman discovers her destiny as an heiress of intergalactic nobility and must fight to protect the inhabitants of Earth from an ancient and destructive industry.</t>
  </si>
  <si>
    <t>Lana Wachowski</t>
  </si>
  <si>
    <t>Channing Tatum, Mila Kunis,Eddie Redmayne, Sean Bean</t>
  </si>
  <si>
    <t>Masterminds</t>
  </si>
  <si>
    <t>A guard at an armored car company in the Southern U.S. organizes one of the biggest bank heists in American history. Based on the October 1997 Loomis Fargo robbery.</t>
  </si>
  <si>
    <t>Jared Hess</t>
  </si>
  <si>
    <t>Zach Galifianakis, Kristen Wiig, Owen Wilson, Ross Kimball</t>
  </si>
  <si>
    <t>Iris</t>
  </si>
  <si>
    <t>Iris, young wife of a businessman, disappears in Paris. Maybe a mechanic with many debts is involved in the strange affair. A really complicated job for the police.</t>
  </si>
  <si>
    <t>Jalil Lespert</t>
  </si>
  <si>
    <t>Romain Duris, Charlotte Le Bon, Jalil Lespert, Camille Cottin</t>
  </si>
  <si>
    <t>Busanhaeng</t>
  </si>
  <si>
    <t>Action,Drama,Horror</t>
  </si>
  <si>
    <t>While a zombie virus breaks out in South Korea, passengers struggle to survive on the train from Seoul to Busan.</t>
  </si>
  <si>
    <t>Sang-ho Yeon</t>
  </si>
  <si>
    <t>Yoo Gong, Soo-an Kim, Yu-mi Jung, Dong-seok Ma</t>
  </si>
  <si>
    <t>Pitch Perfect</t>
  </si>
  <si>
    <t>Comedy,Music,Romance</t>
  </si>
  <si>
    <t>Beca, a freshman at Barden University, is cajoled into joining The Bellas, her school's all-girls singing group. Injecting some much needed energy into their repertoire, The Bellas take on their male rivals in a campus competition.</t>
  </si>
  <si>
    <t>Jason Moore</t>
  </si>
  <si>
    <t>Anna Kendrick, Brittany Snow, Rebel Wilson, Anna Camp</t>
  </si>
  <si>
    <t>Neighbors 2: Sorority Rising</t>
  </si>
  <si>
    <t>When their new next-door neighbors turn out to be a sorority even more debaucherous than the fraternity previously living there, Mac and Kelly team with their former enemy, Teddy, to bring the girls down.</t>
  </si>
  <si>
    <t>Nicholas Stoller</t>
  </si>
  <si>
    <t>Seth Rogen, Rose Byrne, Zac Efron, ChloÃ« Grace Moretz</t>
  </si>
  <si>
    <t>The Exception</t>
  </si>
  <si>
    <t>A German soldier tries to determine if the Dutch resistance has planted a spy to infiltrate the home of Kaiser Wilhelm in Holland during the onset of World War II, but falls for a young Jewish Dutch woman during his investigation.</t>
  </si>
  <si>
    <t>David Leveaux</t>
  </si>
  <si>
    <t>Lily James, Jai Courtney, Christopher Plummer, LoÃ¯s van Wijk</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</si>
  <si>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</si>
  <si>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</si>
  <si>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</si>
  <si>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The Choice</t>
  </si>
  <si>
    <t>Travis and Gabby first meet as neighbors in a small coastal town and wind up in a relationship that is tested by life's most defining events.</t>
  </si>
  <si>
    <t>Ross Katz</t>
  </si>
  <si>
    <t>Benjamin Walker, Teresa Palmer, Alexandra Daddario,Maggie Grace</t>
  </si>
  <si>
    <t>Ice Age: Collision Course</t>
  </si>
  <si>
    <t>Manny, Diego, and Sid join up with Buck to fend off a meteor strike that would destroy the world.</t>
  </si>
  <si>
    <t>Mike Thurmeier</t>
  </si>
  <si>
    <t>Ray Romano, Denis Leary, John Leguizamo, Chris Wedge</t>
  </si>
  <si>
    <t>The Devil Wears Prada</t>
  </si>
  <si>
    <t>A smart but sensible new graduate lands a job as an assistant to Miranda Priestly, the demanding editor-in-chief of a high fashion magazine.</t>
  </si>
  <si>
    <t>Anne Hathaway, Meryl Streep, Adrian Grenier, Emily Blunt</t>
  </si>
  <si>
    <t>The Infiltrator</t>
  </si>
  <si>
    <t>A U.S. Customs official uncovers a money laundering scheme involving Colombian drug lord Pablo Escobar.</t>
  </si>
  <si>
    <t>Brad Furman</t>
  </si>
  <si>
    <t>Bryan Cranston, John Leguizamo, Diane Kruger, Amy Ryan</t>
  </si>
  <si>
    <t>There Will Be Blood</t>
  </si>
  <si>
    <t>A story of family, religion, hatred, oil and madness, focusing on a turn-of-the-century prospector in the early days of the business.</t>
  </si>
  <si>
    <t>Paul Thomas Anderson</t>
  </si>
  <si>
    <t>Daniel Day-Lewis, Paul Dano, CiarÃ¡n Hinds,Martin Stringer</t>
  </si>
  <si>
    <t>The Equalizer</t>
  </si>
  <si>
    <t>A man believes he has put his mysterious past behind him and has dedicated himself to beginning a new, quiet life. But when he meets a young girl under the control of ultra-violent Russian gangsters, he can't stand idly by - he has to help her.</t>
  </si>
  <si>
    <t>Denzel Washington, Marton Csokas, ChloÃ« Grace Moretz, David Harbour</t>
  </si>
  <si>
    <t>Lone Survivor</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</si>
  <si>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</si>
  <si>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</si>
  <si>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The Cabin in the Woods</t>
  </si>
  <si>
    <t>Five friends go for a break at a remote cabin, where they get more than they bargained for, discovering the truth behind the cabin in the woods.</t>
  </si>
  <si>
    <t>Drew Goddard</t>
  </si>
  <si>
    <t>Kristen Connolly, Chris Hemsworth, Anna Hutchison,Fran Kranz</t>
  </si>
  <si>
    <t>The House Bunny</t>
  </si>
  <si>
    <t>After Playboy bunny Shelley is kicked out of the playboy mansion, she finds a job as the house mother for a sorority full of socially awkward girls.</t>
  </si>
  <si>
    <t>Fred Wolf</t>
  </si>
  <si>
    <t>Anna Faris, Colin Hanks, Emma Stone, Kat Dennings</t>
  </si>
  <si>
    <t>She's Out of My League</t>
  </si>
  <si>
    <t>An average Joe meets the perfect woman, but his lack of confidence and the influence of his friends and family begin to pick away at the relationship.</t>
  </si>
  <si>
    <t>Jim Field Smith</t>
  </si>
  <si>
    <t>Jay Baruchel, Alice Eve, T.J. Miller, Mike Vogel</t>
  </si>
  <si>
    <t>Inherent Vice</t>
  </si>
  <si>
    <t>In 1970, drug-fueled Los Angeles private investigator Larry "Doc" Sportello investigates the disappearance of a former girlfriend.</t>
  </si>
  <si>
    <t>Joaquin Phoenix, Josh Brolin, Owen Wilson,Katherine Waterston</t>
  </si>
  <si>
    <t>Alice Through the Looking Glass</t>
  </si>
  <si>
    <t>Alice returns to the whimsical world of Wonderland and travels back in time to help the Mad Hatter.</t>
  </si>
  <si>
    <t>James Bobin</t>
  </si>
  <si>
    <t>Mia Wasikowska, Johnny Depp, Helena Bonham Carter, Anne Hathaway</t>
  </si>
  <si>
    <t>Vincent N Roxxy</t>
  </si>
  <si>
    <t>A small town loner and a rebellious punk rocker unexpectedly fall in love as they are forced on the run and soon discover violence follows them everywhere.</t>
  </si>
  <si>
    <t>Gary Michael Schultz</t>
  </si>
  <si>
    <t>Emile Hirsch, ZoÃ« Kravitz, Zoey Deutch,Emory Cohen</t>
  </si>
  <si>
    <t>The Fast and the Furious: Tokyo Drift</t>
  </si>
  <si>
    <t>A teenager becomes a major competitor in the world of drift racing after moving in with his father in Tokyo to avoid a jail sentence in America.</t>
  </si>
  <si>
    <t>Lucas Black, Zachery Ty Bryan, Shad Moss, Damien Marzette</t>
  </si>
  <si>
    <t>How to Be Single</t>
  </si>
  <si>
    <t>A group of young adults navigate love and relationships in New York City.</t>
  </si>
  <si>
    <t>Christian Ditter</t>
  </si>
  <si>
    <t>Dakota Johnson, Rebel Wilson, Leslie Mann, Alison Brie</t>
  </si>
  <si>
    <t>The Blind Side</t>
  </si>
  <si>
    <t>Biography,Drama,Sport</t>
  </si>
  <si>
    <t>The story of Michael Oher, a homeless and traumatized boy who became an All American football player and first round NFL draft pick with the help of a caring woman and her family.</t>
  </si>
  <si>
    <t>Quinton Aaron, Sandra Bullock, Tim McGraw,Jae Head</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</si>
  <si>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</si>
  <si>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</si>
  <si>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</si>
  <si>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 AdÃ¨le Exarchopoulos, Salim Kechiouche, AurÃ©lien Recoing</t>
  </si>
  <si>
    <t>The Babadook</t>
  </si>
  <si>
    <t>A single mother, plagued by the violent death of her husband, battles with her son's fear of a monster lurking in the house, but soon discovers a sinister presence all around her.</t>
  </si>
  <si>
    <t>Jennifer Kent</t>
  </si>
  <si>
    <t>Essie Davis, Noah Wiseman, Daniel Henshall, Hayley McElhinney</t>
  </si>
  <si>
    <t>The Hobbit: The Battle of the Five Armies</t>
  </si>
  <si>
    <t>Bilbo and Company are forced to engage in a war against an array of combatants and keep the Lonely Mountain from falling into the hands of a rising darkness.</t>
  </si>
  <si>
    <t>Ian McKellen, Martin Freeman, Richard Armitage,Cate Blanchett</t>
  </si>
  <si>
    <t>Harry Potter and the Order of the Phoenix</t>
  </si>
  <si>
    <t>With their warning about Lord Voldemort's return scoffed at, Harry and Dumbledore are targeted by the Wizard authorities as an authoritarian bureaucrat slowly seizes power at Hogwarts.</t>
  </si>
  <si>
    <t>Daniel Radcliffe, Emma Watson, Rupert Grint, Brendan Gleeson</t>
  </si>
  <si>
    <t>Snowpiercer</t>
  </si>
  <si>
    <t>Set in a future where a failed climate-change experiment kills all life on the planet except for a lucky few who boarded the Snowpiercer, a train that travels around the globe, where a class system emerges.</t>
  </si>
  <si>
    <t>Bong Joon Ho</t>
  </si>
  <si>
    <t>Chris Evans, Jamie Bell, Tilda Swinton, Ed Harris</t>
  </si>
  <si>
    <t>The 5th Wave</t>
  </si>
  <si>
    <t>Four waves of increasingly deadly alien attacks have left most of Earth decimated. Cassie is on the run, desperately trying to save her younger brother.</t>
  </si>
  <si>
    <t>J Blakeson</t>
  </si>
  <si>
    <t>ChloÃ« Grace Moretz, Matthew Zuk, Gabriela Lopez,Bailey Anne Borders</t>
  </si>
  <si>
    <t>The Stakelander</t>
  </si>
  <si>
    <t>Action,Horror</t>
  </si>
  <si>
    <t>When his home of New Eden is destroyed by a revitalized Brotherhood and its new Vamp leader, Martin finds himself alone in the badlands of America with only the distant memory of his mentor and legendary vampire hunter, Mister, to guide him.</t>
  </si>
  <si>
    <t>Dan Berk</t>
  </si>
  <si>
    <t>Connor Paolo, Nick Damici, Laura Abramsen, A.C. Peterson</t>
  </si>
  <si>
    <t>The Visit</t>
  </si>
  <si>
    <t>Comedy,Horror,Thriller</t>
  </si>
  <si>
    <t>Two siblings become increasingly frightened by their grandparents' disturbing behavior while visiting them on vacation.</t>
  </si>
  <si>
    <t>Olivia DeJonge, Ed Oxenbould, Deanna Dunagan, Peter McRobbie</t>
  </si>
  <si>
    <t>Fast Five</t>
  </si>
  <si>
    <t>Dominic Toretto and his crew of street racers plan a massive heist to buy their freedom while in the sights of a powerful Brazilian drug lord and a dangerous federal agent.</t>
  </si>
  <si>
    <t>Vin Diesel, Paul Walker, Dwayne Johnson, Jordana Brewster</t>
  </si>
  <si>
    <t>Step Up</t>
  </si>
  <si>
    <t>Crime,Drama,Music</t>
  </si>
  <si>
    <t>Tyler Gage receives the opportunity of a lifetime after vandalizing a performing arts school, gaining him the chance to earn a scholarship and dance with an up and coming dancer, Nora.</t>
  </si>
  <si>
    <t>Anne Fletcher</t>
  </si>
  <si>
    <t>Channing Tatum, Jenna Dewan Tatum, Damaine Radcliff, De'Shawn Washington</t>
  </si>
  <si>
    <t>Lovesong</t>
  </si>
  <si>
    <t>The relationship between two friends deepens during an impromptu road trip.</t>
  </si>
  <si>
    <t>So Yong Kim</t>
  </si>
  <si>
    <t>Riley Keough, Jena Malone, Jessie Ok Gray, Cary Joji Fukunaga</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</si>
  <si>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</si>
  <si>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t>
  </si>
  <si>
    <t>Gerard Butler, Tom Wilkinson, Idris Elba, Thandie Newton</t>
  </si>
  <si>
    <t>In Time</t>
  </si>
  <si>
    <t>Action,Sci-Fi,Thriller</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</si>
  <si>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</si>
  <si>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Amanda Seyfried, Cillian Murphy,Olivia Wilde</t>
  </si>
  <si>
    <t>The Social Network</t>
  </si>
  <si>
    <t>Harvard student Mark Zuckerberg creates the social networking site that would become known as Facebook, but is later sued by two brothers who claimed he stole their idea, and the co-founder who was later squeezed out of the business.</t>
  </si>
  <si>
    <t>Jesse Eisenberg, Andrew Garfield, Justin Timberlake,Rooney Mara</t>
  </si>
  <si>
    <t>The Last Witch Hunter</t>
  </si>
  <si>
    <t>The last witch hunter is all that stands between humanity and the combined forces of the most horrifying witches in history.</t>
  </si>
  <si>
    <t>Breck Eisner</t>
  </si>
  <si>
    <t>Vin Diesel, Rose Leslie, Elijah Wood, Ã“lafur Darri Ã“lafsson</t>
  </si>
  <si>
    <t>Victor Frankenstein</t>
  </si>
  <si>
    <t>Drama,Horror,Sci-Fi</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</si>
  <si>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</si>
  <si>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Paul McGuigan</t>
  </si>
  <si>
    <t>Daniel Radcliffe, James McAvoy, Jessica Brown Findlay, Andrew Scott</t>
  </si>
  <si>
    <t>A Street Cat Named Bob</t>
  </si>
  <si>
    <t>Based on the international best selling book. The true feel good story of how James Bowen, a busker and recovering drug addict, had his life transformed when he met a stray ginger cat.</t>
  </si>
  <si>
    <t>Roger Spottiswoode</t>
  </si>
  <si>
    <t>Luke Treadaway, Bob the Cat, Ruta Gedmintas, Joanne Froggatt</t>
  </si>
  <si>
    <t>Green Room</t>
  </si>
  <si>
    <t>A punk rock band is forced to fight for survival after witnessing a murder at a neo-Nazi skinhead bar.</t>
  </si>
  <si>
    <t>Jeremy Saulnier</t>
  </si>
  <si>
    <t>Anton Yelchin, Imogen Poots, Alia Shawkat,Patrick Stewart</t>
  </si>
  <si>
    <t>Blackhat</t>
  </si>
  <si>
    <t>A furloughed convict and his American and Chinese partners hunt a high-level cybercrime network from Chicago to Los Angeles to Hong Kong to Jakarta.</t>
  </si>
  <si>
    <t>Michael Mann</t>
  </si>
  <si>
    <t>Chris Hemsworth, Viola Davis, Wei Tang, Leehom Wang</t>
  </si>
  <si>
    <t>Storks</t>
  </si>
  <si>
    <t>Storks have moved on from delivering babies to packages. But when an order for a baby appears, the best delivery stork must scramble to fix the error by delivering the baby.</t>
  </si>
  <si>
    <t>Andy Samberg, Katie Crown,Kelsey Grammer, Jennifer Aniston</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</si>
  <si>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</si>
  <si>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</si>
  <si>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Sienna Miller, Kyle Gallner, Cole Konis</t>
  </si>
  <si>
    <t>Dallas Buyers Club</t>
  </si>
  <si>
    <t>In 1985 Dallas, electrician and hustler Ron Woodroof works around the system to help AIDS patients get the medication they need after he is diagnosed with the disease.</t>
  </si>
  <si>
    <t>Jean-Marc VallÃ©e</t>
  </si>
  <si>
    <t>Matthew McConaughey, Jennifer Garner, Jared Leto, Steve Zahn</t>
  </si>
  <si>
    <t>Lincoln</t>
  </si>
  <si>
    <t>As the War continues to rage, America's president struggles with continuing carnage on the battlefield as he fights with many inside his own cabinet on the decision to emancipate the slaves.</t>
  </si>
  <si>
    <t>Daniel Day-Lewis, Sally Field, David Strathairn,Joseph Gordon-Levitt</t>
  </si>
  <si>
    <t>Rush</t>
  </si>
  <si>
    <t>The merciless 1970s rivalry between Formula One rivals James Hunt and Niki Lauda.</t>
  </si>
  <si>
    <t>Daniel BrÃ¼hl, Chris Hemsworth, Olivia Wilde,Alexandra Maria Lara</t>
  </si>
  <si>
    <t>Before I Wake</t>
  </si>
  <si>
    <t>A young couple adopt an orphaned child whose dreams - and nightmares - manifest physically as he sleeps.</t>
  </si>
  <si>
    <t>Mike Flanagan</t>
  </si>
  <si>
    <t>Kate Bosworth, Thomas Jane, Jacob Tremblay,Annabeth Gish</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</si>
  <si>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</si>
  <si>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</si>
  <si>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David O. Russell</t>
  </si>
  <si>
    <t>Bradley Cooper, Jennifer Lawrence, Robert De Niro, Jacki Weaver</t>
  </si>
  <si>
    <t>Tracktown</t>
  </si>
  <si>
    <t>Drama,Sport</t>
  </si>
  <si>
    <t>A young, talented, and lonely long-distance runner twists her ankle as she prepares for the Olympic Trials and must do something she's never done before: take a day off.</t>
  </si>
  <si>
    <t>Alexi Pappas</t>
  </si>
  <si>
    <t>Alexi Pappas, Chase Offerle, Rachel Dratch, Andy Buckley</t>
  </si>
  <si>
    <t>The Fault in Our Stars</t>
  </si>
  <si>
    <t>Two teenage cancer patients begin a life-affirming journey to visit a reclusive author in Amsterdam.</t>
  </si>
  <si>
    <t>Josh Boone</t>
  </si>
  <si>
    <t>Shailene Woodley, Ansel Elgort, Nat Wolff, Laura Dern</t>
  </si>
  <si>
    <t>Blended</t>
  </si>
  <si>
    <t>After a bad blind date, a man and woman find themselves stuck together at a resort for families, where their attraction grows as their respective kids benefit from the burgeoning relationship.</t>
  </si>
  <si>
    <t>Frank Coraci</t>
  </si>
  <si>
    <t>Adam Sandler, Drew Barrymore, Wendi McLendon-Covey, Kevin Nealon</t>
  </si>
  <si>
    <t>Fast &amp; Furious</t>
  </si>
  <si>
    <t>Brian O'Conner, back working for the FBI in Los Angeles, teams up with Dominic Toretto to bring down a heroin importer by infiltrating his operation.</t>
  </si>
  <si>
    <t>Vin Diesel, Paul Walker, Michelle Rodriguez, Jordana Brewster</t>
  </si>
  <si>
    <t>Looper</t>
  </si>
  <si>
    <t>In 2074, when the mob wants to get rid of someone, the target is sent into the past, where a hired gun awaits - someone like Joe - who one day learns the mob wants to 'close the loop' by sending back Joe's future self for assassination.</t>
  </si>
  <si>
    <t>Rian Johnson</t>
  </si>
  <si>
    <t>Joseph Gordon-Levitt, Bruce Willis, Emily Blunt, Paul Dano</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</si>
  <si>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</si>
  <si>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</si>
  <si>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Gyllenhaal,Jason Clarke</t>
  </si>
  <si>
    <t>Pete's Dragon</t>
  </si>
  <si>
    <t>The adventures of an orphaned boy named Pete and his best friend Elliot, who just so happens to be a dragon.</t>
  </si>
  <si>
    <t>David Lowery</t>
  </si>
  <si>
    <t>Bryce Dallas Howard, Robert Redford, Oakes Fegley,Oona Laurence</t>
  </si>
  <si>
    <t>Spider-Man 3</t>
  </si>
  <si>
    <t>A strange black entity from another world bonds with Peter Parker and causes inner turmoil as he contends with new villains, temptations, and revenge.</t>
  </si>
  <si>
    <t>Sam Raimi</t>
  </si>
  <si>
    <t>Tobey Maguire, Kirsten Dunst, Topher Grace, Thomas Haden Church</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</si>
  <si>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</si>
  <si>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</si>
  <si>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Logan Lerman, Matthew Macfadyen, Ray Stevenson, Milla Jovovich</t>
  </si>
  <si>
    <t>Stardust</t>
  </si>
  <si>
    <t>In a countryside town bordering on a magical land, a young man makes a promise to his beloved that he'll retrieve a fallen star by venturing into the magical realm.</t>
  </si>
  <si>
    <t>Charlie Cox, Claire Danes, Sienna Miller, Ian McKellen</t>
  </si>
  <si>
    <t>American Hustle</t>
  </si>
  <si>
    <t>A con man, Irving Rosenfeld, along with his seductive partner Sydney Prosser, is forced to work for a wild FBI agent, Richie DiMaso, who pushes them into a world of Jersey powerbrokers and mafia.</t>
  </si>
  <si>
    <t>Christian Bale, Amy Adams, Bradley Cooper,Jennifer Lawrence</t>
  </si>
  <si>
    <t>Jennifer's Body</t>
  </si>
  <si>
    <t>Comedy,Horror</t>
  </si>
  <si>
    <t>A newly possessed high school cheerleader turns into a succubus who specializes in killing her male classmates. Can her best friend put an end to the horror?</t>
  </si>
  <si>
    <t>Karyn Kusama</t>
  </si>
  <si>
    <t>Megan Fox, Amanda Seyfried, Adam Brody, Johnny Simmons</t>
  </si>
  <si>
    <t>Midnight in Paris</t>
  </si>
  <si>
    <t>Comedy,Fantasy,Romance</t>
  </si>
  <si>
    <t>While on a trip to Paris with his fiancÃ©e's family, a nostalgic screenwriter finds himself mysteriously going back to the 1920s everyday at midnight.</t>
  </si>
  <si>
    <t>Woody Allen</t>
  </si>
  <si>
    <t>Owen Wilson, Rachel McAdams, Kathy Bates, Kurt Fuller</t>
  </si>
  <si>
    <t>Lady Macbeth</t>
  </si>
  <si>
    <t>Set in 19th century rural England, young bride who has been sold into marriage to a middle-aged man discovers an unstoppable desire within herself as she enters into an affair with a work on her estate.</t>
  </si>
  <si>
    <t>William Oldroyd</t>
  </si>
  <si>
    <t>Florence Pugh, Christopher Fairbank, Cosmo Jarvis, Naomi Ackie</t>
  </si>
  <si>
    <t>Joy</t>
  </si>
  <si>
    <t>Joy is the story of the title character, who rose to become founder and matriarch of a powerful family business dynasty.</t>
  </si>
  <si>
    <t>Jennifer Lawrence, Robert De Niro, Bradley Cooper, Edgar RamÃ­rez</t>
  </si>
  <si>
    <t>The Dressmaker</t>
  </si>
  <si>
    <t>A glamorous woman returns to her small town in rural Australia. With her sewing machine and haute couture style, she transforms the women and exacts sweet revenge on those who did her wrong.</t>
  </si>
  <si>
    <t>Jocelyn Moorhouse</t>
  </si>
  <si>
    <t>Kate Winslet, Judy Davis, Liam Hemsworth,Hugo Weaving</t>
  </si>
  <si>
    <t>CafÃ© Society</t>
  </si>
  <si>
    <t>In the 1930s, a Bronx native moves to Hollywood and falls in love with a young woman who is seeing a married man.</t>
  </si>
  <si>
    <t>Jesse Eisenberg, Kristen Stewart, Steve Carell, Blake Lively</t>
  </si>
  <si>
    <t>Insurgent</t>
  </si>
  <si>
    <t>Beatrice Prior must confront her inner demons and continue her fight against a powerful alliance which threatens to tear her society apart with the help from others on her side.</t>
  </si>
  <si>
    <t>Shailene Woodley, Ansel Elgort, Theo James,Kate Winslet</t>
  </si>
  <si>
    <t>Seventh Son</t>
  </si>
  <si>
    <t>When Mother Malkin, the queen of evil witches, escapes the pit she was imprisoned in by professional monster hunter Spook decades ago and kills his apprentice, he recruits young Tom, the seventh son of the seventh son, to help him.</t>
  </si>
  <si>
    <t>Sergei Bodrov</t>
  </si>
  <si>
    <t>Ben Barnes, Julianne Moore, Jeff Bridges, Alicia Vikander</t>
  </si>
  <si>
    <t>Demain tout commence</t>
  </si>
  <si>
    <t>Samuel parties hard in the Marseille area of France and is awoken one morning by a woman carrying a baby she claims is his. She drives off leaving him with a wailing infant; he gives chase ... See full summary Â»</t>
  </si>
  <si>
    <t>Hugo GÃ©lin</t>
  </si>
  <si>
    <t>Omar Sy, ClÃ©mence PoÃ©sy, Antoine Bertrand, Ashley Walters</t>
  </si>
  <si>
    <t>The Theory of Everything</t>
  </si>
  <si>
    <t>A look at the relationship between the famous physicist Stephen Hawking and his wife.</t>
  </si>
  <si>
    <t>James Marsh</t>
  </si>
  <si>
    <t>Eddie Redmayne, Felicity Jones, Tom Prior, Sophie Perry</t>
  </si>
  <si>
    <t>This Is the End</t>
  </si>
  <si>
    <t>Comedy,Fantasy</t>
  </si>
  <si>
    <t>While attending a party at James Franco's house, Seth Rogen, Jay Baruchel and many other celebrities are faced with the Biblical Apocalypse.</t>
  </si>
  <si>
    <t>Evan Goldberg</t>
  </si>
  <si>
    <t>James Franco, Jonah Hill, Seth Rogen,Jay Baruchel</t>
  </si>
  <si>
    <t>About Time</t>
  </si>
  <si>
    <t>Comedy,Drama,Fantasy</t>
  </si>
  <si>
    <t>At the age of 21, Tim discovers he can travel in time and change what happens and has happened in his own life. His decision to make his world a better place by getting a girlfriend turns out not to be as easy as you might think.</t>
  </si>
  <si>
    <t>Richard Curtis</t>
  </si>
  <si>
    <t>Domhnall Gleeson, Rachel McAdams, Bill Nighy,Lydia Wilson</t>
  </si>
  <si>
    <t>Step Brothers</t>
  </si>
  <si>
    <t>Two aimless middle-aged losers still living at home are forced against their will to become roommates when their parents marry.</t>
  </si>
  <si>
    <t>Will Ferrell, John C. Reilly, Mary Steenburgen,Richard Jenkins</t>
  </si>
  <si>
    <t>Clown</t>
  </si>
  <si>
    <t>A loving father finds a clown suit for his son's birthday party, only to realize that it is not a suit at all.</t>
  </si>
  <si>
    <t>Jon Watts</t>
  </si>
  <si>
    <t>Andy Powers, Laura Allen, Peter Stormare, Christian Distefano</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</si>
  <si>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</si>
  <si>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</si>
  <si>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Benedict Cumberbatch</t>
  </si>
  <si>
    <t>Zombieland</t>
  </si>
  <si>
    <t>Adventure,Comedy,Horror</t>
  </si>
  <si>
    <t>A shy student trying to reach his family in Ohio, a gun-toting tough guy trying to find the last Twinkie, and a pair of sisters trying to get to an amusement park join forces to travel across a zombie-filled America.</t>
  </si>
  <si>
    <t>Ruben Fleischer</t>
  </si>
  <si>
    <t>Jesse Eisenberg, Emma Stone, Woody Harrelson,Abigail Breslin</t>
  </si>
  <si>
    <t>Hail, Caesar!</t>
  </si>
  <si>
    <t>Comedy,Mystery</t>
  </si>
  <si>
    <t>A Hollywood fixer in the 1950s works to keep the studio's stars in line.</t>
  </si>
  <si>
    <t>Josh Brolin, George Clooney, Alden Ehrenreich, Ralph Fiennes</t>
  </si>
  <si>
    <t>Slumdog Millionaire</t>
  </si>
  <si>
    <t>A Mumbai teen reflects on his upbringing in the slums when he is accused of cheating on the Indian Version of "Who Wants to be a Millionaire?"</t>
  </si>
  <si>
    <t>Danny Boyle</t>
  </si>
  <si>
    <t>Dev Patel, Freida Pinto, Saurabh Shukla, Anil Kapoor</t>
  </si>
  <si>
    <t>The Twilight Saga: Breaking Dawn - Part 2</t>
  </si>
  <si>
    <t>After the birth of Renesmee, the Cullens gather other vampire clans in order to protect the child from a false allegation that puts the family in front of the Volturi.</t>
  </si>
  <si>
    <t>Bill Condon</t>
  </si>
  <si>
    <t>Kristen Stewart, Robert Pattinson, Taylor Lautner, Peter Facinelli</t>
  </si>
  <si>
    <t>American Wrestler: The Wizard</t>
  </si>
  <si>
    <t>In 1980, a teenage boy escapes the unrest in Iran only to face more hostility in America, due to the hostage crisis. Determined to fit in, he joins the school's floundering wrestling team.</t>
  </si>
  <si>
    <t>Alex Ranarivelo</t>
  </si>
  <si>
    <t>William Fichtner, Jon Voight, Lia Marie Johnson,Gabriel Basso</t>
  </si>
  <si>
    <t>The Amazing Spider-Man</t>
  </si>
  <si>
    <t>After Peter Parker is bitten by a genetically altered spider, he gains newfound, spider-like powers and ventures out to solve the mystery of his parent's mysterious death.</t>
  </si>
  <si>
    <t>Andrew Garfield, Emma Stone, Rhys Ifans, Irrfan Khan</t>
  </si>
  <si>
    <t>Ben-Hur</t>
  </si>
  <si>
    <t>Judah Ben-Hur, a prince falsely accused of treason by his adopted brother, an officer in the Roman army, returns to his homeland after years at sea to seek revenge, but finds redemption.</t>
  </si>
  <si>
    <t>Timur Bekmambetov</t>
  </si>
  <si>
    <t>Jack Huston, Toby Kebbell, Rodrigo Santoro,Nazanin Boniadi</t>
  </si>
  <si>
    <t>Sleight</t>
  </si>
  <si>
    <t>A young street magician (Jacob Latimore) is left to care for his little sister after their parents passing, and turns to illegal activities to keep a roof over their heads. When he gets in ... See full summary Â»</t>
  </si>
  <si>
    <t>J.D. Dillard</t>
  </si>
  <si>
    <t>Jacob Latimore, Seychelle Gabriel, DulÃ© Hill, Storm Reid</t>
  </si>
  <si>
    <t>The Maze Runner</t>
  </si>
  <si>
    <t>Action,Mystery,Sci-Fi</t>
  </si>
  <si>
    <t>Thomas is deposited in a community of boys after his memory is erased, soon learning they're all trapped in a maze that will require him to join forces with fellow "runners" for a shot at escape.</t>
  </si>
  <si>
    <t>Wes Ball</t>
  </si>
  <si>
    <t>Dylan O'Brien, Kaya Scodelario, Will Poulter, Thomas Brodie-Sangster</t>
  </si>
  <si>
    <t>Criminal</t>
  </si>
  <si>
    <t>In a last-ditch effort to stop a diabolical plot, a dead CIA operative's memories, secrets, and skills are implanted into a death-row inmate in hopes that he will complete the operative's mission.</t>
  </si>
  <si>
    <t>Ariel Vromen</t>
  </si>
  <si>
    <t>Kevin Costner, Ryan Reynolds, Gal Gadot, Gary Oldman</t>
  </si>
  <si>
    <t>Wanted</t>
  </si>
  <si>
    <t>Action,Crime,Fantasy</t>
  </si>
  <si>
    <t>A frustrated office worker learns that he is the son of a professional assassin, and that he shares his father's superhuman killing abilities.</t>
  </si>
  <si>
    <t>Angelina Jolie, James McAvoy, Morgan Freeman, Terence Stamp</t>
  </si>
  <si>
    <t>Florence Foster Jenkins</t>
  </si>
  <si>
    <t>The story of Florence Foster Jenkins, a New York heiress who dreamed of becoming an opera singer, despite having a terrible singing voice.</t>
  </si>
  <si>
    <t>Stephen Frears</t>
  </si>
  <si>
    <t>Meryl Streep, Hugh Grant, Simon Helberg, Rebecca Ferguson</t>
  </si>
  <si>
    <t>Collide</t>
  </si>
  <si>
    <t>An American backpacker gets involved with a ring of drug smugglers as their driver, though he winds up on the run from his employers across Cologne high-speed Autobahn.</t>
  </si>
  <si>
    <t>Eran Creevy</t>
  </si>
  <si>
    <t>Nicholas Hoult, Felicity Jones, Anthony Hopkins, Ben Kingsley</t>
  </si>
  <si>
    <t>Black Mass</t>
  </si>
  <si>
    <t>The true story of Whitey Bulger, the brother of a state senator and the most infamous violent criminal in the history of South Boston, who became an FBI informant to take down a Mafia family invading his turf.</t>
  </si>
  <si>
    <t>Scott Cooper</t>
  </si>
  <si>
    <t>Johnny Depp, Benedict Cumberbatch, Dakota Johnson, Joel Edgerton</t>
  </si>
  <si>
    <t>Creed</t>
  </si>
  <si>
    <t>The former World Heavyweight Champion Rocky Balboa serves as a trainer and mentor to Adonis Johnson, the son of his late friend and former rival Apollo Creed.</t>
  </si>
  <si>
    <t>Ryan Coogler</t>
  </si>
  <si>
    <t>Michael B. Jordan, Sylvester Stallone, Tessa Thompson, Phylicia Rashad</t>
  </si>
  <si>
    <t>Swiss Army Man</t>
  </si>
  <si>
    <t>A hopeless man stranded on a deserted island befriends a dead body and together they go on a surreal journey to get home.</t>
  </si>
  <si>
    <t>Dan Kwan</t>
  </si>
  <si>
    <t>Paul Dano, Daniel Radcliffe, Mary Elizabeth Winstead, Antonia Ribero</t>
  </si>
  <si>
    <t>The Expendables 3</t>
  </si>
  <si>
    <t>Barney augments his team with new blood for a personal battle: to take down Conrad Stonebanks, the Expendables co-founder and notorious arms trader who is hell bent on wiping out Barney and every single one of his associates.</t>
  </si>
  <si>
    <t>Patrick Hughes</t>
  </si>
  <si>
    <t>Sylvester Stallone, Jason Statham, Jet Li, Antonio Banderas</t>
  </si>
  <si>
    <t>What We Do in the Shadows</t>
  </si>
  <si>
    <t>Comedy,Fantasy,Horror</t>
  </si>
  <si>
    <t>A documentary team films the lives of a group of vampires for a few months. The vampires share a house in Wellington, New Zealand. Turns out vampires have their own domestic problems too.</t>
  </si>
  <si>
    <t>Jemaine Clement</t>
  </si>
  <si>
    <t>Jemaine Clement, Taika Waititi,Cori Gonzalez-Macuer, Jonny Brugh</t>
  </si>
  <si>
    <t>Southpaw</t>
  </si>
  <si>
    <t>Boxer Billy Hope turns to trainer Tick Wills to help him get his life back on track after losing his wife in a tragic accident and his daughter to child protection services.</t>
  </si>
  <si>
    <t>Jake Gyllenhaal, Rachel McAdams, Oona Laurence,Forest Whitaker</t>
  </si>
  <si>
    <t>Hush</t>
  </si>
  <si>
    <t>A deaf writer who retreated into the woods to live a solitary life must fight for her life in silence when a masked killer appears at her window.</t>
  </si>
  <si>
    <t>John Gallagher Jr., Kate Siegel, Michael Trucco,Samantha Sloyan</t>
  </si>
  <si>
    <t>Bridge of Spies</t>
  </si>
  <si>
    <t>During the Cold War, an American lawyer is recruited to defend an arrested Soviet spy in court, and then help the CIA facilitate an exchange of the spy for the Soviet captured American U2 spy plane pilot, Francis Gary Powers.</t>
  </si>
  <si>
    <t>Tom Hanks, Mark Rylance, Alan Alda, Amy Ryan</t>
  </si>
  <si>
    <t>The Lego Movie</t>
  </si>
  <si>
    <t>Animation,Action,Adventure</t>
  </si>
  <si>
    <t>An ordinary Lego construction worker, thought to be the prophesied 'Special', is recruited to join a quest to stop an evil tyrant from gluing the Lego universe into eternal stasis.</t>
  </si>
  <si>
    <t>Chris Pratt, Will Ferrell, Elizabeth Banks, Will Arnett</t>
  </si>
  <si>
    <t>Everest</t>
  </si>
  <si>
    <t>The story of New Zealand's Robert "Rob" Edwin Hall, who on May 10, 1996, together with Scott Fischer, teamed up on a joint expedition to ascend Mount Everest.</t>
  </si>
  <si>
    <t>Baltasar KormÃ¡kur</t>
  </si>
  <si>
    <t>Jason Clarke, Ang Phula Sherpa, Thomas M. Wright, Martin Henderson</t>
  </si>
  <si>
    <t>Pixels</t>
  </si>
  <si>
    <t>Action,Comedy,Family</t>
  </si>
  <si>
    <t>When aliens misinterpret video feeds of classic arcade games as a declaration of war, they attack the Earth in the form of the video games.</t>
  </si>
  <si>
    <t>Adam Sandler, Kevin James, Michelle Monaghan,Peter Dinklage</t>
  </si>
  <si>
    <t>Robin Hood</t>
  </si>
  <si>
    <t>In 12th century England, Robin and his band of marauders confront corruption in a local village and lead an uprising against the crown that will forever alter the balance of world power.</t>
  </si>
  <si>
    <t>Russell Crowe, Cate Blanchett, Matthew Macfadyen,Max von Sydow</t>
  </si>
  <si>
    <t>The Wolverine</t>
  </si>
  <si>
    <t>When Wolverine is summoned to Japan by an old acquaintance, he is embroiled in a conflict that forces him to confront his own demons.</t>
  </si>
  <si>
    <t>James Mangold</t>
  </si>
  <si>
    <t>Hugh Jackman, Will Yun Lee, Tao Okamoto, Rila Fukushima</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</si>
  <si>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</si>
  <si>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</si>
  <si>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Willem Dafoe,Samantha Morton</t>
  </si>
  <si>
    <t>Keanu</t>
  </si>
  <si>
    <t>When an L.A. drug kingpin's kitten unexpectedly enters the life of two cousins, they will have to go through gangs, hitmen and drug dealers who claim him in order to get him back.</t>
  </si>
  <si>
    <t>Peter Atencio</t>
  </si>
  <si>
    <t>Keegan-Michael Key, Jordan Peele, Tiffany Haddish,Method Man</t>
  </si>
  <si>
    <t>The Gunman</t>
  </si>
  <si>
    <t>A sniper on a mercenary assassination team, kills the minister of mines of the Congo. Terrier's successful kill shot forces him into hiding. Returning to the Congo years later, he becomes the target of a hit squad himself.</t>
  </si>
  <si>
    <t>Pierre Morel</t>
  </si>
  <si>
    <t>Sean Penn, Idris Elba, Jasmine Trinca, Javier Bardem</t>
  </si>
  <si>
    <t>Steve Jobs</t>
  </si>
  <si>
    <t>Steve Jobs takes us behind the scenes of the digital revolution, to paint a portrait of the man at its epicenter. The story unfolds backstage at three iconic product launches, ending in 1998 with the unveiling of the iMac.</t>
  </si>
  <si>
    <t>Michael Fassbender, Kate Winslet, Seth Rogen, Jeff Daniels</t>
  </si>
  <si>
    <t>Whisky Galore</t>
  </si>
  <si>
    <t>Scottish islanders try to plunder cases of whisky from a stranded ship.</t>
  </si>
  <si>
    <t>Gillies MacKinnon</t>
  </si>
  <si>
    <t>Tim Pigott-Smith, Naomi Battrick, Ellie Kendrick,James Cosmo</t>
  </si>
  <si>
    <t>Grown Ups 2</t>
  </si>
  <si>
    <t>After moving his family back to his hometown to be with his friends and their kids, Lenny finds out that between old bullies, new bullies, schizo bus drivers, drunk cops on skis, and 400 costumed party crashers sometimes crazy follows you.</t>
  </si>
  <si>
    <t>Dennis Dugan</t>
  </si>
  <si>
    <t>Adam Sandler, Kevin James, Chris Rock, David Spade</t>
  </si>
  <si>
    <t>The Age of Adaline</t>
  </si>
  <si>
    <t>A young woman, born at the turn of the 20th century, is rendered ageless after an accident. After many solitary years, she meets a man who complicates the eternal life she has settled into.</t>
  </si>
  <si>
    <t>Lee Toland Krieger</t>
  </si>
  <si>
    <t>Blake Lively, Michiel Huisman, Harrison Ford,Kathy Baker</t>
  </si>
  <si>
    <t>The Incredible Hulk</t>
  </si>
  <si>
    <t>Bruce Banner, a scientist on the run from the U.S. Government, must find a cure for the monster he emerges whenever he loses his temper.</t>
  </si>
  <si>
    <t>Edward Norton, Liv Tyler, Tim Roth, William Hurt</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</si>
  <si>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</si>
  <si>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</si>
  <si>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Peter Billingsley</t>
  </si>
  <si>
    <t>Vince Vaughn, Malin Akerman, Jon Favreau, Jason Bateman</t>
  </si>
  <si>
    <t>Absolutely Anything</t>
  </si>
  <si>
    <t>Comedy,Sci-Fi</t>
  </si>
  <si>
    <t>A group of eccentric aliens confer a human being with the power to do absolutely anything, as an experiment.</t>
  </si>
  <si>
    <t>Terry Jones</t>
  </si>
  <si>
    <t>Simon Pegg, Kate Beckinsale, Sanjeev Bhaskar, Rob Riggle</t>
  </si>
  <si>
    <t>Magic Mike</t>
  </si>
  <si>
    <t>A male stripper teaches a younger performer how to party, pick up women, and make easy money.</t>
  </si>
  <si>
    <t>Steven Soderbergh</t>
  </si>
  <si>
    <t>Channing Tatum, Alex Pettyfer, Olivia Munn,Matthew McConaughey</t>
  </si>
  <si>
    <t>Minions</t>
  </si>
  <si>
    <t>Minions Stuart, Kevin and Bob are recruited by Scarlet Overkill, a super-villain who, alongside her inventor husband Herb, hatches a plot to take over the world.</t>
  </si>
  <si>
    <t>Kyle Balda</t>
  </si>
  <si>
    <t>Sandra Bullock, Jon Hamm, Michael Keaton, Pierre Coffin</t>
  </si>
  <si>
    <t>The Black Room</t>
  </si>
  <si>
    <t>PAUL and JENNIFER HEMDALE have just moved into their dream house. But their happy marriage is about to be put to the test as they slowly discover the secret behind the black room in the ... See full summary Â»</t>
  </si>
  <si>
    <t>Rolfe Kanefsky</t>
  </si>
  <si>
    <t>Natasha Henstridge, Lukas Hassel, Lin Shaye,Dominique Swain</t>
  </si>
  <si>
    <t>Bronson</t>
  </si>
  <si>
    <t>Action,Biography,Crime</t>
  </si>
  <si>
    <t>A young man who was sentenced to seven years in prison for robbing a post office ends up spending three decades in solitary confinement. During this time, his own personality is supplanted by his alter-ego, Charles Bronson.</t>
  </si>
  <si>
    <t>Tom Hardy, Kelly Adams, Luing Andrews,Katy Barker</t>
  </si>
  <si>
    <t>Despicable Me</t>
  </si>
  <si>
    <t>When a criminal mastermind uses a trio of orphan girls as pawns for a grand scheme, he finds their love is profoundly changing him for the better.</t>
  </si>
  <si>
    <t>Pierre Coffin</t>
  </si>
  <si>
    <t>Steve Carell, Jason Segel, Russell Brand, Julie Andrews</t>
  </si>
  <si>
    <t>The Best of Me</t>
  </si>
  <si>
    <t>A pair of former high school sweethearts reunite after many years when they return to visit their small hometown.</t>
  </si>
  <si>
    <t>Michael Hoffman</t>
  </si>
  <si>
    <t>James Marsden, Michelle Monaghan, Luke Bracey,Liana Liberato</t>
  </si>
  <si>
    <t>The Invitation</t>
  </si>
  <si>
    <t>While attending a dinner party at his former home, a man thinks his ex-wife and her new husband have sinister intentions for their guests.</t>
  </si>
  <si>
    <t>Logan Marshall-Green, Emayatzy Corinealdi, Michiel Huisman, Tammy Blanchard</t>
  </si>
  <si>
    <t>Zero Dark Thirty</t>
  </si>
  <si>
    <t>A chronicle of the decade-long hunt for al-Qaeda terrorist leader Osama bin Laden after the September 2001 attacks, and his death at the hands of the Navy S.E.A.L.s Team 6 in May 2011.</t>
  </si>
  <si>
    <t>Kathryn Bigelow</t>
  </si>
  <si>
    <t>Jessica Chastain, Joel Edgerton, Chris Pratt, Mark Strong</t>
  </si>
  <si>
    <t>Tangled</t>
  </si>
  <si>
    <t>The magically long-haired Rapunzel has spent her entire life in a tower, but now that a runaway thief has stumbled upon her, she is about to discover the world for the first time, and who she really is.</t>
  </si>
  <si>
    <t>Nathan Greno</t>
  </si>
  <si>
    <t>Mandy Moore, Zachary Levi, Donna Murphy, Ron Perlman</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</si>
  <si>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</si>
  <si>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</si>
  <si>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Francis Lawrence</t>
  </si>
  <si>
    <t>Jennifer Lawrence, Josh Hutcherson, Liam Hemsworth, Woody Harrelson</t>
  </si>
  <si>
    <t>Vacation</t>
  </si>
  <si>
    <t>Adventure,Comedy</t>
  </si>
  <si>
    <t>Rusty Griswold takes his own family on a road trip to "Walley World" in order to spice things up with his wife and reconnect with his sons.</t>
  </si>
  <si>
    <t>John Francis Daley</t>
  </si>
  <si>
    <t>Ed Helms, Christina Applegate, Skyler Gisondo, Steele Stebbins</t>
  </si>
  <si>
    <t>Taken</t>
  </si>
  <si>
    <t>A retired CIA agent travels across Europe and relies on his old skills to save his estranged daughter, who has been kidnapped while on a trip to Paris.</t>
  </si>
  <si>
    <t>Liam Neeson, Maggie Grace, Famke Janssen, Leland Orser</t>
  </si>
  <si>
    <t>Pitch Perfect 2</t>
  </si>
  <si>
    <t>Comedy,Music</t>
  </si>
  <si>
    <t>After a humiliating command performance at The Kennedy Center, the Barden Bellas enter an international competition that no American group has ever won in order to regain their status and right to perform.</t>
  </si>
  <si>
    <t>Elizabeth Banks</t>
  </si>
  <si>
    <t>Anna Kendrick, Rebel Wilson, Hailee Steinfeld,Brittany Snow</t>
  </si>
  <si>
    <t>Monsters University</t>
  </si>
  <si>
    <t>A look at the relationship between Mike and Sulley during their days at Monsters University -- when they weren't necessarily the best of friends.</t>
  </si>
  <si>
    <t>Dan Scanlon</t>
  </si>
  <si>
    <t>Billy Crystal, John Goodman, Steve Buscemi, Helen Mirren</t>
  </si>
  <si>
    <t>Elle</t>
  </si>
  <si>
    <t>A successful businesswoman gets caught up in a game of cat and mouse as she tracks down the unknown man who raped her.</t>
  </si>
  <si>
    <t>Paul Verhoeven</t>
  </si>
  <si>
    <t>Isabelle Huppert, Laurent Lafitte, Anne Consigny,Charles Berling</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</si>
  <si>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</si>
  <si>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</si>
  <si>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Dennis Gansel</t>
  </si>
  <si>
    <t>Jason Statham, Jessica Alba, Tommy Lee Jones,Michelle Yeoh</t>
  </si>
  <si>
    <t>Tusk</t>
  </si>
  <si>
    <t>Comedy,Drama,Horror</t>
  </si>
  <si>
    <t>When podcaster Wallace Bryton goes missing in the backwoods of Manitoba while interviewing a mysterious seafarer named Howard Howe, his best friend Teddy and girlfriend Allison team with an ex-cop to look for him.</t>
  </si>
  <si>
    <t>Kevin Smith</t>
  </si>
  <si>
    <t>Justin Long, Michael Parks, Haley Joel Osment,Genesis Rodriguez</t>
  </si>
  <si>
    <t>The Headhunter's Calling</t>
  </si>
  <si>
    <t>A headhunter whose life revolves around closing deals in a a survival-of-the-fittest boiler room, battles his top rival for control of their job placement company -- his dream of owning the company clashing with the needs of his family.</t>
  </si>
  <si>
    <t>Mark Williams</t>
  </si>
  <si>
    <t>Alison Brie, Gerard Butler, Willem Dafoe, Gretchen Mol</t>
  </si>
  <si>
    <t>Atonement</t>
  </si>
  <si>
    <t>Fledgling writer Briony Tallis, as a thirteen-year-old, irrevocably changes the course of several lives when she accuses her older sister's lover of a crime he did not commit.</t>
  </si>
  <si>
    <t>Joe Wright</t>
  </si>
  <si>
    <t>Keira Knightley, James McAvoy, Brenda Blethyn,Saoirse Ronan</t>
  </si>
  <si>
    <t>Harry Potter and the Deathly Hallows: Part 1</t>
  </si>
  <si>
    <t>As Harry races against time and evil to destroy the Horcruxes, he uncovers the existence of three most powerful objects in the wizarding world: the Deathly Hallows.</t>
  </si>
  <si>
    <t>Daniel Radcliffe, Emma Watson, Rupert Grint, Bill Nighy</t>
  </si>
  <si>
    <t>Shame</t>
  </si>
  <si>
    <t>A man's carefully cultivated private life is disrupted when his sister arrives for an indefinite stay.</t>
  </si>
  <si>
    <t>Michael Fassbender, Carey Mulligan, James Badge Dale, Lucy Walters</t>
  </si>
  <si>
    <t>Hanna</t>
  </si>
  <si>
    <t>A sixteen-year-old girl who was raised by her father to be the perfect assassin is dispatched on a mission across Europe, tracked by a ruthless intelligence agent and her operatives.</t>
  </si>
  <si>
    <t>Saoirse Ronan, Cate Blanchett, Eric Bana, Vicky Krieps</t>
  </si>
  <si>
    <t>The Babysitters</t>
  </si>
  <si>
    <t>A teenager turns her babysitting service into a call-girl service for married guys after fooling around with one of her customers.</t>
  </si>
  <si>
    <t>David Ross</t>
  </si>
  <si>
    <t>Lauren Birkell, Paul Borghese, Chira Cassel, Anthony Cirillo</t>
  </si>
  <si>
    <t>Pride and Prejudice and Zombies</t>
  </si>
  <si>
    <t>Action,Horror,Romance</t>
  </si>
  <si>
    <t>Five sisters in 19th century England must cope with the pressures to marry while protecting themselves from a growing population of zombies.</t>
  </si>
  <si>
    <t>Burr Steers</t>
  </si>
  <si>
    <t>Lily James, Sam Riley, Jack Huston, Bella Heathcote</t>
  </si>
  <si>
    <t>300: Rise of an Empire</t>
  </si>
  <si>
    <t>Action,Drama,Fantasy</t>
  </si>
  <si>
    <t>Greek general Themistokles leads the charge against invading Persian forces led by mortal-turned-god Xerxes and Artemisia, vengeful commander of the Persian navy.</t>
  </si>
  <si>
    <t>Noam Murro</t>
  </si>
  <si>
    <t>Sullivan Stapleton, Eva Green, Lena Headey, Hans Matheson</t>
  </si>
  <si>
    <t>London Has Fallen</t>
  </si>
  <si>
    <t>In London for the Prime Minister's funeral, Mike Banning discovers a plot to assassinate all the attending world leaders.</t>
  </si>
  <si>
    <t>Babak Najafi</t>
  </si>
  <si>
    <t>Gerard Butler, Aaron Eckhart, Morgan Freeman,Angela Bassett</t>
  </si>
  <si>
    <t>The Curious Case of Benjamin Button</t>
  </si>
  <si>
    <t>Tells the story of Benjamin Button, a man who starts aging backwards with bizarre consequences.</t>
  </si>
  <si>
    <t>Brad Pitt, Cate Blanchett, Tilda Swinton, Julia Ormond</t>
  </si>
  <si>
    <t>Sin City: A Dame to Kill For</t>
  </si>
  <si>
    <t>Some of Sin City's most hard-boiled citizens cross paths with a few of its more reviled inhabitants.</t>
  </si>
  <si>
    <t>Frank Miller</t>
  </si>
  <si>
    <t>Mickey Rourke, Jessica Alba, Josh Brolin, Joseph Gordon-Levitt</t>
  </si>
  <si>
    <t>The Bourne Ultimatum</t>
  </si>
  <si>
    <t>Action,Mystery,Thriller</t>
  </si>
  <si>
    <t>Jason Bourne dodges a ruthless CIA official and his agents from a new assassination program while searching for the origins of his life as a trained killer.</t>
  </si>
  <si>
    <t>Matt Damon, Edgar RamÃ­rez, Joan Allen, Julia Stiles</t>
  </si>
  <si>
    <t>Srpski film</t>
  </si>
  <si>
    <t>An aging porn star agrees to participate in an "art film" in order to make a clean break from the business, only to discover that he has been drafted into making a pedophilia and necrophilia themed snuff film.</t>
  </si>
  <si>
    <t>Srdjan Spasojevic</t>
  </si>
  <si>
    <t>Srdjan 'Zika' Todorovic, Sergej Trifunovic,Jelena Gavrilovic, Slobodan Bestic</t>
  </si>
  <si>
    <t>The Purge: Election Year</t>
  </si>
  <si>
    <t>Former Police Sergeant Barnes becomes head of security for Senator Charlie Roan, a Presidential candidate targeted for death on Purge night due to her vow to eliminate the Purge.</t>
  </si>
  <si>
    <t>James DeMonaco</t>
  </si>
  <si>
    <t>Frank Grillo, Elizabeth Mitchell, Mykelti Williamson, Joseph Julian Soria</t>
  </si>
  <si>
    <t>3 Idiots</t>
  </si>
  <si>
    <t>Two friends are searching for their long lost companion. They revisit their college days and recall the memories of their friend who inspired them to think differently, even as the rest of the world called them "idiots".</t>
  </si>
  <si>
    <t>Rajkumar Hirani</t>
  </si>
  <si>
    <t>Aamir Khan, Madhavan, Mona Singh, Sharman Joshi</t>
  </si>
  <si>
    <t>Zoolander 2</t>
  </si>
  <si>
    <t>Derek and Hansel are lured into modeling again, in Rome, where they find themselves the target of a sinister conspiracy.</t>
  </si>
  <si>
    <t>Ben Stiller, Owen Wilson, PenÃ©lope Cruz, Will Ferrell</t>
  </si>
  <si>
    <t>World War Z</t>
  </si>
  <si>
    <t>Action,Adventure,Horror</t>
  </si>
  <si>
    <t>Former United Nations employee Gerry Lane traverses the world in a race against time to stop the Zombie pandemic that is toppling armies and governments, and threatening to destroy humanity itself.</t>
  </si>
  <si>
    <t>Marc Forster</t>
  </si>
  <si>
    <t>Brad Pitt, Mireille Enos, Daniella Kertesz, James Badge Dale</t>
  </si>
  <si>
    <t>Mission: Impossible - Ghost Protocol</t>
  </si>
  <si>
    <t>The IMF is shut down when it's implicated in the bombing of the Kremlin, causing Ethan Hunt and his new team to go rogue to clear their organization's name.</t>
  </si>
  <si>
    <t>Tom Cruise, Jeremy Renner, Simon Pegg, Paula Patton</t>
  </si>
  <si>
    <t>Let Me Make You a Martyr</t>
  </si>
  <si>
    <t>A cerebral revenge film about two adopted siblings who fall in love, and hatch a plan to kill their abusive father.</t>
  </si>
  <si>
    <t>Corey Asraf</t>
  </si>
  <si>
    <t>Marilyn Manson, Mark Boone Junior, Sam Quartin, Niko Nicotera</t>
  </si>
  <si>
    <t>Filth</t>
  </si>
  <si>
    <t>A corrupt, junkie cop with bipolar disorder attempts to manipulate his way through a promotion in order to win back his wife and daughter while also fighting his own borderline-fueled inner demons.</t>
  </si>
  <si>
    <t>Jon S. Baird</t>
  </si>
  <si>
    <t>James McAvoy, Jamie Bell, Eddie Marsan, Imogen Poots</t>
  </si>
  <si>
    <t>The Longest Ride</t>
  </si>
  <si>
    <t>The lives of a young couple intertwine with a much older man, as he reflects back on a past love.</t>
  </si>
  <si>
    <t>George Tillman Jr.</t>
  </si>
  <si>
    <t>Scott Eastwood, Britt Robertson, Alan Alda, Jack Huston</t>
  </si>
  <si>
    <t>The imposible</t>
  </si>
  <si>
    <t>The story of a tourist family in Thailand caught in the destruction and chaotic aftermath of the 2004 Indian Ocean tsunami.</t>
  </si>
  <si>
    <t>Naomi Watts, Ewan McGregor, Tom Holland, Oaklee Pendergast</t>
  </si>
  <si>
    <t>Kick-Ass 2</t>
  </si>
  <si>
    <t>Following Kick-Ass' heroics, other citizens are inspired to become masked crusaders. But the Red Mist leads his own group of evil supervillains to kill Kick-Ass and destroy everything for which he stands.</t>
  </si>
  <si>
    <t>Jeff Wadlow</t>
  </si>
  <si>
    <t>Aaron Taylor-Johnson, ChloÃ« Grace Moretz,Christopher Mintz-Plasse, Jim Carrey</t>
  </si>
  <si>
    <t>Folk Hero &amp; Funny Guy</t>
  </si>
  <si>
    <t>A successful singer-songwriter hatches a plan to help his friend's struggling comedy career and broken love life by hiring him as his opening act on his solo tour.</t>
  </si>
  <si>
    <t>Jeff Grace</t>
  </si>
  <si>
    <t>Alex Karpovsky, Wyatt Russell, Meredith Hagner,Melanie Lynskey</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</si>
  <si>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</si>
  <si>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</si>
  <si>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Michelle Williams, Rachel Weisz, Mila Kunis</t>
  </si>
  <si>
    <t>Brooklyn</t>
  </si>
  <si>
    <t>An Irish immigrant lands in 1950s Brooklyn, where she quickly falls into a romance with a local. When her past catches up with her, however, she must choose between two countries and the lives that exist within.</t>
  </si>
  <si>
    <t>John Crowley</t>
  </si>
  <si>
    <t>Saoirse Ronan, Emory Cohen, Domhnall Gleeson,Jim Broadbent</t>
  </si>
  <si>
    <t>Coraline</t>
  </si>
  <si>
    <t>Animation,Family,Fantasy</t>
  </si>
  <si>
    <t>An adventurous girl finds another world that is a strangely idealized version of her frustrating home, but it has sinister secrets.</t>
  </si>
  <si>
    <t>Henry Selick</t>
  </si>
  <si>
    <t>Dakota Fanning, Teri Hatcher, John Hodgman, Jennifer Saunders</t>
  </si>
  <si>
    <t>Blue Valentine</t>
  </si>
  <si>
    <t>The relationship of a contemporary married couple, charting their evolution over a span of years by cross-cutting between time periods.</t>
  </si>
  <si>
    <t>Ryan Gosling, Michelle Williams, John Doman,Faith Wladyka</t>
  </si>
  <si>
    <t>The Thinning</t>
  </si>
  <si>
    <t>"The Thinning" takes place in a post-apocalyptic future where population control is dictated by a high-school aptitude test. When two students (Logan Paul and Peyton List) discover the test... See full summary Â»</t>
  </si>
  <si>
    <t>Michael J. Gallagher</t>
  </si>
  <si>
    <t>Logan Paul, Peyton List, Lia Marie Johnson,Calum Worthy</t>
  </si>
  <si>
    <t>Silent Hill</t>
  </si>
  <si>
    <t>Adventure,Horror,Mystery</t>
  </si>
  <si>
    <t>A woman, Rose, goes in search for her adopted daughter within the confines of a strange, desolate town called Silent Hill.</t>
  </si>
  <si>
    <t>Christophe Gans</t>
  </si>
  <si>
    <t>Radha Mitchell, Laurie Holden, Sean Bean,Deborah Kara Unger</t>
  </si>
  <si>
    <t>Dredd</t>
  </si>
  <si>
    <t>In a violent, futuristic city where the police have the authority to act as judge, jury and executioner, a cop teams with a trainee to take down a gang that deals the reality-altering drug, SLO-MO.</t>
  </si>
  <si>
    <t>Pete Travis</t>
  </si>
  <si>
    <t>Karl Urban, Olivia Thirlby, Lena Headey, Rachel Wood</t>
  </si>
  <si>
    <t>Hunt for the Wilderpeople</t>
  </si>
  <si>
    <t>A national manhunt is ordered for a rebellious kid and his foster uncle who go missing in the wild New Zealand bush.</t>
  </si>
  <si>
    <t>Taika Waititi</t>
  </si>
  <si>
    <t>Sam Neill, Julian Dennison, Rima Te Wiata, Rachel House</t>
  </si>
  <si>
    <t>Big Hero 6</t>
  </si>
  <si>
    <t>The special bond that develops between plus-sized inflatable robot Baymax, and prodigy Hiro Hamada, who team up with a group of friends to form a band of high-tech heroes.</t>
  </si>
  <si>
    <t>Don Hall</t>
  </si>
  <si>
    <t>Ryan Potter, Scott Adsit, Jamie Chung,T.J. Miller</t>
  </si>
  <si>
    <t>Carrie</t>
  </si>
  <si>
    <t>A shy girl, outcasted by her peers and sheltered by her religious mother, unleashes telekinetic terror on her small town after being pushed too far at her senior prom.</t>
  </si>
  <si>
    <t>Kimberly Peirce</t>
  </si>
  <si>
    <t>ChloÃ« Grace Moretz, Julianne Moore, Gabriella Wilde, Portia Doubleday</t>
  </si>
  <si>
    <t>Iron Man 2</t>
  </si>
  <si>
    <t>With the world now aware of his identity as Iron Man, Tony Stark must contend with both his declining health and a vengeful mad man with ties to his father's legacy.</t>
  </si>
  <si>
    <t>Robert Downey Jr., Mickey Rourke, Gwyneth Paltrow,Don Cheadle</t>
  </si>
  <si>
    <t>Demolition</t>
  </si>
  <si>
    <t>A successful investment banker struggles after losing his wife in a tragic car crash. With the help of a customer service rep and her young son, he starts to rebuild, beginning with the demolition of the life he once knew.</t>
  </si>
  <si>
    <t>Jake Gyllenhaal, Naomi Watts, Chris Cooper,Judah Lewis</t>
  </si>
  <si>
    <t>Pandorum</t>
  </si>
  <si>
    <t>Action,Horror,Mystery</t>
  </si>
  <si>
    <t>A pair of crew members aboard a spaceship wake up with no knowledge of their mission or their identities.</t>
  </si>
  <si>
    <t>Christian Alvart</t>
  </si>
  <si>
    <t>Dennis Quaid, Ben Foster, Cam Gigandet, Antje Traue</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</si>
  <si>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</si>
  <si>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</si>
  <si>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I Am Number Four</t>
  </si>
  <si>
    <t>Aliens and their Guardians are hiding on Earth from intergalactic bounty hunters. They can only be killed in numerical order, and Number Four is next on the list. This is his story.</t>
  </si>
  <si>
    <t>Alex Pettyfer, Timothy Olyphant, Dianna Agron, Teresa Palmer</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</si>
  <si>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</si>
  <si>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</si>
  <si>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</si>
  <si>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 Thomas Bo Larsen, Annika Wedderkopp, Lasse FogelstrÃ¸m</t>
  </si>
  <si>
    <t>The Proposal</t>
  </si>
  <si>
    <t>A pushy boss forces her young assistant to marry her in order to keep her visa status in the U.S. and avoid deportation to Canada.</t>
  </si>
  <si>
    <t>Sandra Bullock, Ryan Reynolds, Mary Steenburgen,Craig T. Nelson</t>
  </si>
  <si>
    <t>Get Hard</t>
  </si>
  <si>
    <t>When millionaire James King is jailed for fraud and bound for San Quentin, he turns to Darnell Lewis to prep him to go behind bars.</t>
  </si>
  <si>
    <t>Etan Cohen</t>
  </si>
  <si>
    <t>Will Ferrell, Kevin Hart, Alison Brie, T.I.</t>
  </si>
  <si>
    <t>Just Go with It</t>
  </si>
  <si>
    <t>On a weekend trip to Hawaii, a plastic surgeon convinces his loyal assistant to pose as his soon-to-be-divorced wife in order to cover up a careless lie he told to his much-younger girlfriend.</t>
  </si>
  <si>
    <t>Adam Sandler, Jennifer Aniston, Brooklyn Decker,Nicole Kidman</t>
  </si>
  <si>
    <t>Revolutionary Road</t>
  </si>
  <si>
    <t>A young couple living in a Connecticut suburb during the mid-1950s struggle to come to terms with their personal problems while trying to raise their two children.</t>
  </si>
  <si>
    <t>Leonardo DiCaprio, Kate Winslet, Christopher Fitzgerald, Jonathan Roumie</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</si>
  <si>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</si>
  <si>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</si>
  <si>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</si>
  <si>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The Boy</t>
  </si>
  <si>
    <t>An American nanny is shocked that her new English family's boy is actually a life-sized doll. After she violates a list of strict rules, disturbing events make her believe that the doll is really alive.</t>
  </si>
  <si>
    <t>William Brent Bell</t>
  </si>
  <si>
    <t>Lauren Cohan, Rupert Evans, James Russell, Jim Norton</t>
  </si>
  <si>
    <t>Denial</t>
  </si>
  <si>
    <t>Acclaimed writer and historian Deborah E. Lipstadt must battle for historical truth to prove the Holocaust actually occurred when David Irving, a renowned denier, sues her for libel.</t>
  </si>
  <si>
    <t>Mick Jackson</t>
  </si>
  <si>
    <t>Rachel Weisz, Tom Wilkinson, Timothy Spall, Andrew Scott</t>
  </si>
  <si>
    <t>Predestination</t>
  </si>
  <si>
    <t>For his final assignment, a top temporal agent must pursue the one criminal that has eluded him throughout time. The chase turns into a unique, surprising and mind-bending exploration of love, fate, identity and time travel taboos.</t>
  </si>
  <si>
    <t>Michael Spierig</t>
  </si>
  <si>
    <t>Ethan Hawke, Sarah Snook, Noah Taylor, Madeleine West</t>
  </si>
  <si>
    <t>Goosebumps</t>
  </si>
  <si>
    <t>Adventure,Comedy,Family</t>
  </si>
  <si>
    <t>A teenager teams up with the daughter of young adult horror author R. L. Stine after the writer's imaginary demons are set free on the town of Madison, Delaware.</t>
  </si>
  <si>
    <t>Rob Letterman</t>
  </si>
  <si>
    <t>Jack Black, Dylan Minnette, Odeya Rush, Ryan Lee</t>
  </si>
  <si>
    <t>Sherlock Holmes: A Game of Shadows</t>
  </si>
  <si>
    <t>Sherlock Holmes and his sidekick Dr. Watson join forces to outwit and bring down their fiercest adversary, Professor Moriarty.</t>
  </si>
  <si>
    <t>Robert Downey Jr., Jude Law, Jared Harris, Rachel McAdams</t>
  </si>
  <si>
    <t>Salt</t>
  </si>
  <si>
    <t>Action,Crime,Mystery</t>
  </si>
  <si>
    <t>A CIA agent goes on the run after a defector accuses her of being a Russian spy.</t>
  </si>
  <si>
    <t>Phillip Noyce</t>
  </si>
  <si>
    <t>Angelina Jolie, Liev Schreiber, Chiwetel Ejiofor, Daniel Olbrychski</t>
  </si>
  <si>
    <t>Enemy</t>
  </si>
  <si>
    <t>A man seeks out his exact look-alike after spotting him in a movie.</t>
  </si>
  <si>
    <t>Jake Gyllenhaal, MÃ©lanie Laurent, Sarah Gadon,Isabella Rossellini</t>
  </si>
  <si>
    <t>District 9</t>
  </si>
  <si>
    <t>An extraterrestrial race forced to live in slum-like conditions on Earth suddenly finds a kindred spirit in a government agent who is exposed to their biotechnology.</t>
  </si>
  <si>
    <t>Neill Blomkamp</t>
  </si>
  <si>
    <t>Sharlto Copley, David James, Jason Cope, Nathalie Boltt</t>
  </si>
  <si>
    <t>The Other Guys</t>
  </si>
  <si>
    <t>Two mismatched New York City detectives seize an opportunity to step up like the city's top cops whom they idolize -- only things don't quite go as planned.</t>
  </si>
  <si>
    <t>Will Ferrell, Mark Wahlberg, Derek Jeter, Eva Mendes</t>
  </si>
  <si>
    <t>American Gangster</t>
  </si>
  <si>
    <t>In 1970s America, a detective works to bring down the drug empire of Frank Lucas, a heroin kingpin from Manhattan, who is smuggling the drug into the country from the Far East.</t>
  </si>
  <si>
    <t>Denzel Washington, Russell Crowe, Chiwetel Ejiofor,Josh Brolin</t>
  </si>
  <si>
    <t>Marie Antoinette</t>
  </si>
  <si>
    <t>The retelling of France's iconic but ill-fated queen, Marie Antoinette. From her betrothal and marriage to Louis XVI at 15 to her reign as queen at 19 and to the end of her reign as queen, and ultimately the fall of Versailles.</t>
  </si>
  <si>
    <t>Sofia Coppola</t>
  </si>
  <si>
    <t>Kirsten Dunst, Jason Schwartzman, Rip Torn, Judy Davis</t>
  </si>
  <si>
    <t>A frustrated writer struggles to keep his family alive when a series of global catastrophes threatens to annihilate mankind.</t>
  </si>
  <si>
    <t>John Cusack, Thandie Newton, Chiwetel Ejiofor,Amanda Peet</t>
  </si>
  <si>
    <t>Harry Potter and the Half-Blood Prince</t>
  </si>
  <si>
    <t>As Harry Potter begins his sixth year at Hogwarts, he discovers an old book marked as "the property of the Half-Blood Prince" and begins to learn more about Lord Voldemort's dark past.</t>
  </si>
  <si>
    <t>Argo</t>
  </si>
  <si>
    <t>Acting under the cover of a Hollywood producer scouting a location for a science fiction film, a CIA agent launches a dangerous operation to rescue six Americans in Tehran during the U.S. hostage crisis in Iran in 1980.</t>
  </si>
  <si>
    <t>Ben Affleck, Bryan Cranston, John Goodman, Alan Arkin</t>
  </si>
  <si>
    <t>Eddie the Eagle</t>
  </si>
  <si>
    <t>The story of Eddie Edwards, the notoriously tenacious British underdog ski jumper who charmed the world at the 1988 Winter Olympics.</t>
  </si>
  <si>
    <t>Dexter Fletcher</t>
  </si>
  <si>
    <t>Taron Egerton, Hugh Jackman, Tom Costello, Jo Hartley</t>
  </si>
  <si>
    <t>The Lives of Others</t>
  </si>
  <si>
    <t>In 1984 East Berlin, an agent of the secret police, conducting surveillance on a writer and his lover, finds himself becoming increasingly absorbed by their lives.</t>
  </si>
  <si>
    <t>Florian Henckel von Donnersmarck</t>
  </si>
  <si>
    <t>Ulrich MÃ¼he, Martina Gedeck,Sebastian Koch, Ulrich Tukur</t>
  </si>
  <si>
    <t>Pet</t>
  </si>
  <si>
    <t>A psychological thriller about a man who bumps into an old crush and subsequently becomes obsessed with her, leading him to hold her captive underneath the animal shelter where he works. ... See full summary Â»</t>
  </si>
  <si>
    <t>Carles Torrens</t>
  </si>
  <si>
    <t>Dominic Monaghan, Ksenia Solo, Jennette McCurdy,Da'Vone McDonald</t>
  </si>
  <si>
    <t>Paint It Black</t>
  </si>
  <si>
    <t>A young woman attempts to deal with the death of her boyfriend while continuously confronted by his mentally unstable mother.</t>
  </si>
  <si>
    <t>Amber Tamblyn</t>
  </si>
  <si>
    <t>Alia Shawkat, Nancy Kwan, Annabelle Attanasio,Alfred Molina</t>
  </si>
  <si>
    <t>Macbeth</t>
  </si>
  <si>
    <t>Macbeth, the Thane of Glamis, receives a prophecy from a trio of witches that one day he will become King of Scotland. Consumed by ambition and spurred to action by his wife, Macbeth murders his king and takes the throne for himself.</t>
  </si>
  <si>
    <t>Michael Fassbender, Marion Cotillard, Jack Madigan,Frank Madigan</t>
  </si>
  <si>
    <t>Forgetting Sarah Marshall</t>
  </si>
  <si>
    <t>Devastated Peter takes a Hawaiian vacation in order to deal with the recent break-up with his TV star girlfriend, Sarah. Little does he know, Sarah's traveling to the same resort as her ex - and she's bringing along her new boyfriend.</t>
  </si>
  <si>
    <t>Kristen Bell, Jason Segel, Paul Rudd, Mila Kunis</t>
  </si>
  <si>
    <t>The Giver</t>
  </si>
  <si>
    <t>In a seemingly perfect community, without war, pain, suffering, differences or choice, a young boy is chosen to learn from an elderly man about the true pain and pleasure of the "real" world.</t>
  </si>
  <si>
    <t>Brenton Thwaites, Jeff Bridges, Meryl Streep, Taylor Swift</t>
  </si>
  <si>
    <t>Triple 9</t>
  </si>
  <si>
    <t>A gang of criminals and corrupt cops plan the murder of a police officer in order to pull off their biggest heist yet across town.</t>
  </si>
  <si>
    <t>John Hillcoat</t>
  </si>
  <si>
    <t>Casey Affleck, Chiwetel Ejiofor, Anthony Mackie,Aaron Paul</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</si>
  <si>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</si>
  <si>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</si>
  <si>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</si>
  <si>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 Anna Foglietta, Marco Giallini,Edoardo Leo</t>
  </si>
  <si>
    <t>Angry Birds</t>
  </si>
  <si>
    <t>Find out why the birds are so angry. When an island populated by happy, flightless birds is visited by mysterious green piggies, it's up to three unlikely outcasts - Red, Chuck and Bomb - to figure out what the pigs are up to.</t>
  </si>
  <si>
    <t>Clay Kaytis</t>
  </si>
  <si>
    <t>Jason Sudeikis, Josh Gad, Danny McBride, Maya Rudolph</t>
  </si>
  <si>
    <t>Moonrise Kingdom</t>
  </si>
  <si>
    <t>A pair of young lovers flee their New England town, which causes a local search party to fan out to find them.</t>
  </si>
  <si>
    <t>Jared Gilman, Kara Hayward, Bruce Willis, Bill Murray</t>
  </si>
  <si>
    <t>Hairspray</t>
  </si>
  <si>
    <t>Comedy,Drama,Family</t>
  </si>
  <si>
    <t>Pleasantly plump teenager Tracy Turnblad teaches 1962 Baltimore a thing or two about integration after landing a spot on a local TV dance show.</t>
  </si>
  <si>
    <t>Adam Shankman</t>
  </si>
  <si>
    <t>John Travolta, Queen Latifah, Nikki Blonsky,Michelle Pfeiffer</t>
  </si>
  <si>
    <t>Safe Haven</t>
  </si>
  <si>
    <t>A young woman with a mysterious past lands in Southport, North Carolina where her bond with a widower forces her to confront the dark secret that haunts her.</t>
  </si>
  <si>
    <t>Lasse HallstrÃ¶m</t>
  </si>
  <si>
    <t>Julianne Hough, Josh Duhamel, Cobie Smulders,David Lyons</t>
  </si>
  <si>
    <t>Focus</t>
  </si>
  <si>
    <t>In the midst of veteran con man Nicky's latest scheme, a woman from his past - now an accomplished femme fatale - shows up and throws his plans for a loop.</t>
  </si>
  <si>
    <t>Will Smith, Margot Robbie, Rodrigo Santoro, Adrian Martinez</t>
  </si>
  <si>
    <t>Ratatouille</t>
  </si>
  <si>
    <t>A rat who can cook makes an unusual alliance with a young kitchen worker at a famous restaurant.</t>
  </si>
  <si>
    <t>Brad Garrett, Lou Romano, Patton Oswalt,Ian Holm</t>
  </si>
  <si>
    <t>Stake Land</t>
  </si>
  <si>
    <t>Martin was a normal teenage boy before the country collapsed in an empty pit of economic and political disaster. A vampire epidemic has swept across what is left of the nation's abandoned ... See full summary Â»</t>
  </si>
  <si>
    <t>Jim Mickle</t>
  </si>
  <si>
    <t>Connor Paolo, Nick Damici, Kelly McGillis, Gregory Jones</t>
  </si>
  <si>
    <t>The Book of Eli</t>
  </si>
  <si>
    <t>A post-apocalyptic tale, in which a lone man fights his way across America in order to protect a sacred book that holds the secrets to saving humankind.</t>
  </si>
  <si>
    <t>Albert Hughes</t>
  </si>
  <si>
    <t>Denzel Washington, Mila Kunis, Ray Stevenson, Gary Oldman</t>
  </si>
  <si>
    <t>Cloverfield</t>
  </si>
  <si>
    <t>A group of friends venture deep into the streets of New York on a rescue mission during a rampaging monster attack.</t>
  </si>
  <si>
    <t>Mike Vogel, Jessica Lucas, Lizzy Caplan, T.J. Miller</t>
  </si>
  <si>
    <t>Point Break</t>
  </si>
  <si>
    <t>Action,Crime,Sport</t>
  </si>
  <si>
    <t>A young FBI agent infiltrates an extraordinary team of extreme sports athletes he suspects of masterminding a string of unprecedented, sophisticated corporate heists.</t>
  </si>
  <si>
    <t>Ericson Core</t>
  </si>
  <si>
    <t>Edgar RamÃ­rez, Luke Bracey, Ray Winstone, Teresa Palmer</t>
  </si>
  <si>
    <t>Under the Skin</t>
  </si>
  <si>
    <t>A mysterious young woman seduces lonely men in the evening hours in Scotland. However, events lead her to begin a process of self-discovery.</t>
  </si>
  <si>
    <t>Jonathan Glazer</t>
  </si>
  <si>
    <t>Scarlett Johansson, Jeremy McWilliams, Lynsey Taylor Mackay, Dougie McConnell</t>
  </si>
  <si>
    <t>I Am Legend</t>
  </si>
  <si>
    <t>Years after a plague kills most of humanity and transforms the rest into monsters, the sole survivor in New York City struggles valiantly to find a cure.</t>
  </si>
  <si>
    <t>Will Smith, Alice Braga, Charlie Tahan, Salli Richardson-Whitfield</t>
  </si>
  <si>
    <t>Men in Black 3</t>
  </si>
  <si>
    <t>Agent J travels in time to M.I.B.'s early days in 1969 to stop an alien from assassinating his friend Agent K and changing history.</t>
  </si>
  <si>
    <t>Barry Sonnenfeld</t>
  </si>
  <si>
    <t>Will Smith, Tommy Lee Jones, Josh Brolin,Jemaine Clement</t>
  </si>
  <si>
    <t>Super 8</t>
  </si>
  <si>
    <t>Mystery,Sci-Fi,Thriller</t>
  </si>
  <si>
    <t>During the summer of 1979, a group of friends witness a train crash and investigate subsequent unexplained events in their small town.</t>
  </si>
  <si>
    <t>Elle Fanning, AJ Michalka, Kyle Chandler, Joel Courtney</t>
  </si>
  <si>
    <t>Law Abiding Citizen</t>
  </si>
  <si>
    <t>A frustrated man decides to take justice into his own hands after a plea bargain sets one of his family's killers free. He targets not only the killer but also the district attorney and others involved in the deal.</t>
  </si>
  <si>
    <t>Gerard Butler, Jamie Foxx, Leslie Bibb, Colm Meaney</t>
  </si>
  <si>
    <t>Up</t>
  </si>
  <si>
    <t>Seventy-eight year old Carl Fredricksen travels to Paradise Falls in his home equipped with balloons, inadvertently taking a young stowaway.</t>
  </si>
  <si>
    <t>Edward Asner, Jordan Nagai, John Ratzenberger, Christopher Plummer</t>
  </si>
  <si>
    <t>Maze Runner: The Scorch Trials</t>
  </si>
  <si>
    <t>After having escaped the Maze, the Gladers now face a new set of challenges on the open roads of a desolate landscape filled with unimaginable obstacles.</t>
  </si>
  <si>
    <t>Dylan O'Brien, Kaya Scodelario, Thomas Brodie-Sangster,Giancarlo Esposito</t>
  </si>
  <si>
    <t>Carol</t>
  </si>
  <si>
    <t>An aspiring photographer develops an intimate relationship with an older woman in 1950s New York.</t>
  </si>
  <si>
    <t>Todd Haynes</t>
  </si>
  <si>
    <t>Cate Blanchett, Rooney Mara, Sarah Paulson, Kyle Chandler</t>
  </si>
  <si>
    <t>Imperium</t>
  </si>
  <si>
    <t>A young FBI agent, eager to prove himself in the field, goes undercover as a white supremacist.</t>
  </si>
  <si>
    <t>Daniel Ragussis</t>
  </si>
  <si>
    <t>Daniel Radcliffe, Toni Collette, Tracy Letts, Sam Trammell</t>
  </si>
  <si>
    <t>Youth</t>
  </si>
  <si>
    <t>A retired orchestra conductor is on holiday with his daughter and his film director best friend in the Alps when he receives an invitation from Queen Elizabeth II to perform for Prince Philip's birthday.</t>
  </si>
  <si>
    <t>Paolo Sorrentino</t>
  </si>
  <si>
    <t>Michael Caine, Harvey Keitel, Rachel Weisz, Jane Fonda</t>
  </si>
  <si>
    <t>Mr. Nobody</t>
  </si>
  <si>
    <t>A boy stands on a station platform as a train is about to leave. Should he go with his mother or stay with his father? Infinite possibilities arise from this decision. As long as he doesn't choose, anything is possible.</t>
  </si>
  <si>
    <t>Jaco Van Dormael</t>
  </si>
  <si>
    <t>Jared Leto, Sarah Polley, Diane Kruger, Linh Dan Pham</t>
  </si>
  <si>
    <t>City of Tiny Lights</t>
  </si>
  <si>
    <t>In the teeming, multicultural metropolis of modern-day London, a seemingly straightforward missing-person case launches a down-at-heel private eye into a dangerous world of religious fanaticism and political intrigue.</t>
  </si>
  <si>
    <t>Riz Ahmed, Billie Piper, James Floyd, Cush Jumbo</t>
  </si>
  <si>
    <t>Savages</t>
  </si>
  <si>
    <t>Pot growers Ben and Chon face off against the Mexican drug cartel who kidnapped their shared girlfriend.</t>
  </si>
  <si>
    <t>Aaron Taylor-Johnson, Taylor Kitsch, Blake Lively,Benicio Del Toro</t>
  </si>
  <si>
    <t>(500) Days of Summer</t>
  </si>
  <si>
    <t>An offbeat romantic comedy about a woman who doesn't believe true love exists, and the young man who falls for her.</t>
  </si>
  <si>
    <t>Zooey Deschanel, Joseph Gordon-Levitt, Geoffrey Arend, ChloÃ« Grace Moretz</t>
  </si>
  <si>
    <t>Movie 43</t>
  </si>
  <si>
    <t>A series of interconnected short films follows a washed-up producer as he pitches insane story lines featuring some of the biggest stars in Hollywood.</t>
  </si>
  <si>
    <t>Emma Stone, Stephen Merchant, Richard Gere, Liev Schreiber</t>
  </si>
  <si>
    <t>Gravity</t>
  </si>
  <si>
    <t>Two astronauts work together to survive after an accident which leaves them alone in space.</t>
  </si>
  <si>
    <t>Sandra Bullock, George Clooney, Ed Harris, Orto Ignatiussen</t>
  </si>
  <si>
    <t>The Boy in the Striped Pyjamas</t>
  </si>
  <si>
    <t>Set during WWII, a story seen through the innocent eyes of Bruno, the eight-year-old son of the commandant at a German concentration camp, whose forbidden friendship with a Jewish boy on the other side of the camp fence has startling and unexpected consequences.</t>
  </si>
  <si>
    <t>Mark Herman</t>
  </si>
  <si>
    <t>Asa Butterfield, David Thewlis, Rupert Friend, Zac Mattoon O'Brien</t>
  </si>
  <si>
    <t>Shooter</t>
  </si>
  <si>
    <t>A marksman living in exile is coaxed back into action after learning of a plot to kill the President. Ultimately double-crossed and framed for the attempt, he goes on the run to find the real killer and the reason he was set up.</t>
  </si>
  <si>
    <t>Mark Wahlberg, Michael PeÃ±a, Rhona Mitra, Danny Glover</t>
  </si>
  <si>
    <t>The Happening</t>
  </si>
  <si>
    <t>Sci-Fi,Thriller</t>
  </si>
  <si>
    <t>A science teacher, his wife, and a young girl struggle to survive a plague that causes those infected to commit suicide.</t>
  </si>
  <si>
    <t>Mark Wahlberg, Zooey Deschanel, John Leguizamo, Ashlyn Sanchez</t>
  </si>
  <si>
    <t>Bone Tomahawk</t>
  </si>
  <si>
    <t>Adventure,Drama,Horror</t>
  </si>
  <si>
    <t>Four men set out in the Wild West to rescue a group of captives from cannibalistic cave dwellers.</t>
  </si>
  <si>
    <t>S. Craig Zahler</t>
  </si>
  <si>
    <t>Kurt Russell, Patrick Wilson, Matthew Fox, Richard Jenkins</t>
  </si>
  <si>
    <t>Magic Mike XXL</t>
  </si>
  <si>
    <t>Three years after Mike bowed out of the stripper life at the top of his game, he and the remaining Kings of Tampa hit the road to Myrtle Beach to put on one last blow-out performance.</t>
  </si>
  <si>
    <t>Gregory Jacobs</t>
  </si>
  <si>
    <t>Channing Tatum, Joe Manganiello, Matt Bomer,Adam Rodriguez</t>
  </si>
  <si>
    <t>Easy A</t>
  </si>
  <si>
    <t>A clean-cut high school student relies on the school's rumor mill to advance her social and financial standing.</t>
  </si>
  <si>
    <t>Will Gluck</t>
  </si>
  <si>
    <t>Emma Stone, Amanda Bynes, Penn Badgley, Dan Byrd</t>
  </si>
  <si>
    <t>Exodus: Gods and Kings</t>
  </si>
  <si>
    <t>The defiant leader Moses rises up against the Egyptian Pharaoh Ramses, setting 600,000 slaves on a monumental journey of escape from Egypt and its terrifying cycle of deadly plagues.</t>
  </si>
  <si>
    <t>Christian Bale, Joel Edgerton, Ben Kingsley, Sigourney Weaver</t>
  </si>
  <si>
    <t>Chappie</t>
  </si>
  <si>
    <t>In the near future, crime is patrolled by a mechanized police force. When one police droid, Chappie, is stolen and given new programming, he becomes the first robot with the ability to think and feel for himself.</t>
  </si>
  <si>
    <t>Sharlto Copley, Dev Patel, Hugh Jackman,Sigourney Weaver</t>
  </si>
  <si>
    <t>The Hobbit: The Desolation of Smaug</t>
  </si>
  <si>
    <t>The dwarves, along with Bilbo Baggins and Gandalf the Grey, continue their quest to reclaim Erebor, their homeland, from Smaug. Bilbo Baggins is in possession of a mysterious and magical ring.</t>
  </si>
  <si>
    <t>Ian McKellen, Martin Freeman, Richard Armitage,Ken Stott</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</si>
  <si>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</si>
  <si>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</si>
  <si>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Biyi Bandele</t>
  </si>
  <si>
    <t>Chiwetel Ejiofor, Thandie Newton, Anika Noni Rose,Joseph Mawle</t>
  </si>
  <si>
    <t>Anthropoid</t>
  </si>
  <si>
    <t>Biography,History,Thriller</t>
  </si>
  <si>
    <t>Based on the extraordinary true story of Operation Anthropoid, the WWII mission to assassinate SS General Reinhard Heydrich, the main architect behind the Final Solution and the Reich's third in command after Hitler and Himmler.</t>
  </si>
  <si>
    <t>Sean Ellis</t>
  </si>
  <si>
    <t>Jamie Dornan, Cillian Murphy, Brian Caspe, Karel HermÃ¡nek Jr.</t>
  </si>
  <si>
    <t>The Counselor</t>
  </si>
  <si>
    <t>A lawyer finds himself in over his head when he gets involved in drug trafficking.</t>
  </si>
  <si>
    <t>Michael Fassbender, PenÃ©lope Cruz, Cameron Diaz,Javier Bardem</t>
  </si>
  <si>
    <t>Viking</t>
  </si>
  <si>
    <t>Kievan Rus, late 10th century. After the death of his father, the young Viking prince Vladimir of Novgorod is forced into exile across the frozen sea.</t>
  </si>
  <si>
    <t>Andrey Kravchuk</t>
  </si>
  <si>
    <t>Anton Adasinsky, Aleksandr Armer, Vilen Babichev, Rostislav Bershauer</t>
  </si>
  <si>
    <t>Whiskey Tango Foxtrot</t>
  </si>
  <si>
    <t>A journalist recounts her wartime coverage in Afghanistan.</t>
  </si>
  <si>
    <t>Tina Fey, Margot Robbie, Martin Freeman, Alfred Molina</t>
  </si>
  <si>
    <t>Trust</t>
  </si>
  <si>
    <t>A teenage girl is targeted by an online sexual predator.</t>
  </si>
  <si>
    <t>David Schwimmer</t>
  </si>
  <si>
    <t>Clive Owen, Catherine Keener, Liana Liberato,Jason Clarke</t>
  </si>
  <si>
    <t>Birth of the Dragon</t>
  </si>
  <si>
    <t>Young, up-and-coming martial artist, Bruce Lee, challenges legendary kung fu master Wong Jack Man to a no-holds-barred fight in Northern California.</t>
  </si>
  <si>
    <t>George Nolfi</t>
  </si>
  <si>
    <t>Billy Magnussen, Terry Chen, Teresa Navarro,Vanessa Ross</t>
  </si>
  <si>
    <t>Elysium</t>
  </si>
  <si>
    <t>In the year 2154, the very wealthy live on a man-made space station while the rest of the population resides on a ruined Earth. A man takes on a mission that could bring equality to the polarized worlds.</t>
  </si>
  <si>
    <t>Matt Damon, Jodie Foster, Sharlto Copley, Alice Braga</t>
  </si>
  <si>
    <t>The Green Inferno</t>
  </si>
  <si>
    <t>A group of student activists travels to the Amazon to save the rain forest and soon discover that they are not alone, and that no good deed goes unpunished.</t>
  </si>
  <si>
    <t>Lorenza Izzo, Ariel Levy, Aaron Burns, Kirby Bliss Blanton</t>
  </si>
  <si>
    <t>Godzilla</t>
  </si>
  <si>
    <t>The world is beset by the appearance of monstrous creatures, but one of them may be the only one who can save humanity.</t>
  </si>
  <si>
    <t>Aaron Taylor-Johnson, Elizabeth Olsen, Bryan Cranston, Ken Watanabe</t>
  </si>
  <si>
    <t>The Bourne Legacy</t>
  </si>
  <si>
    <t>An expansion of the universe from Robert Ludlum's novels, centered on a new hero whose stakes have been triggered by the events of the previous three films.</t>
  </si>
  <si>
    <t>Tony Gilroy</t>
  </si>
  <si>
    <t>Jeremy Renner, Rachel Weisz, Edward Norton, Scott Glenn</t>
  </si>
  <si>
    <t>A Good Year</t>
  </si>
  <si>
    <t>A British investment broker inherits his uncle's chateau and vineyard in Provence, where he spent much of his childhood. He discovers a new laid-back lifestyle as he tries to renovate the estate to be sold.</t>
  </si>
  <si>
    <t>Russell Crowe, Abbie Cornish, Albert Finney, Marion Cotillard</t>
  </si>
  <si>
    <t>Friend Request</t>
  </si>
  <si>
    <t>When a college student unfriends a mysterious girl online, she finds herself fighting a demonic presence that wants to make her lonely by killing her closest friends.</t>
  </si>
  <si>
    <t>Simon Verhoeven</t>
  </si>
  <si>
    <t>Alycia Debnam-Carey, William Moseley, Connor Paolo, Brit Morgan</t>
  </si>
  <si>
    <t>Deja Vu</t>
  </si>
  <si>
    <t>After a ferry is bombed in New Orleans, an A.T.F. agent joins a unique investigation using experimental surveillance technology to find the bomber, but soon finds himself becoming obsessed with one of the victims.</t>
  </si>
  <si>
    <t>Tony Scott</t>
  </si>
  <si>
    <t>Denzel Washington, Paula Patton, Jim Caviezel, Val Kilmer</t>
  </si>
  <si>
    <t>Lucy</t>
  </si>
  <si>
    <t>A woman, accidentally caught in a dark deal, turns the tables on her captors and transforms into a merciless warrior evolved beyond human logic.</t>
  </si>
  <si>
    <t>Luc Besson</t>
  </si>
  <si>
    <t>Scarlett Johansson, Morgan Freeman, Min-sik Choi,Amr Waked</t>
  </si>
  <si>
    <t>A Quiet Passion</t>
  </si>
  <si>
    <t>The story of American poet Emily Dickinson from her early days as a young schoolgirl to her later years as a reclusive, unrecognized artist.</t>
  </si>
  <si>
    <t>Terence Davies</t>
  </si>
  <si>
    <t>Cynthia Nixon, Jennifer Ehle, Duncan Duff, Keith Carradine</t>
  </si>
  <si>
    <t>Need for Speed</t>
  </si>
  <si>
    <t>Fresh from prison, a street racer who was framed by a wealthy business associate joins a cross country race with revenge in mind. His ex-partner, learning of the plan, places a massive bounty on his head as the race begins.</t>
  </si>
  <si>
    <t>Scott Waugh</t>
  </si>
  <si>
    <t>Aaron Paul, Dominic Cooper, Imogen Poots, Scott Mescudi</t>
  </si>
  <si>
    <t>Jack Reacher</t>
  </si>
  <si>
    <t>A homicide investigator digs deeper into a case involving a trained military sniper who shot five random victims.</t>
  </si>
  <si>
    <t>Tom Cruise, Rosamund Pike, Richard Jenkins, Werner Herzog</t>
  </si>
  <si>
    <t>The Do-Over</t>
  </si>
  <si>
    <t>Two down-on-their-luck guys decide to fake their own deaths and start over with new identities, only to find the people they're pretending to be are in even deeper trouble.</t>
  </si>
  <si>
    <t>Steven Brill</t>
  </si>
  <si>
    <t>Adam Sandler, David Spade, Paula Patton, Kathryn Hahn</t>
  </si>
  <si>
    <t>True Crimes</t>
  </si>
  <si>
    <t>A murder investigation of a slain business man turns to clues found in an author's book about an eerily similar crime. Based on the 2008 article "True Crimes - A postmodern murder mystery" by David Grann.</t>
  </si>
  <si>
    <t>Alexandros Avranas</t>
  </si>
  <si>
    <t>Jim Carrey, Charlotte Gainsbourg, Marton Csokas, Kati Outinen</t>
  </si>
  <si>
    <t>American Pastoral</t>
  </si>
  <si>
    <t>An All-American college star and his beauty queen wife watch their seemingly perfect life fall apart as their daughter joins the turmoil of '60s America.</t>
  </si>
  <si>
    <t>Ewan McGregor</t>
  </si>
  <si>
    <t>Ewan McGregor, Jennifer Connelly, Dakota Fanning, Peter Riegert</t>
  </si>
  <si>
    <t>The Ghost Writer</t>
  </si>
  <si>
    <t>A ghostwriter hired to complete the memoirs of a former British prime minister uncovers secrets that put his own life in jeopardy.</t>
  </si>
  <si>
    <t>Roman Polanski</t>
  </si>
  <si>
    <t>Ewan McGregor, Pierce Brosnan, Olivia Williams,Jon Bernthal</t>
  </si>
  <si>
    <t>Limitless</t>
  </si>
  <si>
    <t>With the help of a mysterious pill that enables the user to access 100 percent of his brain abilities, a struggling writer becomes a financial wizard, but it also puts him in a new world with lots of dangers.</t>
  </si>
  <si>
    <t>Bradley Cooper, Anna Friel, Abbie Cornish, Robert De Niro</t>
  </si>
  <si>
    <t>Spectral</t>
  </si>
  <si>
    <t>A sci-fi/thriller story centered on a special-ops team that is dispatched to fight supernatural beings.</t>
  </si>
  <si>
    <t>Nic Mathieu</t>
  </si>
  <si>
    <t>James Badge Dale, Emily Mortimer, Bruce Greenwood,Max Martini</t>
  </si>
  <si>
    <t>P.S. I Love You</t>
  </si>
  <si>
    <t>A young widow discovers that her late husband has left her 10 messages intended to help ease her pain and start a new life.</t>
  </si>
  <si>
    <t>Richard LaGravenese</t>
  </si>
  <si>
    <t>Hilary Swank, Gerard Butler, Harry Connick Jr., Lisa Kudrow</t>
  </si>
  <si>
    <t>Zipper</t>
  </si>
  <si>
    <t>A successful family man with a blossoming political career loses all sense of morality when he becomes addicted to using an escort agency.</t>
  </si>
  <si>
    <t>Mora Stephens</t>
  </si>
  <si>
    <t>Patrick Wilson, Lena Headey, Ray Winstone,Richard Dreyfuss</t>
  </si>
  <si>
    <t>Midnight Special</t>
  </si>
  <si>
    <t>A father and son go on the run, pursued by the government and a cult drawn to the child's special powers.</t>
  </si>
  <si>
    <t>Jeff Nichols</t>
  </si>
  <si>
    <t>Michael Shannon, Joel Edgerton, Kirsten Dunst, Adam Driver</t>
  </si>
  <si>
    <t>Don't Think Twice</t>
  </si>
  <si>
    <t>When a member of a popular New York City improv troupe gets a huge break, the rest of the group - all best friends - start to realize that not everyone is going to make it after all.</t>
  </si>
  <si>
    <t>Mike Birbiglia</t>
  </si>
  <si>
    <t>Keegan-Michael Key, Gillian Jacobs, Mike Birbiglia,Chris Gethard</t>
  </si>
  <si>
    <t>Alice in Wonderland</t>
  </si>
  <si>
    <t>Nineteen-year-old Alice returns to the magical world from her childhood adventure, where she reunites with her old friends and learns of her true destiny: to end the Red Queen's reign of terror.</t>
  </si>
  <si>
    <t>Mia Wasikowska, Johnny Depp, Helena Bonham Carter,Anne Hathaway</t>
  </si>
  <si>
    <t>Chuck</t>
  </si>
  <si>
    <t>A drama inspired by the life of heavyweight boxer Chuck Wepner.</t>
  </si>
  <si>
    <t>Philippe Falardeau</t>
  </si>
  <si>
    <t>Elisabeth Moss, Naomi Watts, Ron Perlman, Liev Schreiber</t>
  </si>
  <si>
    <t>I, Daniel Blake</t>
  </si>
  <si>
    <t>After having suffered a heart-attack, a 59-year-old carpenter must fight the bureaucratic forces of the system in order to receive Employment and Support Allowance.</t>
  </si>
  <si>
    <t>Ken Loach</t>
  </si>
  <si>
    <t>Dave Johns, Hayley Squires, Sharon Percy, Briana Shann</t>
  </si>
  <si>
    <t>The Break-Up</t>
  </si>
  <si>
    <t>In a bid to keep their luxurious condo from their significant other, a couple's break-up proceeds to get uglier and nastier by the moment.</t>
  </si>
  <si>
    <t>Jennifer Aniston, Vince Vaughn, Jon Favreau, Joey Lauren Adams</t>
  </si>
  <si>
    <t>Loving</t>
  </si>
  <si>
    <t>The story of Richard and Mildred Loving, a couple whose arrest for interracial marriage in 1960s Virginia began a legal battle that would end with the Supreme Court's historic 1967 decision.</t>
  </si>
  <si>
    <t>Ruth Negga, Joel Edgerton, Will Dalton, Dean Mumford</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</si>
  <si>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</si>
  <si>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</si>
  <si>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</si>
  <si>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Miles Teller, Kate Mara, Michael B. Jordan, Jamie Bell</t>
  </si>
  <si>
    <t>The Survivalist</t>
  </si>
  <si>
    <t>In a time of starvation, a survivalist lives off a small plot of land hidden deep in forest. When two women seeking food and shelter discover his farm, he finds his existence threatened.</t>
  </si>
  <si>
    <t>Stephen Fingleton</t>
  </si>
  <si>
    <t>Mia Goth, Martin McCann, Barry Ward, Andrew Simpson</t>
  </si>
  <si>
    <t>Colonia</t>
  </si>
  <si>
    <t>A young woman's desperate search for her abducted boyfriend that draws her into the infamous Colonia Dignidad, a sect nobody has ever escaped from.</t>
  </si>
  <si>
    <t>Florian Gallenberger</t>
  </si>
  <si>
    <t>Emma Watson, Daniel BrÃ¼hl, Michael Nyqvist,Richenda Carey</t>
  </si>
  <si>
    <t>The Boy Next Door</t>
  </si>
  <si>
    <t>A woman, separated from her unfaithful husband, falls for a younger man who has moved in next door, but their torrid affair soon takes a dangerous turn.</t>
  </si>
  <si>
    <t>Rob Cohen</t>
  </si>
  <si>
    <t>Jennifer Lopez, Ryan Guzman, Kristin Chenoweth, John Corbett</t>
  </si>
  <si>
    <t>The Gift</t>
  </si>
  <si>
    <t>A young married couple's lives are thrown into a harrowing tailspin when an acquaintance from the husband's past brings mysterious gifts and a horrifying secret to light after more than 20 years.</t>
  </si>
  <si>
    <t>Joel Edgerton</t>
  </si>
  <si>
    <t>Jason Bateman, Rebecca Hall, Joel Edgerton, Allison Tolman</t>
  </si>
  <si>
    <t>Dracula Untold</t>
  </si>
  <si>
    <t>As his kingdom is being threatened by the Turks, young prince Vlad Tepes must become a monster feared by his own people in order to obtain the power needed to protect his own family, and the families of his kingdom.</t>
  </si>
  <si>
    <t>Gary Shore</t>
  </si>
  <si>
    <t>Luke Evans, Dominic Cooper, Sarah Gadon, Art Parkinson</t>
  </si>
  <si>
    <t>In the Heart of the Sea</t>
  </si>
  <si>
    <t>A recounting of a New England whaling ship's sinking by a giant whale in 1820, an experience that later inspired the great novel Moby-Dick.</t>
  </si>
  <si>
    <t>Chris Hemsworth, Cillian Murphy, Brendan Gleeson,Ben Whishaw</t>
  </si>
  <si>
    <t>Idiocracy</t>
  </si>
  <si>
    <t>Adventure,Comedy,Sci-Fi</t>
  </si>
  <si>
    <t>Private Joe Bauers, the definition of "average American", is selected by the Pentagon to be the guinea pig for a top-secret hibernation program. Forgotten, he awakes five centuries in the future. He discovers a society so incredibly dumbed down that he's easily the most intelligent person alive.</t>
  </si>
  <si>
    <t>Mike Judge</t>
  </si>
  <si>
    <t>Luke Wilson, Maya Rudolph, Dax Shepard, Terry Crews</t>
  </si>
  <si>
    <t>The Expendables</t>
  </si>
  <si>
    <t>A CIA operative hires a team of mercenaries to eliminate a Latin dictator and a renegade CIA agent.</t>
  </si>
  <si>
    <t>Sylvester Stallone</t>
  </si>
  <si>
    <t>Sylvester Stallone, Jason Statham, Jet Li, Dolph Lundgren</t>
  </si>
  <si>
    <t>Evil Dead</t>
  </si>
  <si>
    <t>Fantasy,Horror</t>
  </si>
  <si>
    <t>Five friends head to a remote cabin, where the discovery of a Book of the Dead leads them to unwittingly summon up demons living in the nearby woods.</t>
  </si>
  <si>
    <t>Jane Levy, Shiloh Fernandez, Jessica Lucas, Lou Taylor Pucci</t>
  </si>
  <si>
    <t>Sinister</t>
  </si>
  <si>
    <t>Washed-up true-crime writer Ellison Oswalt finds a box of super 8 home movies that suggest the murder he is currently researching is the work of a serial killer whose work dates back to the 1960s.</t>
  </si>
  <si>
    <t>Ethan Hawke, Juliet Rylance, James Ransone,Fred Dalton Thompson</t>
  </si>
  <si>
    <t>Wreck-It Ralph</t>
  </si>
  <si>
    <t>A video game villain wants to be a hero and sets out to fulfill his dream, but his quest brings havoc to the whole arcade where he lives.</t>
  </si>
  <si>
    <t>Rich Moore</t>
  </si>
  <si>
    <t>John C. Reilly, Jack McBrayer, Jane Lynch, Sarah Silverman</t>
  </si>
  <si>
    <t>Snow White and the Huntsman</t>
  </si>
  <si>
    <t>In a twist to the fairy tale, the Huntsman ordered to take Snow White into the woods to be killed winds up becoming her protector and mentor in a quest to vanquish the Evil Queen.</t>
  </si>
  <si>
    <t>Rupert Sanders</t>
  </si>
  <si>
    <t>Kristen Stewart, Chris Hemsworth, Charlize Theron, Sam Claflin</t>
  </si>
  <si>
    <t>Pan</t>
  </si>
  <si>
    <t>12-year-old orphan Peter is spirited away to the magical world of Neverland, where he finds both fun and danger, and ultimately discovers his destiny -- to become the hero who will be forever known as Peter Pan.</t>
  </si>
  <si>
    <t>Levi Miller, Hugh Jackman, Garrett Hedlund, Rooney Mara</t>
  </si>
  <si>
    <t>Transformers: Dark of the Moon</t>
  </si>
  <si>
    <t>The Autobots learn of a Cybertronian spacecraft hidden on the moon, and race against the Decepticons to reach it and to learn its secrets.</t>
  </si>
  <si>
    <t>Shia LaBeouf, Rosie Huntington-Whiteley, Tyrese Gibson, Josh Duhamel</t>
  </si>
  <si>
    <t>Juno</t>
  </si>
  <si>
    <t>Faced with an unplanned pregnancy, an offbeat young woman makes an unusual decision regarding her unborn child.</t>
  </si>
  <si>
    <t>Jason Reitman</t>
  </si>
  <si>
    <t>Ellen Page, Michael Cera, Jennifer Garner, Jason Bateman</t>
  </si>
  <si>
    <t>A Hologram for the King</t>
  </si>
  <si>
    <t>A failed American sales rep looks to recoup his losses by traveling to Saudi Arabia and selling his company's product to a wealthy monarch.</t>
  </si>
  <si>
    <t>Tom Hanks, Sarita Choudhury, Ben Whishaw,Alexander Black</t>
  </si>
  <si>
    <t>Money Monster</t>
  </si>
  <si>
    <t>Financial TV host Lee Gates and his producer Patty are put in an extreme situation when an irate investor takes over their studio.</t>
  </si>
  <si>
    <t>Jodie Foster</t>
  </si>
  <si>
    <t>George Clooney, Julia Roberts, Jack O'Connell,Dominic West</t>
  </si>
  <si>
    <t>The Other Woman</t>
  </si>
  <si>
    <t>After discovering her boyfriend is married, Carly soon meets the wife he's been betraying. And when yet another love affair is discovered, all three women team up to plot revenge on the three-timing S.O.B.</t>
  </si>
  <si>
    <t>Nick Cassavetes</t>
  </si>
  <si>
    <t>Cameron Diaz, Leslie Mann, Kate Upton, Nikolaj Coster-Waldau</t>
  </si>
  <si>
    <t>Enchanted</t>
  </si>
  <si>
    <t>A young maiden in a land called Andalasia, who is prepared to be wed, is sent away to New York City by an evil queen, where she falls in love with a lawyer.</t>
  </si>
  <si>
    <t>Kevin Lima</t>
  </si>
  <si>
    <t>Amy Adams, Susan Sarandon, James Marsden, Patrick Dempsey</t>
  </si>
  <si>
    <t>The Intern</t>
  </si>
  <si>
    <t>70-year-old widower Ben Whittaker has discovered that retirement isn't all it's cracked up to be. Seizing an opportunity to get back in the game, he becomes a senior intern at an online fashion site, founded and run by Jules Ostin.</t>
  </si>
  <si>
    <t>Nancy Meyers</t>
  </si>
  <si>
    <t>Robert De Niro, Anne Hathaway, Rene Russo,Anders Holm</t>
  </si>
  <si>
    <t>Little Miss Sunshine</t>
  </si>
  <si>
    <t>A family determined to get their young daughter into the finals of a beauty pageant take a cross-country trip in their VW bus.</t>
  </si>
  <si>
    <t>Jonathan Dayton</t>
  </si>
  <si>
    <t>Steve Carell, Toni Collette, Greg Kinnear, Abigail Breslin</t>
  </si>
  <si>
    <t>Bleed for This</t>
  </si>
  <si>
    <t>The inspirational story of World Champion Boxer Vinny Pazienza who, after a near fatal car crash which left him not knowing if he'd ever walk again, made one of sport's most incredible comebacks.</t>
  </si>
  <si>
    <t>Ben Younger</t>
  </si>
  <si>
    <t>Miles Teller, Aaron Eckhart, Katey Sagal, CiarÃ¡n Hinds</t>
  </si>
  <si>
    <t>Clash of the Titans</t>
  </si>
  <si>
    <t>Perseus demigod, son of Zeus, battles the minions of the underworld to stop them from conquering heaven and earth.</t>
  </si>
  <si>
    <t>Sam Worthington, Liam Neeson, Ralph Fiennes,Jason Flemyng</t>
  </si>
  <si>
    <t>The Finest Hours</t>
  </si>
  <si>
    <t>The Coast Guard makes a daring rescue attempt off the coast of Cape Cod after a pair of oil tankers are destroyed during a blizzard in 1952.</t>
  </si>
  <si>
    <t>Craig Gillespie</t>
  </si>
  <si>
    <t>Chris Pine, Casey Affleck, Ben Foster, Eric Bana</t>
  </si>
  <si>
    <t>Tron</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</si>
  <si>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</si>
  <si>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</si>
  <si>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The Hunger Games: Catching Fire</t>
  </si>
  <si>
    <t>Katniss Everdeen and Peeta Mellark become targets of the Capitol after their victory in the 74th Hunger Games sparks a rebellion in the Districts of Panem.</t>
  </si>
  <si>
    <t>Jennifer Lawrence, Josh Hutcherson, Liam Hemsworth, Philip Seymour Hoffman</t>
  </si>
  <si>
    <t>All Good Things</t>
  </si>
  <si>
    <t>Mr. David Marks was suspected but never tried for killing his wife Katie who disappeared in 1982, but the truth is eventually revealed.</t>
  </si>
  <si>
    <t>Andrew Jarecki</t>
  </si>
  <si>
    <t>Ryan Gosling, Kirsten Dunst, Frank Langella, Lily Rabe</t>
  </si>
  <si>
    <t>Kickboxer: Vengeance</t>
  </si>
  <si>
    <t>A kick boxer is out to avenge his brother.</t>
  </si>
  <si>
    <t>John Stockwell</t>
  </si>
  <si>
    <t>Dave Bautista, Alain Moussi, Gina Carano, Jean-Claude Van Damme</t>
  </si>
  <si>
    <t>The Last Airbender</t>
  </si>
  <si>
    <t>Follows the adventures of Aang, a young successor to a long line of Avatars, who must master all four elements and stop the Fire Nation from enslaving the Water Tribes and the Earth Kingdom.</t>
  </si>
  <si>
    <t>Noah Ringer, Nicola Peltz, Jackson Rathbone,Dev Patel</t>
  </si>
  <si>
    <t>Sex Tape</t>
  </si>
  <si>
    <t>A married couple wake up to discover that the sex tape they made the evening before has gone missing, leading to a frantic search for its whereabouts.</t>
  </si>
  <si>
    <t>Jake Kasdan</t>
  </si>
  <si>
    <t>Jason Segel, Cameron Diaz, Rob Corddry, Ellie Kemper</t>
  </si>
  <si>
    <t>What to Expect When You're Expecting</t>
  </si>
  <si>
    <t>Follows the lives of five interconnected couples as they experience the thrills and surprises of having a baby, and realize that no matter what you plan for, life does not always deliver what is expected.</t>
  </si>
  <si>
    <t>Kirk Jones</t>
  </si>
  <si>
    <t>Cameron Diaz, Matthew Morrison, J. Todd Smith, Dennis Quaid</t>
  </si>
  <si>
    <t>Moneyball</t>
  </si>
  <si>
    <t>Oakland A's general manager Billy Beane's successful attempt to assemble a baseball team on a lean budget by employing computer-generated analysis to acquire new players.</t>
  </si>
  <si>
    <t>Bennett Miller</t>
  </si>
  <si>
    <t>Brad Pitt, Robin Wright, Jonah Hill, Philip Seymour Hoffman</t>
  </si>
  <si>
    <t>Ghost Rider</t>
  </si>
  <si>
    <t>Action,Fantasy,Thriller</t>
  </si>
  <si>
    <t>Stunt motorcyclist Johnny Blaze gives up his soul to become a hellblazing vigilante, to fight against power hungry Blackheart, the son of the devil himself.</t>
  </si>
  <si>
    <t>Mark Steven Johnson</t>
  </si>
  <si>
    <t>Nicolas Cage, Eva Mendes, Sam Elliott, Matt Long</t>
  </si>
  <si>
    <t>Unbroken</t>
  </si>
  <si>
    <t>After a near-fatal plane crash in WWII, Olympian Louis Zamperini spends a harrowing 47 days in a raft with two fellow crewmen before he's caught by the Japanese navy and sent to a prisoner-of-war camp.</t>
  </si>
  <si>
    <t>Angelina Jolie</t>
  </si>
  <si>
    <t>Jack O'Connell, Miyavi, Domhnall Gleeson, Garrett Hedlund</t>
  </si>
  <si>
    <t>Immortals</t>
  </si>
  <si>
    <t>Theseus is a mortal man chosen by Zeus to lead the fight against the ruthless King Hyperion, who is on a rampage across Greece to obtain a weapon that can destroy humanity.</t>
  </si>
  <si>
    <t>Tarsem Singh</t>
  </si>
  <si>
    <t>Henry Cavill, Mickey Rourke, John Hurt, Stephen Dorff</t>
  </si>
  <si>
    <t>Sunshine</t>
  </si>
  <si>
    <t>A team of international astronauts are sent on a dangerous mission to reignite the dying Sun with a nuclear fission bomb in 2057.</t>
  </si>
  <si>
    <t>Cillian Murphy, Rose Byrne, Chris Evans, Michelle Yeoh</t>
  </si>
  <si>
    <t>Brave</t>
  </si>
  <si>
    <t>Determined to make her own path in life, Princess Merida defies a custom that brings chaos to her kingdom. Granted one wish, Merida must rely on her bravery and her archery skills to undo a beastly curse.</t>
  </si>
  <si>
    <t>Mark Andrews</t>
  </si>
  <si>
    <t>Kelly Macdonald,Billy Connolly, Emma Thompson, Julie Walters</t>
  </si>
  <si>
    <t>MÃ¤n som hatar kvinnor</t>
  </si>
  <si>
    <t>A journalist is aided in his search for a woman who has been missing -- or dead -- for forty years by a young female hacker.</t>
  </si>
  <si>
    <t>Niels Arden Oplev</t>
  </si>
  <si>
    <t>Michael Nyqvist, Noomi Rapace, Ewa FrÃ¶ling,Lena Endre</t>
  </si>
  <si>
    <t>Adoration</t>
  </si>
  <si>
    <t>A pair of childhood friends and neighbors fall for each other's sons.</t>
  </si>
  <si>
    <t>Anne Fontaine</t>
  </si>
  <si>
    <t>Naomi Watts, Robin Wright, Xavier Samuel, James Frecheville</t>
  </si>
  <si>
    <t>The Drop</t>
  </si>
  <si>
    <t>Bob Saginowski finds himself at the center of a robbery gone awry and entwined in an investigation that digs deep into the neighborhood's past where friends, families, and foes all work together to make a living - no matter the cost.</t>
  </si>
  <si>
    <t>MichaÃ«l R. Roskam</t>
  </si>
  <si>
    <t>Tom Hardy, Noomi Rapace, James Gandolfini,Matthias Schoenaerts</t>
  </si>
  <si>
    <t>She's the Man</t>
  </si>
  <si>
    <t>Comedy,Romance,Sport</t>
  </si>
  <si>
    <t>When her brother decides to ditch for a couple weeks, Viola heads over to his elite boarding school, disguised as him, and proceeds to fall for one of his soccer teammates, and soon learns she's not the only one with romantic troubles.</t>
  </si>
  <si>
    <t>Andy Fickman</t>
  </si>
  <si>
    <t>Amanda Bynes, Laura Ramsey, Channing Tatum,Vinnie Jones</t>
  </si>
  <si>
    <t>Daddy's Home</t>
  </si>
  <si>
    <t>Brad Whitaker is a radio host trying to get his stepchildren to love him and call him Dad. But his plans turn upside down when their biological father, Dusty Mayron, returns.</t>
  </si>
  <si>
    <t>Sean Anders</t>
  </si>
  <si>
    <t>Will Ferrell, Mark Wahlberg, Linda Cardellini, Thomas Haden Church</t>
  </si>
  <si>
    <t>Let Me In</t>
  </si>
  <si>
    <t>A bullied young boy befriends a young female vampire who lives in secrecy with her guardian.</t>
  </si>
  <si>
    <t>Kodi Smit-McPhee, ChloÃ« Grace Moretz, Richard Jenkins, Cara Buono</t>
  </si>
  <si>
    <t>Never Back Down</t>
  </si>
  <si>
    <t>A frustrated and conflicted teenager arrives at a new high school to discover an underground fight club and meet a classmate who begins to coerce him into fighting.</t>
  </si>
  <si>
    <t>Sean Faris, Djimon Hounsou, Amber Heard, Cam Gigandet</t>
  </si>
  <si>
    <t>Grimsby</t>
  </si>
  <si>
    <t>A new assignment forces a top spy to team up with his football hooligan brother.</t>
  </si>
  <si>
    <t>Sacha Baron Cohen, Mark Strong, Rebel Wilson,Freddie Crowder</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</si>
  <si>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</si>
  <si>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</si>
  <si>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McElligott,Rosie Shaw</t>
  </si>
  <si>
    <t>Megamind</t>
  </si>
  <si>
    <t>Animation,Action,Comedy</t>
  </si>
  <si>
    <t>The supervillain Megamind finally defeats his nemesis, the superhero Metro Man. But without a hero, he loses all purpose and must find new meaning to his life.</t>
  </si>
  <si>
    <t>Tom McGrath</t>
  </si>
  <si>
    <t>Will Ferrell, Jonah Hill, Brad Pitt, Tina Fey</t>
  </si>
  <si>
    <t>Gangster Squad</t>
  </si>
  <si>
    <t>It's 1949 Los Angeles, the city is run by gangsters and a malicious mobster, Mickey Cohen. Determined to end the corruption, John O'Mara assembles a team of cops, ready to take down the ruthless leader and restore peace to the city.</t>
  </si>
  <si>
    <t>Sean Penn, Ryan Gosling, Emma Stone, Giovanni Ribisi</t>
  </si>
  <si>
    <t>Blood Father</t>
  </si>
  <si>
    <t>An ex-con reunites with his estranged wayward 17-year old daughter to protect her from drug dealers who are trying to kill her.</t>
  </si>
  <si>
    <t>Jean-FranÃ§ois Richet</t>
  </si>
  <si>
    <t>Mel Gibson, Erin Moriarty, Diego Luna, Michael Parks</t>
  </si>
  <si>
    <t>He's Just Not That Into You</t>
  </si>
  <si>
    <t>The Baltimore-set movie of interconnecting story arcs deals with the challenges of reading or misreading human behavior.</t>
  </si>
  <si>
    <t>Ken Kwapis</t>
  </si>
  <si>
    <t>Jennifer Aniston, Jennifer Connelly, Morgan Lily,Trenton Rogers</t>
  </si>
  <si>
    <t>Kung Fu Panda 3</t>
  </si>
  <si>
    <t>Continuing his "legendary adventures of awesomeness", Po must face two hugely epic, but different threats: one supernatural and the other a little closer to his home.</t>
  </si>
  <si>
    <t>Alessandro Carloni</t>
  </si>
  <si>
    <t>Jack Black, Bryan Cranston, Dustin Hoffman, Angelina Jolie</t>
  </si>
  <si>
    <t>The Rise of the Krays</t>
  </si>
  <si>
    <t>Two brothers unleash a psychotic reign of terror on their journey to build an empire of unprecedented power in the British Mafia.</t>
  </si>
  <si>
    <t>Zackary Adler</t>
  </si>
  <si>
    <t>Matt Vael, Simon Cotton, Kevin Leslie, Olivia Moyles</t>
  </si>
  <si>
    <t>Handsome Devil</t>
  </si>
  <si>
    <t>Ned and Conor are forced to share a bedroom at their boarding school. The loner and the star athlete at this rugby-mad school form an unlikely friendship until it's tested by the authorities.</t>
  </si>
  <si>
    <t>John Butler</t>
  </si>
  <si>
    <t>Fionn O'Shea, Nicholas Galitzine, Andrew Scott, Moe Dunford</t>
  </si>
  <si>
    <t>Winter's Bone</t>
  </si>
  <si>
    <t>An unflinching Ozark Mountain girl hacks through dangerous social terrain as she hunts down her drug-dealing father while trying to keep her family intact.</t>
  </si>
  <si>
    <t>Debra Granik</t>
  </si>
  <si>
    <t>Jennifer Lawrence, John Hawkes, Garret Dillahunt,Isaiah Stone</t>
  </si>
  <si>
    <t>Horrible Bosses</t>
  </si>
  <si>
    <t>Three friends conspire to murder their awful bosses when they realize they are standing in the way of their happiness.</t>
  </si>
  <si>
    <t>Seth Gordon</t>
  </si>
  <si>
    <t>Jason Bateman, Charlie Day, Jason Sudeikis, Steve Wiebe</t>
  </si>
  <si>
    <t>Mommy</t>
  </si>
  <si>
    <t>A widowed single mother, raising her violent son alone, finds new hope when a mysterious neighbor inserts herself into their household.</t>
  </si>
  <si>
    <t>Xavier Dolan</t>
  </si>
  <si>
    <t>Anne Dorval, Antoine-Olivier Pilon, Suzanne ClÃ©ment,Patrick Huard</t>
  </si>
  <si>
    <t>Hellboy II: The Golden Army</t>
  </si>
  <si>
    <t>The mythical world starts a rebellion against humanity in order to rule the Earth, so Hellboy and his team must save the world from the rebellious creatures.</t>
  </si>
  <si>
    <t>Ron Perlman, Selma Blair, Doug Jones, John Alexander</t>
  </si>
  <si>
    <t>Beautiful Creatures</t>
  </si>
  <si>
    <t>Ethan longs to escape his small Southern town. He meets a mysterious new girl, Lena. Together, they uncover dark secrets about their respective families, their history and their town.</t>
  </si>
  <si>
    <t>Alice Englert, Viola Davis, Emma Thompson,Alden Ehrenreich</t>
  </si>
  <si>
    <t>Toni Erdmann</t>
  </si>
  <si>
    <t>A practical joking father tries to reconnect with his hard working daughter by creating an outrageous alter ego and posing as her CEO's life coach.</t>
  </si>
  <si>
    <t>Maren Ade</t>
  </si>
  <si>
    <t>Sandra HÃ¼ller, Peter Simonischek, Michael Wittenborn,Thomas Loibl</t>
  </si>
  <si>
    <t>The Lovely Bones</t>
  </si>
  <si>
    <t>Drama,Fantasy,Thriller</t>
  </si>
  <si>
    <t>Centers on a young girl who has been murdered and watches over her family - and her killer - from purgatory. She must weigh her desire for vengeance against her desire for her family to heal.</t>
  </si>
  <si>
    <t>Rachel Weisz, Mark Wahlberg, Saoirse Ronan, Susan Sarandon</t>
  </si>
  <si>
    <t>The Assassination of Jesse James by the Coward Robert Ford</t>
  </si>
  <si>
    <t>Robert Ford, who's idolized Jesse James since childhood, tries hard to join the reforming gang of the Missouri outlaw, but gradually becomes resentful of the bandit leader.</t>
  </si>
  <si>
    <t>Andrew Dominik</t>
  </si>
  <si>
    <t>Brad Pitt, Casey Affleck, Sam Shepard, Mary-Louise Parker</t>
  </si>
  <si>
    <t>Don Jon</t>
  </si>
  <si>
    <t>A New Jersey guy dedicated to his family, friends, and church, develops unrealistic expectations from watching porn and works to find happiness and intimacy with his potential true love.</t>
  </si>
  <si>
    <t>Joseph Gordon-Levitt</t>
  </si>
  <si>
    <t>Joseph Gordon-Levitt, Scarlett Johansson,Julianne Moore, Tony Danza</t>
  </si>
  <si>
    <t>Bastille Day</t>
  </si>
  <si>
    <t>A young con artist and an unruly CIA agent embark on an anti-terrorist mission in France.</t>
  </si>
  <si>
    <t>James Watkins</t>
  </si>
  <si>
    <t>Idris Elba, Richard Madden, Charlotte Le Bon, Kelly Reilly</t>
  </si>
  <si>
    <t>2307: Winter's Dream</t>
  </si>
  <si>
    <t>In 2307, a future soldier is sent on a mission to hunt down the leader of the humanoid rebellion.</t>
  </si>
  <si>
    <t>Joey Curtis</t>
  </si>
  <si>
    <t>Paul Sidhu, Branden Coles, Arielle Holmes, Kelcey Watson</t>
  </si>
  <si>
    <t>Free State of Jones</t>
  </si>
  <si>
    <t>A disillusioned Confederate army deserter returns to Mississippi and leads a militia of fellow deserters, runaway slaves, and women in an uprising against the corrupt local Confederate government.</t>
  </si>
  <si>
    <t>Matthew McConaughey, Gugu Mbatha-Raw, Mahershala Ali, Keri Russell</t>
  </si>
  <si>
    <t>Mr. Right</t>
  </si>
  <si>
    <t>Action,Comedy,Romance</t>
  </si>
  <si>
    <t>A girl falls for the "perfect" guy, who happens to have a very fatal flaw: he's a hitman on the run from the crime cartels who employ him.</t>
  </si>
  <si>
    <t>Paco Cabezas</t>
  </si>
  <si>
    <t>Anna Kendrick, Sam Rockwell, Tim Roth, James Ransone</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</si>
  <si>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</si>
  <si>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</si>
  <si>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</si>
  <si>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Dope</t>
  </si>
  <si>
    <t>Life changes for Malcolm, a geek who's surviving life in a tough neighborhood, after a chance invitation to an underground party leads him and his friends into a Los Angeles adventure.</t>
  </si>
  <si>
    <t>Rick Famuyiwa</t>
  </si>
  <si>
    <t>Shameik Moore, Tony Revolori, Kiersey Clemons,Kimberly Elise</t>
  </si>
  <si>
    <t>Underworld Awakening</t>
  </si>
  <si>
    <t>Action,Fantasy,Horror</t>
  </si>
  <si>
    <t>When human forces discover the existence of the Vampire and Lycan clans, a war to eradicate both species commences. The vampire warrior Selene leads the battle against humankind.</t>
  </si>
  <si>
    <t>MÃ¥ns MÃ¥rlind</t>
  </si>
  <si>
    <t>Kate Beckinsale, Michael Ealy, India Eisley, Stephen Rea</t>
  </si>
  <si>
    <t>Antichrist</t>
  </si>
  <si>
    <t>A grieving couple retreat to their cabin in the woods, hoping to repair their broken hearts and troubled marriage. But nature takes its course and things go from bad to worse.</t>
  </si>
  <si>
    <t>Willem Dafoe, Charlotte Gainsbourg, Storm Acheche SahlstrÃ¸m</t>
  </si>
  <si>
    <t>Friday the 13th</t>
  </si>
  <si>
    <t>A group of young adults discover a boarded up Camp Crystal Lake, where they soon encounter Jason Voorhees and his deadly intentions.</t>
  </si>
  <si>
    <t>Marcus Nispel</t>
  </si>
  <si>
    <t>Jared Padalecki, Amanda Righetti, Derek Mears,Danielle Panabaker</t>
  </si>
  <si>
    <t>Taken 3</t>
  </si>
  <si>
    <t>Ex-government operative Bryan Mills is accused of a ruthless murder he never committed or witnessed. As he is tracked and pursued, Mills brings out his particular set of skills to find the true killer and clear his name.</t>
  </si>
  <si>
    <t>Olivier Megaton</t>
  </si>
  <si>
    <t>Liam Neeson, Forest Whitaker, Maggie Grace,Famke Janssen</t>
  </si>
  <si>
    <t>Total Recall</t>
  </si>
  <si>
    <t>A factory worker, Douglas Quaid, begins to suspect that he is a spy after visiting Rekall - a company that provides its clients with implanted fake memories of a life they would like to have led - goes wrong and he finds himself on the run.</t>
  </si>
  <si>
    <t>Len Wiseman</t>
  </si>
  <si>
    <t>Colin Farrell, Bokeem Woodbine, Bryan Cranston,Kate Beckinsale</t>
  </si>
  <si>
    <t>X-Men: The Last Stand</t>
  </si>
  <si>
    <t>When a cure is found to treat mutations, lines are drawn amongst the X-Men, led by Professor Charles Xavier, and the Brotherhood, a band of powerful mutants organized under Xavier's former ally, Magneto.</t>
  </si>
  <si>
    <t>Patrick Stewart, Hugh Jackman, Halle Berry, Famke Janssen</t>
  </si>
  <si>
    <t>The Escort</t>
  </si>
  <si>
    <t>Desperate for a good story, a sex-addicted journalist throws himself into the world of high-class escorts when he starts following a Stanford-educated prostitute.</t>
  </si>
  <si>
    <t>Will Slocombe</t>
  </si>
  <si>
    <t>Lyndsy Fonseca, Michael Doneger, Tommy Dewey,Bruce Campbell</t>
  </si>
  <si>
    <t>The Whole Truth</t>
  </si>
  <si>
    <t>A defense attorney works to get his teenage client acquitted of murdering his wealthy father.</t>
  </si>
  <si>
    <t>Courtney Hunt</t>
  </si>
  <si>
    <t>Keanu Reeves, RenÃ©e Zellweger, Gugu Mbatha-Raw, Gabriel Basso</t>
  </si>
  <si>
    <t>Night at the Museum: Secret of the Tomb</t>
  </si>
  <si>
    <t>Larry spans the globe, uniting favorite and new characters while embarking on an epic quest to save the magic before it is gone forever.</t>
  </si>
  <si>
    <t>Shawn Levy</t>
  </si>
  <si>
    <t>Ben Stiller, Robin Williams, Owen Wilson, Dick Van Dyke</t>
  </si>
  <si>
    <t>Love &amp; Other Drugs</t>
  </si>
  <si>
    <t>A young woman suffering from Parkinson's befriends a drug rep working for Pfizer in 1990s Pittsburgh.</t>
  </si>
  <si>
    <t>Jake Gyllenhaal, Anne Hathaway, Judy Greer, Oliver Platt</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</si>
  <si>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</si>
  <si>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</si>
  <si>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Randall Park, Lizzy Caplan</t>
  </si>
  <si>
    <t>A monster emerges from Seoul's Han River and focuses its attention on attacking people. One victim's loving family does what it can to rescue her from its clutches.</t>
  </si>
  <si>
    <t>Kang-ho Song, Hee-Bong Byun, Hae-il Park, Doona Bae</t>
  </si>
  <si>
    <t>Megan Is Missing</t>
  </si>
  <si>
    <t>Two teenage girls encounter an Internet child predator.</t>
  </si>
  <si>
    <t>Michael Goi</t>
  </si>
  <si>
    <t>Amber Perkins, Rachel Quinn, Dean Waite, Jael Elizabeth Steinmeyer</t>
  </si>
  <si>
    <t>WALLÂ·E</t>
  </si>
  <si>
    <t>In the distant future, a small waste-collecting robot inadvertently embarks on a space journey that will ultimately decide the fate of mankind.</t>
  </si>
  <si>
    <t>Ben Burtt, Elissa Knight, Jeff Garlin, Fred Willard</t>
  </si>
  <si>
    <t>Knocked Up</t>
  </si>
  <si>
    <t>For fun-loving party animal Ben Stone, the last thing he ever expected was for his one-night stand to show up on his doorstep eight weeks later to tell him she's pregnant with his child.</t>
  </si>
  <si>
    <t>Seth Rogen, Katherine Heigl, Paul Rudd, Leslie Mann</t>
  </si>
  <si>
    <t>Source Code</t>
  </si>
  <si>
    <t>Mystery,Romance,Sci-Fi</t>
  </si>
  <si>
    <t>A soldier wakes up in someone else's body and discovers he's part of an experimental government program to find the bomber of a commuter train. A mission he has only 8 minutes to complete.</t>
  </si>
  <si>
    <t>Jake Gyllenhaal, Michelle Monaghan, Vera Farmiga,Jeffrey Wright</t>
  </si>
  <si>
    <t>Lawless</t>
  </si>
  <si>
    <t>Set in Depression-era Franklin County, Virginia, a trio of bootlegging brothers are threatened by a new special deputy and other authorities angling for a cut of their profits.</t>
  </si>
  <si>
    <t>Tom Hardy, Shia LaBeouf, Guy Pearce, Jason Clarke</t>
  </si>
  <si>
    <t>Unfriended</t>
  </si>
  <si>
    <t>A group of online chat room friends find themselves haunted by a mysterious, supernatural force using the account of their dead friend.</t>
  </si>
  <si>
    <t>Levan Gabriadze</t>
  </si>
  <si>
    <t>Heather Sossaman, Matthew Bohrer, Courtney Halverson, Shelley Hennig</t>
  </si>
  <si>
    <t>American Reunion</t>
  </si>
  <si>
    <t>Jim, Michelle, Stifler, and their friends reunite in East Great Falls, Michigan for their high school reunion.</t>
  </si>
  <si>
    <t>Jon Hurwitz</t>
  </si>
  <si>
    <t>Jason Biggs, Alyson Hannigan,Seann William Scott, Chris Klein</t>
  </si>
  <si>
    <t>The Pursuit of Happyness</t>
  </si>
  <si>
    <t>A struggling salesman takes custody of his son as he's poised to begin a life-changing professional career.</t>
  </si>
  <si>
    <t>Gabriele Muccino</t>
  </si>
  <si>
    <t>Will Smith, Thandie Newton, Jaden Smith, Brian Howe</t>
  </si>
  <si>
    <t>Relatos salvajes</t>
  </si>
  <si>
    <t>Comedy,Drama,Thriller</t>
  </si>
  <si>
    <t>Six short stories that explore the extremities of human behavior involving people in distress.</t>
  </si>
  <si>
    <t>DamiÃ¡n Szifron</t>
  </si>
  <si>
    <t>DarÃ­o Grandinetti, MarÃ­a Marull, MÃ³nica Villa, Rita Cortese</t>
  </si>
  <si>
    <t>The Ridiculous 6</t>
  </si>
  <si>
    <t>Comedy,Western</t>
  </si>
  <si>
    <t>An outlaw who was raised by Native Americans discovers that he has five half-brothers; together the men go on a mission to find their wayward, deadbeat dad.</t>
  </si>
  <si>
    <t>Adam Sandler, Terry Crews, Jorge Garcia, Taylor Lautner</t>
  </si>
  <si>
    <t>Frantz</t>
  </si>
  <si>
    <t>Drama,History,War</t>
  </si>
  <si>
    <t>In the aftermath of WWI, a young German who grieves the death of her fiancÃ© in France meets a mysterious Frenchman who visits the fiancÃ©'s grave to lay flowers.</t>
  </si>
  <si>
    <t>FranÃ§ois Ozon</t>
  </si>
  <si>
    <t>Pierre Niney, Paula Beer, Ernst StÃ¶tzner, Marie Gruber</t>
  </si>
  <si>
    <t>Viral</t>
  </si>
  <si>
    <t>Following the outbreak of a virus that wipes out the majority of the human population, a young woman documents her family's new life in quarantine and tries to protect her infected sister.</t>
  </si>
  <si>
    <t>Sofia Black-D'Elia, Analeigh Tipton,Travis Tope, Michael Kelly</t>
  </si>
  <si>
    <t>Gran Torino</t>
  </si>
  <si>
    <t>Disgruntled Korean War veteran Walt Kowalski sets out to reform his neighbor, a Hmong teenager who tried to steal Kowalski's prized possession: a 1972 Gran Torino.</t>
  </si>
  <si>
    <t>Clint Eastwood, Bee Vang, Christopher Carley,Ahney Her</t>
  </si>
  <si>
    <t>Burnt</t>
  </si>
  <si>
    <t>Adam Jones (Bradley Cooper) is a chef who destroyed his career with drugs and diva behavior. He cleans up and returns to London, determined to redeem himself by spearheading a top restaurant that can gain three Michelin stars.</t>
  </si>
  <si>
    <t>John Wells</t>
  </si>
  <si>
    <t>Bradley Cooper, Sienna Miller, Daniel BrÃ¼hl, Riccardo Scamarcio</t>
  </si>
  <si>
    <t>Tall Men</t>
  </si>
  <si>
    <t>Fantasy,Horror,Thriller</t>
  </si>
  <si>
    <t>A challenged man is stalked by tall phantoms in business suits after he purchases a car with a mysterious black credit card.</t>
  </si>
  <si>
    <t>Jonathan Holbrook</t>
  </si>
  <si>
    <t>Dan Crisafulli, Kay Whitney, Richard Garcia, Pat Cashman</t>
  </si>
  <si>
    <t>Sleeping Beauty</t>
  </si>
  <si>
    <t>A haunting portrait of Lucy, a young university student drawn into a mysterious hidden world of unspoken desires.</t>
  </si>
  <si>
    <t>Julia Leigh</t>
  </si>
  <si>
    <t>Emily Browning, Rachael Blake, Ewen Leslie, Bridgette Barrett</t>
  </si>
  <si>
    <t>Vampire Academy</t>
  </si>
  <si>
    <t>Rose Hathaway is a Dhampir, half human-half vampire, a guardian of the Moroi, peaceful, mortal vampires living discreetly within our world. Her calling is to protect the Moroi from bloodthirsty, immortal Vampires, the Strigoi.</t>
  </si>
  <si>
    <t>Mark Waters</t>
  </si>
  <si>
    <t>Zoey Deutch, Lucy Fry, Danila Kozlovsky, Gabriel Byrne</t>
  </si>
  <si>
    <t>Sweeney Todd: The Demon Barber of Fleet Street</t>
  </si>
  <si>
    <t>Drama,Horror,Musical</t>
  </si>
  <si>
    <t>The infamous story of Benjamin Barker, a.k.a. Sweeney Todd, who sets up a barber shop down in London which is the basis for a sinister partnership with his fellow tenant, Mrs. Lovett. Based on the hit Broadway musical.</t>
  </si>
  <si>
    <t>Johnny Depp, Helena Bonham Carter, Alan Rickman,Timothy Spall</t>
  </si>
  <si>
    <t>Solace</t>
  </si>
  <si>
    <t>A psychic works with the FBI in order to hunt down a serial killer.</t>
  </si>
  <si>
    <t>Afonso Poyart</t>
  </si>
  <si>
    <t>Anthony Hopkins, Jeffrey Dean Morgan, Abbie Cornish, Colin Farrell</t>
  </si>
  <si>
    <t>Insidious</t>
  </si>
  <si>
    <t>A family looks to prevent evil spirits from trapping their comatose child in a realm called The Further.</t>
  </si>
  <si>
    <t>Patrick Wilson, Rose Byrne, Ty Simpkins, Lin Shaye</t>
  </si>
  <si>
    <t>Popstar: Never Stop Never Stopping</t>
  </si>
  <si>
    <t>When it becomes clear that his solo album is a failure, a former boy band member does everything in his power to maintain his celebrity status.</t>
  </si>
  <si>
    <t>Akiva Schaffer</t>
  </si>
  <si>
    <t>Andy Samberg, Jorma Taccone,Akiva Schaffer, Sarah Silverman</t>
  </si>
  <si>
    <t>The Levelling</t>
  </si>
  <si>
    <t>Somerset, October 2014. When Clover Catto (Ellie Kendrick) receives a call telling her that her younger brother Harry (Joe Blakemore) is dead, she must return to her family farm and face ... See full summary Â»</t>
  </si>
  <si>
    <t>Hope Dickson Leach</t>
  </si>
  <si>
    <t>Ellie Kendrick, David Troughton, Jack Holden,Joe Blakemore</t>
  </si>
  <si>
    <t>Public Enemies</t>
  </si>
  <si>
    <t>The Feds try to take down notorious American gangsters John Dillinger, Baby Face Nelson and Pretty Boy Floyd during a booming crime wave in the 1930s.</t>
  </si>
  <si>
    <t>Christian Bale, Johnny Depp, Christian Stolte, Jason Clarke</t>
  </si>
  <si>
    <t>Boyhood</t>
  </si>
  <si>
    <t>The life of Mason, from early childhood to his arrival at college.</t>
  </si>
  <si>
    <t>Ellar Coltrane, Patricia Arquette, Ethan Hawke,Elijah Smith</t>
  </si>
  <si>
    <t>Teenage Mutant Ninja Turtles</t>
  </si>
  <si>
    <t>When a kingpin threatens New York City, a group of mutated turtle warriors must emerge from the shadows to protect their home.</t>
  </si>
  <si>
    <t>Jonathan Liebesman</t>
  </si>
  <si>
    <t>Megan Fox, Will Arnett, William Fichtner, Noel Fisher</t>
  </si>
  <si>
    <t>Eastern Promises</t>
  </si>
  <si>
    <t>A Russian teenager living in London who dies during childbirth leaves clues to a midwife in her journal that could tie her child to a rape involving a violent Russian mob family.</t>
  </si>
  <si>
    <t>David Cronenberg</t>
  </si>
  <si>
    <t>Naomi Watts, Viggo Mortensen, Armin Mueller-Stahl, Josef Altin</t>
  </si>
  <si>
    <t>The Daughter</t>
  </si>
  <si>
    <t>The story follows a man who returns home to discover a long-buried family secret, and whose attempts to put things right threaten the lives of those he left home years before.</t>
  </si>
  <si>
    <t>Simon Stone</t>
  </si>
  <si>
    <t>Geoffrey Rush, Nicholas Hope, Sam Neill, Ewen Leslie</t>
  </si>
  <si>
    <t>Pineapple Express</t>
  </si>
  <si>
    <t>A process server and his marijuana dealer wind up on the run from hitmen and a corrupt police officer after he witnesses his dealer's boss murder a competitor while trying to serve papers on him.</t>
  </si>
  <si>
    <t>David Gordon Green</t>
  </si>
  <si>
    <t>Seth Rogen, James Franco, Gary Cole, Danny McBride</t>
  </si>
  <si>
    <t>The First Time</t>
  </si>
  <si>
    <t>A shy senior and a down-to-earth junior fall in love over one weekend.</t>
  </si>
  <si>
    <t>Jon Kasdan</t>
  </si>
  <si>
    <t>Dylan O'Brien, Britt Robertson, Victoria Justice, James Frecheville</t>
  </si>
  <si>
    <t>Gone Baby Gone</t>
  </si>
  <si>
    <t>Two Boston area detectives investigate a little girl's kidnapping, which ultimately turns into a crisis both professionally and personally.</t>
  </si>
  <si>
    <t>Morgan Freeman, Ed Harris, Casey Affleck, Michelle Monaghan</t>
  </si>
  <si>
    <t>The Heat</t>
  </si>
  <si>
    <t>An uptight FBI Special Agent is paired with a foul-mouthed Boston cop to take down a ruthless drug lord.</t>
  </si>
  <si>
    <t>Sandra Bullock, Michael McDonald, Melissa McCarthy,DemiÃ¡n Bichir</t>
  </si>
  <si>
    <t>L'avenir</t>
  </si>
  <si>
    <t>A philosophy teacher soldiers through the death of her mother, getting fired from her job, and dealing with a husband who is cheating on her.</t>
  </si>
  <si>
    <t>Mia Hansen-LÃ¸ve</t>
  </si>
  <si>
    <t>Isabelle Huppert, AndrÃ© Marcon, Roman Kolinka,Edith Scob</t>
  </si>
  <si>
    <t>Anna Karenina</t>
  </si>
  <si>
    <t>In late-19th-century Russian high society, St. Petersburg aristocrat Anna Karenina enters into a life-changing affair with the dashing Count Alexei Vronsky.</t>
  </si>
  <si>
    <t>Keira Knightley, Jude Law, Aaron Taylor-Johnson,Matthew Macfadyen</t>
  </si>
  <si>
    <t>Regression</t>
  </si>
  <si>
    <t>A detective and a psychoanalyst uncover evidence of a satanic cult while investigating the rape of a young woman.</t>
  </si>
  <si>
    <t>Alejandro AmenÃ¡bar</t>
  </si>
  <si>
    <t>Ethan Hawke, David Thewlis, Emma Watson,Dale Dickey</t>
  </si>
  <si>
    <t>Ted 2</t>
  </si>
  <si>
    <t>Newlywed couple Ted and Tami-Lynn want to have a baby, but in order to qualify to be a parent, Ted will have to prove he's a person in a court of law.</t>
  </si>
  <si>
    <t>Seth MacFarlane</t>
  </si>
  <si>
    <t>Mark Wahlberg, Seth MacFarlane, Amanda Seyfried, Jessica Barth</t>
  </si>
  <si>
    <t>Pain &amp; Gain</t>
  </si>
  <si>
    <t>A trio of bodybuilders in Florida get caught up in an extortion ring and a kidnapping scheme that goes terribly wrong.</t>
  </si>
  <si>
    <t>Mark Wahlberg, Dwayne Johnson, Anthony Mackie,Tony Shalhoub</t>
  </si>
  <si>
    <t>Blood Diamond</t>
  </si>
  <si>
    <t>A fisherman, a smuggler, and a syndicate of businessmen match wits over the possession of a priceless diamond.</t>
  </si>
  <si>
    <t>Leonardo DiCaprio, Djimon Hounsou, Jennifer Connelly, Kagiso Kuypers</t>
  </si>
  <si>
    <t>Devil's Knot</t>
  </si>
  <si>
    <t>The savage murders of three young children sparks a controversial trial of three teenagers accused of killing the kids as part of a satanic ritual.</t>
  </si>
  <si>
    <t>Atom Egoyan</t>
  </si>
  <si>
    <t>Colin Firth, Reese Witherspoon, Alessandro Nivola,James Hamrick</t>
  </si>
  <si>
    <t>Child 44</t>
  </si>
  <si>
    <t>A disgraced member of the Russian military police investigates a series of child murders during the Stalin-era Soviet Union.</t>
  </si>
  <si>
    <t>Daniel Espinosa</t>
  </si>
  <si>
    <t>Tom Hardy, Gary Oldman, Noomi Rapace, Joel Kinnaman</t>
  </si>
  <si>
    <t>The Hurt Locker</t>
  </si>
  <si>
    <t>During the Iraq War, a Sergeant recently assigned to an army bomb squad is put at odds with his squad mates due to his maverick way of handling his work.</t>
  </si>
  <si>
    <t>Jeremy Renner, Anthony Mackie, Brian Geraghty,Guy Pearce</t>
  </si>
  <si>
    <t>Green Lantern</t>
  </si>
  <si>
    <t>Reckless test pilot Hal Jordan is granted an alien ring that bestows him with otherworldly powers that inducts him into an intergalactic police force, the Green Lantern Corps.</t>
  </si>
  <si>
    <t>Ryan Reynolds, Blake Lively, Peter Sarsgaard,Mark Strong</t>
  </si>
  <si>
    <t>War on Everyone</t>
  </si>
  <si>
    <t>Two corrupt cops set out to blackmail and frame every criminal unfortunate enough to cross their path. Events, however, are complicated by the arrival of someone who appears to be even more dangerous than they are.</t>
  </si>
  <si>
    <t>John Michael McDonagh</t>
  </si>
  <si>
    <t>Alexander SkarsgÃ¥rd, Michael PeÃ±a, Theo James, Tessa Thompson</t>
  </si>
  <si>
    <t>The Mist</t>
  </si>
  <si>
    <t>A freak storm unleashes a species of bloodthirsty creatures on a small town, where a small band of citizens hole up in a supermarket and fight for their lives.</t>
  </si>
  <si>
    <t>Frank Darabont</t>
  </si>
  <si>
    <t>Thomas Jane, Marcia Gay Harden, Laurie Holden,Andre Braugher</t>
  </si>
  <si>
    <t>Escape Plan</t>
  </si>
  <si>
    <t>When a structural-security authority finds himself set up and incarcerated in the world's most secret and secure prison, he has to use his skills to escape with help from the inside.</t>
  </si>
  <si>
    <t>Mikael HÃ¥fstrÃ¶m</t>
  </si>
  <si>
    <t>Sylvester Stallone, Arnold Schwarzenegger, 50 Cent, Vincent D'Onofrio</t>
  </si>
  <si>
    <t>Love, Rosie</t>
  </si>
  <si>
    <t>Rosie and Alex have been best friends since they were 5, so they couldn't possibly be right for one another...or could they? When it comes to love, life and making the right choices, these two are their own worst enemies.</t>
  </si>
  <si>
    <t>Lily Collins, Sam Claflin, Christian Cooke, Jaime Winstone</t>
  </si>
  <si>
    <t>The DUFF</t>
  </si>
  <si>
    <t>A high school senior instigates a social pecking order revolution after finding out that she has been labeled the DUFF - Designated Ugly Fat Friend - by her prettier, more popular counterparts.</t>
  </si>
  <si>
    <t>Ari Sandel</t>
  </si>
  <si>
    <t>Mae Whitman, Bella Thorne, Robbie Amell, Allison Janney</t>
  </si>
  <si>
    <t>The Age of Shadows</t>
  </si>
  <si>
    <t>Japanese agents close in as members of the Korean resistance plan an attack in 1920's Seoul.</t>
  </si>
  <si>
    <t>Jee-woon Kim</t>
  </si>
  <si>
    <t>Byung-hun Lee, Yoo Gong, Kang-ho Song, Ji-min Han</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</si>
  <si>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</si>
  <si>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</si>
  <si>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We Need to Talk About Kevin</t>
  </si>
  <si>
    <t>Kevin's mother struggles to love her strange child, despite the increasingly vicious things he says and does as he grows up. But Kevin is just getting started, and his final act will be beyond anything anyone imagined.</t>
  </si>
  <si>
    <t>Lynne Ramsay</t>
  </si>
  <si>
    <t>Tilda Swinton, John C. Reilly, Ezra Miller, Jasper Newell</t>
  </si>
  <si>
    <t>Love &amp; Friendship</t>
  </si>
  <si>
    <t>Lady Susan Vernon takes up temporary residence at her in-laws' estate and, while there, is determined to be a matchmaker for her daughter Frederica -- and herself too, naturally.</t>
  </si>
  <si>
    <t>Whit Stillman</t>
  </si>
  <si>
    <t>Kate Beckinsale, ChloÃ« Sevigny, Xavier Samuel,Emma Greenwell</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</si>
  <si>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</si>
  <si>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</si>
  <si>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Harald Zwart</t>
  </si>
  <si>
    <t>Lily Collins, Jamie Campbell Bower, Robert Sheehan,Jemima West</t>
  </si>
  <si>
    <t>Seven Pounds</t>
  </si>
  <si>
    <t>A man with a fateful secret embarks on an extraordinary journey of redemption by forever changing the lives of seven strangers.</t>
  </si>
  <si>
    <t>Will Smith, Rosario Dawson, Woody Harrelson,Michael Ealy</t>
  </si>
  <si>
    <t>The King's Speech</t>
  </si>
  <si>
    <t>The story of King George VI of the United Kingdom of Great Britain and Northern Ireland, his impromptu ascension to the throne and the speech therapist who helped the unsure monarch become worthy of it.</t>
  </si>
  <si>
    <t>Colin Firth, Geoffrey Rush, Helena Bonham Carter,Derek Jacobi</t>
  </si>
  <si>
    <t>Hunger</t>
  </si>
  <si>
    <t>Irish republican Bobby Sands leads the inmates of a Northern Irish prison in a hunger strike.</t>
  </si>
  <si>
    <t>Stuart Graham, Laine Megaw, Brian Milligan, Liam McMahon</t>
  </si>
  <si>
    <t>Jumper</t>
  </si>
  <si>
    <t>A teenager with teleportation abilities suddenly finds himself in the middle of an ancient war between those like him and their sworn annihilators.</t>
  </si>
  <si>
    <t>Hayden Christensen, Samuel L. Jackson, Jamie Bell,Rachel Bilson</t>
  </si>
  <si>
    <t>Toy Story 3</t>
  </si>
  <si>
    <t>The toys are mistakenly delivered to a day-care center instead of the attic right before Andy leaves for college, and it's up to Woody to convince the other toys that they weren't abandoned and to return home.</t>
  </si>
  <si>
    <t>Lee Unkrich</t>
  </si>
  <si>
    <t>Tom Hanks, Tim Allen, Joan Cusack, Ned Beatty</t>
  </si>
  <si>
    <t>Tinker Tailor Soldier Spy</t>
  </si>
  <si>
    <t>In the bleak days of the Cold War, espionage veteran George Smiley is forced from semi-retirement to uncover a Soviet agent within MI6.</t>
  </si>
  <si>
    <t>Tomas Alfredson</t>
  </si>
  <si>
    <t>Gary Oldman, Colin Firth, Tom Hardy, Mark Strong</t>
  </si>
  <si>
    <t>Resident Evil: Retribution</t>
  </si>
  <si>
    <t>Alice fights alongside a resistance movement to regain her freedom from an Umbrella Corporation testing facility.</t>
  </si>
  <si>
    <t>Milla Jovovich, Sienna Guillory, Michelle Rodriguez, Aryana Engineer</t>
  </si>
  <si>
    <t>Dear Zindagi</t>
  </si>
  <si>
    <t>Kaira is a budding cinematographer in search of a perfect life. Her encounter with Jug, an unconventional thinker, helps her gain a new perspective on life. She discovers that happiness is all about finding comfort in life's imperfections.</t>
  </si>
  <si>
    <t>Gauri Shinde</t>
  </si>
  <si>
    <t>Alia Bhatt, Shah Rukh Khan, Kunal Kapoor, Priyanka Moodley</t>
  </si>
  <si>
    <t>Genius</t>
  </si>
  <si>
    <t>A chronicle of Max Perkins's time as the book editor at Scribner, where he oversaw works by Thomas Wolfe, Ernest Hemingway, F. Scott Fitzgerald and others.</t>
  </si>
  <si>
    <t>Michael Grandage</t>
  </si>
  <si>
    <t>Colin Firth, Jude Law, Nicole Kidman, Laura Linney</t>
  </si>
  <si>
    <t>Pompeii</t>
  </si>
  <si>
    <t>A slave-turned-gladiator finds himself in a race against time to save his true love, who has been betrothed to a corrupt Roman Senator. As Mount Vesuvius erupts, he must fight to save his beloved as Pompeii crumbles around him.</t>
  </si>
  <si>
    <t>Kit Harington, Emily Browning, Kiefer Sutherland, Adewale Akinnuoye-Agbaje</t>
  </si>
  <si>
    <t>Life of Pi</t>
  </si>
  <si>
    <t>A young man who survives a disaster at sea is hurtled into an epic journey of adventure and discovery. While cast away, he forms an unexpected connection with another survivor: a fearsome Bengal tiger.</t>
  </si>
  <si>
    <t>Suraj Sharma, Irrfan Khan, Adil Hussain, Tabu</t>
  </si>
  <si>
    <t>Hachi: A Dog's Tale</t>
  </si>
  <si>
    <t>Drama,Family</t>
  </si>
  <si>
    <t>A college professor's bond with the abandoned dog he takes into his home.</t>
  </si>
  <si>
    <t>Richard Gere, Joan Allen, Cary-Hiroyuki Tagawa,Sarah Roemer</t>
  </si>
  <si>
    <t>10 Years</t>
  </si>
  <si>
    <t>The night before their high school reunion, a group of friends realize they still haven't quite grown up in some ways.</t>
  </si>
  <si>
    <t>Jamie Linden</t>
  </si>
  <si>
    <t>Channing Tatum, Rosario Dawson, Chris Pratt, Jenna Dewan Tatum</t>
  </si>
  <si>
    <t>I Origins</t>
  </si>
  <si>
    <t>A molecular biologist and his laboratory partner uncover evidence that may fundamentally change society as we know it.</t>
  </si>
  <si>
    <t>Mike Cahill</t>
  </si>
  <si>
    <t>Michael Pitt, Steven Yeun, Astrid BergÃ¨s-Frisbey, Brit Marling</t>
  </si>
  <si>
    <t>Live Free or Die Hard</t>
  </si>
  <si>
    <t>John McClane and a young hacker join forces to take down master cyber-terrorist Thomas Gabriel in Washington D.C.</t>
  </si>
  <si>
    <t>Bruce Willis, Justin Long, Timothy Olyphant, Maggie Q</t>
  </si>
  <si>
    <t>The Matchbreaker</t>
  </si>
  <si>
    <t>When an idealistic romantic gets fired from his day job, he is offered a "one-time gig" to break up a girl's relationship for her disapproving parents. This "one-time" gig spreads through ... See full summary Â»</t>
  </si>
  <si>
    <t>Caleb Vetter</t>
  </si>
  <si>
    <t>Wesley Elder, Christina Grimmie, Osric Chau, Olan Rogers</t>
  </si>
  <si>
    <t>Funny Games</t>
  </si>
  <si>
    <t>Two psychopathic young men take a family hostage in their cabin.</t>
  </si>
  <si>
    <t>Michael Haneke</t>
  </si>
  <si>
    <t>Naomi Watts, Tim Roth, Michael Pitt, Brady Corbet</t>
  </si>
  <si>
    <t>Ted</t>
  </si>
  <si>
    <t>John Bennett, a man whose childhood wish of bringing his teddy bear to life came true, now must decide between keeping the relationship with the bear or his girlfriend, Lori.</t>
  </si>
  <si>
    <t>Mark Wahlberg, Mila Kunis, Seth MacFarlane, Joel McHale</t>
  </si>
  <si>
    <t>RED</t>
  </si>
  <si>
    <t>When his peaceful life is threatened by a high-tech assassin, former black-ops agent Frank Moses reassembles his old team in a last ditch effort to survive and uncover his assailants.</t>
  </si>
  <si>
    <t>Bruce Willis, Helen Mirren, Morgan Freeman,Mary-Louise Parker</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</si>
  <si>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</si>
  <si>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</si>
  <si>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Nicole Kidman, Hugh Jackman, Shea Adams, Eddie Baroo</t>
  </si>
  <si>
    <t>Faster</t>
  </si>
  <si>
    <t>An ex-con gets on a series of apparently unrelated killings. He gets tracked by a veteran cop with secrets of his own and an egocentric hit man.</t>
  </si>
  <si>
    <t>Dwayne Johnson, Billy Bob Thornton, Maggie Grace, Mauricio Lopez</t>
  </si>
  <si>
    <t>The Neighbor</t>
  </si>
  <si>
    <t>Set in Cutter Mississippi, the film follows a man who discovers the dark truth about his neighbor and the secrets he may be keeping in the cellar.</t>
  </si>
  <si>
    <t>Marcus Dunstan</t>
  </si>
  <si>
    <t>Josh Stewart, Bill Engvall, Alex Essoe, Ronnie Gene Blevins</t>
  </si>
  <si>
    <t>The Adjustment Bureau</t>
  </si>
  <si>
    <t>Romance,Sci-Fi,Thriller</t>
  </si>
  <si>
    <t>The affair between a politician and a contemporary dancer is affected by mysterious forces keeping the lovers apart.</t>
  </si>
  <si>
    <t>Matt Damon, Emily Blunt, Lisa Thoreson, Florence Kastriner</t>
  </si>
  <si>
    <t>The Hollars</t>
  </si>
  <si>
    <t>A man returns to his small hometown after learning that his mother has fallen ill and is about to undergo surgery.</t>
  </si>
  <si>
    <t>John Krasinski</t>
  </si>
  <si>
    <t>Sharlto Copley, Charlie Day, Richard Jenkins, Anna Kendrick</t>
  </si>
  <si>
    <t>The Judge</t>
  </si>
  <si>
    <t>Big-city lawyer Hank Palmer returns to his childhood home where his father, the town's judge, is suspected of murder. Hank sets out to discover the truth and, along the way, reconnects with his estranged family.</t>
  </si>
  <si>
    <t>David Dobkin</t>
  </si>
  <si>
    <t>Robert Downey Jr., Robert Duvall, Vera Farmiga, Billy Bob Thornton</t>
  </si>
  <si>
    <t>Closed Circuit</t>
  </si>
  <si>
    <t>A high-profile terrorism case unexpectedly binds together two ex-lovers on the defense team - testing the limits of their loyalties and placing their lives in jeopardy.</t>
  </si>
  <si>
    <t>Eric Bana, Rebecca Hall, Jim Broadbent, CiarÃ¡n Hinds</t>
  </si>
  <si>
    <t>Transformers: Revenge of the Fallen</t>
  </si>
  <si>
    <t>Sam Witwicky leaves the Autobots behind for a normal life. But when his mind is filled with cryptic symbols, the Decepticons target him and he is dragged back into the Transformers' war.</t>
  </si>
  <si>
    <t>La tortue rouge</t>
  </si>
  <si>
    <t>Animation,Fantasy</t>
  </si>
  <si>
    <t>A man is shipwrecked on a deserted island and encounters a red turtle, which changes his life.</t>
  </si>
  <si>
    <t>Michael Dudok de Wit</t>
  </si>
  <si>
    <t>Emmanuel Garijo, Tom Hudson, Baptiste Goy, Axel Devillers</t>
  </si>
  <si>
    <t>The Book of Life</t>
  </si>
  <si>
    <t>Manolo, a young man who is torn between fulfilling the expectations of his family and following his heart, embarks on an adventure that spans three fantastic worlds where he must face his greatest fears.</t>
  </si>
  <si>
    <t>Jorge R. GutiÃ©rrez</t>
  </si>
  <si>
    <t>Diego Luna, Zoe Saldana, Channing Tatum, Ron Perlman</t>
  </si>
  <si>
    <t>Incendies</t>
  </si>
  <si>
    <t>Drama,Mystery,War</t>
  </si>
  <si>
    <t>Twins journey to the Middle East to discover their family history, and fulfill their mother's last wishes.</t>
  </si>
  <si>
    <t>Lubna Azabal, MÃ©lissa DÃ©sormeaux-Poulin, Maxim Gaudette, Mustafa Kamel</t>
  </si>
  <si>
    <t>The Heartbreak Kid</t>
  </si>
  <si>
    <t>A newly wed man who believes he's just gotten hitched to the perfect woman encounters another lady on his honeymoon.</t>
  </si>
  <si>
    <t>Bobby Farrelly</t>
  </si>
  <si>
    <t>Ben Stiller, Michelle Monaghan,Malin Akerman, Jerry Stiller</t>
  </si>
  <si>
    <t>Happy Feet</t>
  </si>
  <si>
    <t>Into the world of the Emperor Penguins, who find their soul mates through song, a penguin is born who cannot sing. But he can tap dance something fierce!</t>
  </si>
  <si>
    <t>Elijah Wood, Brittany Murphy, Hugh Jackman, Robin Williams</t>
  </si>
  <si>
    <t>Entourage</t>
  </si>
  <si>
    <t>Movie star Vincent Chase, together with his boys Eric, Turtle, and Johnny, are back - and back in business with super agent-turned-studio head Ari Gold on a risky project that will serve as Vince's directorial debut.</t>
  </si>
  <si>
    <t>Doug Ellin</t>
  </si>
  <si>
    <t>Adrian Grenier, Kevin Connolly, Jerry Ferrara, Kevin Dillon</t>
  </si>
  <si>
    <t>The Strangers</t>
  </si>
  <si>
    <t>A young couple staying in an isolated vacation home are terrorized by three unknown assailants.</t>
  </si>
  <si>
    <t>Bryan Bertino</t>
  </si>
  <si>
    <t>Scott Speedman, Liv Tyler, Gemma Ward, Alex Fisher</t>
  </si>
  <si>
    <t>Noah</t>
  </si>
  <si>
    <t>A man is chosen by his world's creator to undertake a momentous mission before an apocalyptic flood cleanses the world.</t>
  </si>
  <si>
    <t>Russell Crowe, Jennifer Connelly, Anthony Hopkins, Emma Watson</t>
  </si>
  <si>
    <t>Neighbors</t>
  </si>
  <si>
    <t>After they are forced to live next to a fraternity house, a couple with a newborn baby do whatever they can to take them down.</t>
  </si>
  <si>
    <t>Seth Rogen, Rose Byrne, Zac Efron, Lisa Kudrow</t>
  </si>
  <si>
    <t>Nymphomaniac: Vol. II</t>
  </si>
  <si>
    <t>The continuation of Joe's sexually dictated life delves into the darker aspects of her adulthood, obsessions and what led to her being in Seligman's care.</t>
  </si>
  <si>
    <t>Charlotte Gainsbourg, Stellan SkarsgÃ¥rd, Willem Dafoe, Jamie Bell</t>
  </si>
  <si>
    <t>Wild</t>
  </si>
  <si>
    <t>A chronicle of one woman's 1,100-mile solo hike undertaken as a way to recover from a recent personal tragedy.</t>
  </si>
  <si>
    <t>Reese Witherspoon, Laura Dern, Gaby Hoffmann,Michiel Huisman</t>
  </si>
  <si>
    <t>Grown Ups</t>
  </si>
  <si>
    <t>After their high school basketball coach passes away, five good friends and former teammates reunite for a Fourth of July holiday weekend.</t>
  </si>
  <si>
    <t>Adam Sandler, Salma Hayek, Kevin James, Chris Rock</t>
  </si>
  <si>
    <t>Blair Witch</t>
  </si>
  <si>
    <t>After discovering a video showing what he believes to be his vanished sister Heather, James and a group of friends head to the forest believed to be inhabited by the Blair Witch.</t>
  </si>
  <si>
    <t>Adam Wingard</t>
  </si>
  <si>
    <t>James Allen McCune, Callie Hernandez, Corbin Reid, Brandon Scott</t>
  </si>
  <si>
    <t>The Karate Kid</t>
  </si>
  <si>
    <t>Action,Drama,Family</t>
  </si>
  <si>
    <t>Work causes a single mother to move to China with her young son; in his new home, the boy embraces kung fu, taught to him by a master.</t>
  </si>
  <si>
    <t>Jackie Chan, Jaden Smith, Taraji P. Henson, Wenwen Han</t>
  </si>
  <si>
    <t>Dark Shadows</t>
  </si>
  <si>
    <t>An imprisoned vampire, Barnabas Collins, is set free and returns to his ancestral home, where his dysfunctional descendants are in need of his protection.</t>
  </si>
  <si>
    <t>Johnny Depp, Michelle Pfeiffer, Eva Green, Helena Bonham Carter</t>
  </si>
  <si>
    <t>Friends with Benefits</t>
  </si>
  <si>
    <t>A young man and woman decide to take their friendship to the next level without becoming a couple, but soon discover that adding sex only leads to complications.</t>
  </si>
  <si>
    <t>Mila Kunis, Justin Timberlake, Patricia Clarkson, Jenna Elfman</t>
  </si>
  <si>
    <t>The Illusionist</t>
  </si>
  <si>
    <t>In turn-of-the-century Vienna, a magician uses his abilities to secure the love of a woman far above his social standing.</t>
  </si>
  <si>
    <t>Edward Norton, Jessica Biel, Paul Giamatti, Rufus Sewell</t>
  </si>
  <si>
    <t>The A-Team</t>
  </si>
  <si>
    <t>A group of Iraq War veterans looks to clear their name with the U.S. military, who suspect the four men of committing a crime for which they were framed.</t>
  </si>
  <si>
    <t>Joe Carnahan</t>
  </si>
  <si>
    <t>Liam Neeson, Bradley Cooper, Sharlto Copley,Jessica Biel</t>
  </si>
  <si>
    <t>The Guest</t>
  </si>
  <si>
    <t>A soldier introduces himself to the Peterson family, claiming to be a friend of their son who died in action. After the young man is welcomed into their home, a series of accidental deaths seem to be connected to his presence.</t>
  </si>
  <si>
    <t>Dan Stevens, Sheila Kelley, Maika Monroe, Joel David Moore</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</si>
  <si>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</si>
  <si>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</si>
  <si>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</si>
  <si>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Paul</t>
  </si>
  <si>
    <t>Two British comic-book geeks traveling across the U.S. encounter an alien outside Area 51.</t>
  </si>
  <si>
    <t>Simon Pegg, Nick Frost, Seth Rogen, Mia Stallard</t>
  </si>
  <si>
    <t>This Beautiful Fantastic</t>
  </si>
  <si>
    <t>A young woman who dreams of being a children's author makes an unlikely friendship with a cantankerous, rich old widower.</t>
  </si>
  <si>
    <t>Simon Aboud</t>
  </si>
  <si>
    <t>Jessica Brown Findlay, Andrew Scott, Jeremy Irvine,Tom Wilkinson</t>
  </si>
  <si>
    <t>The Da Vinci Code</t>
  </si>
  <si>
    <t>A murder inside the Louvre and clues in Da Vinci paintings lead to the discovery of a religious mystery protected by a secret society for two thousand years -- which could shake the foundations of Christianity.</t>
  </si>
  <si>
    <t>Tom Hanks, Audrey Tautou, Jean Reno, Ian McKellen</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</si>
  <si>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</si>
  <si>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</si>
  <si>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</si>
  <si>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Eddie Murphy, Britt Robertson, Natascha McElhone, Xavier Samuel</t>
  </si>
  <si>
    <t>Hugo</t>
  </si>
  <si>
    <t>In Paris in 1931, an orphan named Hugo Cabret who lives in the walls of a train station is wrapped up in a mystery involving his late father and an automaton.</t>
  </si>
  <si>
    <t>Asa Butterfield, ChloÃ« Grace Moretz, Christopher Lee, Ben Kingsley</t>
  </si>
  <si>
    <t>The Blackcoat's Daughter</t>
  </si>
  <si>
    <t>Two girls must battle a mysterious evil force when they get left behind at their boarding school over winter break.</t>
  </si>
  <si>
    <t>Oz Perkins</t>
  </si>
  <si>
    <t>Emma Roberts, Kiernan Shipka, Lauren Holly, Lucy Boynton</t>
  </si>
  <si>
    <t>Body of Lies</t>
  </si>
  <si>
    <t>A CIA agent on the ground in Jordan hunts down a powerful terrorist leader while being caught between the unclear intentions of his American supervisors and Jordan Intelligence.</t>
  </si>
  <si>
    <t>Leonardo DiCaprio, Russell Crowe, Mark Strong,Golshifteh Farahani</t>
  </si>
  <si>
    <t>Knight of Cups</t>
  </si>
  <si>
    <t>A writer indulging in all that Los Angeles and Las Vegas has to offer undertakes a search for love and self via a series of adventures with six different women.</t>
  </si>
  <si>
    <t>Terrence Malick</t>
  </si>
  <si>
    <t>Christian Bale, Cate Blanchett, Natalie Portman,Brian Dennehy</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</si>
  <si>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</si>
  <si>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</si>
  <si>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Michelle Yeoh</t>
  </si>
  <si>
    <t>The Boss</t>
  </si>
  <si>
    <t>A titan of industry is sent to prison after she's caught insider trading. When she emerges ready to rebrand herself as America's latest sweetheart, not everyone she screwed over is so quick to forgive and forget.</t>
  </si>
  <si>
    <t>Ben Falcone</t>
  </si>
  <si>
    <t>Melissa McCarthy, Kristen Bell, Peter Dinklage, Ella Anderson</t>
  </si>
  <si>
    <t>Hands of Stone</t>
  </si>
  <si>
    <t>The legendary Roberto Duran and his equally legendary trainer Ray Arcel change each other's lives.</t>
  </si>
  <si>
    <t>Jonathan Jakubowicz</t>
  </si>
  <si>
    <t>Edgar RamÃ­rez, Usher Raymond, Robert De Niro, RubÃ©n Blades</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</si>
  <si>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</si>
  <si>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</si>
  <si>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</si>
  <si>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Ricardo DarÃ­n, Soledad Villamil, Pablo Rago,Carla Quevedo</t>
  </si>
  <si>
    <t>True Grit</t>
  </si>
  <si>
    <t>Adventure,Drama,Western</t>
  </si>
  <si>
    <t>A tough U.S. Marshal helps a stubborn teenager track down her father's murderer.</t>
  </si>
  <si>
    <t>Jeff Bridges, Matt Damon, Hailee Steinfeld,Josh Brolin</t>
  </si>
  <si>
    <t>We Are Your Friends</t>
  </si>
  <si>
    <t>Drama,Music,Romance</t>
  </si>
  <si>
    <t>Caught between a forbidden romance and the expectations of his friends, aspiring DJ Cole Carter attempts to find the path in life that leads to fame and fortune.</t>
  </si>
  <si>
    <t>Max Joseph</t>
  </si>
  <si>
    <t>Zac Efron, Wes Bentley, Emily Ratajkowski, Jonny Weston</t>
  </si>
  <si>
    <t>A Million Ways to Die in the West</t>
  </si>
  <si>
    <t>Comedy,Romance,Western</t>
  </si>
  <si>
    <t>As a cowardly farmer begins to fall for the mysterious new woman in town, he must put his new-found courage to the test when her husband, a notorious gun-slinger, announces his arrival.</t>
  </si>
  <si>
    <t>Seth MacFarlane, Charlize Theron, Liam Neeson,Amanda Seyfried</t>
  </si>
  <si>
    <t>Only for One Night</t>
  </si>
  <si>
    <t>A married womans husband with a perfect life cheats with her sister with extreme consequences befalling them all.</t>
  </si>
  <si>
    <t>Chris Stokes</t>
  </si>
  <si>
    <t>Brian White, Karrueche Tran, Angelique Pereira,Jessica Vanessa DeLeon</t>
  </si>
  <si>
    <t>Rules Don't Apply</t>
  </si>
  <si>
    <t>The unconventional love story of an aspiring actress, her determined driver, and their boss, eccentric billionaire Howard Hughes.</t>
  </si>
  <si>
    <t>Warren Beatty</t>
  </si>
  <si>
    <t>Lily Collins, Haley Bennett, Taissa Farmiga, Steve Tom</t>
  </si>
  <si>
    <t>Ouija: Origin of Evil</t>
  </si>
  <si>
    <t>In 1967 Los Angeles, a widowed mother and her 2 daughters add a new stunt to bolster their seance scam business, inviting an evil presence into their home.</t>
  </si>
  <si>
    <t>Elizabeth Reaser, Lulu Wilson, Annalise Basso,Henry Thomas</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</si>
  <si>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</si>
  <si>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</si>
  <si>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Brandon T. Jackson, Nathan Fillion</t>
  </si>
  <si>
    <t>Fracture</t>
  </si>
  <si>
    <t>An attorney, intent on climbing the career ladder toward success, finds an unlikely opponent in a manipulative criminal he is trying to prosecute.</t>
  </si>
  <si>
    <t>Gregory Hoblit</t>
  </si>
  <si>
    <t>Anthony Hopkins, Ryan Gosling, David Strathairn,Rosamund Pike</t>
  </si>
  <si>
    <t>Oculus</t>
  </si>
  <si>
    <t>A woman tries to exonerate her brother, who was convicted of murder, by proving that the crime was committed by a supernatural phenomenon.</t>
  </si>
  <si>
    <t>Karen Gillan, Brenton Thwaites, Katee Sackhoff,Rory Cochrane</t>
  </si>
  <si>
    <t>In Bruges</t>
  </si>
  <si>
    <t>Guilt-stricken after a job gone wrong, hitman Ray and his partner await orders from their ruthless boss in Bruges, Belgium, the last place in the world Ray wants to be.</t>
  </si>
  <si>
    <t>Martin McDonagh</t>
  </si>
  <si>
    <t>Colin Farrell, Brendan Gleeson, CiarÃ¡n Hinds,Elizabeth Berrington</t>
  </si>
  <si>
    <t>This Means War</t>
  </si>
  <si>
    <t>Two top CIA operatives wage an epic battle against one another after they discover they are dating the same woman.</t>
  </si>
  <si>
    <t>McG</t>
  </si>
  <si>
    <t>Reese Witherspoon, Chris Pine, Tom Hardy, Til Schweiger</t>
  </si>
  <si>
    <t>LÃ­da BaarovÃ¡</t>
  </si>
  <si>
    <t>A film about the black-and-white era actress LÃ­da BaarovÃ¡ and her doomed love affair.</t>
  </si>
  <si>
    <t>Filip Renc</t>
  </si>
  <si>
    <t>Tatiana PauhofovÃ¡, Karl Markovics, Gedeon Burkhard,Simona StasovÃ¡</t>
  </si>
  <si>
    <t>The Road</t>
  </si>
  <si>
    <t>Adventure,Drama</t>
  </si>
  <si>
    <t>In a dangerous post-apocalyptic world, an ailing father defends his son as they slowly travel to the sea.</t>
  </si>
  <si>
    <t>Viggo Mortensen, Charlize Theron, Kodi Smit-McPhee,Robert Duvall</t>
  </si>
  <si>
    <t>Lavender</t>
  </si>
  <si>
    <t>After losing her memory, a woman begins to see unexplained things after her psychiatrist suggests she visit her childhood home.</t>
  </si>
  <si>
    <t>Ed Gass-Donnelly</t>
  </si>
  <si>
    <t>Abbie Cornish, Dermot Mulroney, Justin Long,Diego Klattenhoff</t>
  </si>
  <si>
    <t>Deuces</t>
  </si>
  <si>
    <t>An agent infiltrates a crime ring ran by a charismatic boss.</t>
  </si>
  <si>
    <t>Jamal Hill</t>
  </si>
  <si>
    <t>Larenz Tate, Meagan Good, Rotimi, Rick Gonzalez</t>
  </si>
  <si>
    <t>Conan the Barbarian</t>
  </si>
  <si>
    <t>A vengeful barbarian warrior sets off to get his revenge on the evil warlord who attacked his village and murdered his father when he was a boy.</t>
  </si>
  <si>
    <t>Jason Momoa, Ron Perlman, Rose McGowan,Stephen Lang</t>
  </si>
  <si>
    <t>The Fighter</t>
  </si>
  <si>
    <t>A look at the early years of boxer "Irish" Micky Ward and his brother who helped train him before going pro in the mid 1980s.</t>
  </si>
  <si>
    <t>Mark Wahlberg, Christian Bale, Amy Adams,Melissa Leo</t>
  </si>
  <si>
    <t>August Rush</t>
  </si>
  <si>
    <t>A drama with fairy tale elements, where an orphaned musical prodigy uses his gift as a clue to finding his birth parents.</t>
  </si>
  <si>
    <t>Kirsten Sheridan</t>
  </si>
  <si>
    <t>Freddie Highmore, Keri Russell, Jonathan Rhys Meyers, Terrence Howard</t>
  </si>
  <si>
    <t>Chef</t>
  </si>
  <si>
    <t>A head chef quits his restaurant job and buys a food truck in an effort to reclaim his creative promise, while piecing back together his estranged family.</t>
  </si>
  <si>
    <t>Jon Favreau, Robert Downey Jr., Scarlett Johansson,Dustin Hoffman</t>
  </si>
  <si>
    <t>Eye in the Sky</t>
  </si>
  <si>
    <t>Drama,Thriller,War</t>
  </si>
  <si>
    <t>Col. Katherine Powell, a military officer in command of an operation to capture terrorists in Kenya, sees her mission escalate when a girl enters the kill zone triggering an international dispute over the implications of modern warfare.</t>
  </si>
  <si>
    <t>Helen Mirren, Aaron Paul, Alan Rickman, Barkhad Abdi</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</si>
  <si>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</si>
  <si>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</si>
  <si>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Dawson,Michael Chiklis</t>
  </si>
  <si>
    <t>The Purge</t>
  </si>
  <si>
    <t>A wealthy family are held hostage for harboring the target of a murderous syndicate during the Purge, a 12-hour period in which any and all crime is legal.</t>
  </si>
  <si>
    <t>Ethan Hawke, Lena Headey, Max Burkholder,Adelaide Kane</t>
  </si>
  <si>
    <t>PK</t>
  </si>
  <si>
    <t>A stranger in the city asks questions no one has asked before. His childlike curiosity will take him on a journey of love, laughter, and letting go.</t>
  </si>
  <si>
    <t>Aamir Khan, Anushka Sharma, Sanjay Dutt,Boman Irani</t>
  </si>
  <si>
    <t>Ender's Game</t>
  </si>
  <si>
    <t>Young Ender Wiggin is recruited by the International Military to lead the fight against the Formics, a genocidal alien race which nearly annihilated the human race in a previous invasion.</t>
  </si>
  <si>
    <t>Harrison Ford, Asa Butterfield, Hailee Steinfeld, Abigail Breslin</t>
  </si>
  <si>
    <t>Indiana Jones and the Kingdom of the Crystal Skull</t>
  </si>
  <si>
    <t>Famed archaeologist/adventurer Dr. Henry "Indiana" Jones is called back into action when he becomes entangled in a Soviet plot to uncover the secret behind mysterious artifacts known as the Crystal Skulls.</t>
  </si>
  <si>
    <t>Harrison Ford, Cate Blanchett, Shia LaBeouf,Karen Allen</t>
  </si>
  <si>
    <t>Paper Towns</t>
  </si>
  <si>
    <t>After an all night adventure, Quentin's life-long crush, Margo, disappears, leaving behind clues that Quentin and his friends follow on the journey of a lifetime.</t>
  </si>
  <si>
    <t>Jake Schreier</t>
  </si>
  <si>
    <t>Nat Wolff, Cara Delevingne, Austin Abrams, Justice Smith</t>
  </si>
  <si>
    <t>High-Rise</t>
  </si>
  <si>
    <t>Life for the residents of a tower block begins to run out of control.</t>
  </si>
  <si>
    <t>Tom Hiddleston, Jeremy Irons, Sienna Miller, Luke Evans</t>
  </si>
  <si>
    <t>Quantum of Solace</t>
  </si>
  <si>
    <t>James Bond descends into mystery as he tries to stop a mysterious organization from eliminating a country's most valuable resource. All the while, he still tries to seek revenge over the death of his love.</t>
  </si>
  <si>
    <t>Daniel Craig, Olga Kurylenko, Mathieu Amalric, Judi Dench</t>
  </si>
  <si>
    <t>The Assignment</t>
  </si>
  <si>
    <t>After waking up and discovering that he has undergone gender reassignment surgery, an assassin seeks to find the doctor responsible.</t>
  </si>
  <si>
    <t>Walter Hill</t>
  </si>
  <si>
    <t>Sigourney Weaver, Michelle Rodriguez, Tony Shalhoub,Anthony LaPaglia</t>
  </si>
  <si>
    <t>How to Train Your Dragon</t>
  </si>
  <si>
    <t>A hapless young Viking who aspires to hunt dragons becomes the unlikely friend of a young dragon himself, and learns there may be more to the creatures than he assumed.</t>
  </si>
  <si>
    <t>Dean DeBlois</t>
  </si>
  <si>
    <t>Jay Baruchel, Gerard Butler,Christopher Mintz-Plasse, Craig Ferguson</t>
  </si>
  <si>
    <t>Lady in the Water</t>
  </si>
  <si>
    <t>Drama,Fantasy,Mystery</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</si>
  <si>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</si>
  <si>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Paul Giamatti, Bryce Dallas Howard, Jeffrey Wright, Bob Balaban</t>
  </si>
  <si>
    <t>The Fountain</t>
  </si>
  <si>
    <t>As a modern-day scientist, Tommy is struggling with mortality, desperately searching for the medical breakthrough that will save the life of his cancer-stricken wife, Izzi.</t>
  </si>
  <si>
    <t>Hugh Jackman, Rachel Weisz, Sean Patrick Thomas, Ellen Burstyn</t>
  </si>
  <si>
    <t>Cars 2</t>
  </si>
  <si>
    <t>Star race car Lightning McQueen and his pal Mater head overseas to compete in the World Grand Prix race. But the road to the championship becomes rocky as Mater gets caught up in an intriguing adventure of his own: international espionage.</t>
  </si>
  <si>
    <t>Owen Wilson, Larry the Cable Guy,Michael Caine, Emily Mortimer</t>
  </si>
  <si>
    <t>Five carnival workers are kidnapped and held hostage in an abandoned, Hell-like compound where they are forced to participate in a violent game, the goal of which is to survive twelve hours against a gang of sadistic clowns.</t>
  </si>
  <si>
    <t>Rob Zombie</t>
  </si>
  <si>
    <t>Malcolm McDowell, Richard Brake, Jeff Daniel Phillips,Sheri Moon Zombie</t>
  </si>
  <si>
    <t>Final Girl</t>
  </si>
  <si>
    <t>A man teaches a young woman how to become a complete weapon. Later she is approached by a group of sadistic teens who kill blonde women for unknown reasons. The hunting season begins.</t>
  </si>
  <si>
    <t>Tyler Shields</t>
  </si>
  <si>
    <t>Abigail Breslin, Wes Bentley, Logan Huffman,Alexander Ludwig</t>
  </si>
  <si>
    <t>Chalk It Up</t>
  </si>
  <si>
    <t>When a super girly-girl is dumped by her boyfriend; she decides to do everything she can to get him back by building a college gymnastics team, quickly learning that she is capable of a lot more than just getting an MRS degree.</t>
  </si>
  <si>
    <t>Hisonni Johnson</t>
  </si>
  <si>
    <t>Maddy Curley, John DeLuca, Nikki SooHoo, Drew Seeley</t>
  </si>
  <si>
    <t>The Man Who Knew Infinity</t>
  </si>
  <si>
    <t>The story of the life and academic career of the pioneer Indian mathematician, Srinivasa Ramanujan, and his friendship with his mentor, Professor G.H. Hardy.</t>
  </si>
  <si>
    <t>Matt Brown</t>
  </si>
  <si>
    <t>Dev Patel, Jeremy Irons, Malcolm Sinclair, Raghuvir Joshi</t>
  </si>
  <si>
    <t>Unknown</t>
  </si>
  <si>
    <t>A man awakens from a coma, only to discover that someone has taken on his identity and that no one, (not even his wife), believes him. With the help of a young woman, he sets out to prove who he is.</t>
  </si>
  <si>
    <t>Liam Neeson, Diane Kruger, January Jones,Aidan Quinn</t>
  </si>
  <si>
    <t>Self/less</t>
  </si>
  <si>
    <t>A dying real estate mogul transfers his consciousness into a healthy young body, but soon finds that neither the procedure nor the company that performed it are quite what they seem.</t>
  </si>
  <si>
    <t>Ryan Reynolds, Natalie Martinez, Matthew Goode,Ben Kingsley</t>
  </si>
  <si>
    <t>Mr. Brooks</t>
  </si>
  <si>
    <t>A psychological thriller about a man who is sometimes controlled by his murder-and-mayhem-loving alter ego.</t>
  </si>
  <si>
    <t>Bruce A. Evans</t>
  </si>
  <si>
    <t>Kevin Costner, Demi Moore, William Hurt, Dane Cook</t>
  </si>
  <si>
    <t>Tramps</t>
  </si>
  <si>
    <t>A young man and woman find love in an unlikely place while carrying out a shady deal.</t>
  </si>
  <si>
    <t>Adam Leon</t>
  </si>
  <si>
    <t>Callum Turner, Grace Van Patten, Michal Vondel, Mike Birbiglia</t>
  </si>
  <si>
    <t>Before We Go</t>
  </si>
  <si>
    <t>Two strangers stuck in Manhattan for the night grow into each other's most trusted confidants when an evening of unexpected adventure forces them to confront their fears and take control of their lives.</t>
  </si>
  <si>
    <t>Chris Evans</t>
  </si>
  <si>
    <t>Chris Evans, Alice Eve, Emma Fitzpatrick, John Cullum</t>
  </si>
  <si>
    <t>Captain Phillips</t>
  </si>
  <si>
    <t>The true story of Captain Richard Phillips and the 2009 hijacking by Somali pirates of the U.S.-flagged MV Maersk Alabama, the first American cargo ship to be hijacked in two hundred years.</t>
  </si>
  <si>
    <t>Tom Hanks, Barkhad Abdi, Barkhad Abdirahman,Catherine Keener</t>
  </si>
  <si>
    <t>The Secret Scripture</t>
  </si>
  <si>
    <t>A woman keeps a diary of her extended stay at a mental hospital.</t>
  </si>
  <si>
    <t>Jim Sheridan</t>
  </si>
  <si>
    <t>Rooney Mara, Eric Bana, Theo James, Aidan Turner</t>
  </si>
  <si>
    <t>Max Steel</t>
  </si>
  <si>
    <t>The adventures of teenager Max McGrath and his alien companion, Steel, who must harness and combine their tremendous new powers to evolve into the turbo-charged superhero Max Steel.</t>
  </si>
  <si>
    <t>Stewart Hendler</t>
  </si>
  <si>
    <t>Ben Winchell, Josh Brener, Maria Bello, Andy Garcia</t>
  </si>
  <si>
    <t>Hotel Transylvania 2</t>
  </si>
  <si>
    <t>Dracula and his friends try to bring out the monster in his half human, half vampire grandson in order to keep Mavis from leaving the hotel.</t>
  </si>
  <si>
    <t>Genndy Tartakovsky</t>
  </si>
  <si>
    <t>Adam Sandler, Andy Samberg, Selena Gomez, Kevin James</t>
  </si>
  <si>
    <t>Hancock</t>
  </si>
  <si>
    <t>Hancock is a superhero whose ill considered behavior regularly causes damage in the millions. He changes when the person he saves helps him improve his public image.</t>
  </si>
  <si>
    <t>Will Smith, Charlize Theron, Jason Bateman, Jae Head</t>
  </si>
  <si>
    <t>Sisters</t>
  </si>
  <si>
    <t>Two sisters decide to throw one last house party before their parents sell their family home.</t>
  </si>
  <si>
    <t>Amy Poehler, Tina Fey, Maya Rudolph, Ike Barinholtz</t>
  </si>
  <si>
    <t>The Family</t>
  </si>
  <si>
    <t>Comedy,Crime,Thriller</t>
  </si>
  <si>
    <t>The Manzoni family, a notorious mafia clan, is relocated to Normandy, France under the witness protection program, where fitting in soon becomes challenging as their old habits die hard.</t>
  </si>
  <si>
    <t>Robert De Niro, Michelle Pfeiffer, Dianna Agron, John D'Leo</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</si>
  <si>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</si>
  <si>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</si>
  <si>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Seth Rogen, Elizabeth Banks, Craig Robinson, Gerry Bednob</t>
  </si>
  <si>
    <t>Ma vie de Courgette</t>
  </si>
  <si>
    <t>Animation,Comedy,Drama</t>
  </si>
  <si>
    <t>After losing his mother, a young boy is sent to a foster home with other orphans his age where he begins to learn the meaning of trust and true love.</t>
  </si>
  <si>
    <t>Claude Barras</t>
  </si>
  <si>
    <t>Gaspard Schlatter, Sixtine Murat, Paulin Jaccoud,Michel Vuillermoz</t>
  </si>
  <si>
    <t>Man on a Ledge</t>
  </si>
  <si>
    <t>As a police psychologist works to talk down an ex-con who is threatening to jump from a Manhattan hotel rooftop, the biggest diamond heist ever committed is in motion.</t>
  </si>
  <si>
    <t>Asger Leth</t>
  </si>
  <si>
    <t>Sam Worthington, Elizabeth Banks, Jamie Bell, Mandy Gonzalez</t>
  </si>
  <si>
    <t>No Strings Attached</t>
  </si>
  <si>
    <t>A guy and girl try to keep their relationship strictly physical, but it's not long before they learn that they want something more.</t>
  </si>
  <si>
    <t>Ivan Reitman</t>
  </si>
  <si>
    <t>Natalie Portman, Ashton Kutcher, Kevin Kline, Cary Elwes</t>
  </si>
  <si>
    <t>Rescue Dawn</t>
  </si>
  <si>
    <t>A U.S. fighter pilot's epic struggle of survival after being shot down on a mission over Laos during the Vietnam War.</t>
  </si>
  <si>
    <t>Werner Herzog</t>
  </si>
  <si>
    <t>Christian Bale, Steve Zahn, Jeremy Davies, Zach Grenier</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</si>
  <si>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</si>
  <si>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</si>
  <si>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</si>
  <si>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A Walk Among the Tombstones</t>
  </si>
  <si>
    <t>Private investigator Matthew Scudder is hired by a drug kingpin to find out who kidnapped and murdered his wife.</t>
  </si>
  <si>
    <t>Scott Frank</t>
  </si>
  <si>
    <t>Liam Neeson, Dan Stevens, David Harbour, Boyd Holbrook</t>
  </si>
  <si>
    <t>The World's End</t>
  </si>
  <si>
    <t>Action,Comedy,Sci-Fi</t>
  </si>
  <si>
    <t>Five friends who reunite in an attempt to top their epic pub crawl from twenty years earlier unwittingly become humanity's only hope for survival.</t>
  </si>
  <si>
    <t>Simon Pegg, Nick Frost, Martin Freeman, Rosamund Pike</t>
  </si>
  <si>
    <t>Yoga Hosers</t>
  </si>
  <si>
    <t>Two teenage yoga enthusiasts team up with a legendary man-hunter to battle with an ancient evil presence that is threatening their major party plans.</t>
  </si>
  <si>
    <t>Lily-Rose Depp, Harley Quinn Smith, Johnny Depp,Adam Brody</t>
  </si>
  <si>
    <t>Seven Psychopaths</t>
  </si>
  <si>
    <t>A struggling screenwriter inadvertently becomes entangled in the Los Angeles criminal underworld after his oddball friends kidnap a gangster's beloved Shih Tzu.</t>
  </si>
  <si>
    <t>Colin Farrell, Woody Harrelson, Sam Rockwell,Christopher Walken</t>
  </si>
  <si>
    <t>Beowulf</t>
  </si>
  <si>
    <t>The warrior Beowulf must fight and defeat the monster Grendel who is terrorizing Denmark, and later, Grendel's mother, who begins killing out of revenge.</t>
  </si>
  <si>
    <t>Ray Winstone, Crispin Glover, Angelina Jolie,Robin Wright</t>
  </si>
  <si>
    <t>Jack Ryan: Shadow Recruit</t>
  </si>
  <si>
    <t>Jack Ryan, as a young covert CIA analyst, uncovers a Russian plot to crash the U.S. economy with a terrorist attack.</t>
  </si>
  <si>
    <t>Chris Pine, Kevin Costner, Keira Knightley,Kenneth Branagh</t>
  </si>
  <si>
    <t>A man who specializes in debunking paranormal occurrences checks into the fabled room 1408 in the Dolphin Hotel. Soon after settling in, he confronts genuine terror.</t>
  </si>
  <si>
    <t>John Cusack, Samuel L. Jackson, Mary McCormack, Paul Birchard</t>
  </si>
  <si>
    <t>The Gambler</t>
  </si>
  <si>
    <t>Lit professor and gambler Jim Bennett's debt causes him to borrow money from his mother and a loan shark. Further complicating his situation is his relationship with one of his students. Will Bennett risk his life for a second chance?</t>
  </si>
  <si>
    <t>Mark Wahlberg, Jessica Lange, John Goodman, Brie Larson</t>
  </si>
  <si>
    <t>Prince of Persia: The Sands of Time</t>
  </si>
  <si>
    <t>A young fugitive prince and princess must stop a villain who unknowingly threatens to destroy the world with a special dagger that enables the magic sand inside to reverse time.</t>
  </si>
  <si>
    <t>Mike Newell</t>
  </si>
  <si>
    <t>Jake Gyllenhaal, Gemma Arterton, Ben Kingsley,Alfred Molina</t>
  </si>
  <si>
    <t>The Spectacular Now</t>
  </si>
  <si>
    <t>A hard-partying high school senior's philosophy on life changes when he meets the not-so-typical "nice girl."</t>
  </si>
  <si>
    <t>James Ponsoldt</t>
  </si>
  <si>
    <t>Miles Teller, Shailene Woodley, Kyle Chandler,Jennifer Jason Leigh</t>
  </si>
  <si>
    <t>A United Kingdom</t>
  </si>
  <si>
    <t>The story of King Seretse Khama of Botswana and how his loving but controversial marriage to a British white woman, Ruth Williams, put his kingdom into political and diplomatic turmoil.</t>
  </si>
  <si>
    <t>Amma Asante</t>
  </si>
  <si>
    <t>David Oyelowo, Rosamund Pike, Tom Felton, Jack Davenport</t>
  </si>
  <si>
    <t>USS Indianapolis: Men of Courage</t>
  </si>
  <si>
    <t>During World War II, an American navy ship is sunk by a Japanese submarine leaving 300 crewmen stranded in shark infested waters.</t>
  </si>
  <si>
    <t>Mario Van Peebles</t>
  </si>
  <si>
    <t>Nicolas Cage, Tom Sizemore, Thomas Jane,Matt Lanter</t>
  </si>
  <si>
    <t>Turbo Kid</t>
  </si>
  <si>
    <t>In a post-apocalyptic wasteland in 1997, a comic book fan adopts the persona of his favourite hero to save his enthusiastic friend and fight a tyrannical overlord.</t>
  </si>
  <si>
    <t>FranÃ§ois Simard</t>
  </si>
  <si>
    <t>Munro Chambers, Laurence Leboeuf, Michael Ironside, Edwin Wright</t>
  </si>
  <si>
    <t>Mama</t>
  </si>
  <si>
    <t>A young couple take in their two nieces only to suspect that a foreboding evil has latched itself to their family.</t>
  </si>
  <si>
    <t>AndrÃ©s Muschietti</t>
  </si>
  <si>
    <t>Jessica Chastain, Nikolaj Coster-Waldau, Megan Charpentier, Isabelle NÃ©lisse</t>
  </si>
  <si>
    <t>Orphan</t>
  </si>
  <si>
    <t>A husband and wife who recently lost their baby adopt a nine year-old girl who is not nearly as innocent as she claims to be.</t>
  </si>
  <si>
    <t>Vera Farmiga, Peter Sarsgaard, Isabelle Fuhrman, CCH Pounder</t>
  </si>
  <si>
    <t>To Rome with Love</t>
  </si>
  <si>
    <t>The lives of some visitors and residents of Rome and the romances, adventures and predicaments they get into.</t>
  </si>
  <si>
    <t>Woody Allen, PenÃ©lope Cruz, Jesse Eisenberg, Ellen Page</t>
  </si>
  <si>
    <t>Fantastic Mr. Fox</t>
  </si>
  <si>
    <t>An urbane fox cannot resist returning to his farm raiding ways and then must help his community survive the farmers' retaliation.</t>
  </si>
  <si>
    <t>George Clooney, Meryl Streep, Bill Murray, Jason Schwartzman</t>
  </si>
  <si>
    <t>Inside Man</t>
  </si>
  <si>
    <t>A police detective, a bank robber, and a high-power broker enter high-stakes negotiations after the criminal's brilliant heist spirals into a hostage situation.</t>
  </si>
  <si>
    <t>Denzel Washington, Clive Owen, Jodie Foster,Christopher Plummer</t>
  </si>
  <si>
    <t>I.T.</t>
  </si>
  <si>
    <t>A self-proclaimed millionaire, has his life turned upside down after firing his I.T. consultant.</t>
  </si>
  <si>
    <t>John Moore</t>
  </si>
  <si>
    <t>Pierce Brosnan, Jason Barry, Karen Moskow, Kai Ryssdal</t>
  </si>
  <si>
    <t>127 Hours</t>
  </si>
  <si>
    <t>An adventurous mountain climber becomes trapped under a boulder while canyoneering alone near Moab, Utah and resorts to desperate measures in order to survive.</t>
  </si>
  <si>
    <t>James Franco, Amber Tamblyn, Kate Mara, Sean Bott</t>
  </si>
  <si>
    <t>Annabelle</t>
  </si>
  <si>
    <t>A couple begins to experience terrifying supernatural occurrences involving a vintage doll shortly after their home is invaded by satanic cultists.</t>
  </si>
  <si>
    <t>John R. Leonetti</t>
  </si>
  <si>
    <t>Ward Horton, Annabelle Wallis, Alfre Woodard,Tony Amendola</t>
  </si>
  <si>
    <t>Wolves at the Door</t>
  </si>
  <si>
    <t>Four friends gather at an elegant home during the Summer of Love, 1969. Unbeknownst to them, deadly visitors are waiting outside. What begins as a simple farewell party turns to a night of ... See full summary Â»</t>
  </si>
  <si>
    <t>Katie Cassidy, Elizabeth Henstridge, Adam Campbell, Miles Fisher</t>
  </si>
  <si>
    <t>Suite FranÃ§aise</t>
  </si>
  <si>
    <t>Drama,Romance,War</t>
  </si>
  <si>
    <t>During the early years of Nazi occupation of France in World War II, romance blooms between Lucile Angellier (Michelle Williams), a French villager, and Bruno von Falk (Matthias Schoenaerts), a German soldier.</t>
  </si>
  <si>
    <t>Saul Dibb</t>
  </si>
  <si>
    <t>Michelle Williams, Kristin Scott Thomas, Margot Robbie,Eric Godon</t>
  </si>
  <si>
    <t>The Imaginarium of Doctor Parnassus</t>
  </si>
  <si>
    <t>Adventure,Fantasy,Mystery</t>
  </si>
  <si>
    <t>A traveling theater company gives its audience much more than they were expecting.</t>
  </si>
  <si>
    <t>Terry Gilliam</t>
  </si>
  <si>
    <t>Christopher Plummer, Lily Cole, Heath Ledger,Andrew Garfield</t>
  </si>
  <si>
    <t>G.I. Joe: The Rise of Cobra</t>
  </si>
  <si>
    <t>An elite military unit comprised of special operatives known as G.I. Joe, operating out of The Pit, takes on an evil organization led by a notorious arms dealer.</t>
  </si>
  <si>
    <t>Stephen Sommers</t>
  </si>
  <si>
    <t>Dennis Quaid, Channing Tatum, Marlon Wayans,Adewale Akinnuoye-Agbaje</t>
  </si>
  <si>
    <t>Christine</t>
  </si>
  <si>
    <t>The story of Christine Chubbuck, a 1970s TV reporter struggling with depression and professional frustrations as she tries to advance her career.</t>
  </si>
  <si>
    <t>Antonio Campos</t>
  </si>
  <si>
    <t>Rebecca Hall, Michael C. Hall, Tracy Letts, Maria Dizzia</t>
  </si>
  <si>
    <t>Man Down</t>
  </si>
  <si>
    <t>In a post-apocalyptic America, former U.S. Marine Gabriel Drummer searches desperately for the whereabouts of his son, accompanied by his best friend and a survivor.</t>
  </si>
  <si>
    <t>Dito Montiel</t>
  </si>
  <si>
    <t>Shia LaBeouf, Jai Courtney, Gary Oldman, Kate Mara</t>
  </si>
  <si>
    <t>Crawlspace</t>
  </si>
  <si>
    <t>A thriller centered around a widower who moves into a seemingly perfect new home with his daughter and new wife.</t>
  </si>
  <si>
    <t>Phil Claydon</t>
  </si>
  <si>
    <t>Michael Vartan, Erin Moriarty, Nadine Velazquez,Ronnie Gene Blevins</t>
  </si>
  <si>
    <t>Shut In</t>
  </si>
  <si>
    <t>A heart-pounding thriller about a widowed child psychologist who lives in an isolated existence in rural New England. Caught in a deadly winter storm, she must find a way to rescue a young boy before he disappears forever.</t>
  </si>
  <si>
    <t>Farren Blackburn</t>
  </si>
  <si>
    <t>Naomi Watts, Charlie Heaton, Jacob Tremblay,Oliver Platt</t>
  </si>
  <si>
    <t>The Warriors Gate</t>
  </si>
  <si>
    <t>A teenager is magically transported to China and learns to convert his video game skills into those of a Kung Fu warrior.</t>
  </si>
  <si>
    <t>Matthias Hoene</t>
  </si>
  <si>
    <t>Mark Chao, Ni Ni, Dave Bautista, Sienna Guillory</t>
  </si>
  <si>
    <t>Grindhouse</t>
  </si>
  <si>
    <t>Quentin Tarantino and Robert Rodriguez's homage to exploitation double features in the 60s and 70s with two back-to-back cult films that include previews of coming attractions between them.</t>
  </si>
  <si>
    <t>Robert Rodriguez</t>
  </si>
  <si>
    <t>Kurt Russell, Rose McGowan, Danny Trejo, ZoÃ« Bell</t>
  </si>
  <si>
    <t>Disaster Movie</t>
  </si>
  <si>
    <t>Over the course of one evening, an unsuspecting group of twenty-somethings find themselves bombarded by a series of natural disasters and catastrophic events.</t>
  </si>
  <si>
    <t>Jason Friedberg</t>
  </si>
  <si>
    <t>Carmen Electra, Vanessa Lachey,Nicole Parker, Matt Lanter</t>
  </si>
  <si>
    <t>Rocky Balboa</t>
  </si>
  <si>
    <t>Thirty years after the ring of the first bell, Rocky Balboa comes out of retirement and dons his gloves for his final fight; against the reigning heavyweight champ Mason 'The Line' Dixon.</t>
  </si>
  <si>
    <t>Sylvester Stallone, Antonio Tarver, Milo Ventimiglia, Burt Young</t>
  </si>
  <si>
    <t>Diary of a Wimpy Kid: Dog Days</t>
  </si>
  <si>
    <t>School's out. Summer vacation is on. However, Greg may not have the best summer vacation ever. What could go wrong?</t>
  </si>
  <si>
    <t>David Bowers</t>
  </si>
  <si>
    <t>Zachary Gordon, Robert Capron, Devon Bostick,Steve Zahn</t>
  </si>
  <si>
    <t>Jane Eyre</t>
  </si>
  <si>
    <t>A mousy governess who softens the heart of her employer soon discovers that he's hiding a terrible secret.</t>
  </si>
  <si>
    <t>Cary Joji Fukunaga</t>
  </si>
  <si>
    <t>Mia Wasikowska, Michael Fassbender, Jamie Bell, Su Elliot</t>
  </si>
  <si>
    <t>Fool's Gold</t>
  </si>
  <si>
    <t>A new clue to the whereabouts of a lost treasure rekindles a married couple's sense of adventure -- and their estranged romance.</t>
  </si>
  <si>
    <t>Andy Tennant</t>
  </si>
  <si>
    <t>Matthew McConaughey, Kate Hudson, Donald Sutherland, Alexis Dziena</t>
  </si>
  <si>
    <t>The Dictator</t>
  </si>
  <si>
    <t>The heroic story of a dictator who risked his life to ensure that democracy would never come to the country he so lovingly oppressed.</t>
  </si>
  <si>
    <t>Larry Charles</t>
  </si>
  <si>
    <t>Sacha Baron Cohen, Anna Faris, John C. Reilly, Ben Kingsley</t>
  </si>
  <si>
    <t>The Loft</t>
  </si>
  <si>
    <t>Mystery,Romance,Thriller</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</si>
  <si>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</si>
  <si>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Erik Van Looy</t>
  </si>
  <si>
    <t>Karl Urban, James Marsden, Wentworth Miller, Eric Stonestreet</t>
  </si>
  <si>
    <t>Bacalaureat</t>
  </si>
  <si>
    <t>A film about compromises and the implications of the parent's role.</t>
  </si>
  <si>
    <t>Cristian Mungiu</t>
  </si>
  <si>
    <t>Adrian Titieni, Maria-Victoria Dragus, Lia Bugnar,Malina Manovici</t>
  </si>
  <si>
    <t>You Don't Mess with the Zohan</t>
  </si>
  <si>
    <t>An Israeli Special Forces Soldier fakes his death so he can re-emerge in New York City as a hair stylist.</t>
  </si>
  <si>
    <t>Adam Sandler, John Turturro, Emmanuelle Chriqui,Nick Swardson</t>
  </si>
  <si>
    <t>Exposed</t>
  </si>
  <si>
    <t>A police detective investigates the truth behind his partner's death. The mysterious case reveals disturbing police corruption and a dangerous secret involving an unlikely young woman.</t>
  </si>
  <si>
    <t>Gee Malik Linton</t>
  </si>
  <si>
    <t>Ana de Armas, Keanu Reeves, Christopher McDonald, Mira Sorvino</t>
  </si>
  <si>
    <t>Maudie</t>
  </si>
  <si>
    <t>An arthritic Nova Scotia woman works as a housekeeper while she hones her skills as an artist and eventually becomes a beloved figure in the community.</t>
  </si>
  <si>
    <t>Aisling Walsh</t>
  </si>
  <si>
    <t>Ethan Hawke, Sally Hawkins, Kari Matchett, Zachary Bennett</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</si>
  <si>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</si>
  <si>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</si>
  <si>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</si>
  <si>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A Bigger Splash</t>
  </si>
  <si>
    <t>The vacation of a famous rock star and a filmmaker in Italy is disrupted by the unexpected visit of an old friend and his daughter.</t>
  </si>
  <si>
    <t>Luca Guadagnino</t>
  </si>
  <si>
    <t>Tilda Swinton, Matthias Schoenaerts, Ralph Fiennes, Dakota Johnson</t>
  </si>
  <si>
    <t>Melancholia</t>
  </si>
  <si>
    <t>Two sisters find their already strained relationship challenged as a mysterious new planet threatens to collide with Earth.</t>
  </si>
  <si>
    <t>Kirsten Dunst, Charlotte Gainsbourg, Kiefer Sutherland, Alexander SkarsgÃ¥rd</t>
  </si>
  <si>
    <t>The Princess and the Frog</t>
  </si>
  <si>
    <t>A waitress, desperate to fulfill her dreams as a restaurant owner, is set on a journey to turn a frog prince back into a human being, but she has to face the same problem after she kisses him.</t>
  </si>
  <si>
    <t>Anika Noni Rose, Keith David, Oprah Winfrey, Bruno Campos</t>
  </si>
  <si>
    <t>Unstoppable</t>
  </si>
  <si>
    <t>With an unmanned, half-mile-long freight train barreling toward a city, a veteran engineer and a young conductor race against the clock to prevent a catastrophe.</t>
  </si>
  <si>
    <t>Denzel Washington, Chris Pine, Rosario Dawson, Ethan Suplee</t>
  </si>
  <si>
    <t>Flight</t>
  </si>
  <si>
    <t>An airline pilot saves almost all his passengers on his malfunctioning airliner which eventually crashed, but an investigation into the accident reveals something troubling.</t>
  </si>
  <si>
    <t>Denzel Washington, Nadine Velazquez, Don Cheadle, John Goodman</t>
  </si>
  <si>
    <t>Home</t>
  </si>
  <si>
    <t>An alien on the run from his own people makes friends with a girl. He tries to help her on her quest, but can be an interference.</t>
  </si>
  <si>
    <t>Tim Johnson</t>
  </si>
  <si>
    <t>Jim Parsons, Rihanna, Steve Martin, Jennifer Lopez</t>
  </si>
  <si>
    <t>La migliore offerta</t>
  </si>
  <si>
    <t>In the world of high-end art auctions and antiques, Virgil Oldman is an elderly and esteemed but eccentric genius art-expert, known and appreciated by the world. Oldman is hired by a ... See full summary Â»</t>
  </si>
  <si>
    <t>Giuseppe Tornatore</t>
  </si>
  <si>
    <t>Geoffrey Rush, Jim Sturgess, Sylvia Hoeks,Donald Sutherland</t>
  </si>
  <si>
    <t>Mean Dreams</t>
  </si>
  <si>
    <t>Follows Casey and Jonas, two teenagers desperate to escape their broken and abusive homes and examines the desperation of life on the run and the beauty of first love.</t>
  </si>
  <si>
    <t>Nathan Morlando</t>
  </si>
  <si>
    <t>Sophie NÃ©lisse, Josh Wiggins, Joe Cobden, Bill Paxton</t>
  </si>
  <si>
    <t>This movie is about Jackie Robinson and his journey to becoming a Brooklyn Dodger and his life during that time.</t>
  </si>
  <si>
    <t>Chadwick Boseman, T.R. Knight, Harrison Ford,Nicole Beharie</t>
  </si>
  <si>
    <t>"21" is the fact-based story about six MIT students who were trained to become experts in card counting and subsequently took Vegas casinos for millions in winnings.</t>
  </si>
  <si>
    <t>Robert Luketic</t>
  </si>
  <si>
    <t>Jim Sturgess, Kate Bosworth, Kevin Spacey, Aaron Yoo</t>
  </si>
  <si>
    <t>Begin Again</t>
  </si>
  <si>
    <t>A chance encounter between a disgraced music-business executive and a young singer-songwriter new to Manhattan turns into a promising collaboration between the two talents.</t>
  </si>
  <si>
    <t>Keira Knightley, Mark Ruffalo, Adam Levine, Hailee Steinfeld</t>
  </si>
  <si>
    <t>Out of the Furnace</t>
  </si>
  <si>
    <t>When Rodney Baze mysteriously disappears and law enforcement doesn't follow through fast enough, his older brother, Russell, takes matters into his own hands to find justice.</t>
  </si>
  <si>
    <t>Christian Bale, Casey Affleck, Zoe Saldana, Woody Harrelson</t>
  </si>
  <si>
    <t>Vicky Cristina Barcelona</t>
  </si>
  <si>
    <t>Two girlfriends on a summer holiday in Spain become enamored with the same painter, unaware that his ex-wife, with whom he has a tempestuous relationship, is about to re-enter the picture.</t>
  </si>
  <si>
    <t>Rebecca Hall, Scarlett Johansson, Javier Bardem,Christopher Evan Welch</t>
  </si>
  <si>
    <t>Kung Fu Panda</t>
  </si>
  <si>
    <t>The Dragon Warrior has to clash against the savage Tai Lung as China's fate hangs in the balance: However, the Dragon Warrior mantle is supposedly mistaken to be bestowed upon an obese panda who is a tyro in martial arts.</t>
  </si>
  <si>
    <t>Mark Osborne</t>
  </si>
  <si>
    <t>Jack Black, Ian McShane,Angelina Jolie, Dustin Hoffman</t>
  </si>
  <si>
    <t>Barbershop: The Next Cut</t>
  </si>
  <si>
    <t>As their surrounding community has taken a turn for the worse, the crew at Calvin's Barbershop come together to bring some much needed change to their neighborhood.</t>
  </si>
  <si>
    <t>Malcolm D. Lee</t>
  </si>
  <si>
    <t>Ice Cube, Regina Hall, Anthony Anderson, Eve</t>
  </si>
  <si>
    <t>Terminator Salvation</t>
  </si>
  <si>
    <t>In 2018, a mysterious new weapon in the war against the machines, half-human and half-machine, comes to John Connor on the eve of a resistance attack on Skynet. But whose side is he on, and can he be trusted?</t>
  </si>
  <si>
    <t>Christian Bale, Sam Worthington, Anton Yelchin, Moon Bloodgood</t>
  </si>
  <si>
    <t>Freedom Writers</t>
  </si>
  <si>
    <t>A young teacher inspires her class of at-risk students to learn tolerance, apply themselves, and pursue education beyond high school.</t>
  </si>
  <si>
    <t>Hilary Swank, Imelda Staunton, Patrick Dempsey, Scott Glenn</t>
  </si>
  <si>
    <t>The Hills Have Eyes</t>
  </si>
  <si>
    <t>A suburban American family is being stalked by a group of psychotic people who live in the desert, far away from civilization.</t>
  </si>
  <si>
    <t>Alexandre Aja</t>
  </si>
  <si>
    <t>Ted Levine, Kathleen Quinlan, Dan Byrd, Emilie de Ravin</t>
  </si>
  <si>
    <t>Changeling</t>
  </si>
  <si>
    <t>Biography,Drama,Mystery</t>
  </si>
  <si>
    <t>A grief-stricken mother takes on the LAPD to her own detriment when it stubbornly tries to pass off an obvious impostor as her missing child, while also refusing to give up hope that she will find him one day.</t>
  </si>
  <si>
    <t>Angelina Jolie, Colm Feore, Amy Ryan, Gattlin Griffith</t>
  </si>
  <si>
    <t>Remember Me</t>
  </si>
  <si>
    <t>A romantic drama centered on two new lovers: Tyler, whose parents have split in the wake of his brother's suicide, and Ally, who lives each day to the fullest since witnessing her mother's murder.</t>
  </si>
  <si>
    <t>Allen Coulter</t>
  </si>
  <si>
    <t>Robert Pattinson, Emilie de Ravin, Caitlyn Rund,MoisÃ©s Acevedo</t>
  </si>
  <si>
    <t>Koe no katachi</t>
  </si>
  <si>
    <t>Animation,Drama,Romance</t>
  </si>
  <si>
    <t>The story revolves around Nishimiya Shoko, a grade school student who has impaired hearing. She transfers into a new school, where she is bullied by her classmates, especially Ishida Shouya... See full summary Â»</t>
  </si>
  <si>
    <t>Naoko Yamada</t>
  </si>
  <si>
    <t>Miyu Irino, Saori Hayami, Aoi Yuki, KenshÃ´ Ono</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</si>
  <si>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</si>
  <si>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</si>
  <si>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Miguel Arteta</t>
  </si>
  <si>
    <t>Steve Carell, Jennifer Garner, Ed Oxenbould, Dylan Minnette</t>
  </si>
  <si>
    <t>Locke</t>
  </si>
  <si>
    <t>Ivan Locke, a dedicated family man and successful construction manager, receives a phone call on the eve of the biggest challenge of his career that sets in motion a series of events that threaten his carefully cultivated existence.</t>
  </si>
  <si>
    <t>Steven Knight</t>
  </si>
  <si>
    <t>Tom Hardy, Olivia Colman, Ruth Wilson, Andrew Scott</t>
  </si>
  <si>
    <t>The 9th Life of Louis Drax</t>
  </si>
  <si>
    <t>A psychologist who begins working with a young boy who has suffered a near-fatal fall finds himself drawn into a mystery that tests the boundaries of fantasy and reality.</t>
  </si>
  <si>
    <t>Jamie Dornan, Aiden Longworth, Sarah Gadon,Aaron Paul</t>
  </si>
  <si>
    <t>Horns</t>
  </si>
  <si>
    <t>In the aftermath of his girlfriend's mysterious death, a young man awakens to find strange horns sprouting from his temples.</t>
  </si>
  <si>
    <t>Daniel Radcliffe, Juno Temple, Max Minghella, Joe Anderson</t>
  </si>
  <si>
    <t>Indignation</t>
  </si>
  <si>
    <t>In 1951, Marcus, a working-class Jewish student from New Jersey, attends a small Ohio college, where he struggles with sexual repression and cultural disaffection, amid the ongoing Korean War.</t>
  </si>
  <si>
    <t>James Schamus</t>
  </si>
  <si>
    <t>Logan Lerman, Sarah Gadon, Tijuana Ricks, Sue Dahlman</t>
  </si>
  <si>
    <t>The Stanford Prison Experiment</t>
  </si>
  <si>
    <t>Twenty-four male students out of seventy-five were selected to take on randomly assigned roles of prisoners and guards in a mock prison situated in the basement of the Stanford psychology building.</t>
  </si>
  <si>
    <t>Kyle Patrick Alvarez</t>
  </si>
  <si>
    <t>Ezra Miller, Tye Sheridan, Billy Crudup, Olivia Thirlby</t>
  </si>
  <si>
    <t>Diary of a Wimpy Kid: Rodrick Rules</t>
  </si>
  <si>
    <t>Back in middle school after summer vacation, Greg Heffley and his older brother Rodrick must deal with their parents' misguided attempts to have them bond.</t>
  </si>
  <si>
    <t>Zachary Gordon, Devon Bostick, Robert Capron,Rachael Harris</t>
  </si>
  <si>
    <t>Mission: Impossible III</t>
  </si>
  <si>
    <t>Agent Ethan Hunt comes into conflict with a dangerous and sadistic arms dealer who threatens his life and his fianceÃ© in response .</t>
  </si>
  <si>
    <t>Tom Cruise, Michelle Monaghan, Ving Rhames, Philip Seymour Hoffman</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</si>
  <si>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</si>
  <si>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</si>
  <si>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</si>
  <si>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 Bahar Pars, Filip Berg, Ida Engvoll</t>
  </si>
  <si>
    <t>Dragonball Evolution</t>
  </si>
  <si>
    <t>The young warrior Son Goku sets out on a quest, racing against time and the vengeful King Piccolo, to collect a set of seven magical orbs that will grant their wielder unlimited power.</t>
  </si>
  <si>
    <t>James Wong</t>
  </si>
  <si>
    <t>Justin Chatwin, James Marsters, Yun-Fat Chow, Emmy Rossum</t>
  </si>
  <si>
    <t>Red Dawn</t>
  </si>
  <si>
    <t>A group of teenagers look to save their town from an invasion of North Korean soldiers.</t>
  </si>
  <si>
    <t>Dan Bradley</t>
  </si>
  <si>
    <t>Chris Hemsworth, Isabel Lucas, Josh Hutcherson, Josh Peck</t>
  </si>
  <si>
    <t>One Day</t>
  </si>
  <si>
    <t>After spending the night together on the night of their college graduation Dexter and Em are shown each year on the same date to see where they are in their lives. They are sometimes together, sometimes not, on that day.</t>
  </si>
  <si>
    <t>Anne Hathaway, Jim Sturgess, Patricia Clarkson,Tom Mison</t>
  </si>
  <si>
    <t>Life as We Know It</t>
  </si>
  <si>
    <t>Two single adults become caregivers to an orphaned girl when their mutual best friends die in an accident.</t>
  </si>
  <si>
    <t>Greg Berlanti</t>
  </si>
  <si>
    <t>Katherine Heigl, Josh Duhamel, Josh Lucas, Alexis Clagett</t>
  </si>
  <si>
    <t>28 Weeks Later</t>
  </si>
  <si>
    <t>Six months after the rage virus was inflicted on the population of Great Britain, the US Army helps to secure a small area of London for the survivors to repopulate and start again. But not everything goes to plan.</t>
  </si>
  <si>
    <t>Juan Carlos Fresnadillo</t>
  </si>
  <si>
    <t>Jeremy Renner, Rose Byrne, Robert Carlyle, Harold Perrineau</t>
  </si>
  <si>
    <t>Warm Bodies</t>
  </si>
  <si>
    <t>Comedy,Horror,Romance</t>
  </si>
  <si>
    <t>After a highly unusual zombie saves a still-living girl from an attack, the two form a relationship that sets in motion events that might transform the entire lifeless world.</t>
  </si>
  <si>
    <t>Jonathan Levine</t>
  </si>
  <si>
    <t>Nicholas Hoult, Teresa Palmer, John Malkovich,Analeigh Tipton</t>
  </si>
  <si>
    <t>Blue Jasmine</t>
  </si>
  <si>
    <t>A New York socialite, deeply troubled and in denial, arrives in San Francisco to impose upon her sister. She looks a million, but isn't bringing money, peace, or love...</t>
  </si>
  <si>
    <t>Cate Blanchett, Alec Baldwin, Peter Sarsgaard, Sally Hawkins</t>
  </si>
  <si>
    <t>G.I. Joe: Retaliation</t>
  </si>
  <si>
    <t>The G.I. Joes are not only fighting their mortal enemy Cobra; they are forced to contend with threats from within the government that jeopardize their very existence.</t>
  </si>
  <si>
    <t>Dwayne Johnson, Channing Tatum, Adrianne Palicki,Byung-hun Lee</t>
  </si>
  <si>
    <t>Wrath of the Titans</t>
  </si>
  <si>
    <t>Perseus braves the treacherous underworld to rescue his father, Zeus, captured by his son, Ares, and brother Hades who unleash the ancient Titans upon the world.</t>
  </si>
  <si>
    <t>Sam Worthington, Liam Neeson, Rosamund Pike, Ralph Fiennes</t>
  </si>
  <si>
    <t>Shin Gojira</t>
  </si>
  <si>
    <t>Japan is plunged into chaos upon the appearance of a giant monster.</t>
  </si>
  <si>
    <t>Hideaki Anno</t>
  </si>
  <si>
    <t>Hiroki Hasegawa, Yutaka Takenouchi,Satomi Ishihara, Ren Ã”sugi</t>
  </si>
  <si>
    <t>Saving Mr. Banks</t>
  </si>
  <si>
    <t>Author P.L. Travers reflects on her childhood after reluctantly meeting with Walt Disney, who seeks to adapt her Mary Poppins books for the big screen.</t>
  </si>
  <si>
    <t>Emma Thompson, Tom Hanks, Annie Rose Buckley, Colin Farrell</t>
  </si>
  <si>
    <t>Transcendence</t>
  </si>
  <si>
    <t>A scientist's drive for artificial intelligence, takes on dangerous implications when his consciousness is uploaded into one such program.</t>
  </si>
  <si>
    <t>Wally Pfister</t>
  </si>
  <si>
    <t>Johnny Depp, Rebecca Hall, Morgan Freeman, Cillian Murphy</t>
  </si>
  <si>
    <t>Rio</t>
  </si>
  <si>
    <t>When Blu, a domesticated macaw from small-town Minnesota, meets the fiercely independent Jewel, he takes off on an adventure to Rio de Janeiro with the bird of his dreams.</t>
  </si>
  <si>
    <t>Carlos Saldanha</t>
  </si>
  <si>
    <t>Jesse Eisenberg, Anne Hathaway, George Lopez,Karen Disher</t>
  </si>
  <si>
    <t>Equals</t>
  </si>
  <si>
    <t>In an emotionless utopia, two people fall in love when they regain their feelings from a mysterious disease, causing tensions between them and their society.</t>
  </si>
  <si>
    <t>Drake Doremus</t>
  </si>
  <si>
    <t>Nicholas Hoult, Kristen Stewart, Vernetta Lopez,Scott Lawrence</t>
  </si>
  <si>
    <t>Babel</t>
  </si>
  <si>
    <t>Tragedy strikes a married couple on vacation in the Moroccan desert, touching off an interlocking story involving four different families.</t>
  </si>
  <si>
    <t>Brad Pitt, Cate Blanchett, Gael GarcÃ­a Bernal, Mohamed Akhzam</t>
  </si>
  <si>
    <t>The Tree of Life</t>
  </si>
  <si>
    <t>The story of a family in Waco, Texas in 1956. The eldest son witnesses the loss of innocence and struggles with his parents' conflicting teachings.</t>
  </si>
  <si>
    <t>Brad Pitt, Sean Penn, Jessica Chastain, Hunter McCracken</t>
  </si>
  <si>
    <t>The Lucky One</t>
  </si>
  <si>
    <t>A Marine travels to Louisiana after serving three tours in Iraq and searches for the unknown woman he believes was his good luck charm during the war.</t>
  </si>
  <si>
    <t>Zac Efron, Taylor Schilling, Blythe Danner, Riley Thomas Stewart</t>
  </si>
  <si>
    <t>Piranha 3D</t>
  </si>
  <si>
    <t>After a sudden underwater tremor sets free scores of the prehistoric man-eating fish, an unlikely group of strangers must band together to stop themselves from becoming fish food for the area's new razor-toothed residents.</t>
  </si>
  <si>
    <t>Elisabeth Shue, Jerry O'Connell, Richard Dreyfuss,Ving Rhames</t>
  </si>
  <si>
    <t>50/50</t>
  </si>
  <si>
    <t>Inspired by a true story, a comedy centered on a 27-year-old guy who learns of his cancer diagnosis, and his subsequent struggle to beat the disease.</t>
  </si>
  <si>
    <t>Joseph Gordon-Levitt, Seth Rogen, Anna Kendrick, Bryce Dallas Howard</t>
  </si>
  <si>
    <t>The Intent</t>
  </si>
  <si>
    <t>Gunz (Dylan Duffus) is thrust into a world of excitement when he joins the TIC crew. The crew, led by the ruthless Hoodz (Scorcher), goes from low level weed peddling to full on armed ... See full summary Â»</t>
  </si>
  <si>
    <t>Femi Oyeniran</t>
  </si>
  <si>
    <t>Dylan Duffus, Scorcher,Shone Romulus, Jade Asha</t>
  </si>
  <si>
    <t>This Is 40</t>
  </si>
  <si>
    <t>Pete and Debbie are both about to turn 40, their kids hate each other, both of their businesses are failing, they're on the verge of losing their house, and their relationship is threatening to fall apart.</t>
  </si>
  <si>
    <t>Paul Rudd, Leslie Mann, Maude Apatow, Iris Apatow</t>
  </si>
  <si>
    <t>Real Steel</t>
  </si>
  <si>
    <t>In the near future, robot boxing is a top sport. A struggling promoter feels he's found a champion in a discarded robot.</t>
  </si>
  <si>
    <t>Hugh Jackman, Evangeline Lilly, Dakota Goyo,Anthony Mackie</t>
  </si>
  <si>
    <t>Sex and the City</t>
  </si>
  <si>
    <t>A New York writer on sex and love is finally getting married to her Mr. Big. But her three best girlfriends must console her after one of them inadvertently leads Mr. Big to jilt her.</t>
  </si>
  <si>
    <t>Michael Patrick King</t>
  </si>
  <si>
    <t>Sarah Jessica Parker, Kim Cattrall, Cynthia Nixon, Kristin Davis</t>
  </si>
  <si>
    <t>Rambo</t>
  </si>
  <si>
    <t>Action,Thriller,War</t>
  </si>
  <si>
    <t>In Thailand, John Rambo joins a group of missionaries to venture into war-torn Burma, and rescue a group of Christian aid workers who were kidnapped by the ruthless local infantry unit.</t>
  </si>
  <si>
    <t>Sylvester Stallone, Julie Benz, Matthew Marsden, Graham McTavish</t>
  </si>
  <si>
    <t>Planet Terror</t>
  </si>
  <si>
    <t>Action,Comedy,Horror</t>
  </si>
  <si>
    <t>After an experimental bio-weapon is released, turning thousands into zombie-like creatures, it's up to a rag-tag group of survivors to stop the infected and those behind its release.</t>
  </si>
  <si>
    <t>Rose McGowan, Freddy RodrÃ­guez, Josh Brolin,Marley Shelton</t>
  </si>
  <si>
    <t>Concussion</t>
  </si>
  <si>
    <t>In Pittsburgh, accomplished pathologist Dr. Bennet Omalu uncovers the truth about brain damage in football players who suffer repeated concussions in the course of normal play.</t>
  </si>
  <si>
    <t>Peter Landesman</t>
  </si>
  <si>
    <t>Will Smith, Alec Baldwin, Albert Brooks, David Morse</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</si>
  <si>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</si>
  <si>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</si>
  <si>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Lee Pace, Catinca Untaru, Justine Waddell, Kim Uylenbroek</t>
  </si>
  <si>
    <t>The Ugly Truth</t>
  </si>
  <si>
    <t>A romantically challenged morning show producer is reluctantly embroiled in a series of outrageous tests by her chauvinistic correspondent to prove his theories on relationships and help ... See full summary Â»</t>
  </si>
  <si>
    <t>Katherine Heigl, Gerard Butler, Bree Turner, Eric Winter</t>
  </si>
  <si>
    <t>Bride Wars</t>
  </si>
  <si>
    <t>Two best friends become rivals when they schedule their respective weddings on the same day.</t>
  </si>
  <si>
    <t>Gary Winick</t>
  </si>
  <si>
    <t>Kate Hudson, Anne Hathaway, Candice Bergen, Bryan Greenberg</t>
  </si>
  <si>
    <t>Sleeping with Other People</t>
  </si>
  <si>
    <t>A good-natured womanizer and a serial cheater form a platonic relationship that helps reform them in ways, while a mutual attraction sets in.</t>
  </si>
  <si>
    <t>Leslye Headland</t>
  </si>
  <si>
    <t>Jason Sudeikis, Alison Brie, Jordan Carlos,Margarita Levieva</t>
  </si>
  <si>
    <t>Snakes on a Plane</t>
  </si>
  <si>
    <t>An FBI agent takes on a plane full of deadly and venomous snakes, deliberately released to kill a witness being flown from Honolulu to Los Angeles to testify against a mob boss.</t>
  </si>
  <si>
    <t>David R. Ellis</t>
  </si>
  <si>
    <t>Samuel L. Jackson, Julianna Margulies, Nathan Phillips, Rachel Blanchard</t>
  </si>
  <si>
    <t>What If</t>
  </si>
  <si>
    <t>Wallace, who is burned out from a string of failed relationships, forms an instant bond with Chantry, who lives with her longtime boyfriend. Together, they puzzle out what it means if your best friend is also the love of your life.</t>
  </si>
  <si>
    <t>Michael Dowse</t>
  </si>
  <si>
    <t>Daniel Radcliffe, Zoe Kazan, Megan Park, Adam Driver</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</si>
  <si>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</si>
  <si>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</si>
  <si>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</si>
  <si>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RoboCop</t>
  </si>
  <si>
    <t>Action,Crime,Sci-Fi</t>
  </si>
  <si>
    <t>In 2028 Detroit, when Alex Murphy - a loving husband, father and good cop - is critically injured in the line of duty, the multinational conglomerate OmniCorp sees their chance for a part-man, part-robot police officer.</t>
  </si>
  <si>
    <t>JosÃ© Padilha</t>
  </si>
  <si>
    <t>Joel Kinnaman, Gary Oldman, Michael Keaton, Abbie Cornish</t>
  </si>
  <si>
    <t>In Dubious Battle</t>
  </si>
  <si>
    <t>An activist gets caught up in the labor movement for farm workers in California during the 1930s.</t>
  </si>
  <si>
    <t>James Franco</t>
  </si>
  <si>
    <t>Nat Wolff, James Franco, Vincent D'Onofrio, Selena Gomez</t>
  </si>
  <si>
    <t>Hello, My Name Is Doris</t>
  </si>
  <si>
    <t>A self-help seminar inspires a sixty-something woman to romantically pursue her younger co-worker.</t>
  </si>
  <si>
    <t>Michael Showalter</t>
  </si>
  <si>
    <t>Sally Field, Max Greenfield, Tyne Daly, Wendi McLendon-Covey</t>
  </si>
  <si>
    <t>Ocean's Thirteen</t>
  </si>
  <si>
    <t>Crime,Thriller</t>
  </si>
  <si>
    <t>Danny Ocean rounds up the boys for a third heist, after casino owner Willy Bank double-crosses one of the original eleven, Reuben Tishkoff.</t>
  </si>
  <si>
    <t>George Clooney, Brad Pitt, Matt Damon,Michael Mantell</t>
  </si>
  <si>
    <t>Slither</t>
  </si>
  <si>
    <t>Comedy,Horror,Sci-Fi</t>
  </si>
  <si>
    <t>A small town is taken over by an alien plague, turning residents into zombies and all forms of mutant monsters.</t>
  </si>
  <si>
    <t>Nathan Fillion, Elizabeth Banks, Michael Rooker, Don Thompson</t>
  </si>
  <si>
    <t>Contagion</t>
  </si>
  <si>
    <t>Healthcare professionals, government officials and everyday people find themselves in the midst of a worldwide epidemic as the CDC works to find a cure.</t>
  </si>
  <si>
    <t>Matt Damon, Kate Winslet, Jude Law, Gwyneth Paltrow</t>
  </si>
  <si>
    <t>Il racconto dei racconti - Tale of Tales</t>
  </si>
  <si>
    <t>From the bitter quest of the Queen of Longtrellis, to two mysterious sisters who provoke the passion of a king, to the King of Highhills obsessed with a giant Flea, these tales are inspired by the fairytales by Giambattista Basile.</t>
  </si>
  <si>
    <t>Matteo Garrone</t>
  </si>
  <si>
    <t>Salma Hayek, Vincent Cassel, Toby Jones, John C. Reilly</t>
  </si>
  <si>
    <t>I Am the Pretty Thing That Lives in the House</t>
  </si>
  <si>
    <t>A young nurse takes care of elderly author who lives in a haunted house.</t>
  </si>
  <si>
    <t>Ruth Wilson, Paula Prentiss, Lucy Boynton, Bob Balaban</t>
  </si>
  <si>
    <t>Bridge to Terabithia</t>
  </si>
  <si>
    <t>A preteen's life turns upside down when he befriends the new girl in school and they imagine a whole new fantasy world to escape reality.</t>
  </si>
  <si>
    <t>Gabor Csupo</t>
  </si>
  <si>
    <t>Josh Hutcherson, AnnaSophia Robb, Zooey Deschanel, Robert Patrick</t>
  </si>
  <si>
    <t>Coherence</t>
  </si>
  <si>
    <t>Strange things begin to happen when a group of friends gather for a dinner party on an evening when a comet is passing overhead.</t>
  </si>
  <si>
    <t>James Ward Byrkit</t>
  </si>
  <si>
    <t>Emily Baldoni, Maury Sterling, Nicholas Brendon, Elizabeth Gracen</t>
  </si>
  <si>
    <t>Notorious</t>
  </si>
  <si>
    <t>The life and death story of Notorious B.I.G. (a.k.a. Christopher Wallace), who came straight out of Brooklyn to take the world of rap music by storm.</t>
  </si>
  <si>
    <t>Jamal Woolard, Anthony Mackie, Derek Luke,Momo Dione</t>
  </si>
  <si>
    <t>Goksung</t>
  </si>
  <si>
    <t>A stranger arrives in a little village and soon after a mysterious sickness starts spreading. A policeman is drawn into the incident and is forced to solve the mystery in order to save his daughter.</t>
  </si>
  <si>
    <t>Hong-jin Na</t>
  </si>
  <si>
    <t>Jun Kunimura, Jung-min Hwang, Do-won Kwak, Woo-hee Chun</t>
  </si>
  <si>
    <t>The Expendables 2</t>
  </si>
  <si>
    <t>Mr. Church reunites the Expendables for what should be an easy paycheck, but when one of their men is murdered on the job, their quest for revenge puts them deep in enemy territory and up against an unexpected threat.</t>
  </si>
  <si>
    <t>Simon West</t>
  </si>
  <si>
    <t>Sylvester Stallone, Liam Hemsworth, Randy Couture,Jean-Claude Van Damme</t>
  </si>
  <si>
    <t>The Girl Next Door</t>
  </si>
  <si>
    <t>Based on the Jack Ketchum novel of the same name, The Girl Next Door follows the unspeakable torture and abuses committed on a teenage girl in the care of her aunt...and the boys who witness and fail to report the crime.</t>
  </si>
  <si>
    <t>Gregory Wilson</t>
  </si>
  <si>
    <t>William Atherton, Blythe Auffarth, Blanche Baker,Kevin Chamberlin</t>
  </si>
  <si>
    <t>Perfume: The Story of a Murderer</t>
  </si>
  <si>
    <t>Crime,Drama,Fantasy</t>
  </si>
  <si>
    <t>Jean-Baptiste Grenouille, born with a superior olfactory sense, creates the world's finest perfume. His work, however, takes a dark turn as he searches for the ultimate scent.</t>
  </si>
  <si>
    <t>Ben Whishaw, Dustin Hoffman, Alan Rickman,Francesc Albiol</t>
  </si>
  <si>
    <t>The Golden Compass</t>
  </si>
  <si>
    <t>In a parallel universe, young Lyra Belacqua journeys to the far North to save her best friend and other kidnapped children from terrible experiments by a mysterious organization.</t>
  </si>
  <si>
    <t>Chris Weitz</t>
  </si>
  <si>
    <t>Nicole Kidman, Daniel Craig, Dakota Blue Richards, Ben Walker</t>
  </si>
  <si>
    <t>Centurion</t>
  </si>
  <si>
    <t>A splinter group of Roman soldiers fight for their lives behind enemy lines after their legion is decimated in a devastating guerrilla attack.</t>
  </si>
  <si>
    <t>Neil Marshall</t>
  </si>
  <si>
    <t>Michael Fassbender, Dominic West, Olga Kurylenko,Andreas Wisniewski</t>
  </si>
  <si>
    <t>Scouts Guide to the Zombie Apocalypse</t>
  </si>
  <si>
    <t>Three scouts, on the eve of their last camp-out, discover the true meaning of friendship when they attempt to save their town from a zombie outbreak.</t>
  </si>
  <si>
    <t>Christopher Landon</t>
  </si>
  <si>
    <t>Tye Sheridan, Logan Miller, Joey Morgan,Sarah Dumont</t>
  </si>
  <si>
    <t>17 Again</t>
  </si>
  <si>
    <t>Mike O'Donnell is ungrateful for how his life turned out. He gets a chance to rewrite his life when he tried to save a janitor near a bridge and jumped after him into a time vortex.</t>
  </si>
  <si>
    <t>Zac Efron, Matthew Perry, Leslie Mann, Thomas Lennon</t>
  </si>
  <si>
    <t>No Escape</t>
  </si>
  <si>
    <t>In their new overseas home, an American family soon finds themselves caught in the middle of a coup, and they frantically look for a safe escape from an environment where foreigners are being immediately executed.</t>
  </si>
  <si>
    <t>John Erick Dowdle</t>
  </si>
  <si>
    <t>Lake Bell, Pierce Brosnan, Owen Wilson,Chatchawai Kamonsakpitak</t>
  </si>
  <si>
    <t>Superman Returns</t>
  </si>
  <si>
    <t>Superman reappears after a long absence, but is challenged by an old foe who uses Kryptonian technology for world domination.</t>
  </si>
  <si>
    <t>Brandon Routh, Kevin Spacey, Kate Bosworth, James Marsden</t>
  </si>
  <si>
    <t>The Twilight Saga: Breaking Dawn - Part 1</t>
  </si>
  <si>
    <t>The Quileutes close in on expecting parents Edward and Bella, whose unborn child poses a threat to the Wolf Pack and the towns people of Forks.</t>
  </si>
  <si>
    <t>Kristen Stewart, Robert Pattinson, Taylor Lautner, Gil Birmingham</t>
  </si>
  <si>
    <t>Precious</t>
  </si>
  <si>
    <t>In New York City's Harlem circa 1987, an overweight, abused, illiterate teen who is pregnant with her second child is invited to enroll in an alternative school in hopes that her life can head in a new direction.</t>
  </si>
  <si>
    <t>Lee Daniels</t>
  </si>
  <si>
    <t>Gabourey Sidibe, Mo'Nique, Paula Patton, Mariah Carey</t>
  </si>
  <si>
    <t>The Sea of Trees</t>
  </si>
  <si>
    <t>A suicidal American befriends a Japanese man lost in a forest near Mt. Fuji and the two search for a way out.</t>
  </si>
  <si>
    <t>Gus Van Sant</t>
  </si>
  <si>
    <t>Matthew McConaughey, Naomi Watts, Ken Watanabe,Ryoko Seta</t>
  </si>
  <si>
    <t>Good Kids</t>
  </si>
  <si>
    <t>Four high school students look to redefine themselves after graduation.</t>
  </si>
  <si>
    <t>Chris McCoy</t>
  </si>
  <si>
    <t>Zoey Deutch, Nicholas Braun, Mateo Arias, Israel Broussard</t>
  </si>
  <si>
    <t>The Master</t>
  </si>
  <si>
    <t>A Naval veteran arrives home from war unsettled and uncertain of his future - until he is tantalized by The Cause and its charismatic leader.</t>
  </si>
  <si>
    <t>Philip Seymour Hoffman, Joaquin Phoenix,Amy Adams, Jesse Plemons</t>
  </si>
  <si>
    <t>Footloose</t>
  </si>
  <si>
    <t>City teenager Ren MacCormack moves to a small town where rock music and dancing have been banned, and his rebellious spirit shakes up the populace.</t>
  </si>
  <si>
    <t>Craig Brewer</t>
  </si>
  <si>
    <t>Kenny Wormald, Julianne Hough, Dennis Quaid,Andie MacDowell</t>
  </si>
  <si>
    <t>If I Stay</t>
  </si>
  <si>
    <t>Drama,Fantasy,Music</t>
  </si>
  <si>
    <t>Life changes in an instant for young Mia Hall after a car accident puts her in a coma. During an out-of-body experience, she must decide whether to wake up and live a life far different than she had imagined. The choice is hers if she can go on.</t>
  </si>
  <si>
    <t>R.J. Cutler</t>
  </si>
  <si>
    <t>ChloÃ« Grace Moretz, Mireille Enos, Jamie Blackley,Joshua Leonard</t>
  </si>
  <si>
    <t>The Ticket</t>
  </si>
  <si>
    <t>A blind man who regains his vision finds himself becoming metaphorically blinded by his obsession for the superficial.</t>
  </si>
  <si>
    <t>Ido Fluk</t>
  </si>
  <si>
    <t>Dan Stevens, Malin Akerman, Oliver Platt, Kerry BishÃ©</t>
  </si>
  <si>
    <t>Detour</t>
  </si>
  <si>
    <t>A young law student blindly enters into a pact with a man who offers to kill his stepfather, whom he feels is responsible for the accident that sent his mother into a coma.</t>
  </si>
  <si>
    <t>Christopher Smith</t>
  </si>
  <si>
    <t>Tye Sheridan, Emory Cohen, Bel Powley,Stephen Moyer</t>
  </si>
  <si>
    <t>The Love Witch</t>
  </si>
  <si>
    <t>A modern-day witch uses spells and magic to get men to fall in love with her.</t>
  </si>
  <si>
    <t>Anna Biller</t>
  </si>
  <si>
    <t>Samantha Robinson, Jeffrey Vincent Parise, Laura Waddell, Gian Keys</t>
  </si>
  <si>
    <t>Talladega Nights: The Ballad of Ricky Bobby</t>
  </si>
  <si>
    <t>Action,Comedy,Sport</t>
  </si>
  <si>
    <t>#1 NASCAR driver Ricky Bobby stays atop the heap thanks to a pact with his best friend and teammate, Cal Naughton, Jr. But when a French Formula One driver, makes his way up the ladder, Ricky Bobby's talent and devotion are put to the test.</t>
  </si>
  <si>
    <t>Will Ferrell, John C. Reilly, Sacha Baron Cohen, Gary Cole</t>
  </si>
  <si>
    <t>The Human Centipede (First Sequence)</t>
  </si>
  <si>
    <t>A mad scientist kidnaps and mutilates a trio of tourists in order to reassemble them into a human centipede, created by stitching their mouths to each others' rectums.</t>
  </si>
  <si>
    <t>Tom Six</t>
  </si>
  <si>
    <t>Dieter Laser, Ashley C. Williams, Ashlynn Yennie, Akihiro Kitamura</t>
  </si>
  <si>
    <t>Super</t>
  </si>
  <si>
    <t>After his wife falls under the influence of a drug dealer, an everyday guy transforms himself into Crimson Bolt, a superhero with the best intentions, but lacking in heroic skills.</t>
  </si>
  <si>
    <t>Rainn Wilson, Ellen Page, Liv Tyler, Kevin Bacon</t>
  </si>
  <si>
    <t>The Siege of Jadotville</t>
  </si>
  <si>
    <t>Irish Commandant Pat Quinlan leads a stand off with troops against French and Belgian Mercenaries in the Congo during the early 1960s.</t>
  </si>
  <si>
    <t>Richie Smyth</t>
  </si>
  <si>
    <t>Jamie Dornan, Mark Strong, Jason O'Mara, Michael McElhatton</t>
  </si>
  <si>
    <t>Up in the Air</t>
  </si>
  <si>
    <t>Ryan Bingham enjoys living out of a suitcase for his job traveling around the country firing people, but finds that lifestyle threatened by the presence of a potential love interest and a new hire.</t>
  </si>
  <si>
    <t>George Clooney, Vera Farmiga, Anna Kendrick,Jason Bateman</t>
  </si>
  <si>
    <t>The Midnight Meat Train</t>
  </si>
  <si>
    <t>A photographer's obsessive pursuit of dark subject matter leads him into the path of a serial killer who stalks late night commuters, ultimately butchering them in the most gruesome ways imaginable.</t>
  </si>
  <si>
    <t>RyÃ»hei Kitamura</t>
  </si>
  <si>
    <t>Vinnie Jones, Bradley Cooper, Leslie Bibb, Brooke Shields</t>
  </si>
  <si>
    <t>The Twilight Saga: Eclipse</t>
  </si>
  <si>
    <t>As a string of mysterious killings grips Seattle, Bella, whose high school graduation is fast approaching, is forced to choose between her love for vampire Edward and her friendship with werewolf Jacob.</t>
  </si>
  <si>
    <t>David Slade</t>
  </si>
  <si>
    <t>Kristen Stewart, Robert Pattinson, Taylor Lautner,Xavier Samuel</t>
  </si>
  <si>
    <t>Transpecos</t>
  </si>
  <si>
    <t>For three Border Patrol agents working a remote desert checkpoint, the contents of one car will reveal an insidious plot within their own ranks. The next 24 hours will take them on a treacherous journey that could cost them their lives.</t>
  </si>
  <si>
    <t>Greg Kwedar</t>
  </si>
  <si>
    <t>Johnny Simmons, Gabriel Luna, Clifton Collins Jr.,David Acord</t>
  </si>
  <si>
    <t>What's Your Number?</t>
  </si>
  <si>
    <t>A woman looks back at the past nineteen men she's had relationships with in her life and wonders if one of them might be her one true love.</t>
  </si>
  <si>
    <t>Mark Mylod</t>
  </si>
  <si>
    <t>Anna Faris, Chris Evans, Ari Graynor, Blythe Danner</t>
  </si>
  <si>
    <t>Riddick</t>
  </si>
  <si>
    <t>Left for dead on a sun-scorched planet, Riddick finds himself up against an alien race of predators. Activating an emergency beacon alerts two ships: one carrying a new breed of mercenary, the other captained by a man from Riddick's past.</t>
  </si>
  <si>
    <t>David Twohy</t>
  </si>
  <si>
    <t>Vin Diesel, Karl Urban, Katee Sackhoff, Jordi MollÃ </t>
  </si>
  <si>
    <t>Triangle</t>
  </si>
  <si>
    <t>Fantasy,Mystery,Thriller</t>
  </si>
  <si>
    <t>The story revolves around the passengers of a yachting trip in the Atlantic Ocean who, when struck by mysterious weather conditions, jump to another ship only to experience greater havoc on the open seas.</t>
  </si>
  <si>
    <t>Melissa George, Joshua McIvor, Jack Taylor,Michael Dorman</t>
  </si>
  <si>
    <t>The Butler</t>
  </si>
  <si>
    <t>As Cecil Gaines serves eight presidents during his tenure as a butler at the White House, the civil rights movement, Vietnam, and other major events affect this man's life, family, and American society.</t>
  </si>
  <si>
    <t>Forest Whitaker, Oprah Winfrey, John Cusack, Jane Fonda</t>
  </si>
  <si>
    <t>King Cobra</t>
  </si>
  <si>
    <t>This ripped-from-the-headlines drama covers the early rise of gay porn headliner Sean Paul Lockhart a.k.a. Brent Corrigan, before his falling out with the producer who made him famous. When... See full summary Â»</t>
  </si>
  <si>
    <t>Justin Kelly</t>
  </si>
  <si>
    <t>Garrett Clayton, Christian Slater, Molly Ringwald,James Kelley</t>
  </si>
  <si>
    <t>After Earth</t>
  </si>
  <si>
    <t>A crash landing leaves Kitai Raige and his father Cypher stranded on Earth, a millennium after events forced humanity's escape. With Cypher injured, Kitai must embark on a perilous journey to signal for help.</t>
  </si>
  <si>
    <t>Jaden Smith, David Denman, Will Smith,Sophie Okonedo</t>
  </si>
  <si>
    <t>Kicks</t>
  </si>
  <si>
    <t>Adventure</t>
  </si>
  <si>
    <t>Brandon is a 15 year old whose dream is a pair of fresh Air Jordans. Soon after he gets his hands on them, they're stolen by a local hood, causing Brandon and his two friends to go on a dangerous mission through Oakland to retrieve them.</t>
  </si>
  <si>
    <t>Justin Tipping</t>
  </si>
  <si>
    <t>Jahking Guillory, Christopher Jordan Wallace,Christopher Meyer, Kofi Siriboe</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</si>
  <si>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</si>
  <si>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</si>
  <si>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</si>
  <si>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 RJ Cyler, Olivia Cooke, Nick Offerman</t>
  </si>
  <si>
    <t>The Descendants</t>
  </si>
  <si>
    <t>A land baron tries to reconnect with his two daughters after his wife is seriously injured in a boating accident.</t>
  </si>
  <si>
    <t>Alexander Payne</t>
  </si>
  <si>
    <t>George Clooney, Shailene Woodley, Amara Miller, Nick Krause</t>
  </si>
  <si>
    <t>Sex and the City 2</t>
  </si>
  <si>
    <t>While wrestling with the pressures of life, love, and work in Manhattan, Carrie, Miranda, and Charlotte join Samantha for a trip to Abu Dhabi (United Arab Emirates), where Samantha's ex is filming a new movie.</t>
  </si>
  <si>
    <t>Sarah Jessica Parker, Kim Cattrall, Kristin Davis, Cynthia Nixon</t>
  </si>
  <si>
    <t>The Kings of Summer</t>
  </si>
  <si>
    <t>Three teenage friends, in the ultimate act of independence, decide to spend their summer building a house in the woods and living off the land.</t>
  </si>
  <si>
    <t>Jordan Vogt-Roberts</t>
  </si>
  <si>
    <t>Nick Robinson, Gabriel Basso, Moises Arias,Nick Offerman</t>
  </si>
  <si>
    <t>Death Race</t>
  </si>
  <si>
    <t>Ex-con Jensen Ames is forced by the warden of a notorious prison to compete in our post-industrial world's most popular sport: a car race in which inmates must brutalize and kill one another on the road to victory.</t>
  </si>
  <si>
    <t>Jason Statham, Joan Allen, Tyrese Gibson, Ian McShane</t>
  </si>
  <si>
    <t>That Awkward Moment</t>
  </si>
  <si>
    <t>Three best friends find themselves where we've all been - at that confusing moment in every dating relationship when you have to decide "So...where is this going?"</t>
  </si>
  <si>
    <t>Tom Gormican</t>
  </si>
  <si>
    <t>Zac Efron, Michael B. Jordan, Miles Teller, Imogen Poots</t>
  </si>
  <si>
    <t>Legion</t>
  </si>
  <si>
    <t>When a group of strangers at a dusty roadside diner come under attack by demonic forces, their only chance for survival lies with an archangel named Michael, who informs a pregnant waitress that her unborn child is humanity's last hope.</t>
  </si>
  <si>
    <t>Scott Stewart</t>
  </si>
  <si>
    <t>Paul Bettany, Dennis Quaid, Charles S. Dutton, Lucas Black</t>
  </si>
  <si>
    <t>End of Watch</t>
  </si>
  <si>
    <t>Shot documentary-style, this film follows the daily grind of two young police officers in LA who are partners and friends, and what happens when they meet criminal forces greater than themselves.</t>
  </si>
  <si>
    <t>Jake Gyllenhaal, Michael PeÃ±a, Anna Kendrick, America Ferrera</t>
  </si>
  <si>
    <t>3 Days to Kill</t>
  </si>
  <si>
    <t>A dying CIA agent trying to reconnect with his estranged daughter is offered an experimental drug that could save his life in exchange for one last assignment.</t>
  </si>
  <si>
    <t>Kevin Costner, Hailee Steinfeld, Connie Nielsen, Amber Heard</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</si>
  <si>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</si>
  <si>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</si>
  <si>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Ben Kingsley, Morgan Freeman, Lucy Liu</t>
  </si>
  <si>
    <t>Trance</t>
  </si>
  <si>
    <t>An art auctioneer who has become mixed up with a group of criminals partners with a hypnotherapist in order to recover a lost painting.</t>
  </si>
  <si>
    <t>James McAvoy, Rosario Dawson, Vincent Cassel,Danny Sapani</t>
  </si>
  <si>
    <t>Into the Forest</t>
  </si>
  <si>
    <t>After a massive power outage, two sisters learn to survive on their own in their isolated woodland home.</t>
  </si>
  <si>
    <t>Patricia Rozema</t>
  </si>
  <si>
    <t>Ellen Page, Evan Rachel Wood, Max Minghella,Callum Keith Rennie</t>
  </si>
  <si>
    <t>The Other Boleyn Girl</t>
  </si>
  <si>
    <t>Two sisters contend for the affection of King Henry VIII.</t>
  </si>
  <si>
    <t>Justin Chadwick</t>
  </si>
  <si>
    <t>Natalie Portman, Scarlett Johansson, Eric Bana,Jim Sturgess</t>
  </si>
  <si>
    <t>I Spit on Your Grave</t>
  </si>
  <si>
    <t>A writer who is brutalized during her cabin retreat seeks revenge on her attackers, who left her for dead.</t>
  </si>
  <si>
    <t>Steven R. Monroe</t>
  </si>
  <si>
    <t>Sarah Butler, Jeff Branson, Andrew Howard,Daniel Franzese</t>
  </si>
  <si>
    <t>Custody</t>
  </si>
  <si>
    <t>The lives of three women are unexpectedly changed when they cross paths at a New York Family Court.</t>
  </si>
  <si>
    <t>James Lapine</t>
  </si>
  <si>
    <t>Viola Davis, Hayden Panettiere, Catalina Sandino Moreno, Ellen Burstyn</t>
  </si>
  <si>
    <t>Inland Empire</t>
  </si>
  <si>
    <t>As an actress starts to adopt the persona of her character in a film, her world starts to become nightmarish and surreal.</t>
  </si>
  <si>
    <t>Laura Dern, Jeremy Irons, Justin Theroux, Karolina Gruszka</t>
  </si>
  <si>
    <t>L'odyssÃ©e</t>
  </si>
  <si>
    <t>Adventure,Biography</t>
  </si>
  <si>
    <t>Highly influential and a fearlessly ambitious pioneer, innovator, filmmaker, researcher and conservationist, Jacques-Yves Cousteau's aquatic adventure covers roughly thirty years of an inarguably rich in achievements life.</t>
  </si>
  <si>
    <t>JÃ©rÃ´me Salle</t>
  </si>
  <si>
    <t>Lambert Wilson, Pierre Niney, Audrey Tautou,Laurent Lucas</t>
  </si>
  <si>
    <t>The Walk</t>
  </si>
  <si>
    <t>Adventure,Biography,Crime</t>
  </si>
  <si>
    <t>In 1974, high-wire artist Philippe Petit recruits a team of people to help him realize his dream: to walk the immense void between the World Trade Center towers.</t>
  </si>
  <si>
    <t>Joseph Gordon-Levitt, Charlotte Le Bon,Guillaume Baillargeon, Ã‰milie Leclerc</t>
  </si>
  <si>
    <t>Wrecker</t>
  </si>
  <si>
    <t>Best friends Emily and Lesley go on a road trip to the desert. When Emily decides to get off the highway and take a "short cut," they become the target of a relentless and psychotic trucker... See full summary Â»</t>
  </si>
  <si>
    <t>Micheal Bafaro</t>
  </si>
  <si>
    <t>Anna Hutchison, Andrea Whitburn, Jennifer Koenig,Michael Dickson</t>
  </si>
  <si>
    <t>The Lone Ranger</t>
  </si>
  <si>
    <t>Native American warrior Tonto recounts the untold tales that transformed John Reid, a man of the law, into a legend of justice.</t>
  </si>
  <si>
    <t>Johnny Depp, Armie Hammer, William Fichtner,Tom Wilkinson</t>
  </si>
  <si>
    <t>Texas Chainsaw 3D</t>
  </si>
  <si>
    <t>A young woman travels to Texas to collect an inheritance; little does she know that an encounter with a chainsaw-wielding killer is part of the reward.</t>
  </si>
  <si>
    <t>John Luessenhop</t>
  </si>
  <si>
    <t>Alexandra Daddario, Tania Raymonde, Scott Eastwood, Trey Songz</t>
  </si>
  <si>
    <t>Disturbia</t>
  </si>
  <si>
    <t>A teen living under house arrest becomes convinced his neighbor is a serial killer.</t>
  </si>
  <si>
    <t>Shia LaBeouf, David Morse, Carrie-Anne Moss, Sarah Roemer</t>
  </si>
  <si>
    <t>Rock of Ages</t>
  </si>
  <si>
    <t>Comedy,Drama,Musical</t>
  </si>
  <si>
    <t>A small town girl and a city boy meet on the Sunset Strip, while pursuing their Hollywood dreams.</t>
  </si>
  <si>
    <t>Julianne Hough, Diego Boneta, Tom Cruise, Alec Baldwin</t>
  </si>
  <si>
    <t>Scream 4</t>
  </si>
  <si>
    <t>Ten years have passed, and Sidney Prescott, who has put herself back together thanks in part to her writing, is visited by the Ghostface Killer.</t>
  </si>
  <si>
    <t>Wes Craven</t>
  </si>
  <si>
    <t>Neve Campbell, Courteney Cox, David Arquette, Lucy Hale</t>
  </si>
  <si>
    <t>Queen of Katwe</t>
  </si>
  <si>
    <t>A Ugandan girl sees her world rapidly change after being introduced to the game of chess.</t>
  </si>
  <si>
    <t>Mira Nair</t>
  </si>
  <si>
    <t>Madina Nalwanga, David Oyelowo, Lupita Nyong'o, Martin Kabanza</t>
  </si>
  <si>
    <t>My Big Fat Greek Wedding 2</t>
  </si>
  <si>
    <t>Comedy,Family,Romance</t>
  </si>
  <si>
    <t>A Portokalos family secret brings the beloved characters back together for an even bigger and Greeker wedding.</t>
  </si>
  <si>
    <t>Nia Vardalos, John Corbett, Michael Constantine, Lainie Kazan</t>
  </si>
  <si>
    <t>Dark Places</t>
  </si>
  <si>
    <t>Libby Day was only eight years old when her family was brutally murdered in their rural Kansas farmhouse. Almost thirty years later, she reluctantly agrees to revisit the crime and uncovers the wrenching truths that led up to that tragic night.</t>
  </si>
  <si>
    <t>Gilles Paquet-Brenner</t>
  </si>
  <si>
    <t>Charlize Theron, Nicholas Hoult, Christina Hendricks, ChloÃ« Grace Moretz</t>
  </si>
  <si>
    <t>Amateur Night</t>
  </si>
  <si>
    <t>Guy Carter is an award-winning graduate student of architecture. He's got a beautiful wife and a baby on the way. The problem? He doesn't have "his ducks in a row," which only fuels his ... See full summary Â»</t>
  </si>
  <si>
    <t>Lisa Addario</t>
  </si>
  <si>
    <t>Jason Biggs, Janet Montgomery,Ashley Tisdale, Bria L. Murphy</t>
  </si>
  <si>
    <t>It's Only the End of the World</t>
  </si>
  <si>
    <t>Louis (Gaspard Ulliel), a terminally ill writer, returns home after a long absence to tell his family that he is dying.</t>
  </si>
  <si>
    <t>Nathalie Baye, Vincent Cassel, Marion Cotillard, LÃ©a Seydoux</t>
  </si>
  <si>
    <t>The Skin I Live In</t>
  </si>
  <si>
    <t>A brilliant plastic surgeon, haunted by past tragedies, creates a type of synthetic skin that withstands any kind of damage. His guinea pig: a mysterious and volatile woman who holds the key to his obsession.</t>
  </si>
  <si>
    <t>Pedro AlmodÃ³var</t>
  </si>
  <si>
    <t>Antonio Banderas, Elena Anaya, Jan Cornet,Marisa Paredes</t>
  </si>
  <si>
    <t>Miracles from Heaven</t>
  </si>
  <si>
    <t>Biography,Drama,Family</t>
  </si>
  <si>
    <t>A young girl suffering from a rare digestive disorder finds herself miraculously cured after surviving a terrible accident.</t>
  </si>
  <si>
    <t>Patricia Riggen</t>
  </si>
  <si>
    <t>Jennifer Garner, Kylie Rogers, Martin Henderson,Brighton Sharbino</t>
  </si>
  <si>
    <t>Annie</t>
  </si>
  <si>
    <t>A foster kid, who lives with her mean foster mom, sees her life change when business tycoon and New York mayoral candidate Will Stacks makes a thinly-veiled campaign move and takes her in.</t>
  </si>
  <si>
    <t>QuvenzhanÃ© Wallis, Cameron Diaz, Jamie Foxx, Rose Byrne</t>
  </si>
  <si>
    <t>Across the Universe</t>
  </si>
  <si>
    <t>Drama,Fantasy,Musical</t>
  </si>
  <si>
    <t>The music of the Beatles and the Vietnam War form the backdrop for the romance between an upper-class American girl and a poor Liverpudlian artist.</t>
  </si>
  <si>
    <t>Julie Taymor</t>
  </si>
  <si>
    <t>Evan Rachel Wood, Jim Sturgess, Joe Anderson, Dana Fuchs</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</si>
  <si>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</si>
  <si>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</si>
  <si>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Luke Greenfield</t>
  </si>
  <si>
    <t>Jake Johnson, Damon Wayans Jr., Rob Riggle, Nina Dobrev</t>
  </si>
  <si>
    <t>Max</t>
  </si>
  <si>
    <t>Adventure,Family</t>
  </si>
  <si>
    <t>A Malinois dog that helped American Marines in Afghanistan returns to the United States and is adopted by his handler's family after suffering a traumatic experience.</t>
  </si>
  <si>
    <t>Boaz Yakin</t>
  </si>
  <si>
    <t>Thomas Haden Church, Josh Wiggins, Luke Kleintank,Lauren Graham</t>
  </si>
  <si>
    <t>Your Highness</t>
  </si>
  <si>
    <t>Adventure,Comedy,Fantasy</t>
  </si>
  <si>
    <t>When Prince Fabious's bride is kidnapped, he goes on a quest to rescue her... accompanied by his lazy useless brother Thadeous.</t>
  </si>
  <si>
    <t>Danny McBride, Natalie Portman, James Franco, Rasmus Hardiker</t>
  </si>
  <si>
    <t>Final Destination 5</t>
  </si>
  <si>
    <t>Survivors of a suspension-bridge collapse learn there's no way you can cheat Death.</t>
  </si>
  <si>
    <t>Steven Quale</t>
  </si>
  <si>
    <t>Nicholas D'Agosto, Emma Bell, Arlen Escarpeta, Miles Fisher</t>
  </si>
  <si>
    <t>Endless Love</t>
  </si>
  <si>
    <t>The story of a privileged girl and a charismatic boy whose instant desire sparks a love affair made only more reckless by parents trying to keep them apart.</t>
  </si>
  <si>
    <t>Shana Feste</t>
  </si>
  <si>
    <t>Gabriella Wilde, Alex Pettyfer, Bruce Greenwood,Robert Patrick</t>
  </si>
  <si>
    <t>Martyrs</t>
  </si>
  <si>
    <t>A young woman's quest for revenge against the people who kidnapped and tormented her as a child leads her and a friend, who is also a victim of child abuse, on a terrifying journey into a living hell of depravity.</t>
  </si>
  <si>
    <t>Pascal Laugier</t>
  </si>
  <si>
    <t>Morjana Alaoui, MylÃ¨ne JampanoÃ¯, Catherine BÃ©gin,Robert Toupin</t>
  </si>
  <si>
    <t>Selma</t>
  </si>
  <si>
    <t>A chronicle of Martin Luther King's campaign to secure equal voting rights via an epic march from Selma to Montgomery, Alabama in 1965.</t>
  </si>
  <si>
    <t>Ava DuVernay</t>
  </si>
  <si>
    <t>David Oyelowo, Carmen Ejogo, Tim Roth, Lorraine Toussaint</t>
  </si>
  <si>
    <t>Underworld: Rise of the Lycans</t>
  </si>
  <si>
    <t>An origins story centered on the centuries-old feud between the race of aristocratic vampires and their onetime slaves, the Lycans.</t>
  </si>
  <si>
    <t>Patrick Tatopoulos</t>
  </si>
  <si>
    <t>Rhona Mitra, Michael Sheen, Bill Nighy, Steven Mackintosh</t>
  </si>
  <si>
    <t>Taare Zameen Par</t>
  </si>
  <si>
    <t>Drama,Family,Music</t>
  </si>
  <si>
    <t>An eight-year-old boy is thought to be a lazy trouble-maker, until the new art teacher has the patience and compassion to discover the real problem behind his struggles in school.</t>
  </si>
  <si>
    <t>Aamir Khan</t>
  </si>
  <si>
    <t>Darsheel Safary, Aamir Khan, Tanay Chheda, Sachet Engineer</t>
  </si>
  <si>
    <t>Take Me Home Tonight</t>
  </si>
  <si>
    <t>Four years after graduation, an awkward high school genius uses his sister's boyfriend's Labor Day party as the perfect opportunity to make his move on his high school crush.</t>
  </si>
  <si>
    <t>Topher Grace, Anna Faris, Dan Fogler, Teresa Palmer</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</si>
  <si>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</si>
  <si>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</si>
  <si>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Wentworth Miller,Kim Coates</t>
  </si>
  <si>
    <t>Project X</t>
  </si>
  <si>
    <t>3 high school seniors throw a birthday party to make a name for themselves. As the night progresses, things spiral out of control as word of the party spreads.</t>
  </si>
  <si>
    <t>Nima Nourizadeh</t>
  </si>
  <si>
    <t>Thomas Mann, Oliver Cooper, Jonathan Daniel Brown, Dax Flame</t>
  </si>
  <si>
    <t>Secret in Their Eyes</t>
  </si>
  <si>
    <t>A tight-knit team of rising investigators, along with their supervisor, is suddenly torn apart when they discover that one of their own teenage daughters has been brutally murdered.</t>
  </si>
  <si>
    <t>Billy Ray</t>
  </si>
  <si>
    <t>Chiwetel Ejiofor, Nicole Kidman, Julia Roberts, Dean Norris</t>
  </si>
  <si>
    <t>Hostel: Part II</t>
  </si>
  <si>
    <t>Three American college students studying abroad are lured to a Slovakian hostel, and discover the grim reality behind it.</t>
  </si>
  <si>
    <t>Lauren German, Heather Matarazzo, Bijou Phillips, Roger Bart</t>
  </si>
  <si>
    <t>Step Up 2: The Streets</t>
  </si>
  <si>
    <t>Romantic sparks occur between two dance students from different backgrounds at the Maryland School of the Arts.</t>
  </si>
  <si>
    <t>Robert Hoffman, Briana Evigan, Cassie Ventura, Adam G. Sevani</t>
  </si>
  <si>
    <t>Search Party</t>
  </si>
  <si>
    <t>A pair of friends embark on a mission to reunite their pal with the woman he was going to marry.</t>
  </si>
  <si>
    <t>Scot Armstrong</t>
  </si>
  <si>
    <t>Adam Pally, T.J. Miller, Thomas Middleditch,Shannon Woodward</t>
  </si>
  <si>
    <t>Nine Lives</t>
  </si>
  <si>
    <t>Comedy,Family,Fantasy</t>
  </si>
  <si>
    <t>A stuffy businessman finds himself trapped inside the body of his family's cat.</t>
  </si>
  <si>
    <t>Kevin Spacey, Jennifer Garner, Robbie Amell,Cheryl Hines</t>
  </si>
  <si>
    <t>Mystery</t>
  </si>
  <si>
    <t>Animation</t>
  </si>
  <si>
    <t>Family</t>
  </si>
  <si>
    <t>Fantasy</t>
  </si>
  <si>
    <t>Music</t>
  </si>
  <si>
    <t>Biography</t>
  </si>
  <si>
    <t>Romance</t>
  </si>
  <si>
    <t>History</t>
  </si>
  <si>
    <t>Crime</t>
  </si>
  <si>
    <t>Western</t>
  </si>
  <si>
    <t>War</t>
  </si>
  <si>
    <t>Musical</t>
  </si>
  <si>
    <t>Sport</t>
  </si>
  <si>
    <t>X</t>
  </si>
  <si>
    <t>Y</t>
  </si>
  <si>
    <t>Data for chart</t>
  </si>
  <si>
    <t>X Axis</t>
  </si>
  <si>
    <t>Y Axis</t>
  </si>
  <si>
    <t>Correlation</t>
  </si>
  <si>
    <t>G</t>
  </si>
  <si>
    <t>P</t>
  </si>
  <si>
    <t>S</t>
  </si>
  <si>
    <t>T</t>
  </si>
  <si>
    <t>L</t>
  </si>
  <si>
    <t>M</t>
  </si>
  <si>
    <t>F</t>
  </si>
  <si>
    <t>H</t>
  </si>
  <si>
    <t>R</t>
  </si>
  <si>
    <t>C</t>
  </si>
  <si>
    <t>J</t>
  </si>
  <si>
    <t>A</t>
  </si>
  <si>
    <t>I</t>
  </si>
  <si>
    <t>B</t>
  </si>
  <si>
    <t>D</t>
  </si>
  <si>
    <t>W</t>
  </si>
  <si>
    <t>N</t>
  </si>
  <si>
    <t>Count</t>
  </si>
  <si>
    <t>Letter</t>
  </si>
  <si>
    <t>SciFi</t>
  </si>
  <si>
    <t>s</t>
  </si>
  <si>
    <t>Quick Facts</t>
  </si>
  <si>
    <t>Amount of Revenue Earned</t>
  </si>
  <si>
    <t>Number of Movies Released</t>
  </si>
  <si>
    <t>ZZZ</t>
  </si>
  <si>
    <t>IMDB MOVIES DATA ANALYSIS [2006-2016]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</si>
</sst>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Arial Black"/>
      <family val="2"/>
    </font>
    <font>
      <sz val="26"/>
      <color rgb="FF2980B9"/>
      <name val="Arial Black"/>
      <family val="2"/>
    </font>
    <font>
      <b/>
      <sz val="12"/>
      <color theme="0"/>
      <name val="Arial Black"/>
      <family val="2"/>
    </font>
    <font>
      <sz val="11"/>
      <color theme="1"/>
      <name val="Arial Black"/>
      <family val="2"/>
    </font>
    <font>
      <sz val="28"/>
      <color rgb="FF2980B9"/>
      <name val="Calibri"/>
      <family val="2"/>
      <scheme val="minor"/>
    </font>
    <font>
      <sz val="12"/>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21F1F"/>
        <bgColor indexed="64"/>
      </patternFill>
    </fill>
    <fill>
      <patternFill patternType="solid">
        <fgColor rgb="FF0070C0"/>
        <bgColor indexed="64"/>
      </patternFill>
    </fill>
    <fill>
      <patternFill patternType="solid">
        <fgColor theme="1" tint="4.9989318521683403E-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16" fillId="0" borderId="0" xfId="0" applyFont="1"/>
    <xf numFmtId="1" fontId="0" fillId="0" borderId="0" xfId="0" applyNumberFormat="1"/>
    <xf numFmtId="0" fontId="0" fillId="33" borderId="0" xfId="0" applyFill="1"/>
    <xf numFmtId="0" fontId="0" fillId="33" borderId="0" xfId="0" applyFill="1" applyAlignment="1">
      <alignment horizontal="center"/>
    </xf>
    <xf numFmtId="0" fontId="0" fillId="35" borderId="0" xfId="0" applyFill="1"/>
    <xf numFmtId="0" fontId="0" fillId="35" borderId="0" xfId="0" applyFill="1" applyBorder="1"/>
    <xf numFmtId="0" fontId="0" fillId="35" borderId="10" xfId="0" applyFill="1" applyBorder="1"/>
    <xf numFmtId="0" fontId="0" fillId="35" borderId="11" xfId="0" applyFill="1" applyBorder="1"/>
    <xf numFmtId="0" fontId="0" fillId="35" borderId="12" xfId="0" applyFill="1" applyBorder="1"/>
    <xf numFmtId="0" fontId="0" fillId="35" borderId="13" xfId="0" applyFill="1" applyBorder="1"/>
    <xf numFmtId="0" fontId="0" fillId="35" borderId="14" xfId="0" applyFill="1" applyBorder="1"/>
    <xf numFmtId="0" fontId="0" fillId="35" borderId="15" xfId="0" applyFill="1" applyBorder="1"/>
    <xf numFmtId="0" fontId="0" fillId="35" borderId="16" xfId="0" applyFill="1" applyBorder="1"/>
    <xf numFmtId="0" fontId="0" fillId="35" borderId="17" xfId="0" applyFill="1" applyBorder="1"/>
    <xf numFmtId="1" fontId="0" fillId="35" borderId="0" xfId="0" applyNumberFormat="1" applyFill="1"/>
    <xf numFmtId="0" fontId="0" fillId="35" borderId="0" xfId="0" applyFill="1" applyAlignment="1">
      <alignment horizontal="center"/>
    </xf>
    <xf numFmtId="0" fontId="0" fillId="35" borderId="0" xfId="0" applyFill="1" applyAlignment="1"/>
    <xf numFmtId="9" fontId="20" fillId="34" borderId="0" xfId="1" applyFont="1" applyFill="1" applyAlignment="1">
      <alignment horizontal="center" vertical="center"/>
    </xf>
    <xf numFmtId="0" fontId="20" fillId="34" borderId="0" xfId="0" applyFont="1" applyFill="1" applyAlignment="1">
      <alignment horizontal="center" vertical="center"/>
    </xf>
    <xf numFmtId="0" fontId="21" fillId="35" borderId="0" xfId="0" applyFont="1" applyFill="1"/>
    <xf numFmtId="0" fontId="23" fillId="0" borderId="0" xfId="0" applyFont="1" applyAlignment="1">
      <alignment horizontal="center"/>
    </xf>
    <xf numFmtId="0" fontId="0" fillId="0" borderId="0" xfId="0" applyAlignment="1">
      <alignment horizontal="center"/>
    </xf>
    <xf numFmtId="0" fontId="18" fillId="35" borderId="0" xfId="0" applyFont="1" applyFill="1" applyAlignment="1">
      <alignment horizontal="center"/>
    </xf>
    <xf numFmtId="0" fontId="22" fillId="35" borderId="0" xfId="0" applyFont="1" applyFill="1" applyAlignment="1">
      <alignment horizontal="center"/>
    </xf>
    <xf numFmtId="0" fontId="19" fillId="35" borderId="0" xfId="0" applyFont="1" applyFill="1" applyAlignment="1">
      <alignment horizontal="center"/>
    </xf>
    <xf numFmtId="0" fontId="16" fillId="0" borderId="0" xfId="0"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2980B9"/>
      <color rgb="FFA10D0D"/>
      <color rgb="FFFF0000"/>
      <color rgb="FF999999"/>
      <color rgb="FF221F1F"/>
      <color rgb="FF3498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Arial Black" panose="020B0A04020102020204" pitchFamily="34" charset="0"/>
              <a:ea typeface="+mn-ea"/>
              <a:cs typeface="+mn-cs"/>
            </a:defRPr>
          </a:pPr>
          <a:endParaRPr lang="en-US"/>
        </a:p>
      </c:txPr>
    </c:title>
    <c:autoTitleDeleted val="0"/>
    <c:plotArea>
      <c:layout/>
      <c:scatterChart>
        <c:scatterStyle val="lineMarker"/>
        <c:varyColors val="0"/>
        <c:ser>
          <c:idx val="0"/>
          <c:order val="0"/>
          <c:tx>
            <c:strRef>
              <c:f>Calculations!$C$11</c:f>
              <c:strCache>
                <c:ptCount val="1"/>
                <c:pt idx="0">
                  <c:v>Metascore Vs Revenue (Millions)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1"/>
            <c:trendlineLbl>
              <c:layout>
                <c:manualLayout>
                  <c:x val="0.23618738379352067"/>
                  <c:y val="-0.59395924467774863"/>
                </c:manualLayout>
              </c:layout>
              <c:numFmt formatCode="General" sourceLinked="0"/>
              <c:spPr>
                <a:solidFill>
                  <a:srgbClr val="0070C0"/>
                </a:solidFill>
                <a:ln>
                  <a:noFill/>
                </a:ln>
                <a:effectLst/>
              </c:spPr>
              <c:txPr>
                <a:bodyPr rot="0" spcFirstLastPara="1" vertOverflow="ellipsis" vert="horz" wrap="square" anchor="ctr" anchorCtr="1"/>
                <a:lstStyle/>
                <a:p>
                  <a:pPr>
                    <a:defRPr sz="900" b="0" i="0" u="none" strike="noStrike" kern="1200" baseline="0">
                      <a:solidFill>
                        <a:schemeClr val="bg1"/>
                      </a:solidFill>
                      <a:latin typeface="Arial Black" panose="020B0A04020102020204" pitchFamily="34" charset="0"/>
                      <a:ea typeface="+mn-ea"/>
                      <a:cs typeface="+mn-cs"/>
                    </a:defRPr>
                  </a:pPr>
                  <a:endParaRPr lang="en-US"/>
                </a:p>
              </c:txPr>
            </c:trendlineLbl>
          </c:trendline>
          <c:xVal>
            <c:numRef>
              <c:f>Calculations!$A$13:$A$1012</c:f>
              <c:numCache>
                <c:formatCode>General</c:formatCode>
                <c:ptCount val="1000"/>
                <c:pt idx="0">
                  <c:v>76</c:v>
                </c:pt>
                <c:pt idx="1">
                  <c:v>65</c:v>
                </c:pt>
                <c:pt idx="2">
                  <c:v>62</c:v>
                </c:pt>
                <c:pt idx="3">
                  <c:v>59</c:v>
                </c:pt>
                <c:pt idx="4">
                  <c:v>40</c:v>
                </c:pt>
                <c:pt idx="5">
                  <c:v>42</c:v>
                </c:pt>
                <c:pt idx="6">
                  <c:v>93</c:v>
                </c:pt>
                <c:pt idx="7">
                  <c:v>71</c:v>
                </c:pt>
                <c:pt idx="8">
                  <c:v>78</c:v>
                </c:pt>
                <c:pt idx="9">
                  <c:v>41</c:v>
                </c:pt>
                <c:pt idx="10">
                  <c:v>66</c:v>
                </c:pt>
                <c:pt idx="11">
                  <c:v>74</c:v>
                </c:pt>
                <c:pt idx="12">
                  <c:v>65</c:v>
                </c:pt>
                <c:pt idx="13">
                  <c:v>81</c:v>
                </c:pt>
                <c:pt idx="14">
                  <c:v>70</c:v>
                </c:pt>
                <c:pt idx="15">
                  <c:v>61</c:v>
                </c:pt>
                <c:pt idx="16">
                  <c:v>71</c:v>
                </c:pt>
                <c:pt idx="17">
                  <c:v>58</c:v>
                </c:pt>
                <c:pt idx="18">
                  <c:v>69</c:v>
                </c:pt>
                <c:pt idx="19">
                  <c:v>81</c:v>
                </c:pt>
                <c:pt idx="20">
                  <c:v>49</c:v>
                </c:pt>
                <c:pt idx="21">
                  <c:v>96</c:v>
                </c:pt>
                <c:pt idx="22">
                  <c:v>72</c:v>
                </c:pt>
                <c:pt idx="23">
                  <c:v>56</c:v>
                </c:pt>
                <c:pt idx="24">
                  <c:v>32</c:v>
                </c:pt>
                <c:pt idx="25">
                  <c:v>0</c:v>
                </c:pt>
                <c:pt idx="26">
                  <c:v>0</c:v>
                </c:pt>
                <c:pt idx="27">
                  <c:v>0</c:v>
                </c:pt>
                <c:pt idx="28">
                  <c:v>60</c:v>
                </c:pt>
                <c:pt idx="29">
                  <c:v>36</c:v>
                </c:pt>
                <c:pt idx="30">
                  <c:v>39</c:v>
                </c:pt>
                <c:pt idx="31">
                  <c:v>67</c:v>
                </c:pt>
                <c:pt idx="32">
                  <c:v>52</c:v>
                </c:pt>
                <c:pt idx="33">
                  <c:v>65</c:v>
                </c:pt>
                <c:pt idx="34">
                  <c:v>49</c:v>
                </c:pt>
                <c:pt idx="35">
                  <c:v>75</c:v>
                </c:pt>
                <c:pt idx="36">
                  <c:v>74</c:v>
                </c:pt>
                <c:pt idx="37">
                  <c:v>72</c:v>
                </c:pt>
                <c:pt idx="38">
                  <c:v>54</c:v>
                </c:pt>
                <c:pt idx="39">
                  <c:v>0</c:v>
                </c:pt>
                <c:pt idx="40">
                  <c:v>66</c:v>
                </c:pt>
                <c:pt idx="41">
                  <c:v>99</c:v>
                </c:pt>
                <c:pt idx="42">
                  <c:v>0</c:v>
                </c:pt>
                <c:pt idx="43">
                  <c:v>66</c:v>
                </c:pt>
                <c:pt idx="44">
                  <c:v>57</c:v>
                </c:pt>
                <c:pt idx="45">
                  <c:v>45</c:v>
                </c:pt>
                <c:pt idx="46">
                  <c:v>64</c:v>
                </c:pt>
                <c:pt idx="47">
                  <c:v>0</c:v>
                </c:pt>
                <c:pt idx="48">
                  <c:v>68</c:v>
                </c:pt>
                <c:pt idx="49">
                  <c:v>16</c:v>
                </c:pt>
                <c:pt idx="50">
                  <c:v>81</c:v>
                </c:pt>
                <c:pt idx="51">
                  <c:v>23</c:v>
                </c:pt>
                <c:pt idx="52">
                  <c:v>18</c:v>
                </c:pt>
                <c:pt idx="53">
                  <c:v>68</c:v>
                </c:pt>
                <c:pt idx="54">
                  <c:v>82</c:v>
                </c:pt>
                <c:pt idx="55">
                  <c:v>79</c:v>
                </c:pt>
                <c:pt idx="56">
                  <c:v>71</c:v>
                </c:pt>
                <c:pt idx="57">
                  <c:v>51</c:v>
                </c:pt>
                <c:pt idx="58">
                  <c:v>76</c:v>
                </c:pt>
                <c:pt idx="59">
                  <c:v>74</c:v>
                </c:pt>
                <c:pt idx="60">
                  <c:v>44</c:v>
                </c:pt>
                <c:pt idx="61">
                  <c:v>65</c:v>
                </c:pt>
                <c:pt idx="62">
                  <c:v>48</c:v>
                </c:pt>
                <c:pt idx="63">
                  <c:v>46</c:v>
                </c:pt>
                <c:pt idx="64">
                  <c:v>66</c:v>
                </c:pt>
                <c:pt idx="65">
                  <c:v>58</c:v>
                </c:pt>
                <c:pt idx="66">
                  <c:v>69</c:v>
                </c:pt>
                <c:pt idx="67">
                  <c:v>90</c:v>
                </c:pt>
                <c:pt idx="68">
                  <c:v>61</c:v>
                </c:pt>
                <c:pt idx="69">
                  <c:v>68</c:v>
                </c:pt>
                <c:pt idx="70">
                  <c:v>49</c:v>
                </c:pt>
                <c:pt idx="71">
                  <c:v>60</c:v>
                </c:pt>
                <c:pt idx="72">
                  <c:v>76</c:v>
                </c:pt>
                <c:pt idx="73">
                  <c:v>23</c:v>
                </c:pt>
                <c:pt idx="74">
                  <c:v>78</c:v>
                </c:pt>
                <c:pt idx="75">
                  <c:v>50</c:v>
                </c:pt>
                <c:pt idx="76">
                  <c:v>69</c:v>
                </c:pt>
                <c:pt idx="77">
                  <c:v>69</c:v>
                </c:pt>
                <c:pt idx="78">
                  <c:v>53</c:v>
                </c:pt>
                <c:pt idx="79">
                  <c:v>60</c:v>
                </c:pt>
                <c:pt idx="80">
                  <c:v>74</c:v>
                </c:pt>
                <c:pt idx="81">
                  <c:v>72</c:v>
                </c:pt>
                <c:pt idx="82">
                  <c:v>75</c:v>
                </c:pt>
                <c:pt idx="83">
                  <c:v>79</c:v>
                </c:pt>
                <c:pt idx="84">
                  <c:v>67</c:v>
                </c:pt>
                <c:pt idx="85">
                  <c:v>59</c:v>
                </c:pt>
                <c:pt idx="86">
                  <c:v>49</c:v>
                </c:pt>
                <c:pt idx="87">
                  <c:v>83</c:v>
                </c:pt>
                <c:pt idx="88">
                  <c:v>68</c:v>
                </c:pt>
                <c:pt idx="89">
                  <c:v>51</c:v>
                </c:pt>
                <c:pt idx="90">
                  <c:v>74</c:v>
                </c:pt>
                <c:pt idx="91">
                  <c:v>32</c:v>
                </c:pt>
                <c:pt idx="92">
                  <c:v>62</c:v>
                </c:pt>
                <c:pt idx="93">
                  <c:v>57</c:v>
                </c:pt>
                <c:pt idx="94">
                  <c:v>66</c:v>
                </c:pt>
                <c:pt idx="95">
                  <c:v>70</c:v>
                </c:pt>
                <c:pt idx="96">
                  <c:v>79</c:v>
                </c:pt>
                <c:pt idx="97">
                  <c:v>62</c:v>
                </c:pt>
                <c:pt idx="98">
                  <c:v>77</c:v>
                </c:pt>
                <c:pt idx="99">
                  <c:v>85</c:v>
                </c:pt>
                <c:pt idx="100">
                  <c:v>55</c:v>
                </c:pt>
                <c:pt idx="101">
                  <c:v>57</c:v>
                </c:pt>
                <c:pt idx="102">
                  <c:v>80</c:v>
                </c:pt>
                <c:pt idx="103">
                  <c:v>0</c:v>
                </c:pt>
                <c:pt idx="104">
                  <c:v>56</c:v>
                </c:pt>
                <c:pt idx="105">
                  <c:v>88</c:v>
                </c:pt>
                <c:pt idx="106">
                  <c:v>40</c:v>
                </c:pt>
                <c:pt idx="107">
                  <c:v>44</c:v>
                </c:pt>
                <c:pt idx="108">
                  <c:v>48</c:v>
                </c:pt>
                <c:pt idx="109">
                  <c:v>78</c:v>
                </c:pt>
                <c:pt idx="110">
                  <c:v>44</c:v>
                </c:pt>
                <c:pt idx="111">
                  <c:v>96</c:v>
                </c:pt>
                <c:pt idx="112">
                  <c:v>65</c:v>
                </c:pt>
                <c:pt idx="113">
                  <c:v>52</c:v>
                </c:pt>
                <c:pt idx="114">
                  <c:v>87</c:v>
                </c:pt>
                <c:pt idx="115">
                  <c:v>42</c:v>
                </c:pt>
                <c:pt idx="116">
                  <c:v>51</c:v>
                </c:pt>
                <c:pt idx="117">
                  <c:v>0</c:v>
                </c:pt>
                <c:pt idx="118">
                  <c:v>76</c:v>
                </c:pt>
                <c:pt idx="119">
                  <c:v>77</c:v>
                </c:pt>
                <c:pt idx="120">
                  <c:v>57</c:v>
                </c:pt>
                <c:pt idx="121">
                  <c:v>48</c:v>
                </c:pt>
                <c:pt idx="122">
                  <c:v>51</c:v>
                </c:pt>
                <c:pt idx="123">
                  <c:v>0</c:v>
                </c:pt>
                <c:pt idx="124">
                  <c:v>78</c:v>
                </c:pt>
                <c:pt idx="125">
                  <c:v>77</c:v>
                </c:pt>
                <c:pt idx="126">
                  <c:v>32</c:v>
                </c:pt>
                <c:pt idx="127">
                  <c:v>58</c:v>
                </c:pt>
                <c:pt idx="128">
                  <c:v>51</c:v>
                </c:pt>
                <c:pt idx="129">
                  <c:v>76</c:v>
                </c:pt>
                <c:pt idx="130">
                  <c:v>79</c:v>
                </c:pt>
                <c:pt idx="131">
                  <c:v>69</c:v>
                </c:pt>
                <c:pt idx="132">
                  <c:v>59</c:v>
                </c:pt>
                <c:pt idx="133">
                  <c:v>88</c:v>
                </c:pt>
                <c:pt idx="134">
                  <c:v>61</c:v>
                </c:pt>
                <c:pt idx="135">
                  <c:v>68</c:v>
                </c:pt>
                <c:pt idx="136">
                  <c:v>91</c:v>
                </c:pt>
                <c:pt idx="137">
                  <c:v>55</c:v>
                </c:pt>
                <c:pt idx="138">
                  <c:v>63</c:v>
                </c:pt>
                <c:pt idx="139">
                  <c:v>44</c:v>
                </c:pt>
                <c:pt idx="140">
                  <c:v>82</c:v>
                </c:pt>
                <c:pt idx="141">
                  <c:v>56</c:v>
                </c:pt>
                <c:pt idx="142">
                  <c:v>81</c:v>
                </c:pt>
                <c:pt idx="143">
                  <c:v>86</c:v>
                </c:pt>
                <c:pt idx="144">
                  <c:v>81</c:v>
                </c:pt>
                <c:pt idx="145">
                  <c:v>84</c:v>
                </c:pt>
                <c:pt idx="146">
                  <c:v>77</c:v>
                </c:pt>
                <c:pt idx="147">
                  <c:v>56</c:v>
                </c:pt>
                <c:pt idx="148">
                  <c:v>76</c:v>
                </c:pt>
                <c:pt idx="149">
                  <c:v>42</c:v>
                </c:pt>
                <c:pt idx="150">
                  <c:v>66</c:v>
                </c:pt>
                <c:pt idx="151">
                  <c:v>68</c:v>
                </c:pt>
                <c:pt idx="152">
                  <c:v>65</c:v>
                </c:pt>
                <c:pt idx="153">
                  <c:v>82</c:v>
                </c:pt>
                <c:pt idx="154">
                  <c:v>0</c:v>
                </c:pt>
                <c:pt idx="155">
                  <c:v>29</c:v>
                </c:pt>
                <c:pt idx="156">
                  <c:v>64</c:v>
                </c:pt>
                <c:pt idx="157">
                  <c:v>68</c:v>
                </c:pt>
                <c:pt idx="158">
                  <c:v>69</c:v>
                </c:pt>
                <c:pt idx="159">
                  <c:v>81</c:v>
                </c:pt>
                <c:pt idx="160">
                  <c:v>40</c:v>
                </c:pt>
                <c:pt idx="161">
                  <c:v>63</c:v>
                </c:pt>
                <c:pt idx="162">
                  <c:v>74</c:v>
                </c:pt>
                <c:pt idx="163">
                  <c:v>47</c:v>
                </c:pt>
                <c:pt idx="164">
                  <c:v>80</c:v>
                </c:pt>
                <c:pt idx="165">
                  <c:v>56</c:v>
                </c:pt>
                <c:pt idx="166">
                  <c:v>46</c:v>
                </c:pt>
                <c:pt idx="167">
                  <c:v>51</c:v>
                </c:pt>
                <c:pt idx="168">
                  <c:v>48</c:v>
                </c:pt>
                <c:pt idx="169">
                  <c:v>60</c:v>
                </c:pt>
                <c:pt idx="170">
                  <c:v>76</c:v>
                </c:pt>
                <c:pt idx="171">
                  <c:v>84</c:v>
                </c:pt>
                <c:pt idx="172">
                  <c:v>59</c:v>
                </c:pt>
                <c:pt idx="173">
                  <c:v>90</c:v>
                </c:pt>
                <c:pt idx="174">
                  <c:v>74</c:v>
                </c:pt>
                <c:pt idx="175">
                  <c:v>60</c:v>
                </c:pt>
                <c:pt idx="176">
                  <c:v>79</c:v>
                </c:pt>
                <c:pt idx="177">
                  <c:v>71</c:v>
                </c:pt>
                <c:pt idx="178">
                  <c:v>65</c:v>
                </c:pt>
                <c:pt idx="179">
                  <c:v>64</c:v>
                </c:pt>
                <c:pt idx="180">
                  <c:v>59</c:v>
                </c:pt>
                <c:pt idx="181">
                  <c:v>83</c:v>
                </c:pt>
                <c:pt idx="182">
                  <c:v>67</c:v>
                </c:pt>
                <c:pt idx="183">
                  <c:v>0</c:v>
                </c:pt>
                <c:pt idx="184">
                  <c:v>85</c:v>
                </c:pt>
                <c:pt idx="185">
                  <c:v>51</c:v>
                </c:pt>
                <c:pt idx="186">
                  <c:v>53</c:v>
                </c:pt>
                <c:pt idx="187">
                  <c:v>66</c:v>
                </c:pt>
                <c:pt idx="188">
                  <c:v>78</c:v>
                </c:pt>
                <c:pt idx="189">
                  <c:v>75</c:v>
                </c:pt>
                <c:pt idx="190">
                  <c:v>60</c:v>
                </c:pt>
                <c:pt idx="191">
                  <c:v>42</c:v>
                </c:pt>
                <c:pt idx="192">
                  <c:v>93</c:v>
                </c:pt>
                <c:pt idx="193">
                  <c:v>48</c:v>
                </c:pt>
                <c:pt idx="194">
                  <c:v>71</c:v>
                </c:pt>
                <c:pt idx="195">
                  <c:v>66</c:v>
                </c:pt>
                <c:pt idx="196">
                  <c:v>0</c:v>
                </c:pt>
                <c:pt idx="197">
                  <c:v>73</c:v>
                </c:pt>
                <c:pt idx="198">
                  <c:v>73</c:v>
                </c:pt>
                <c:pt idx="199">
                  <c:v>52</c:v>
                </c:pt>
                <c:pt idx="200">
                  <c:v>71</c:v>
                </c:pt>
                <c:pt idx="201">
                  <c:v>47</c:v>
                </c:pt>
                <c:pt idx="202">
                  <c:v>58</c:v>
                </c:pt>
                <c:pt idx="203">
                  <c:v>79</c:v>
                </c:pt>
                <c:pt idx="204">
                  <c:v>33</c:v>
                </c:pt>
                <c:pt idx="205">
                  <c:v>65</c:v>
                </c:pt>
                <c:pt idx="206">
                  <c:v>81</c:v>
                </c:pt>
                <c:pt idx="207">
                  <c:v>90</c:v>
                </c:pt>
                <c:pt idx="208">
                  <c:v>75</c:v>
                </c:pt>
                <c:pt idx="209">
                  <c:v>67</c:v>
                </c:pt>
                <c:pt idx="210">
                  <c:v>43</c:v>
                </c:pt>
                <c:pt idx="211">
                  <c:v>63</c:v>
                </c:pt>
                <c:pt idx="212">
                  <c:v>61</c:v>
                </c:pt>
                <c:pt idx="213">
                  <c:v>49</c:v>
                </c:pt>
                <c:pt idx="214">
                  <c:v>54</c:v>
                </c:pt>
                <c:pt idx="215">
                  <c:v>25</c:v>
                </c:pt>
                <c:pt idx="216">
                  <c:v>70</c:v>
                </c:pt>
                <c:pt idx="217">
                  <c:v>41</c:v>
                </c:pt>
                <c:pt idx="218">
                  <c:v>67</c:v>
                </c:pt>
                <c:pt idx="219">
                  <c:v>66</c:v>
                </c:pt>
                <c:pt idx="220">
                  <c:v>51</c:v>
                </c:pt>
                <c:pt idx="221">
                  <c:v>73</c:v>
                </c:pt>
                <c:pt idx="222">
                  <c:v>83</c:v>
                </c:pt>
                <c:pt idx="223">
                  <c:v>71</c:v>
                </c:pt>
                <c:pt idx="224">
                  <c:v>44</c:v>
                </c:pt>
                <c:pt idx="225">
                  <c:v>79</c:v>
                </c:pt>
                <c:pt idx="226">
                  <c:v>82</c:v>
                </c:pt>
                <c:pt idx="227">
                  <c:v>51</c:v>
                </c:pt>
                <c:pt idx="228">
                  <c:v>56</c:v>
                </c:pt>
                <c:pt idx="229">
                  <c:v>35</c:v>
                </c:pt>
                <c:pt idx="230">
                  <c:v>98</c:v>
                </c:pt>
                <c:pt idx="231">
                  <c:v>50</c:v>
                </c:pt>
                <c:pt idx="232">
                  <c:v>68</c:v>
                </c:pt>
                <c:pt idx="233">
                  <c:v>75</c:v>
                </c:pt>
                <c:pt idx="234">
                  <c:v>35</c:v>
                </c:pt>
                <c:pt idx="235">
                  <c:v>67</c:v>
                </c:pt>
                <c:pt idx="236">
                  <c:v>81</c:v>
                </c:pt>
                <c:pt idx="237">
                  <c:v>31</c:v>
                </c:pt>
                <c:pt idx="238">
                  <c:v>88</c:v>
                </c:pt>
                <c:pt idx="239">
                  <c:v>35</c:v>
                </c:pt>
                <c:pt idx="240">
                  <c:v>64</c:v>
                </c:pt>
                <c:pt idx="241">
                  <c:v>94</c:v>
                </c:pt>
                <c:pt idx="242">
                  <c:v>48</c:v>
                </c:pt>
                <c:pt idx="243">
                  <c:v>38</c:v>
                </c:pt>
                <c:pt idx="244">
                  <c:v>47</c:v>
                </c:pt>
                <c:pt idx="245">
                  <c:v>63</c:v>
                </c:pt>
                <c:pt idx="246">
                  <c:v>84</c:v>
                </c:pt>
                <c:pt idx="247">
                  <c:v>83</c:v>
                </c:pt>
                <c:pt idx="248">
                  <c:v>75</c:v>
                </c:pt>
                <c:pt idx="249">
                  <c:v>57</c:v>
                </c:pt>
                <c:pt idx="250">
                  <c:v>50</c:v>
                </c:pt>
                <c:pt idx="251">
                  <c:v>73</c:v>
                </c:pt>
                <c:pt idx="252">
                  <c:v>72</c:v>
                </c:pt>
                <c:pt idx="253">
                  <c:v>53</c:v>
                </c:pt>
                <c:pt idx="254">
                  <c:v>68</c:v>
                </c:pt>
                <c:pt idx="255">
                  <c:v>73</c:v>
                </c:pt>
                <c:pt idx="256">
                  <c:v>41</c:v>
                </c:pt>
                <c:pt idx="257">
                  <c:v>68</c:v>
                </c:pt>
                <c:pt idx="258">
                  <c:v>58</c:v>
                </c:pt>
                <c:pt idx="259">
                  <c:v>76</c:v>
                </c:pt>
                <c:pt idx="260">
                  <c:v>88</c:v>
                </c:pt>
                <c:pt idx="261">
                  <c:v>79</c:v>
                </c:pt>
                <c:pt idx="262">
                  <c:v>79</c:v>
                </c:pt>
                <c:pt idx="263">
                  <c:v>64</c:v>
                </c:pt>
                <c:pt idx="264">
                  <c:v>40</c:v>
                </c:pt>
                <c:pt idx="265">
                  <c:v>53</c:v>
                </c:pt>
                <c:pt idx="266">
                  <c:v>18</c:v>
                </c:pt>
                <c:pt idx="267">
                  <c:v>55</c:v>
                </c:pt>
                <c:pt idx="268">
                  <c:v>40</c:v>
                </c:pt>
                <c:pt idx="269">
                  <c:v>0</c:v>
                </c:pt>
                <c:pt idx="270">
                  <c:v>81</c:v>
                </c:pt>
                <c:pt idx="271">
                  <c:v>58</c:v>
                </c:pt>
                <c:pt idx="272">
                  <c:v>69</c:v>
                </c:pt>
                <c:pt idx="273">
                  <c:v>79</c:v>
                </c:pt>
                <c:pt idx="274">
                  <c:v>0</c:v>
                </c:pt>
                <c:pt idx="275">
                  <c:v>54</c:v>
                </c:pt>
                <c:pt idx="276">
                  <c:v>71</c:v>
                </c:pt>
                <c:pt idx="277">
                  <c:v>78</c:v>
                </c:pt>
                <c:pt idx="278">
                  <c:v>83</c:v>
                </c:pt>
                <c:pt idx="279">
                  <c:v>62</c:v>
                </c:pt>
                <c:pt idx="280">
                  <c:v>50</c:v>
                </c:pt>
                <c:pt idx="281">
                  <c:v>57</c:v>
                </c:pt>
                <c:pt idx="282">
                  <c:v>0</c:v>
                </c:pt>
                <c:pt idx="283">
                  <c:v>66</c:v>
                </c:pt>
                <c:pt idx="284">
                  <c:v>47</c:v>
                </c:pt>
                <c:pt idx="285">
                  <c:v>33</c:v>
                </c:pt>
                <c:pt idx="286">
                  <c:v>34</c:v>
                </c:pt>
                <c:pt idx="287">
                  <c:v>40</c:v>
                </c:pt>
                <c:pt idx="288">
                  <c:v>47</c:v>
                </c:pt>
                <c:pt idx="289">
                  <c:v>0</c:v>
                </c:pt>
                <c:pt idx="290">
                  <c:v>72</c:v>
                </c:pt>
                <c:pt idx="291">
                  <c:v>66</c:v>
                </c:pt>
                <c:pt idx="292">
                  <c:v>58</c:v>
                </c:pt>
                <c:pt idx="293">
                  <c:v>0</c:v>
                </c:pt>
                <c:pt idx="294">
                  <c:v>55</c:v>
                </c:pt>
                <c:pt idx="295">
                  <c:v>26</c:v>
                </c:pt>
                <c:pt idx="296">
                  <c:v>34</c:v>
                </c:pt>
                <c:pt idx="297">
                  <c:v>62</c:v>
                </c:pt>
                <c:pt idx="298">
                  <c:v>66</c:v>
                </c:pt>
                <c:pt idx="299">
                  <c:v>92</c:v>
                </c:pt>
                <c:pt idx="300">
                  <c:v>57</c:v>
                </c:pt>
                <c:pt idx="301">
                  <c:v>60</c:v>
                </c:pt>
                <c:pt idx="302">
                  <c:v>72</c:v>
                </c:pt>
                <c:pt idx="303">
                  <c:v>55</c:v>
                </c:pt>
                <c:pt idx="304">
                  <c:v>46</c:v>
                </c:pt>
                <c:pt idx="305">
                  <c:v>81</c:v>
                </c:pt>
                <c:pt idx="306">
                  <c:v>34</c:v>
                </c:pt>
                <c:pt idx="307">
                  <c:v>0</c:v>
                </c:pt>
                <c:pt idx="308">
                  <c:v>45</c:v>
                </c:pt>
                <c:pt idx="309">
                  <c:v>51</c:v>
                </c:pt>
                <c:pt idx="310">
                  <c:v>53</c:v>
                </c:pt>
                <c:pt idx="311">
                  <c:v>88</c:v>
                </c:pt>
                <c:pt idx="312">
                  <c:v>86</c:v>
                </c:pt>
                <c:pt idx="313">
                  <c:v>59</c:v>
                </c:pt>
                <c:pt idx="314">
                  <c:v>71</c:v>
                </c:pt>
                <c:pt idx="315">
                  <c:v>84</c:v>
                </c:pt>
                <c:pt idx="316">
                  <c:v>33</c:v>
                </c:pt>
                <c:pt idx="317">
                  <c:v>0</c:v>
                </c:pt>
                <c:pt idx="318">
                  <c:v>55</c:v>
                </c:pt>
                <c:pt idx="319">
                  <c:v>66</c:v>
                </c:pt>
                <c:pt idx="320">
                  <c:v>48</c:v>
                </c:pt>
                <c:pt idx="321">
                  <c:v>74</c:v>
                </c:pt>
                <c:pt idx="322">
                  <c:v>53</c:v>
                </c:pt>
                <c:pt idx="323">
                  <c:v>53</c:v>
                </c:pt>
                <c:pt idx="324">
                  <c:v>95</c:v>
                </c:pt>
                <c:pt idx="325">
                  <c:v>34</c:v>
                </c:pt>
                <c:pt idx="326">
                  <c:v>36</c:v>
                </c:pt>
                <c:pt idx="327">
                  <c:v>54</c:v>
                </c:pt>
                <c:pt idx="328">
                  <c:v>79</c:v>
                </c:pt>
                <c:pt idx="329">
                  <c:v>51</c:v>
                </c:pt>
                <c:pt idx="330">
                  <c:v>56</c:v>
                </c:pt>
                <c:pt idx="331">
                  <c:v>72</c:v>
                </c:pt>
                <c:pt idx="332">
                  <c:v>84</c:v>
                </c:pt>
                <c:pt idx="333">
                  <c:v>86</c:v>
                </c:pt>
                <c:pt idx="334">
                  <c:v>75</c:v>
                </c:pt>
                <c:pt idx="335">
                  <c:v>0</c:v>
                </c:pt>
                <c:pt idx="336">
                  <c:v>81</c:v>
                </c:pt>
                <c:pt idx="337">
                  <c:v>64</c:v>
                </c:pt>
                <c:pt idx="338">
                  <c:v>69</c:v>
                </c:pt>
                <c:pt idx="339">
                  <c:v>31</c:v>
                </c:pt>
                <c:pt idx="340">
                  <c:v>46</c:v>
                </c:pt>
                <c:pt idx="341">
                  <c:v>84</c:v>
                </c:pt>
                <c:pt idx="342">
                  <c:v>52</c:v>
                </c:pt>
                <c:pt idx="343">
                  <c:v>71</c:v>
                </c:pt>
                <c:pt idx="344">
                  <c:v>59</c:v>
                </c:pt>
                <c:pt idx="345">
                  <c:v>35</c:v>
                </c:pt>
                <c:pt idx="346">
                  <c:v>66</c:v>
                </c:pt>
                <c:pt idx="347">
                  <c:v>90</c:v>
                </c:pt>
                <c:pt idx="348">
                  <c:v>47</c:v>
                </c:pt>
                <c:pt idx="349">
                  <c:v>81</c:v>
                </c:pt>
                <c:pt idx="350">
                  <c:v>83</c:v>
                </c:pt>
                <c:pt idx="351">
                  <c:v>56</c:v>
                </c:pt>
                <c:pt idx="352">
                  <c:v>47</c:v>
                </c:pt>
                <c:pt idx="353">
                  <c:v>64</c:v>
                </c:pt>
                <c:pt idx="354">
                  <c:v>42</c:v>
                </c:pt>
                <c:pt idx="355">
                  <c:v>30</c:v>
                </c:pt>
                <c:pt idx="356">
                  <c:v>0</c:v>
                </c:pt>
                <c:pt idx="357">
                  <c:v>72</c:v>
                </c:pt>
                <c:pt idx="358">
                  <c:v>67</c:v>
                </c:pt>
                <c:pt idx="359">
                  <c:v>55</c:v>
                </c:pt>
                <c:pt idx="360">
                  <c:v>51</c:v>
                </c:pt>
                <c:pt idx="361">
                  <c:v>42</c:v>
                </c:pt>
                <c:pt idx="362">
                  <c:v>72</c:v>
                </c:pt>
                <c:pt idx="363">
                  <c:v>73</c:v>
                </c:pt>
                <c:pt idx="364">
                  <c:v>72</c:v>
                </c:pt>
                <c:pt idx="365">
                  <c:v>86</c:v>
                </c:pt>
                <c:pt idx="366">
                  <c:v>52</c:v>
                </c:pt>
                <c:pt idx="367">
                  <c:v>0</c:v>
                </c:pt>
                <c:pt idx="368">
                  <c:v>66</c:v>
                </c:pt>
                <c:pt idx="369">
                  <c:v>38</c:v>
                </c:pt>
                <c:pt idx="370">
                  <c:v>62</c:v>
                </c:pt>
                <c:pt idx="371">
                  <c:v>57</c:v>
                </c:pt>
                <c:pt idx="372">
                  <c:v>36</c:v>
                </c:pt>
                <c:pt idx="373">
                  <c:v>64</c:v>
                </c:pt>
                <c:pt idx="374">
                  <c:v>71</c:v>
                </c:pt>
                <c:pt idx="375">
                  <c:v>33</c:v>
                </c:pt>
                <c:pt idx="376">
                  <c:v>68</c:v>
                </c:pt>
                <c:pt idx="377">
                  <c:v>82</c:v>
                </c:pt>
                <c:pt idx="378">
                  <c:v>64</c:v>
                </c:pt>
                <c:pt idx="379">
                  <c:v>35</c:v>
                </c:pt>
                <c:pt idx="380">
                  <c:v>76</c:v>
                </c:pt>
                <c:pt idx="381">
                  <c:v>57</c:v>
                </c:pt>
                <c:pt idx="382">
                  <c:v>67</c:v>
                </c:pt>
                <c:pt idx="383">
                  <c:v>81</c:v>
                </c:pt>
                <c:pt idx="384">
                  <c:v>83</c:v>
                </c:pt>
                <c:pt idx="385">
                  <c:v>64</c:v>
                </c:pt>
                <c:pt idx="386">
                  <c:v>27</c:v>
                </c:pt>
                <c:pt idx="387">
                  <c:v>53</c:v>
                </c:pt>
                <c:pt idx="388">
                  <c:v>60</c:v>
                </c:pt>
                <c:pt idx="389">
                  <c:v>51</c:v>
                </c:pt>
                <c:pt idx="390">
                  <c:v>63</c:v>
                </c:pt>
                <c:pt idx="391">
                  <c:v>39</c:v>
                </c:pt>
                <c:pt idx="392">
                  <c:v>82</c:v>
                </c:pt>
                <c:pt idx="393">
                  <c:v>43</c:v>
                </c:pt>
                <c:pt idx="394">
                  <c:v>19</c:v>
                </c:pt>
                <c:pt idx="395">
                  <c:v>51</c:v>
                </c:pt>
                <c:pt idx="396">
                  <c:v>61</c:v>
                </c:pt>
                <c:pt idx="397">
                  <c:v>23</c:v>
                </c:pt>
                <c:pt idx="398">
                  <c:v>31</c:v>
                </c:pt>
                <c:pt idx="399">
                  <c:v>72</c:v>
                </c:pt>
                <c:pt idx="400">
                  <c:v>56</c:v>
                </c:pt>
                <c:pt idx="401">
                  <c:v>71</c:v>
                </c:pt>
                <c:pt idx="402">
                  <c:v>0</c:v>
                </c:pt>
                <c:pt idx="403">
                  <c:v>72</c:v>
                </c:pt>
                <c:pt idx="404">
                  <c:v>29</c:v>
                </c:pt>
                <c:pt idx="405">
                  <c:v>74</c:v>
                </c:pt>
                <c:pt idx="406">
                  <c:v>95</c:v>
                </c:pt>
                <c:pt idx="407">
                  <c:v>71</c:v>
                </c:pt>
                <c:pt idx="408">
                  <c:v>65</c:v>
                </c:pt>
                <c:pt idx="409">
                  <c:v>34</c:v>
                </c:pt>
                <c:pt idx="410">
                  <c:v>50</c:v>
                </c:pt>
                <c:pt idx="411">
                  <c:v>63</c:v>
                </c:pt>
                <c:pt idx="412">
                  <c:v>65</c:v>
                </c:pt>
                <c:pt idx="413">
                  <c:v>89</c:v>
                </c:pt>
                <c:pt idx="414">
                  <c:v>38</c:v>
                </c:pt>
                <c:pt idx="415">
                  <c:v>55</c:v>
                </c:pt>
                <c:pt idx="416">
                  <c:v>85</c:v>
                </c:pt>
                <c:pt idx="417">
                  <c:v>0</c:v>
                </c:pt>
                <c:pt idx="418">
                  <c:v>65</c:v>
                </c:pt>
                <c:pt idx="419">
                  <c:v>72</c:v>
                </c:pt>
                <c:pt idx="420">
                  <c:v>65</c:v>
                </c:pt>
                <c:pt idx="421">
                  <c:v>35</c:v>
                </c:pt>
                <c:pt idx="422">
                  <c:v>45</c:v>
                </c:pt>
                <c:pt idx="423">
                  <c:v>48</c:v>
                </c:pt>
                <c:pt idx="424">
                  <c:v>28</c:v>
                </c:pt>
                <c:pt idx="425">
                  <c:v>70</c:v>
                </c:pt>
                <c:pt idx="426">
                  <c:v>46</c:v>
                </c:pt>
                <c:pt idx="427">
                  <c:v>85</c:v>
                </c:pt>
                <c:pt idx="428">
                  <c:v>55</c:v>
                </c:pt>
                <c:pt idx="429">
                  <c:v>0</c:v>
                </c:pt>
                <c:pt idx="430">
                  <c:v>67</c:v>
                </c:pt>
                <c:pt idx="431">
                  <c:v>34</c:v>
                </c:pt>
                <c:pt idx="432">
                  <c:v>63</c:v>
                </c:pt>
                <c:pt idx="433">
                  <c:v>73</c:v>
                </c:pt>
                <c:pt idx="434">
                  <c:v>56</c:v>
                </c:pt>
                <c:pt idx="435">
                  <c:v>0</c:v>
                </c:pt>
                <c:pt idx="436">
                  <c:v>33</c:v>
                </c:pt>
                <c:pt idx="437">
                  <c:v>73</c:v>
                </c:pt>
                <c:pt idx="438">
                  <c:v>41</c:v>
                </c:pt>
                <c:pt idx="439">
                  <c:v>63</c:v>
                </c:pt>
                <c:pt idx="440">
                  <c:v>44</c:v>
                </c:pt>
                <c:pt idx="441">
                  <c:v>87</c:v>
                </c:pt>
                <c:pt idx="442">
                  <c:v>80</c:v>
                </c:pt>
                <c:pt idx="443">
                  <c:v>81</c:v>
                </c:pt>
                <c:pt idx="444">
                  <c:v>31</c:v>
                </c:pt>
                <c:pt idx="445">
                  <c:v>0</c:v>
                </c:pt>
                <c:pt idx="446">
                  <c:v>59</c:v>
                </c:pt>
                <c:pt idx="447">
                  <c:v>81</c:v>
                </c:pt>
                <c:pt idx="448">
                  <c:v>74</c:v>
                </c:pt>
                <c:pt idx="449">
                  <c:v>53</c:v>
                </c:pt>
                <c:pt idx="450">
                  <c:v>57</c:v>
                </c:pt>
                <c:pt idx="451">
                  <c:v>49</c:v>
                </c:pt>
                <c:pt idx="452">
                  <c:v>28</c:v>
                </c:pt>
                <c:pt idx="453">
                  <c:v>41</c:v>
                </c:pt>
                <c:pt idx="454">
                  <c:v>36</c:v>
                </c:pt>
                <c:pt idx="455">
                  <c:v>76</c:v>
                </c:pt>
                <c:pt idx="456">
                  <c:v>48</c:v>
                </c:pt>
                <c:pt idx="457">
                  <c:v>34</c:v>
                </c:pt>
                <c:pt idx="458">
                  <c:v>33</c:v>
                </c:pt>
                <c:pt idx="459">
                  <c:v>69</c:v>
                </c:pt>
                <c:pt idx="460">
                  <c:v>74</c:v>
                </c:pt>
                <c:pt idx="461">
                  <c:v>42</c:v>
                </c:pt>
                <c:pt idx="462">
                  <c:v>63</c:v>
                </c:pt>
                <c:pt idx="463">
                  <c:v>69</c:v>
                </c:pt>
                <c:pt idx="464">
                  <c:v>60</c:v>
                </c:pt>
                <c:pt idx="465">
                  <c:v>48</c:v>
                </c:pt>
                <c:pt idx="466">
                  <c:v>65</c:v>
                </c:pt>
                <c:pt idx="467">
                  <c:v>61</c:v>
                </c:pt>
                <c:pt idx="468">
                  <c:v>81</c:v>
                </c:pt>
                <c:pt idx="469">
                  <c:v>64</c:v>
                </c:pt>
                <c:pt idx="470">
                  <c:v>76</c:v>
                </c:pt>
                <c:pt idx="471">
                  <c:v>65</c:v>
                </c:pt>
                <c:pt idx="472">
                  <c:v>49</c:v>
                </c:pt>
                <c:pt idx="473">
                  <c:v>78</c:v>
                </c:pt>
                <c:pt idx="474">
                  <c:v>86</c:v>
                </c:pt>
                <c:pt idx="475">
                  <c:v>54</c:v>
                </c:pt>
                <c:pt idx="476">
                  <c:v>89</c:v>
                </c:pt>
                <c:pt idx="477">
                  <c:v>48</c:v>
                </c:pt>
                <c:pt idx="478">
                  <c:v>71</c:v>
                </c:pt>
                <c:pt idx="479">
                  <c:v>71</c:v>
                </c:pt>
                <c:pt idx="480">
                  <c:v>67</c:v>
                </c:pt>
                <c:pt idx="481">
                  <c:v>47</c:v>
                </c:pt>
                <c:pt idx="482">
                  <c:v>52</c:v>
                </c:pt>
                <c:pt idx="483">
                  <c:v>43</c:v>
                </c:pt>
                <c:pt idx="484">
                  <c:v>0</c:v>
                </c:pt>
                <c:pt idx="485">
                  <c:v>84</c:v>
                </c:pt>
                <c:pt idx="486">
                  <c:v>81</c:v>
                </c:pt>
                <c:pt idx="487">
                  <c:v>34</c:v>
                </c:pt>
                <c:pt idx="488">
                  <c:v>56</c:v>
                </c:pt>
                <c:pt idx="489">
                  <c:v>96</c:v>
                </c:pt>
                <c:pt idx="490">
                  <c:v>66</c:v>
                </c:pt>
                <c:pt idx="491">
                  <c:v>53</c:v>
                </c:pt>
                <c:pt idx="492">
                  <c:v>64</c:v>
                </c:pt>
                <c:pt idx="493">
                  <c:v>34</c:v>
                </c:pt>
                <c:pt idx="494">
                  <c:v>78</c:v>
                </c:pt>
                <c:pt idx="495">
                  <c:v>65</c:v>
                </c:pt>
                <c:pt idx="496">
                  <c:v>58</c:v>
                </c:pt>
                <c:pt idx="497">
                  <c:v>72</c:v>
                </c:pt>
                <c:pt idx="498">
                  <c:v>34</c:v>
                </c:pt>
                <c:pt idx="499">
                  <c:v>88</c:v>
                </c:pt>
                <c:pt idx="500">
                  <c:v>43</c:v>
                </c:pt>
                <c:pt idx="501">
                  <c:v>95</c:v>
                </c:pt>
                <c:pt idx="502">
                  <c:v>68</c:v>
                </c:pt>
                <c:pt idx="503">
                  <c:v>64</c:v>
                </c:pt>
                <c:pt idx="504">
                  <c:v>63</c:v>
                </c:pt>
                <c:pt idx="505">
                  <c:v>54</c:v>
                </c:pt>
                <c:pt idx="506">
                  <c:v>59</c:v>
                </c:pt>
                <c:pt idx="507">
                  <c:v>76</c:v>
                </c:pt>
                <c:pt idx="508">
                  <c:v>18</c:v>
                </c:pt>
                <c:pt idx="509">
                  <c:v>96</c:v>
                </c:pt>
                <c:pt idx="510">
                  <c:v>55</c:v>
                </c:pt>
                <c:pt idx="511">
                  <c:v>53</c:v>
                </c:pt>
                <c:pt idx="512">
                  <c:v>34</c:v>
                </c:pt>
                <c:pt idx="513">
                  <c:v>72</c:v>
                </c:pt>
                <c:pt idx="514">
                  <c:v>60</c:v>
                </c:pt>
                <c:pt idx="515">
                  <c:v>72</c:v>
                </c:pt>
                <c:pt idx="516">
                  <c:v>52</c:v>
                </c:pt>
                <c:pt idx="517">
                  <c:v>41</c:v>
                </c:pt>
                <c:pt idx="518">
                  <c:v>66</c:v>
                </c:pt>
                <c:pt idx="519">
                  <c:v>51</c:v>
                </c:pt>
                <c:pt idx="520">
                  <c:v>59</c:v>
                </c:pt>
                <c:pt idx="521">
                  <c:v>48</c:v>
                </c:pt>
                <c:pt idx="522">
                  <c:v>57</c:v>
                </c:pt>
                <c:pt idx="523">
                  <c:v>0</c:v>
                </c:pt>
                <c:pt idx="524">
                  <c:v>60</c:v>
                </c:pt>
                <c:pt idx="525">
                  <c:v>61</c:v>
                </c:pt>
                <c:pt idx="526">
                  <c:v>0</c:v>
                </c:pt>
                <c:pt idx="527">
                  <c:v>38</c:v>
                </c:pt>
                <c:pt idx="528">
                  <c:v>62</c:v>
                </c:pt>
                <c:pt idx="529">
                  <c:v>61</c:v>
                </c:pt>
                <c:pt idx="530">
                  <c:v>47</c:v>
                </c:pt>
                <c:pt idx="531">
                  <c:v>59</c:v>
                </c:pt>
                <c:pt idx="532">
                  <c:v>0</c:v>
                </c:pt>
                <c:pt idx="533">
                  <c:v>61</c:v>
                </c:pt>
                <c:pt idx="534">
                  <c:v>77</c:v>
                </c:pt>
                <c:pt idx="535">
                  <c:v>39</c:v>
                </c:pt>
                <c:pt idx="536">
                  <c:v>50</c:v>
                </c:pt>
                <c:pt idx="537">
                  <c:v>22</c:v>
                </c:pt>
                <c:pt idx="538">
                  <c:v>43</c:v>
                </c:pt>
                <c:pt idx="539">
                  <c:v>0</c:v>
                </c:pt>
                <c:pt idx="540">
                  <c:v>77</c:v>
                </c:pt>
                <c:pt idx="541">
                  <c:v>59</c:v>
                </c:pt>
                <c:pt idx="542">
                  <c:v>39</c:v>
                </c:pt>
                <c:pt idx="543">
                  <c:v>0</c:v>
                </c:pt>
                <c:pt idx="544">
                  <c:v>39</c:v>
                </c:pt>
                <c:pt idx="545">
                  <c:v>76</c:v>
                </c:pt>
                <c:pt idx="546">
                  <c:v>83</c:v>
                </c:pt>
                <c:pt idx="547">
                  <c:v>53</c:v>
                </c:pt>
                <c:pt idx="548">
                  <c:v>68</c:v>
                </c:pt>
                <c:pt idx="549">
                  <c:v>77</c:v>
                </c:pt>
                <c:pt idx="550">
                  <c:v>45</c:v>
                </c:pt>
                <c:pt idx="551">
                  <c:v>79</c:v>
                </c:pt>
                <c:pt idx="552">
                  <c:v>27</c:v>
                </c:pt>
                <c:pt idx="553">
                  <c:v>80</c:v>
                </c:pt>
                <c:pt idx="554">
                  <c:v>33</c:v>
                </c:pt>
                <c:pt idx="555">
                  <c:v>30</c:v>
                </c:pt>
                <c:pt idx="556">
                  <c:v>77</c:v>
                </c:pt>
                <c:pt idx="557">
                  <c:v>40</c:v>
                </c:pt>
                <c:pt idx="558">
                  <c:v>47</c:v>
                </c:pt>
                <c:pt idx="559">
                  <c:v>66</c:v>
                </c:pt>
                <c:pt idx="560">
                  <c:v>45</c:v>
                </c:pt>
                <c:pt idx="561">
                  <c:v>57</c:v>
                </c:pt>
                <c:pt idx="562">
                  <c:v>53</c:v>
                </c:pt>
                <c:pt idx="563">
                  <c:v>72</c:v>
                </c:pt>
                <c:pt idx="564">
                  <c:v>57</c:v>
                </c:pt>
                <c:pt idx="565">
                  <c:v>36</c:v>
                </c:pt>
                <c:pt idx="566">
                  <c:v>42</c:v>
                </c:pt>
                <c:pt idx="567">
                  <c:v>81</c:v>
                </c:pt>
                <c:pt idx="568">
                  <c:v>58</c:v>
                </c:pt>
                <c:pt idx="569">
                  <c:v>55</c:v>
                </c:pt>
                <c:pt idx="570">
                  <c:v>39</c:v>
                </c:pt>
                <c:pt idx="571">
                  <c:v>75</c:v>
                </c:pt>
                <c:pt idx="572">
                  <c:v>51</c:v>
                </c:pt>
                <c:pt idx="573">
                  <c:v>80</c:v>
                </c:pt>
                <c:pt idx="574">
                  <c:v>62</c:v>
                </c:pt>
                <c:pt idx="575">
                  <c:v>39</c:v>
                </c:pt>
                <c:pt idx="576">
                  <c:v>58</c:v>
                </c:pt>
                <c:pt idx="577">
                  <c:v>49</c:v>
                </c:pt>
                <c:pt idx="578">
                  <c:v>76</c:v>
                </c:pt>
                <c:pt idx="579">
                  <c:v>57</c:v>
                </c:pt>
                <c:pt idx="580">
                  <c:v>37</c:v>
                </c:pt>
                <c:pt idx="581">
                  <c:v>20</c:v>
                </c:pt>
                <c:pt idx="582">
                  <c:v>36</c:v>
                </c:pt>
                <c:pt idx="583">
                  <c:v>41</c:v>
                </c:pt>
                <c:pt idx="584">
                  <c:v>87</c:v>
                </c:pt>
                <c:pt idx="585">
                  <c:v>35</c:v>
                </c:pt>
                <c:pt idx="586">
                  <c:v>59</c:v>
                </c:pt>
                <c:pt idx="587">
                  <c:v>46</c:v>
                </c:pt>
                <c:pt idx="588">
                  <c:v>64</c:v>
                </c:pt>
                <c:pt idx="589">
                  <c:v>69</c:v>
                </c:pt>
                <c:pt idx="590">
                  <c:v>76</c:v>
                </c:pt>
                <c:pt idx="591">
                  <c:v>37</c:v>
                </c:pt>
                <c:pt idx="592">
                  <c:v>69</c:v>
                </c:pt>
                <c:pt idx="593">
                  <c:v>45</c:v>
                </c:pt>
                <c:pt idx="594">
                  <c:v>42</c:v>
                </c:pt>
                <c:pt idx="595">
                  <c:v>79</c:v>
                </c:pt>
                <c:pt idx="596">
                  <c:v>39</c:v>
                </c:pt>
                <c:pt idx="597">
                  <c:v>44</c:v>
                </c:pt>
                <c:pt idx="598">
                  <c:v>67</c:v>
                </c:pt>
                <c:pt idx="599">
                  <c:v>63</c:v>
                </c:pt>
                <c:pt idx="600">
                  <c:v>40</c:v>
                </c:pt>
                <c:pt idx="601">
                  <c:v>66</c:v>
                </c:pt>
                <c:pt idx="602">
                  <c:v>47</c:v>
                </c:pt>
                <c:pt idx="603">
                  <c:v>66</c:v>
                </c:pt>
                <c:pt idx="604">
                  <c:v>90</c:v>
                </c:pt>
                <c:pt idx="605">
                  <c:v>0</c:v>
                </c:pt>
                <c:pt idx="606">
                  <c:v>0</c:v>
                </c:pt>
                <c:pt idx="607">
                  <c:v>57</c:v>
                </c:pt>
                <c:pt idx="608">
                  <c:v>74</c:v>
                </c:pt>
                <c:pt idx="609">
                  <c:v>78</c:v>
                </c:pt>
                <c:pt idx="610">
                  <c:v>52</c:v>
                </c:pt>
                <c:pt idx="611">
                  <c:v>93</c:v>
                </c:pt>
                <c:pt idx="612">
                  <c:v>42</c:v>
                </c:pt>
                <c:pt idx="613">
                  <c:v>68</c:v>
                </c:pt>
                <c:pt idx="614">
                  <c:v>66</c:v>
                </c:pt>
                <c:pt idx="615">
                  <c:v>48</c:v>
                </c:pt>
                <c:pt idx="616">
                  <c:v>53</c:v>
                </c:pt>
                <c:pt idx="617">
                  <c:v>0</c:v>
                </c:pt>
                <c:pt idx="618">
                  <c:v>52</c:v>
                </c:pt>
                <c:pt idx="619">
                  <c:v>54</c:v>
                </c:pt>
                <c:pt idx="620">
                  <c:v>72</c:v>
                </c:pt>
                <c:pt idx="621">
                  <c:v>39</c:v>
                </c:pt>
                <c:pt idx="622">
                  <c:v>49</c:v>
                </c:pt>
                <c:pt idx="623">
                  <c:v>34</c:v>
                </c:pt>
                <c:pt idx="624">
                  <c:v>26</c:v>
                </c:pt>
                <c:pt idx="625">
                  <c:v>43</c:v>
                </c:pt>
                <c:pt idx="626">
                  <c:v>58</c:v>
                </c:pt>
                <c:pt idx="627">
                  <c:v>46</c:v>
                </c:pt>
                <c:pt idx="628">
                  <c:v>0</c:v>
                </c:pt>
                <c:pt idx="629">
                  <c:v>47</c:v>
                </c:pt>
                <c:pt idx="630">
                  <c:v>55</c:v>
                </c:pt>
                <c:pt idx="631">
                  <c:v>52</c:v>
                </c:pt>
                <c:pt idx="632">
                  <c:v>85</c:v>
                </c:pt>
                <c:pt idx="633">
                  <c:v>94</c:v>
                </c:pt>
                <c:pt idx="634">
                  <c:v>0</c:v>
                </c:pt>
                <c:pt idx="635">
                  <c:v>85</c:v>
                </c:pt>
                <c:pt idx="636">
                  <c:v>74</c:v>
                </c:pt>
                <c:pt idx="637">
                  <c:v>58</c:v>
                </c:pt>
                <c:pt idx="638">
                  <c:v>59</c:v>
                </c:pt>
                <c:pt idx="639">
                  <c:v>49</c:v>
                </c:pt>
                <c:pt idx="640">
                  <c:v>64</c:v>
                </c:pt>
                <c:pt idx="641">
                  <c:v>77</c:v>
                </c:pt>
                <c:pt idx="642">
                  <c:v>18</c:v>
                </c:pt>
                <c:pt idx="643">
                  <c:v>73</c:v>
                </c:pt>
                <c:pt idx="644">
                  <c:v>72</c:v>
                </c:pt>
                <c:pt idx="645">
                  <c:v>0</c:v>
                </c:pt>
                <c:pt idx="646">
                  <c:v>42</c:v>
                </c:pt>
                <c:pt idx="647">
                  <c:v>57</c:v>
                </c:pt>
                <c:pt idx="648">
                  <c:v>0</c:v>
                </c:pt>
                <c:pt idx="649">
                  <c:v>30</c:v>
                </c:pt>
                <c:pt idx="650">
                  <c:v>83</c:v>
                </c:pt>
                <c:pt idx="651">
                  <c:v>36</c:v>
                </c:pt>
                <c:pt idx="652">
                  <c:v>52</c:v>
                </c:pt>
                <c:pt idx="653">
                  <c:v>68</c:v>
                </c:pt>
                <c:pt idx="654">
                  <c:v>82</c:v>
                </c:pt>
                <c:pt idx="655">
                  <c:v>70</c:v>
                </c:pt>
                <c:pt idx="656">
                  <c:v>100</c:v>
                </c:pt>
                <c:pt idx="657">
                  <c:v>31</c:v>
                </c:pt>
                <c:pt idx="658">
                  <c:v>82</c:v>
                </c:pt>
                <c:pt idx="659">
                  <c:v>62</c:v>
                </c:pt>
                <c:pt idx="660">
                  <c:v>64</c:v>
                </c:pt>
                <c:pt idx="661">
                  <c:v>55</c:v>
                </c:pt>
                <c:pt idx="662">
                  <c:v>72</c:v>
                </c:pt>
                <c:pt idx="663">
                  <c:v>60</c:v>
                </c:pt>
                <c:pt idx="664">
                  <c:v>88</c:v>
                </c:pt>
                <c:pt idx="665">
                  <c:v>63</c:v>
                </c:pt>
                <c:pt idx="666">
                  <c:v>32</c:v>
                </c:pt>
                <c:pt idx="667">
                  <c:v>48</c:v>
                </c:pt>
                <c:pt idx="668">
                  <c:v>45</c:v>
                </c:pt>
                <c:pt idx="669">
                  <c:v>64</c:v>
                </c:pt>
                <c:pt idx="670">
                  <c:v>42</c:v>
                </c:pt>
                <c:pt idx="671">
                  <c:v>41</c:v>
                </c:pt>
                <c:pt idx="672">
                  <c:v>94</c:v>
                </c:pt>
                <c:pt idx="673">
                  <c:v>39</c:v>
                </c:pt>
                <c:pt idx="674">
                  <c:v>50</c:v>
                </c:pt>
                <c:pt idx="675">
                  <c:v>58</c:v>
                </c:pt>
                <c:pt idx="676">
                  <c:v>49</c:v>
                </c:pt>
                <c:pt idx="677">
                  <c:v>44</c:v>
                </c:pt>
                <c:pt idx="678">
                  <c:v>56</c:v>
                </c:pt>
                <c:pt idx="679">
                  <c:v>78</c:v>
                </c:pt>
                <c:pt idx="680">
                  <c:v>64</c:v>
                </c:pt>
                <c:pt idx="681">
                  <c:v>68</c:v>
                </c:pt>
                <c:pt idx="682">
                  <c:v>87</c:v>
                </c:pt>
                <c:pt idx="683">
                  <c:v>33</c:v>
                </c:pt>
                <c:pt idx="684">
                  <c:v>36</c:v>
                </c:pt>
                <c:pt idx="685">
                  <c:v>88</c:v>
                </c:pt>
                <c:pt idx="686">
                  <c:v>82</c:v>
                </c:pt>
                <c:pt idx="687">
                  <c:v>35</c:v>
                </c:pt>
                <c:pt idx="688">
                  <c:v>92</c:v>
                </c:pt>
                <c:pt idx="689">
                  <c:v>85</c:v>
                </c:pt>
                <c:pt idx="690">
                  <c:v>39</c:v>
                </c:pt>
                <c:pt idx="691">
                  <c:v>56</c:v>
                </c:pt>
                <c:pt idx="692">
                  <c:v>0</c:v>
                </c:pt>
                <c:pt idx="693">
                  <c:v>39</c:v>
                </c:pt>
                <c:pt idx="694">
                  <c:v>79</c:v>
                </c:pt>
                <c:pt idx="695">
                  <c:v>61</c:v>
                </c:pt>
                <c:pt idx="696">
                  <c:v>0</c:v>
                </c:pt>
                <c:pt idx="697">
                  <c:v>57</c:v>
                </c:pt>
                <c:pt idx="698">
                  <c:v>69</c:v>
                </c:pt>
                <c:pt idx="699">
                  <c:v>44</c:v>
                </c:pt>
                <c:pt idx="700">
                  <c:v>0</c:v>
                </c:pt>
                <c:pt idx="701">
                  <c:v>62</c:v>
                </c:pt>
                <c:pt idx="702">
                  <c:v>60</c:v>
                </c:pt>
                <c:pt idx="703">
                  <c:v>53</c:v>
                </c:pt>
                <c:pt idx="704">
                  <c:v>44</c:v>
                </c:pt>
                <c:pt idx="705">
                  <c:v>60</c:v>
                </c:pt>
                <c:pt idx="706">
                  <c:v>0</c:v>
                </c:pt>
                <c:pt idx="707">
                  <c:v>53</c:v>
                </c:pt>
                <c:pt idx="708">
                  <c:v>48</c:v>
                </c:pt>
                <c:pt idx="709">
                  <c:v>50</c:v>
                </c:pt>
                <c:pt idx="710">
                  <c:v>35</c:v>
                </c:pt>
                <c:pt idx="711">
                  <c:v>86</c:v>
                </c:pt>
                <c:pt idx="712">
                  <c:v>67</c:v>
                </c:pt>
                <c:pt idx="713">
                  <c:v>80</c:v>
                </c:pt>
                <c:pt idx="714">
                  <c:v>46</c:v>
                </c:pt>
                <c:pt idx="715">
                  <c:v>77</c:v>
                </c:pt>
                <c:pt idx="716">
                  <c:v>38</c:v>
                </c:pt>
                <c:pt idx="717">
                  <c:v>47</c:v>
                </c:pt>
                <c:pt idx="718">
                  <c:v>68</c:v>
                </c:pt>
                <c:pt idx="719">
                  <c:v>68</c:v>
                </c:pt>
                <c:pt idx="720">
                  <c:v>60</c:v>
                </c:pt>
                <c:pt idx="721">
                  <c:v>76</c:v>
                </c:pt>
                <c:pt idx="722">
                  <c:v>30</c:v>
                </c:pt>
                <c:pt idx="723">
                  <c:v>47</c:v>
                </c:pt>
                <c:pt idx="724">
                  <c:v>61</c:v>
                </c:pt>
                <c:pt idx="725">
                  <c:v>55</c:v>
                </c:pt>
                <c:pt idx="726">
                  <c:v>63</c:v>
                </c:pt>
                <c:pt idx="727">
                  <c:v>68</c:v>
                </c:pt>
                <c:pt idx="728">
                  <c:v>47</c:v>
                </c:pt>
                <c:pt idx="729">
                  <c:v>76</c:v>
                </c:pt>
                <c:pt idx="730">
                  <c:v>42</c:v>
                </c:pt>
                <c:pt idx="731">
                  <c:v>57</c:v>
                </c:pt>
                <c:pt idx="732">
                  <c:v>51</c:v>
                </c:pt>
                <c:pt idx="733">
                  <c:v>46</c:v>
                </c:pt>
                <c:pt idx="734">
                  <c:v>37</c:v>
                </c:pt>
                <c:pt idx="735">
                  <c:v>83</c:v>
                </c:pt>
                <c:pt idx="736">
                  <c:v>68</c:v>
                </c:pt>
                <c:pt idx="737">
                  <c:v>57</c:v>
                </c:pt>
                <c:pt idx="738">
                  <c:v>53</c:v>
                </c:pt>
                <c:pt idx="739">
                  <c:v>31</c:v>
                </c:pt>
                <c:pt idx="740">
                  <c:v>40</c:v>
                </c:pt>
                <c:pt idx="741">
                  <c:v>54</c:v>
                </c:pt>
                <c:pt idx="742">
                  <c:v>80</c:v>
                </c:pt>
                <c:pt idx="743">
                  <c:v>80</c:v>
                </c:pt>
                <c:pt idx="744">
                  <c:v>46</c:v>
                </c:pt>
                <c:pt idx="745">
                  <c:v>44</c:v>
                </c:pt>
                <c:pt idx="746">
                  <c:v>60</c:v>
                </c:pt>
                <c:pt idx="747">
                  <c:v>0</c:v>
                </c:pt>
                <c:pt idx="748">
                  <c:v>65</c:v>
                </c:pt>
                <c:pt idx="749">
                  <c:v>39</c:v>
                </c:pt>
                <c:pt idx="750">
                  <c:v>68</c:v>
                </c:pt>
                <c:pt idx="751">
                  <c:v>61</c:v>
                </c:pt>
                <c:pt idx="752">
                  <c:v>67</c:v>
                </c:pt>
                <c:pt idx="753">
                  <c:v>31</c:v>
                </c:pt>
                <c:pt idx="754">
                  <c:v>64</c:v>
                </c:pt>
                <c:pt idx="755">
                  <c:v>0</c:v>
                </c:pt>
                <c:pt idx="756">
                  <c:v>46</c:v>
                </c:pt>
                <c:pt idx="757">
                  <c:v>36</c:v>
                </c:pt>
                <c:pt idx="758">
                  <c:v>0</c:v>
                </c:pt>
                <c:pt idx="759">
                  <c:v>79</c:v>
                </c:pt>
                <c:pt idx="760">
                  <c:v>38</c:v>
                </c:pt>
                <c:pt idx="761">
                  <c:v>68</c:v>
                </c:pt>
                <c:pt idx="762">
                  <c:v>73</c:v>
                </c:pt>
                <c:pt idx="763">
                  <c:v>43</c:v>
                </c:pt>
                <c:pt idx="764">
                  <c:v>41</c:v>
                </c:pt>
                <c:pt idx="765">
                  <c:v>51</c:v>
                </c:pt>
                <c:pt idx="766">
                  <c:v>0</c:v>
                </c:pt>
                <c:pt idx="767">
                  <c:v>65</c:v>
                </c:pt>
                <c:pt idx="768">
                  <c:v>56</c:v>
                </c:pt>
                <c:pt idx="769">
                  <c:v>65</c:v>
                </c:pt>
                <c:pt idx="770">
                  <c:v>58</c:v>
                </c:pt>
                <c:pt idx="771">
                  <c:v>34</c:v>
                </c:pt>
                <c:pt idx="772">
                  <c:v>74</c:v>
                </c:pt>
                <c:pt idx="773">
                  <c:v>36</c:v>
                </c:pt>
                <c:pt idx="774">
                  <c:v>51</c:v>
                </c:pt>
                <c:pt idx="775">
                  <c:v>57</c:v>
                </c:pt>
                <c:pt idx="776">
                  <c:v>35</c:v>
                </c:pt>
                <c:pt idx="777">
                  <c:v>56</c:v>
                </c:pt>
                <c:pt idx="778">
                  <c:v>0</c:v>
                </c:pt>
                <c:pt idx="779">
                  <c:v>0</c:v>
                </c:pt>
                <c:pt idx="780">
                  <c:v>56</c:v>
                </c:pt>
                <c:pt idx="781">
                  <c:v>34</c:v>
                </c:pt>
                <c:pt idx="782">
                  <c:v>45</c:v>
                </c:pt>
                <c:pt idx="783">
                  <c:v>77</c:v>
                </c:pt>
                <c:pt idx="784">
                  <c:v>31</c:v>
                </c:pt>
                <c:pt idx="785">
                  <c:v>83</c:v>
                </c:pt>
                <c:pt idx="786">
                  <c:v>37</c:v>
                </c:pt>
                <c:pt idx="787">
                  <c:v>22</c:v>
                </c:pt>
                <c:pt idx="788">
                  <c:v>44</c:v>
                </c:pt>
                <c:pt idx="789">
                  <c:v>49</c:v>
                </c:pt>
                <c:pt idx="790">
                  <c:v>58</c:v>
                </c:pt>
                <c:pt idx="791">
                  <c:v>42</c:v>
                </c:pt>
                <c:pt idx="792">
                  <c:v>56</c:v>
                </c:pt>
                <c:pt idx="793">
                  <c:v>85</c:v>
                </c:pt>
                <c:pt idx="794">
                  <c:v>40</c:v>
                </c:pt>
                <c:pt idx="795">
                  <c:v>50</c:v>
                </c:pt>
                <c:pt idx="796">
                  <c:v>77</c:v>
                </c:pt>
                <c:pt idx="797">
                  <c:v>62</c:v>
                </c:pt>
                <c:pt idx="798">
                  <c:v>57</c:v>
                </c:pt>
                <c:pt idx="799">
                  <c:v>81</c:v>
                </c:pt>
                <c:pt idx="800">
                  <c:v>23</c:v>
                </c:pt>
                <c:pt idx="801">
                  <c:v>66</c:v>
                </c:pt>
                <c:pt idx="802">
                  <c:v>59</c:v>
                </c:pt>
                <c:pt idx="803">
                  <c:v>57</c:v>
                </c:pt>
                <c:pt idx="804">
                  <c:v>64</c:v>
                </c:pt>
                <c:pt idx="805">
                  <c:v>55</c:v>
                </c:pt>
                <c:pt idx="806">
                  <c:v>50</c:v>
                </c:pt>
                <c:pt idx="807">
                  <c:v>82</c:v>
                </c:pt>
                <c:pt idx="808">
                  <c:v>65</c:v>
                </c:pt>
                <c:pt idx="809">
                  <c:v>30</c:v>
                </c:pt>
                <c:pt idx="810">
                  <c:v>60</c:v>
                </c:pt>
                <c:pt idx="811">
                  <c:v>57</c:v>
                </c:pt>
                <c:pt idx="812">
                  <c:v>42</c:v>
                </c:pt>
                <c:pt idx="813">
                  <c:v>54</c:v>
                </c:pt>
                <c:pt idx="814">
                  <c:v>83</c:v>
                </c:pt>
                <c:pt idx="815">
                  <c:v>76</c:v>
                </c:pt>
                <c:pt idx="816">
                  <c:v>27</c:v>
                </c:pt>
                <c:pt idx="817">
                  <c:v>82</c:v>
                </c:pt>
                <c:pt idx="818">
                  <c:v>37</c:v>
                </c:pt>
                <c:pt idx="819">
                  <c:v>63</c:v>
                </c:pt>
                <c:pt idx="820">
                  <c:v>0</c:v>
                </c:pt>
                <c:pt idx="821">
                  <c:v>65</c:v>
                </c:pt>
                <c:pt idx="822">
                  <c:v>32</c:v>
                </c:pt>
                <c:pt idx="823">
                  <c:v>72</c:v>
                </c:pt>
                <c:pt idx="824">
                  <c:v>27</c:v>
                </c:pt>
                <c:pt idx="825">
                  <c:v>25</c:v>
                </c:pt>
                <c:pt idx="826">
                  <c:v>0</c:v>
                </c:pt>
                <c:pt idx="827">
                  <c:v>77</c:v>
                </c:pt>
                <c:pt idx="828">
                  <c:v>0</c:v>
                </c:pt>
                <c:pt idx="829">
                  <c:v>15</c:v>
                </c:pt>
                <c:pt idx="830">
                  <c:v>63</c:v>
                </c:pt>
                <c:pt idx="831">
                  <c:v>54</c:v>
                </c:pt>
                <c:pt idx="832">
                  <c:v>76</c:v>
                </c:pt>
                <c:pt idx="833">
                  <c:v>29</c:v>
                </c:pt>
                <c:pt idx="834">
                  <c:v>58</c:v>
                </c:pt>
                <c:pt idx="835">
                  <c:v>24</c:v>
                </c:pt>
                <c:pt idx="836">
                  <c:v>84</c:v>
                </c:pt>
                <c:pt idx="837">
                  <c:v>54</c:v>
                </c:pt>
                <c:pt idx="838">
                  <c:v>23</c:v>
                </c:pt>
                <c:pt idx="839">
                  <c:v>60</c:v>
                </c:pt>
                <c:pt idx="840">
                  <c:v>40</c:v>
                </c:pt>
                <c:pt idx="841">
                  <c:v>74</c:v>
                </c:pt>
                <c:pt idx="842">
                  <c:v>80</c:v>
                </c:pt>
                <c:pt idx="843">
                  <c:v>73</c:v>
                </c:pt>
                <c:pt idx="844">
                  <c:v>69</c:v>
                </c:pt>
                <c:pt idx="845">
                  <c:v>76</c:v>
                </c:pt>
                <c:pt idx="846">
                  <c:v>55</c:v>
                </c:pt>
                <c:pt idx="847">
                  <c:v>49</c:v>
                </c:pt>
                <c:pt idx="848">
                  <c:v>64</c:v>
                </c:pt>
                <c:pt idx="849">
                  <c:v>62</c:v>
                </c:pt>
                <c:pt idx="850">
                  <c:v>48</c:v>
                </c:pt>
                <c:pt idx="851">
                  <c:v>62</c:v>
                </c:pt>
                <c:pt idx="852">
                  <c:v>63</c:v>
                </c:pt>
                <c:pt idx="853">
                  <c:v>70</c:v>
                </c:pt>
                <c:pt idx="854">
                  <c:v>73</c:v>
                </c:pt>
                <c:pt idx="855">
                  <c:v>67</c:v>
                </c:pt>
                <c:pt idx="856">
                  <c:v>49</c:v>
                </c:pt>
                <c:pt idx="857">
                  <c:v>64</c:v>
                </c:pt>
                <c:pt idx="858">
                  <c:v>52</c:v>
                </c:pt>
                <c:pt idx="859">
                  <c:v>63</c:v>
                </c:pt>
                <c:pt idx="860">
                  <c:v>40</c:v>
                </c:pt>
                <c:pt idx="861">
                  <c:v>80</c:v>
                </c:pt>
                <c:pt idx="862">
                  <c:v>54</c:v>
                </c:pt>
                <c:pt idx="863">
                  <c:v>81</c:v>
                </c:pt>
                <c:pt idx="864">
                  <c:v>41</c:v>
                </c:pt>
                <c:pt idx="865">
                  <c:v>46</c:v>
                </c:pt>
                <c:pt idx="866">
                  <c:v>78</c:v>
                </c:pt>
                <c:pt idx="867">
                  <c:v>67</c:v>
                </c:pt>
                <c:pt idx="868">
                  <c:v>51</c:v>
                </c:pt>
                <c:pt idx="869">
                  <c:v>66</c:v>
                </c:pt>
                <c:pt idx="870">
                  <c:v>70</c:v>
                </c:pt>
                <c:pt idx="871">
                  <c:v>45</c:v>
                </c:pt>
                <c:pt idx="872">
                  <c:v>31</c:v>
                </c:pt>
                <c:pt idx="873">
                  <c:v>48</c:v>
                </c:pt>
                <c:pt idx="874">
                  <c:v>39</c:v>
                </c:pt>
                <c:pt idx="875">
                  <c:v>78</c:v>
                </c:pt>
                <c:pt idx="876">
                  <c:v>59</c:v>
                </c:pt>
                <c:pt idx="877">
                  <c:v>78</c:v>
                </c:pt>
                <c:pt idx="878">
                  <c:v>41</c:v>
                </c:pt>
                <c:pt idx="879">
                  <c:v>37</c:v>
                </c:pt>
                <c:pt idx="880">
                  <c:v>68</c:v>
                </c:pt>
                <c:pt idx="881">
                  <c:v>65</c:v>
                </c:pt>
                <c:pt idx="882">
                  <c:v>42</c:v>
                </c:pt>
                <c:pt idx="883">
                  <c:v>63</c:v>
                </c:pt>
                <c:pt idx="884">
                  <c:v>43</c:v>
                </c:pt>
                <c:pt idx="885">
                  <c:v>69</c:v>
                </c:pt>
                <c:pt idx="886">
                  <c:v>85</c:v>
                </c:pt>
                <c:pt idx="887">
                  <c:v>39</c:v>
                </c:pt>
                <c:pt idx="888">
                  <c:v>53</c:v>
                </c:pt>
                <c:pt idx="889">
                  <c:v>72</c:v>
                </c:pt>
                <c:pt idx="890">
                  <c:v>59</c:v>
                </c:pt>
                <c:pt idx="891">
                  <c:v>0</c:v>
                </c:pt>
                <c:pt idx="892">
                  <c:v>56</c:v>
                </c:pt>
                <c:pt idx="893">
                  <c:v>53</c:v>
                </c:pt>
                <c:pt idx="894">
                  <c:v>46</c:v>
                </c:pt>
                <c:pt idx="895">
                  <c:v>55</c:v>
                </c:pt>
                <c:pt idx="896">
                  <c:v>0</c:v>
                </c:pt>
                <c:pt idx="897">
                  <c:v>64</c:v>
                </c:pt>
                <c:pt idx="898">
                  <c:v>28</c:v>
                </c:pt>
                <c:pt idx="899">
                  <c:v>24</c:v>
                </c:pt>
                <c:pt idx="900">
                  <c:v>64</c:v>
                </c:pt>
                <c:pt idx="901">
                  <c:v>58</c:v>
                </c:pt>
                <c:pt idx="902">
                  <c:v>59</c:v>
                </c:pt>
                <c:pt idx="903">
                  <c:v>76</c:v>
                </c:pt>
                <c:pt idx="904">
                  <c:v>52</c:v>
                </c:pt>
                <c:pt idx="905">
                  <c:v>43</c:v>
                </c:pt>
                <c:pt idx="906">
                  <c:v>63</c:v>
                </c:pt>
                <c:pt idx="907">
                  <c:v>62</c:v>
                </c:pt>
                <c:pt idx="908">
                  <c:v>69</c:v>
                </c:pt>
                <c:pt idx="909">
                  <c:v>70</c:v>
                </c:pt>
                <c:pt idx="910">
                  <c:v>72</c:v>
                </c:pt>
                <c:pt idx="911">
                  <c:v>68</c:v>
                </c:pt>
                <c:pt idx="912">
                  <c:v>74</c:v>
                </c:pt>
                <c:pt idx="913">
                  <c:v>65</c:v>
                </c:pt>
                <c:pt idx="914">
                  <c:v>60</c:v>
                </c:pt>
                <c:pt idx="915">
                  <c:v>81</c:v>
                </c:pt>
                <c:pt idx="916">
                  <c:v>51</c:v>
                </c:pt>
                <c:pt idx="917">
                  <c:v>29</c:v>
                </c:pt>
                <c:pt idx="918">
                  <c:v>56</c:v>
                </c:pt>
                <c:pt idx="919">
                  <c:v>51</c:v>
                </c:pt>
                <c:pt idx="920">
                  <c:v>62</c:v>
                </c:pt>
                <c:pt idx="921">
                  <c:v>32</c:v>
                </c:pt>
                <c:pt idx="922">
                  <c:v>48</c:v>
                </c:pt>
                <c:pt idx="923">
                  <c:v>38</c:v>
                </c:pt>
                <c:pt idx="924">
                  <c:v>72</c:v>
                </c:pt>
                <c:pt idx="925">
                  <c:v>45</c:v>
                </c:pt>
                <c:pt idx="926">
                  <c:v>79</c:v>
                </c:pt>
                <c:pt idx="927">
                  <c:v>23</c:v>
                </c:pt>
                <c:pt idx="928">
                  <c:v>86</c:v>
                </c:pt>
                <c:pt idx="929">
                  <c:v>0</c:v>
                </c:pt>
                <c:pt idx="930">
                  <c:v>58</c:v>
                </c:pt>
                <c:pt idx="931">
                  <c:v>46</c:v>
                </c:pt>
                <c:pt idx="932">
                  <c:v>52</c:v>
                </c:pt>
                <c:pt idx="933">
                  <c:v>46</c:v>
                </c:pt>
                <c:pt idx="934">
                  <c:v>82</c:v>
                </c:pt>
                <c:pt idx="935">
                  <c:v>66</c:v>
                </c:pt>
                <c:pt idx="936">
                  <c:v>33</c:v>
                </c:pt>
                <c:pt idx="937">
                  <c:v>50</c:v>
                </c:pt>
                <c:pt idx="938">
                  <c:v>83</c:v>
                </c:pt>
                <c:pt idx="939">
                  <c:v>0</c:v>
                </c:pt>
                <c:pt idx="940">
                  <c:v>58</c:v>
                </c:pt>
                <c:pt idx="941">
                  <c:v>58</c:v>
                </c:pt>
                <c:pt idx="942">
                  <c:v>73</c:v>
                </c:pt>
                <c:pt idx="943">
                  <c:v>35</c:v>
                </c:pt>
                <c:pt idx="944">
                  <c:v>49</c:v>
                </c:pt>
                <c:pt idx="945">
                  <c:v>66</c:v>
                </c:pt>
                <c:pt idx="946">
                  <c:v>0</c:v>
                </c:pt>
                <c:pt idx="947">
                  <c:v>48</c:v>
                </c:pt>
                <c:pt idx="948">
                  <c:v>33</c:v>
                </c:pt>
                <c:pt idx="949">
                  <c:v>69</c:v>
                </c:pt>
                <c:pt idx="950">
                  <c:v>74</c:v>
                </c:pt>
                <c:pt idx="951">
                  <c:v>84</c:v>
                </c:pt>
                <c:pt idx="952">
                  <c:v>27</c:v>
                </c:pt>
                <c:pt idx="953">
                  <c:v>61</c:v>
                </c:pt>
                <c:pt idx="954">
                  <c:v>43</c:v>
                </c:pt>
                <c:pt idx="955">
                  <c:v>36</c:v>
                </c:pt>
                <c:pt idx="956">
                  <c:v>32</c:v>
                </c:pt>
                <c:pt idx="957">
                  <c:v>68</c:v>
                </c:pt>
                <c:pt idx="958">
                  <c:v>40</c:v>
                </c:pt>
                <c:pt idx="959">
                  <c:v>53</c:v>
                </c:pt>
                <c:pt idx="960">
                  <c:v>61</c:v>
                </c:pt>
                <c:pt idx="961">
                  <c:v>59</c:v>
                </c:pt>
                <c:pt idx="962">
                  <c:v>50</c:v>
                </c:pt>
                <c:pt idx="963">
                  <c:v>27</c:v>
                </c:pt>
                <c:pt idx="964">
                  <c:v>72</c:v>
                </c:pt>
                <c:pt idx="965">
                  <c:v>0</c:v>
                </c:pt>
                <c:pt idx="966">
                  <c:v>70</c:v>
                </c:pt>
                <c:pt idx="967">
                  <c:v>0</c:v>
                </c:pt>
                <c:pt idx="968">
                  <c:v>37</c:v>
                </c:pt>
                <c:pt idx="969">
                  <c:v>0</c:v>
                </c:pt>
                <c:pt idx="970">
                  <c:v>62</c:v>
                </c:pt>
                <c:pt idx="971">
                  <c:v>0</c:v>
                </c:pt>
                <c:pt idx="972">
                  <c:v>47</c:v>
                </c:pt>
                <c:pt idx="973">
                  <c:v>52</c:v>
                </c:pt>
                <c:pt idx="974">
                  <c:v>73</c:v>
                </c:pt>
                <c:pt idx="975">
                  <c:v>37</c:v>
                </c:pt>
                <c:pt idx="976">
                  <c:v>39</c:v>
                </c:pt>
                <c:pt idx="977">
                  <c:v>38</c:v>
                </c:pt>
                <c:pt idx="978">
                  <c:v>48</c:v>
                </c:pt>
                <c:pt idx="979">
                  <c:v>70</c:v>
                </c:pt>
                <c:pt idx="980">
                  <c:v>44</c:v>
                </c:pt>
                <c:pt idx="981">
                  <c:v>33</c:v>
                </c:pt>
                <c:pt idx="982">
                  <c:v>56</c:v>
                </c:pt>
                <c:pt idx="983">
                  <c:v>30</c:v>
                </c:pt>
                <c:pt idx="984">
                  <c:v>47</c:v>
                </c:pt>
                <c:pt idx="985">
                  <c:v>31</c:v>
                </c:pt>
                <c:pt idx="986">
                  <c:v>50</c:v>
                </c:pt>
                <c:pt idx="987">
                  <c:v>30</c:v>
                </c:pt>
                <c:pt idx="988">
                  <c:v>89</c:v>
                </c:pt>
                <c:pt idx="989">
                  <c:v>0</c:v>
                </c:pt>
                <c:pt idx="990">
                  <c:v>44</c:v>
                </c:pt>
                <c:pt idx="991">
                  <c:v>42</c:v>
                </c:pt>
                <c:pt idx="992">
                  <c:v>0</c:v>
                </c:pt>
                <c:pt idx="993">
                  <c:v>37</c:v>
                </c:pt>
                <c:pt idx="994">
                  <c:v>48</c:v>
                </c:pt>
                <c:pt idx="995">
                  <c:v>45</c:v>
                </c:pt>
                <c:pt idx="996">
                  <c:v>46</c:v>
                </c:pt>
                <c:pt idx="997">
                  <c:v>50</c:v>
                </c:pt>
                <c:pt idx="998">
                  <c:v>22</c:v>
                </c:pt>
                <c:pt idx="999">
                  <c:v>11</c:v>
                </c:pt>
              </c:numCache>
            </c:numRef>
          </c:xVal>
          <c:yVal>
            <c:numRef>
              <c:f>Calculations!$B$13:$B$1012</c:f>
              <c:numCache>
                <c:formatCode>General</c:formatCode>
                <c:ptCount val="1000"/>
                <c:pt idx="0">
                  <c:v>333.13</c:v>
                </c:pt>
                <c:pt idx="1">
                  <c:v>126.46</c:v>
                </c:pt>
                <c:pt idx="2">
                  <c:v>138.12</c:v>
                </c:pt>
                <c:pt idx="3">
                  <c:v>270.32</c:v>
                </c:pt>
                <c:pt idx="4">
                  <c:v>325.02</c:v>
                </c:pt>
                <c:pt idx="5">
                  <c:v>45.13</c:v>
                </c:pt>
                <c:pt idx="6">
                  <c:v>151.06</c:v>
                </c:pt>
                <c:pt idx="7">
                  <c:v>0</c:v>
                </c:pt>
                <c:pt idx="8">
                  <c:v>8.01</c:v>
                </c:pt>
                <c:pt idx="9">
                  <c:v>100.01</c:v>
                </c:pt>
                <c:pt idx="10">
                  <c:v>234.02</c:v>
                </c:pt>
                <c:pt idx="11">
                  <c:v>169.27</c:v>
                </c:pt>
                <c:pt idx="12">
                  <c:v>532.16999999999996</c:v>
                </c:pt>
                <c:pt idx="13">
                  <c:v>248.75</c:v>
                </c:pt>
                <c:pt idx="14">
                  <c:v>2.87</c:v>
                </c:pt>
                <c:pt idx="15">
                  <c:v>368.31</c:v>
                </c:pt>
                <c:pt idx="16">
                  <c:v>67.12</c:v>
                </c:pt>
                <c:pt idx="17">
                  <c:v>162.16</c:v>
                </c:pt>
                <c:pt idx="18">
                  <c:v>51.69</c:v>
                </c:pt>
                <c:pt idx="19">
                  <c:v>100.5</c:v>
                </c:pt>
                <c:pt idx="20">
                  <c:v>7.22</c:v>
                </c:pt>
                <c:pt idx="21">
                  <c:v>47.7</c:v>
                </c:pt>
                <c:pt idx="22">
                  <c:v>0</c:v>
                </c:pt>
                <c:pt idx="23">
                  <c:v>153.69</c:v>
                </c:pt>
                <c:pt idx="24">
                  <c:v>103.14</c:v>
                </c:pt>
                <c:pt idx="25">
                  <c:v>0</c:v>
                </c:pt>
                <c:pt idx="26">
                  <c:v>6.5</c:v>
                </c:pt>
                <c:pt idx="27">
                  <c:v>0.01</c:v>
                </c:pt>
                <c:pt idx="28">
                  <c:v>113.08</c:v>
                </c:pt>
                <c:pt idx="29">
                  <c:v>54.65</c:v>
                </c:pt>
                <c:pt idx="30">
                  <c:v>60.31</c:v>
                </c:pt>
                <c:pt idx="31">
                  <c:v>10.64</c:v>
                </c:pt>
                <c:pt idx="32">
                  <c:v>155.33000000000001</c:v>
                </c:pt>
                <c:pt idx="33">
                  <c:v>363.02</c:v>
                </c:pt>
                <c:pt idx="34">
                  <c:v>26.84</c:v>
                </c:pt>
                <c:pt idx="35">
                  <c:v>408.08</c:v>
                </c:pt>
                <c:pt idx="36">
                  <c:v>187.99</c:v>
                </c:pt>
                <c:pt idx="37">
                  <c:v>232.6</c:v>
                </c:pt>
                <c:pt idx="38">
                  <c:v>93.38</c:v>
                </c:pt>
                <c:pt idx="39">
                  <c:v>0</c:v>
                </c:pt>
                <c:pt idx="40">
                  <c:v>97.66</c:v>
                </c:pt>
                <c:pt idx="41">
                  <c:v>27.85</c:v>
                </c:pt>
                <c:pt idx="42">
                  <c:v>0</c:v>
                </c:pt>
                <c:pt idx="43">
                  <c:v>12.79</c:v>
                </c:pt>
                <c:pt idx="44">
                  <c:v>4.21</c:v>
                </c:pt>
                <c:pt idx="45">
                  <c:v>241.06</c:v>
                </c:pt>
                <c:pt idx="46">
                  <c:v>3.44</c:v>
                </c:pt>
                <c:pt idx="47">
                  <c:v>0</c:v>
                </c:pt>
                <c:pt idx="48">
                  <c:v>158.80000000000001</c:v>
                </c:pt>
                <c:pt idx="49">
                  <c:v>0</c:v>
                </c:pt>
                <c:pt idx="50">
                  <c:v>936.63</c:v>
                </c:pt>
                <c:pt idx="51">
                  <c:v>30.35</c:v>
                </c:pt>
                <c:pt idx="52">
                  <c:v>32.46</c:v>
                </c:pt>
                <c:pt idx="53">
                  <c:v>43</c:v>
                </c:pt>
                <c:pt idx="54">
                  <c:v>533.32000000000005</c:v>
                </c:pt>
                <c:pt idx="55">
                  <c:v>7.08</c:v>
                </c:pt>
                <c:pt idx="56">
                  <c:v>89.21</c:v>
                </c:pt>
                <c:pt idx="57">
                  <c:v>56.23</c:v>
                </c:pt>
                <c:pt idx="58">
                  <c:v>3.18</c:v>
                </c:pt>
                <c:pt idx="59">
                  <c:v>125.07</c:v>
                </c:pt>
                <c:pt idx="60">
                  <c:v>330.25</c:v>
                </c:pt>
                <c:pt idx="61">
                  <c:v>0</c:v>
                </c:pt>
                <c:pt idx="62">
                  <c:v>75.31</c:v>
                </c:pt>
                <c:pt idx="63">
                  <c:v>166.15</c:v>
                </c:pt>
                <c:pt idx="64">
                  <c:v>53.08</c:v>
                </c:pt>
                <c:pt idx="65">
                  <c:v>128.25</c:v>
                </c:pt>
                <c:pt idx="66">
                  <c:v>31.86</c:v>
                </c:pt>
                <c:pt idx="67">
                  <c:v>153.63</c:v>
                </c:pt>
                <c:pt idx="68">
                  <c:v>0.01</c:v>
                </c:pt>
                <c:pt idx="69">
                  <c:v>61.28</c:v>
                </c:pt>
                <c:pt idx="70">
                  <c:v>0</c:v>
                </c:pt>
                <c:pt idx="71">
                  <c:v>40.07</c:v>
                </c:pt>
                <c:pt idx="72">
                  <c:v>3.73</c:v>
                </c:pt>
                <c:pt idx="73">
                  <c:v>30.98</c:v>
                </c:pt>
                <c:pt idx="74">
                  <c:v>341.26</c:v>
                </c:pt>
                <c:pt idx="75">
                  <c:v>309.39999999999998</c:v>
                </c:pt>
                <c:pt idx="76">
                  <c:v>623.28</c:v>
                </c:pt>
                <c:pt idx="77">
                  <c:v>120.52</c:v>
                </c:pt>
                <c:pt idx="78">
                  <c:v>423.03</c:v>
                </c:pt>
                <c:pt idx="79">
                  <c:v>128.34</c:v>
                </c:pt>
                <c:pt idx="80">
                  <c:v>292.57</c:v>
                </c:pt>
                <c:pt idx="81">
                  <c:v>5.88</c:v>
                </c:pt>
                <c:pt idx="82">
                  <c:v>116.87</c:v>
                </c:pt>
                <c:pt idx="83">
                  <c:v>167.74</c:v>
                </c:pt>
                <c:pt idx="84">
                  <c:v>350.03</c:v>
                </c:pt>
                <c:pt idx="85">
                  <c:v>652.17999999999995</c:v>
                </c:pt>
                <c:pt idx="86">
                  <c:v>10.38</c:v>
                </c:pt>
                <c:pt idx="87">
                  <c:v>760.51</c:v>
                </c:pt>
                <c:pt idx="88">
                  <c:v>54.12</c:v>
                </c:pt>
                <c:pt idx="89">
                  <c:v>86.2</c:v>
                </c:pt>
                <c:pt idx="90">
                  <c:v>60.96</c:v>
                </c:pt>
                <c:pt idx="91">
                  <c:v>47.17</c:v>
                </c:pt>
                <c:pt idx="92">
                  <c:v>169.71</c:v>
                </c:pt>
                <c:pt idx="93">
                  <c:v>43.02</c:v>
                </c:pt>
                <c:pt idx="94">
                  <c:v>458.99</c:v>
                </c:pt>
                <c:pt idx="95">
                  <c:v>36.25</c:v>
                </c:pt>
                <c:pt idx="96">
                  <c:v>4.68</c:v>
                </c:pt>
                <c:pt idx="97">
                  <c:v>0.15</c:v>
                </c:pt>
                <c:pt idx="98">
                  <c:v>1.29</c:v>
                </c:pt>
                <c:pt idx="99">
                  <c:v>132.37</c:v>
                </c:pt>
                <c:pt idx="100">
                  <c:v>1.87</c:v>
                </c:pt>
                <c:pt idx="101">
                  <c:v>181.02</c:v>
                </c:pt>
                <c:pt idx="102">
                  <c:v>228.43</c:v>
                </c:pt>
                <c:pt idx="103">
                  <c:v>0</c:v>
                </c:pt>
                <c:pt idx="104">
                  <c:v>45.43</c:v>
                </c:pt>
                <c:pt idx="105">
                  <c:v>26.86</c:v>
                </c:pt>
                <c:pt idx="106">
                  <c:v>1.66</c:v>
                </c:pt>
                <c:pt idx="107">
                  <c:v>126.59</c:v>
                </c:pt>
                <c:pt idx="108">
                  <c:v>0</c:v>
                </c:pt>
                <c:pt idx="109">
                  <c:v>25.44</c:v>
                </c:pt>
                <c:pt idx="110">
                  <c:v>10.16</c:v>
                </c:pt>
                <c:pt idx="111">
                  <c:v>56.67</c:v>
                </c:pt>
                <c:pt idx="112">
                  <c:v>0</c:v>
                </c:pt>
                <c:pt idx="113">
                  <c:v>210.59</c:v>
                </c:pt>
                <c:pt idx="114">
                  <c:v>380.96</c:v>
                </c:pt>
                <c:pt idx="115">
                  <c:v>54.73</c:v>
                </c:pt>
                <c:pt idx="116">
                  <c:v>1.33</c:v>
                </c:pt>
                <c:pt idx="117">
                  <c:v>11.15</c:v>
                </c:pt>
                <c:pt idx="118">
                  <c:v>71.900000000000006</c:v>
                </c:pt>
                <c:pt idx="119">
                  <c:v>486.29</c:v>
                </c:pt>
                <c:pt idx="120">
                  <c:v>87.24</c:v>
                </c:pt>
                <c:pt idx="121">
                  <c:v>150.83000000000001</c:v>
                </c:pt>
                <c:pt idx="122">
                  <c:v>46.01</c:v>
                </c:pt>
                <c:pt idx="123">
                  <c:v>0</c:v>
                </c:pt>
                <c:pt idx="124">
                  <c:v>448.13</c:v>
                </c:pt>
                <c:pt idx="125">
                  <c:v>364</c:v>
                </c:pt>
                <c:pt idx="126">
                  <c:v>245.43</c:v>
                </c:pt>
                <c:pt idx="127">
                  <c:v>38.56</c:v>
                </c:pt>
                <c:pt idx="128">
                  <c:v>143.69999999999999</c:v>
                </c:pt>
                <c:pt idx="129">
                  <c:v>183.64</c:v>
                </c:pt>
                <c:pt idx="130">
                  <c:v>57.64</c:v>
                </c:pt>
                <c:pt idx="131">
                  <c:v>128</c:v>
                </c:pt>
                <c:pt idx="132">
                  <c:v>55.12</c:v>
                </c:pt>
                <c:pt idx="133">
                  <c:v>13.09</c:v>
                </c:pt>
                <c:pt idx="134">
                  <c:v>238.67</c:v>
                </c:pt>
                <c:pt idx="135">
                  <c:v>21.38</c:v>
                </c:pt>
                <c:pt idx="136">
                  <c:v>74.27</c:v>
                </c:pt>
                <c:pt idx="137">
                  <c:v>144.81</c:v>
                </c:pt>
                <c:pt idx="138">
                  <c:v>127.97</c:v>
                </c:pt>
                <c:pt idx="139">
                  <c:v>0</c:v>
                </c:pt>
                <c:pt idx="140">
                  <c:v>257.7</c:v>
                </c:pt>
                <c:pt idx="141">
                  <c:v>64</c:v>
                </c:pt>
                <c:pt idx="142">
                  <c:v>70.239999999999995</c:v>
                </c:pt>
                <c:pt idx="143">
                  <c:v>14.68</c:v>
                </c:pt>
                <c:pt idx="144">
                  <c:v>162.80000000000001</c:v>
                </c:pt>
                <c:pt idx="145">
                  <c:v>2.0099999999999998</c:v>
                </c:pt>
                <c:pt idx="146">
                  <c:v>14.26</c:v>
                </c:pt>
                <c:pt idx="147">
                  <c:v>107.5</c:v>
                </c:pt>
                <c:pt idx="148">
                  <c:v>121.46</c:v>
                </c:pt>
                <c:pt idx="149">
                  <c:v>34.26</c:v>
                </c:pt>
                <c:pt idx="150">
                  <c:v>55.47</c:v>
                </c:pt>
                <c:pt idx="151">
                  <c:v>408</c:v>
                </c:pt>
                <c:pt idx="152">
                  <c:v>0.2</c:v>
                </c:pt>
                <c:pt idx="153">
                  <c:v>46.88</c:v>
                </c:pt>
                <c:pt idx="154">
                  <c:v>0</c:v>
                </c:pt>
                <c:pt idx="155">
                  <c:v>41.8</c:v>
                </c:pt>
                <c:pt idx="156">
                  <c:v>101.79</c:v>
                </c:pt>
                <c:pt idx="157">
                  <c:v>84.24</c:v>
                </c:pt>
                <c:pt idx="158">
                  <c:v>31.49</c:v>
                </c:pt>
                <c:pt idx="159">
                  <c:v>23.62</c:v>
                </c:pt>
                <c:pt idx="160">
                  <c:v>0</c:v>
                </c:pt>
                <c:pt idx="161">
                  <c:v>1.8</c:v>
                </c:pt>
                <c:pt idx="162">
                  <c:v>233.91</c:v>
                </c:pt>
                <c:pt idx="163">
                  <c:v>58.4</c:v>
                </c:pt>
                <c:pt idx="164">
                  <c:v>167.01</c:v>
                </c:pt>
                <c:pt idx="165">
                  <c:v>191.45</c:v>
                </c:pt>
                <c:pt idx="166">
                  <c:v>65.03</c:v>
                </c:pt>
                <c:pt idx="167">
                  <c:v>33.31</c:v>
                </c:pt>
                <c:pt idx="168">
                  <c:v>52.82</c:v>
                </c:pt>
                <c:pt idx="169">
                  <c:v>200.07</c:v>
                </c:pt>
                <c:pt idx="170">
                  <c:v>32.28</c:v>
                </c:pt>
                <c:pt idx="171">
                  <c:v>48.02</c:v>
                </c:pt>
                <c:pt idx="172">
                  <c:v>0</c:v>
                </c:pt>
                <c:pt idx="173">
                  <c:v>25.56</c:v>
                </c:pt>
                <c:pt idx="174">
                  <c:v>400.74</c:v>
                </c:pt>
                <c:pt idx="175">
                  <c:v>93.42</c:v>
                </c:pt>
                <c:pt idx="176">
                  <c:v>208.54</c:v>
                </c:pt>
                <c:pt idx="177">
                  <c:v>110.42</c:v>
                </c:pt>
                <c:pt idx="178">
                  <c:v>102.46</c:v>
                </c:pt>
                <c:pt idx="179">
                  <c:v>180.19</c:v>
                </c:pt>
                <c:pt idx="180">
                  <c:v>24.09</c:v>
                </c:pt>
                <c:pt idx="181">
                  <c:v>25.14</c:v>
                </c:pt>
                <c:pt idx="182">
                  <c:v>201.15</c:v>
                </c:pt>
                <c:pt idx="183">
                  <c:v>0</c:v>
                </c:pt>
                <c:pt idx="184">
                  <c:v>3.4</c:v>
                </c:pt>
                <c:pt idx="185">
                  <c:v>0</c:v>
                </c:pt>
                <c:pt idx="186">
                  <c:v>1.72</c:v>
                </c:pt>
                <c:pt idx="187">
                  <c:v>31.06</c:v>
                </c:pt>
                <c:pt idx="188">
                  <c:v>35.049999999999997</c:v>
                </c:pt>
                <c:pt idx="189">
                  <c:v>110.01</c:v>
                </c:pt>
                <c:pt idx="190">
                  <c:v>12.53</c:v>
                </c:pt>
                <c:pt idx="191">
                  <c:v>0</c:v>
                </c:pt>
                <c:pt idx="192">
                  <c:v>44.99</c:v>
                </c:pt>
                <c:pt idx="193">
                  <c:v>3.91</c:v>
                </c:pt>
                <c:pt idx="194">
                  <c:v>13.65</c:v>
                </c:pt>
                <c:pt idx="195">
                  <c:v>176.64</c:v>
                </c:pt>
                <c:pt idx="196">
                  <c:v>0</c:v>
                </c:pt>
                <c:pt idx="197">
                  <c:v>18.350000000000001</c:v>
                </c:pt>
                <c:pt idx="198">
                  <c:v>91.12</c:v>
                </c:pt>
                <c:pt idx="199">
                  <c:v>127.38</c:v>
                </c:pt>
                <c:pt idx="200">
                  <c:v>100.19</c:v>
                </c:pt>
                <c:pt idx="201">
                  <c:v>8.1</c:v>
                </c:pt>
                <c:pt idx="202">
                  <c:v>21.48</c:v>
                </c:pt>
                <c:pt idx="203">
                  <c:v>318.3</c:v>
                </c:pt>
                <c:pt idx="204">
                  <c:v>66</c:v>
                </c:pt>
                <c:pt idx="205">
                  <c:v>146.41</c:v>
                </c:pt>
                <c:pt idx="206">
                  <c:v>0.51</c:v>
                </c:pt>
                <c:pt idx="207">
                  <c:v>2.14</c:v>
                </c:pt>
                <c:pt idx="208">
                  <c:v>169.08</c:v>
                </c:pt>
                <c:pt idx="209">
                  <c:v>0</c:v>
                </c:pt>
                <c:pt idx="210">
                  <c:v>155.18</c:v>
                </c:pt>
                <c:pt idx="211">
                  <c:v>14.12</c:v>
                </c:pt>
                <c:pt idx="212">
                  <c:v>318.76</c:v>
                </c:pt>
                <c:pt idx="213">
                  <c:v>0</c:v>
                </c:pt>
                <c:pt idx="214">
                  <c:v>206.36</c:v>
                </c:pt>
                <c:pt idx="215">
                  <c:v>31.14</c:v>
                </c:pt>
                <c:pt idx="216">
                  <c:v>259.75</c:v>
                </c:pt>
                <c:pt idx="217">
                  <c:v>33.04</c:v>
                </c:pt>
                <c:pt idx="218">
                  <c:v>0</c:v>
                </c:pt>
                <c:pt idx="219">
                  <c:v>48.04</c:v>
                </c:pt>
                <c:pt idx="220">
                  <c:v>9.24</c:v>
                </c:pt>
                <c:pt idx="221">
                  <c:v>244.05</c:v>
                </c:pt>
                <c:pt idx="222">
                  <c:v>14.67</c:v>
                </c:pt>
                <c:pt idx="223">
                  <c:v>102.52</c:v>
                </c:pt>
                <c:pt idx="224">
                  <c:v>150.37</c:v>
                </c:pt>
                <c:pt idx="225">
                  <c:v>0.66</c:v>
                </c:pt>
                <c:pt idx="226">
                  <c:v>8.6999999999999993</c:v>
                </c:pt>
                <c:pt idx="227">
                  <c:v>52</c:v>
                </c:pt>
                <c:pt idx="228">
                  <c:v>241.41</c:v>
                </c:pt>
                <c:pt idx="229">
                  <c:v>0</c:v>
                </c:pt>
                <c:pt idx="230">
                  <c:v>37.619999999999997</c:v>
                </c:pt>
                <c:pt idx="231">
                  <c:v>0</c:v>
                </c:pt>
                <c:pt idx="232">
                  <c:v>50.86</c:v>
                </c:pt>
                <c:pt idx="233">
                  <c:v>195</c:v>
                </c:pt>
                <c:pt idx="234">
                  <c:v>47.95</c:v>
                </c:pt>
                <c:pt idx="235">
                  <c:v>17.739999999999998</c:v>
                </c:pt>
                <c:pt idx="236">
                  <c:v>13.96</c:v>
                </c:pt>
                <c:pt idx="237">
                  <c:v>2.41</c:v>
                </c:pt>
                <c:pt idx="238">
                  <c:v>59.07</c:v>
                </c:pt>
                <c:pt idx="239">
                  <c:v>26.62</c:v>
                </c:pt>
                <c:pt idx="240">
                  <c:v>85.71</c:v>
                </c:pt>
                <c:pt idx="241">
                  <c:v>356.45</c:v>
                </c:pt>
                <c:pt idx="242">
                  <c:v>9.4</c:v>
                </c:pt>
                <c:pt idx="243">
                  <c:v>89.73</c:v>
                </c:pt>
                <c:pt idx="244">
                  <c:v>88.76</c:v>
                </c:pt>
                <c:pt idx="245">
                  <c:v>148.78</c:v>
                </c:pt>
                <c:pt idx="246">
                  <c:v>35.29</c:v>
                </c:pt>
                <c:pt idx="247">
                  <c:v>5.66</c:v>
                </c:pt>
                <c:pt idx="248">
                  <c:v>110.82</c:v>
                </c:pt>
                <c:pt idx="249">
                  <c:v>13.18</c:v>
                </c:pt>
                <c:pt idx="250">
                  <c:v>0.32</c:v>
                </c:pt>
                <c:pt idx="251">
                  <c:v>0.11</c:v>
                </c:pt>
                <c:pt idx="252">
                  <c:v>161.03</c:v>
                </c:pt>
                <c:pt idx="253">
                  <c:v>202.85</c:v>
                </c:pt>
                <c:pt idx="254">
                  <c:v>137.38999999999999</c:v>
                </c:pt>
                <c:pt idx="255">
                  <c:v>277.31</c:v>
                </c:pt>
                <c:pt idx="256">
                  <c:v>65.17</c:v>
                </c:pt>
                <c:pt idx="257">
                  <c:v>176.74</c:v>
                </c:pt>
                <c:pt idx="258">
                  <c:v>67.239999999999995</c:v>
                </c:pt>
                <c:pt idx="259">
                  <c:v>2.27</c:v>
                </c:pt>
                <c:pt idx="260">
                  <c:v>42.34</c:v>
                </c:pt>
                <c:pt idx="261">
                  <c:v>106.95</c:v>
                </c:pt>
                <c:pt idx="262">
                  <c:v>4.4000000000000004</c:v>
                </c:pt>
                <c:pt idx="263">
                  <c:v>0.79</c:v>
                </c:pt>
                <c:pt idx="264">
                  <c:v>0.54</c:v>
                </c:pt>
                <c:pt idx="265">
                  <c:v>0.03</c:v>
                </c:pt>
                <c:pt idx="266">
                  <c:v>35.54</c:v>
                </c:pt>
                <c:pt idx="267">
                  <c:v>27.1</c:v>
                </c:pt>
                <c:pt idx="268">
                  <c:v>179.88</c:v>
                </c:pt>
                <c:pt idx="269">
                  <c:v>0</c:v>
                </c:pt>
                <c:pt idx="270">
                  <c:v>304.36</c:v>
                </c:pt>
                <c:pt idx="271">
                  <c:v>303</c:v>
                </c:pt>
                <c:pt idx="272">
                  <c:v>138.44999999999999</c:v>
                </c:pt>
                <c:pt idx="273">
                  <c:v>3.23</c:v>
                </c:pt>
                <c:pt idx="274">
                  <c:v>0</c:v>
                </c:pt>
                <c:pt idx="275">
                  <c:v>89.02</c:v>
                </c:pt>
                <c:pt idx="276">
                  <c:v>191.62</c:v>
                </c:pt>
                <c:pt idx="277">
                  <c:v>33.049999999999997</c:v>
                </c:pt>
                <c:pt idx="278">
                  <c:v>3.37</c:v>
                </c:pt>
                <c:pt idx="279">
                  <c:v>408.99</c:v>
                </c:pt>
                <c:pt idx="280">
                  <c:v>117.7</c:v>
                </c:pt>
                <c:pt idx="281">
                  <c:v>209.02</c:v>
                </c:pt>
                <c:pt idx="282">
                  <c:v>0</c:v>
                </c:pt>
                <c:pt idx="283">
                  <c:v>12.71</c:v>
                </c:pt>
                <c:pt idx="284">
                  <c:v>72.66</c:v>
                </c:pt>
                <c:pt idx="285">
                  <c:v>36.380000000000003</c:v>
                </c:pt>
                <c:pt idx="286">
                  <c:v>14.9</c:v>
                </c:pt>
                <c:pt idx="287">
                  <c:v>47.38</c:v>
                </c:pt>
                <c:pt idx="288">
                  <c:v>17.36</c:v>
                </c:pt>
                <c:pt idx="289">
                  <c:v>0</c:v>
                </c:pt>
                <c:pt idx="290">
                  <c:v>2.13</c:v>
                </c:pt>
                <c:pt idx="291">
                  <c:v>65</c:v>
                </c:pt>
                <c:pt idx="292">
                  <c:v>55.29</c:v>
                </c:pt>
                <c:pt idx="293">
                  <c:v>0</c:v>
                </c:pt>
                <c:pt idx="294">
                  <c:v>291.02</c:v>
                </c:pt>
                <c:pt idx="295">
                  <c:v>18.71</c:v>
                </c:pt>
                <c:pt idx="296">
                  <c:v>64.06</c:v>
                </c:pt>
                <c:pt idx="297">
                  <c:v>124.73</c:v>
                </c:pt>
                <c:pt idx="298">
                  <c:v>15.43</c:v>
                </c:pt>
                <c:pt idx="299">
                  <c:v>40.22</c:v>
                </c:pt>
                <c:pt idx="300">
                  <c:v>101.53</c:v>
                </c:pt>
                <c:pt idx="301">
                  <c:v>125.07</c:v>
                </c:pt>
                <c:pt idx="302">
                  <c:v>42.04</c:v>
                </c:pt>
                <c:pt idx="303">
                  <c:v>48.24</c:v>
                </c:pt>
                <c:pt idx="304">
                  <c:v>31.58</c:v>
                </c:pt>
                <c:pt idx="305">
                  <c:v>8.09</c:v>
                </c:pt>
                <c:pt idx="306">
                  <c:v>77.040000000000006</c:v>
                </c:pt>
                <c:pt idx="307">
                  <c:v>0</c:v>
                </c:pt>
                <c:pt idx="308">
                  <c:v>62.49</c:v>
                </c:pt>
                <c:pt idx="309">
                  <c:v>46.81</c:v>
                </c:pt>
                <c:pt idx="310">
                  <c:v>255.95</c:v>
                </c:pt>
                <c:pt idx="311">
                  <c:v>2.2000000000000002</c:v>
                </c:pt>
                <c:pt idx="312">
                  <c:v>0.92</c:v>
                </c:pt>
                <c:pt idx="313">
                  <c:v>255.11</c:v>
                </c:pt>
                <c:pt idx="314">
                  <c:v>292</c:v>
                </c:pt>
                <c:pt idx="315">
                  <c:v>4.5599999999999996</c:v>
                </c:pt>
                <c:pt idx="316">
                  <c:v>34.909999999999997</c:v>
                </c:pt>
                <c:pt idx="317">
                  <c:v>0</c:v>
                </c:pt>
                <c:pt idx="318">
                  <c:v>65.069999999999993</c:v>
                </c:pt>
                <c:pt idx="319">
                  <c:v>209.81</c:v>
                </c:pt>
                <c:pt idx="320">
                  <c:v>65.27</c:v>
                </c:pt>
                <c:pt idx="321">
                  <c:v>0.01</c:v>
                </c:pt>
                <c:pt idx="322">
                  <c:v>5.69</c:v>
                </c:pt>
                <c:pt idx="323">
                  <c:v>37.549999999999997</c:v>
                </c:pt>
                <c:pt idx="324">
                  <c:v>96.92</c:v>
                </c:pt>
                <c:pt idx="325">
                  <c:v>27.36</c:v>
                </c:pt>
                <c:pt idx="326">
                  <c:v>5.77</c:v>
                </c:pt>
                <c:pt idx="327">
                  <c:v>0.04</c:v>
                </c:pt>
                <c:pt idx="328">
                  <c:v>3.22</c:v>
                </c:pt>
                <c:pt idx="329">
                  <c:v>7.1</c:v>
                </c:pt>
                <c:pt idx="330">
                  <c:v>72.66</c:v>
                </c:pt>
                <c:pt idx="331">
                  <c:v>350.12</c:v>
                </c:pt>
                <c:pt idx="332">
                  <c:v>27.3</c:v>
                </c:pt>
                <c:pt idx="333">
                  <c:v>182.2</c:v>
                </c:pt>
                <c:pt idx="334">
                  <c:v>26.9</c:v>
                </c:pt>
                <c:pt idx="335">
                  <c:v>0</c:v>
                </c:pt>
                <c:pt idx="336">
                  <c:v>132.09</c:v>
                </c:pt>
                <c:pt idx="337">
                  <c:v>0</c:v>
                </c:pt>
                <c:pt idx="338">
                  <c:v>124.87</c:v>
                </c:pt>
                <c:pt idx="339">
                  <c:v>46.28</c:v>
                </c:pt>
                <c:pt idx="340">
                  <c:v>155.02000000000001</c:v>
                </c:pt>
                <c:pt idx="341">
                  <c:v>66.47</c:v>
                </c:pt>
                <c:pt idx="342">
                  <c:v>73.099999999999994</c:v>
                </c:pt>
                <c:pt idx="343">
                  <c:v>76.2</c:v>
                </c:pt>
                <c:pt idx="344">
                  <c:v>336.53</c:v>
                </c:pt>
                <c:pt idx="345">
                  <c:v>20.32</c:v>
                </c:pt>
                <c:pt idx="346">
                  <c:v>38.35</c:v>
                </c:pt>
                <c:pt idx="347">
                  <c:v>150.12</c:v>
                </c:pt>
                <c:pt idx="348">
                  <c:v>16.2</c:v>
                </c:pt>
                <c:pt idx="349">
                  <c:v>56.82</c:v>
                </c:pt>
                <c:pt idx="350">
                  <c:v>0</c:v>
                </c:pt>
                <c:pt idx="351">
                  <c:v>56.44</c:v>
                </c:pt>
                <c:pt idx="352">
                  <c:v>2.02</c:v>
                </c:pt>
                <c:pt idx="353">
                  <c:v>11.08</c:v>
                </c:pt>
                <c:pt idx="354">
                  <c:v>130</c:v>
                </c:pt>
                <c:pt idx="355">
                  <c:v>17.18</c:v>
                </c:pt>
                <c:pt idx="356">
                  <c:v>0</c:v>
                </c:pt>
                <c:pt idx="357">
                  <c:v>35.89</c:v>
                </c:pt>
                <c:pt idx="358">
                  <c:v>101.47</c:v>
                </c:pt>
                <c:pt idx="359">
                  <c:v>15.29</c:v>
                </c:pt>
                <c:pt idx="360">
                  <c:v>100.47</c:v>
                </c:pt>
                <c:pt idx="361">
                  <c:v>0.05</c:v>
                </c:pt>
                <c:pt idx="362">
                  <c:v>228.76</c:v>
                </c:pt>
                <c:pt idx="363">
                  <c:v>75.59</c:v>
                </c:pt>
                <c:pt idx="364">
                  <c:v>30</c:v>
                </c:pt>
                <c:pt idx="365">
                  <c:v>141.32</c:v>
                </c:pt>
                <c:pt idx="366">
                  <c:v>292.3</c:v>
                </c:pt>
                <c:pt idx="367">
                  <c:v>0</c:v>
                </c:pt>
                <c:pt idx="368">
                  <c:v>262.02999999999997</c:v>
                </c:pt>
                <c:pt idx="369">
                  <c:v>26.38</c:v>
                </c:pt>
                <c:pt idx="370">
                  <c:v>3.85</c:v>
                </c:pt>
                <c:pt idx="371">
                  <c:v>102.41</c:v>
                </c:pt>
                <c:pt idx="372">
                  <c:v>14.27</c:v>
                </c:pt>
                <c:pt idx="373">
                  <c:v>134.57</c:v>
                </c:pt>
                <c:pt idx="374">
                  <c:v>27.37</c:v>
                </c:pt>
                <c:pt idx="375">
                  <c:v>2.2000000000000002</c:v>
                </c:pt>
                <c:pt idx="376">
                  <c:v>62.56</c:v>
                </c:pt>
                <c:pt idx="377">
                  <c:v>109.71</c:v>
                </c:pt>
                <c:pt idx="378">
                  <c:v>4.21</c:v>
                </c:pt>
                <c:pt idx="379">
                  <c:v>39.29</c:v>
                </c:pt>
                <c:pt idx="380">
                  <c:v>3.33</c:v>
                </c:pt>
                <c:pt idx="381">
                  <c:v>52.42</c:v>
                </c:pt>
                <c:pt idx="382">
                  <c:v>0</c:v>
                </c:pt>
                <c:pt idx="383">
                  <c:v>72.31</c:v>
                </c:pt>
                <c:pt idx="384">
                  <c:v>257.76</c:v>
                </c:pt>
                <c:pt idx="385">
                  <c:v>43.25</c:v>
                </c:pt>
                <c:pt idx="386">
                  <c:v>78.75</c:v>
                </c:pt>
                <c:pt idx="387">
                  <c:v>105.22</c:v>
                </c:pt>
                <c:pt idx="388">
                  <c:v>132.55000000000001</c:v>
                </c:pt>
                <c:pt idx="389">
                  <c:v>73.06</c:v>
                </c:pt>
                <c:pt idx="390">
                  <c:v>20.57</c:v>
                </c:pt>
                <c:pt idx="391">
                  <c:v>10.64</c:v>
                </c:pt>
                <c:pt idx="392">
                  <c:v>17.75</c:v>
                </c:pt>
                <c:pt idx="393">
                  <c:v>0</c:v>
                </c:pt>
                <c:pt idx="394">
                  <c:v>133.66999999999999</c:v>
                </c:pt>
                <c:pt idx="395">
                  <c:v>42.48</c:v>
                </c:pt>
                <c:pt idx="396">
                  <c:v>134.52000000000001</c:v>
                </c:pt>
                <c:pt idx="397">
                  <c:v>109.18</c:v>
                </c:pt>
                <c:pt idx="398">
                  <c:v>0</c:v>
                </c:pt>
                <c:pt idx="399">
                  <c:v>113.71</c:v>
                </c:pt>
                <c:pt idx="400">
                  <c:v>336.03</c:v>
                </c:pt>
                <c:pt idx="401">
                  <c:v>0</c:v>
                </c:pt>
                <c:pt idx="402">
                  <c:v>0.1</c:v>
                </c:pt>
                <c:pt idx="403">
                  <c:v>251.5</c:v>
                </c:pt>
                <c:pt idx="404">
                  <c:v>26.76</c:v>
                </c:pt>
                <c:pt idx="405">
                  <c:v>0.23</c:v>
                </c:pt>
                <c:pt idx="406">
                  <c:v>95.72</c:v>
                </c:pt>
                <c:pt idx="407">
                  <c:v>200.81</c:v>
                </c:pt>
                <c:pt idx="408">
                  <c:v>281.67</c:v>
                </c:pt>
                <c:pt idx="409">
                  <c:v>58.88</c:v>
                </c:pt>
                <c:pt idx="410">
                  <c:v>145</c:v>
                </c:pt>
                <c:pt idx="411">
                  <c:v>183.44</c:v>
                </c:pt>
                <c:pt idx="412">
                  <c:v>268.49</c:v>
                </c:pt>
                <c:pt idx="413">
                  <c:v>0</c:v>
                </c:pt>
                <c:pt idx="414">
                  <c:v>21.2</c:v>
                </c:pt>
                <c:pt idx="415">
                  <c:v>1.82</c:v>
                </c:pt>
                <c:pt idx="416">
                  <c:v>0</c:v>
                </c:pt>
                <c:pt idx="417">
                  <c:v>50.92</c:v>
                </c:pt>
                <c:pt idx="418">
                  <c:v>294.98</c:v>
                </c:pt>
                <c:pt idx="419">
                  <c:v>4</c:v>
                </c:pt>
                <c:pt idx="420">
                  <c:v>40.25</c:v>
                </c:pt>
                <c:pt idx="421">
                  <c:v>0.04</c:v>
                </c:pt>
                <c:pt idx="422">
                  <c:v>10.91</c:v>
                </c:pt>
                <c:pt idx="423">
                  <c:v>106.37</c:v>
                </c:pt>
                <c:pt idx="424">
                  <c:v>62.4</c:v>
                </c:pt>
                <c:pt idx="425">
                  <c:v>127.49</c:v>
                </c:pt>
                <c:pt idx="426">
                  <c:v>13.75</c:v>
                </c:pt>
                <c:pt idx="427">
                  <c:v>227.14</c:v>
                </c:pt>
                <c:pt idx="428">
                  <c:v>0</c:v>
                </c:pt>
                <c:pt idx="429">
                  <c:v>79</c:v>
                </c:pt>
                <c:pt idx="430">
                  <c:v>6.52</c:v>
                </c:pt>
                <c:pt idx="431">
                  <c:v>28.84</c:v>
                </c:pt>
                <c:pt idx="432">
                  <c:v>202.35</c:v>
                </c:pt>
                <c:pt idx="433">
                  <c:v>209.36</c:v>
                </c:pt>
                <c:pt idx="434">
                  <c:v>0</c:v>
                </c:pt>
                <c:pt idx="435">
                  <c:v>0.03</c:v>
                </c:pt>
                <c:pt idx="436">
                  <c:v>37.43</c:v>
                </c:pt>
                <c:pt idx="437">
                  <c:v>19</c:v>
                </c:pt>
                <c:pt idx="438">
                  <c:v>28.75</c:v>
                </c:pt>
                <c:pt idx="439">
                  <c:v>0</c:v>
                </c:pt>
                <c:pt idx="440">
                  <c:v>234.9</c:v>
                </c:pt>
                <c:pt idx="441">
                  <c:v>38.32</c:v>
                </c:pt>
                <c:pt idx="442">
                  <c:v>75.28</c:v>
                </c:pt>
                <c:pt idx="443">
                  <c:v>9.6999999999999993</c:v>
                </c:pt>
                <c:pt idx="444">
                  <c:v>0</c:v>
                </c:pt>
                <c:pt idx="445">
                  <c:v>46.98</c:v>
                </c:pt>
                <c:pt idx="446">
                  <c:v>13.4</c:v>
                </c:pt>
                <c:pt idx="447">
                  <c:v>5.2</c:v>
                </c:pt>
                <c:pt idx="448">
                  <c:v>222.49</c:v>
                </c:pt>
                <c:pt idx="449">
                  <c:v>35.270000000000003</c:v>
                </c:pt>
                <c:pt idx="450">
                  <c:v>312.06</c:v>
                </c:pt>
                <c:pt idx="451">
                  <c:v>1.82</c:v>
                </c:pt>
                <c:pt idx="452">
                  <c:v>10.33</c:v>
                </c:pt>
                <c:pt idx="453">
                  <c:v>98.9</c:v>
                </c:pt>
                <c:pt idx="454">
                  <c:v>55.09</c:v>
                </c:pt>
                <c:pt idx="455">
                  <c:v>0.61</c:v>
                </c:pt>
                <c:pt idx="456">
                  <c:v>163.95</c:v>
                </c:pt>
                <c:pt idx="457">
                  <c:v>90.35</c:v>
                </c:pt>
                <c:pt idx="458">
                  <c:v>103.03</c:v>
                </c:pt>
                <c:pt idx="459">
                  <c:v>22.88</c:v>
                </c:pt>
                <c:pt idx="460">
                  <c:v>92.17</c:v>
                </c:pt>
                <c:pt idx="461">
                  <c:v>35.79</c:v>
                </c:pt>
                <c:pt idx="462">
                  <c:v>4.07</c:v>
                </c:pt>
                <c:pt idx="463">
                  <c:v>0</c:v>
                </c:pt>
                <c:pt idx="464">
                  <c:v>80.02</c:v>
                </c:pt>
                <c:pt idx="465">
                  <c:v>186.83</c:v>
                </c:pt>
                <c:pt idx="466">
                  <c:v>118.31</c:v>
                </c:pt>
                <c:pt idx="467">
                  <c:v>1.01</c:v>
                </c:pt>
                <c:pt idx="468">
                  <c:v>115.65</c:v>
                </c:pt>
                <c:pt idx="469">
                  <c:v>119.22</c:v>
                </c:pt>
                <c:pt idx="470">
                  <c:v>130.13</c:v>
                </c:pt>
                <c:pt idx="471">
                  <c:v>15.96</c:v>
                </c:pt>
                <c:pt idx="472">
                  <c:v>166.11</c:v>
                </c:pt>
                <c:pt idx="473">
                  <c:v>301.95999999999998</c:v>
                </c:pt>
                <c:pt idx="474">
                  <c:v>136.02000000000001</c:v>
                </c:pt>
                <c:pt idx="475">
                  <c:v>15.79</c:v>
                </c:pt>
                <c:pt idx="476">
                  <c:v>11.28</c:v>
                </c:pt>
                <c:pt idx="477">
                  <c:v>0</c:v>
                </c:pt>
                <c:pt idx="478">
                  <c:v>0</c:v>
                </c:pt>
                <c:pt idx="479">
                  <c:v>0</c:v>
                </c:pt>
                <c:pt idx="480">
                  <c:v>62.88</c:v>
                </c:pt>
                <c:pt idx="481">
                  <c:v>45.09</c:v>
                </c:pt>
                <c:pt idx="482">
                  <c:v>12.63</c:v>
                </c:pt>
                <c:pt idx="483">
                  <c:v>0</c:v>
                </c:pt>
                <c:pt idx="484">
                  <c:v>107.51</c:v>
                </c:pt>
                <c:pt idx="485">
                  <c:v>45.51</c:v>
                </c:pt>
                <c:pt idx="486">
                  <c:v>118.82</c:v>
                </c:pt>
                <c:pt idx="487">
                  <c:v>71.349999999999994</c:v>
                </c:pt>
                <c:pt idx="488">
                  <c:v>53.85</c:v>
                </c:pt>
                <c:pt idx="489">
                  <c:v>206.44</c:v>
                </c:pt>
                <c:pt idx="490">
                  <c:v>0.02</c:v>
                </c:pt>
                <c:pt idx="491">
                  <c:v>94.82</c:v>
                </c:pt>
                <c:pt idx="492">
                  <c:v>80.03</c:v>
                </c:pt>
                <c:pt idx="493">
                  <c:v>28.77</c:v>
                </c:pt>
                <c:pt idx="494">
                  <c:v>2.61</c:v>
                </c:pt>
                <c:pt idx="495">
                  <c:v>256.39</c:v>
                </c:pt>
                <c:pt idx="496">
                  <c:v>179.02</c:v>
                </c:pt>
                <c:pt idx="497">
                  <c:v>126.98</c:v>
                </c:pt>
                <c:pt idx="498">
                  <c:v>73.34</c:v>
                </c:pt>
                <c:pt idx="499">
                  <c:v>292.98</c:v>
                </c:pt>
                <c:pt idx="500">
                  <c:v>81.69</c:v>
                </c:pt>
                <c:pt idx="501">
                  <c:v>0.25</c:v>
                </c:pt>
                <c:pt idx="502">
                  <c:v>0</c:v>
                </c:pt>
                <c:pt idx="503">
                  <c:v>2.7</c:v>
                </c:pt>
                <c:pt idx="504">
                  <c:v>0</c:v>
                </c:pt>
                <c:pt idx="505">
                  <c:v>0</c:v>
                </c:pt>
                <c:pt idx="506">
                  <c:v>47.31</c:v>
                </c:pt>
                <c:pt idx="507">
                  <c:v>32.39</c:v>
                </c:pt>
                <c:pt idx="508">
                  <c:v>8.83</c:v>
                </c:pt>
                <c:pt idx="509">
                  <c:v>274.08</c:v>
                </c:pt>
                <c:pt idx="510">
                  <c:v>9.0299999999999994</c:v>
                </c:pt>
                <c:pt idx="511">
                  <c:v>46.98</c:v>
                </c:pt>
                <c:pt idx="512">
                  <c:v>64.510000000000005</c:v>
                </c:pt>
                <c:pt idx="513">
                  <c:v>66.010000000000005</c:v>
                </c:pt>
                <c:pt idx="514">
                  <c:v>0</c:v>
                </c:pt>
                <c:pt idx="515">
                  <c:v>58.4</c:v>
                </c:pt>
                <c:pt idx="516">
                  <c:v>65.010000000000005</c:v>
                </c:pt>
                <c:pt idx="517">
                  <c:v>31.57</c:v>
                </c:pt>
                <c:pt idx="518">
                  <c:v>258.36</c:v>
                </c:pt>
                <c:pt idx="519">
                  <c:v>0.05</c:v>
                </c:pt>
                <c:pt idx="520">
                  <c:v>2.96</c:v>
                </c:pt>
                <c:pt idx="521">
                  <c:v>16.97</c:v>
                </c:pt>
                <c:pt idx="522">
                  <c:v>23.05</c:v>
                </c:pt>
                <c:pt idx="523">
                  <c:v>0</c:v>
                </c:pt>
                <c:pt idx="524">
                  <c:v>0.06</c:v>
                </c:pt>
                <c:pt idx="525">
                  <c:v>93.05</c:v>
                </c:pt>
                <c:pt idx="526">
                  <c:v>0</c:v>
                </c:pt>
                <c:pt idx="527">
                  <c:v>7.19</c:v>
                </c:pt>
                <c:pt idx="528">
                  <c:v>200.66</c:v>
                </c:pt>
                <c:pt idx="529">
                  <c:v>113.17</c:v>
                </c:pt>
                <c:pt idx="530">
                  <c:v>7.46</c:v>
                </c:pt>
                <c:pt idx="531">
                  <c:v>64.03</c:v>
                </c:pt>
                <c:pt idx="532">
                  <c:v>0</c:v>
                </c:pt>
                <c:pt idx="533">
                  <c:v>126.55</c:v>
                </c:pt>
                <c:pt idx="534">
                  <c:v>1.08</c:v>
                </c:pt>
                <c:pt idx="535">
                  <c:v>43.57</c:v>
                </c:pt>
                <c:pt idx="536">
                  <c:v>58.68</c:v>
                </c:pt>
                <c:pt idx="537">
                  <c:v>0.54</c:v>
                </c:pt>
                <c:pt idx="538">
                  <c:v>0</c:v>
                </c:pt>
                <c:pt idx="539">
                  <c:v>0</c:v>
                </c:pt>
                <c:pt idx="540">
                  <c:v>15.52</c:v>
                </c:pt>
                <c:pt idx="541">
                  <c:v>79.239999999999995</c:v>
                </c:pt>
                <c:pt idx="542">
                  <c:v>0</c:v>
                </c:pt>
                <c:pt idx="543">
                  <c:v>53.68</c:v>
                </c:pt>
                <c:pt idx="544">
                  <c:v>0</c:v>
                </c:pt>
                <c:pt idx="545">
                  <c:v>3.71</c:v>
                </c:pt>
                <c:pt idx="546">
                  <c:v>4.42</c:v>
                </c:pt>
                <c:pt idx="547">
                  <c:v>334.19</c:v>
                </c:pt>
                <c:pt idx="548">
                  <c:v>0.11</c:v>
                </c:pt>
                <c:pt idx="549">
                  <c:v>0</c:v>
                </c:pt>
                <c:pt idx="550">
                  <c:v>118.68</c:v>
                </c:pt>
                <c:pt idx="551">
                  <c:v>7.7</c:v>
                </c:pt>
                <c:pt idx="552">
                  <c:v>56.11</c:v>
                </c:pt>
                <c:pt idx="553">
                  <c:v>0</c:v>
                </c:pt>
                <c:pt idx="554">
                  <c:v>0</c:v>
                </c:pt>
                <c:pt idx="555">
                  <c:v>35.39</c:v>
                </c:pt>
                <c:pt idx="556">
                  <c:v>43.77</c:v>
                </c:pt>
                <c:pt idx="557">
                  <c:v>55.94</c:v>
                </c:pt>
                <c:pt idx="558">
                  <c:v>24.99</c:v>
                </c:pt>
                <c:pt idx="559">
                  <c:v>0.44</c:v>
                </c:pt>
                <c:pt idx="560">
                  <c:v>102.98</c:v>
                </c:pt>
                <c:pt idx="561">
                  <c:v>54.24</c:v>
                </c:pt>
                <c:pt idx="562">
                  <c:v>48.06</c:v>
                </c:pt>
                <c:pt idx="563">
                  <c:v>189.41</c:v>
                </c:pt>
                <c:pt idx="564">
                  <c:v>155.11000000000001</c:v>
                </c:pt>
                <c:pt idx="565">
                  <c:v>34.96</c:v>
                </c:pt>
                <c:pt idx="566">
                  <c:v>352.36</c:v>
                </c:pt>
                <c:pt idx="567">
                  <c:v>143.49</c:v>
                </c:pt>
                <c:pt idx="568">
                  <c:v>4.2</c:v>
                </c:pt>
                <c:pt idx="569">
                  <c:v>41.01</c:v>
                </c:pt>
                <c:pt idx="570">
                  <c:v>83.91</c:v>
                </c:pt>
                <c:pt idx="571">
                  <c:v>127.71</c:v>
                </c:pt>
                <c:pt idx="572">
                  <c:v>75.27</c:v>
                </c:pt>
                <c:pt idx="573">
                  <c:v>59.89</c:v>
                </c:pt>
                <c:pt idx="574">
                  <c:v>4.8499999999999996</c:v>
                </c:pt>
                <c:pt idx="575">
                  <c:v>163.19</c:v>
                </c:pt>
                <c:pt idx="576">
                  <c:v>27.55</c:v>
                </c:pt>
                <c:pt idx="577">
                  <c:v>172.05</c:v>
                </c:pt>
                <c:pt idx="578">
                  <c:v>424.65</c:v>
                </c:pt>
                <c:pt idx="579">
                  <c:v>0.57999999999999996</c:v>
                </c:pt>
                <c:pt idx="580">
                  <c:v>131.56</c:v>
                </c:pt>
                <c:pt idx="581">
                  <c:v>0</c:v>
                </c:pt>
                <c:pt idx="582">
                  <c:v>38.54</c:v>
                </c:pt>
                <c:pt idx="583">
                  <c:v>41.1</c:v>
                </c:pt>
                <c:pt idx="584">
                  <c:v>75.61</c:v>
                </c:pt>
                <c:pt idx="585">
                  <c:v>115.8</c:v>
                </c:pt>
                <c:pt idx="586">
                  <c:v>115.6</c:v>
                </c:pt>
                <c:pt idx="587">
                  <c:v>83.5</c:v>
                </c:pt>
                <c:pt idx="588">
                  <c:v>3.68</c:v>
                </c:pt>
                <c:pt idx="589">
                  <c:v>237.28</c:v>
                </c:pt>
                <c:pt idx="590">
                  <c:v>10.1</c:v>
                </c:pt>
                <c:pt idx="591">
                  <c:v>0.32</c:v>
                </c:pt>
                <c:pt idx="592">
                  <c:v>10.72</c:v>
                </c:pt>
                <c:pt idx="593">
                  <c:v>2.34</c:v>
                </c:pt>
                <c:pt idx="594">
                  <c:v>150.32</c:v>
                </c:pt>
                <c:pt idx="595">
                  <c:v>12.13</c:v>
                </c:pt>
                <c:pt idx="596">
                  <c:v>24.85</c:v>
                </c:pt>
                <c:pt idx="597">
                  <c:v>6.86</c:v>
                </c:pt>
                <c:pt idx="598">
                  <c:v>5.01</c:v>
                </c:pt>
                <c:pt idx="599">
                  <c:v>148.34</c:v>
                </c:pt>
                <c:pt idx="600">
                  <c:v>46</c:v>
                </c:pt>
                <c:pt idx="601">
                  <c:v>93.95</c:v>
                </c:pt>
                <c:pt idx="602">
                  <c:v>0</c:v>
                </c:pt>
                <c:pt idx="603">
                  <c:v>143.52000000000001</c:v>
                </c:pt>
                <c:pt idx="604">
                  <c:v>6.53</c:v>
                </c:pt>
                <c:pt idx="605">
                  <c:v>0</c:v>
                </c:pt>
                <c:pt idx="606">
                  <c:v>0</c:v>
                </c:pt>
                <c:pt idx="607">
                  <c:v>117.53</c:v>
                </c:pt>
                <c:pt idx="608">
                  <c:v>3.49</c:v>
                </c:pt>
                <c:pt idx="609">
                  <c:v>75.75</c:v>
                </c:pt>
                <c:pt idx="610">
                  <c:v>19.45</c:v>
                </c:pt>
                <c:pt idx="611">
                  <c:v>1.48</c:v>
                </c:pt>
                <c:pt idx="612">
                  <c:v>43.98</c:v>
                </c:pt>
                <c:pt idx="613">
                  <c:v>3.9</c:v>
                </c:pt>
                <c:pt idx="614">
                  <c:v>24.48</c:v>
                </c:pt>
                <c:pt idx="615">
                  <c:v>0.04</c:v>
                </c:pt>
                <c:pt idx="616">
                  <c:v>20.76</c:v>
                </c:pt>
                <c:pt idx="617">
                  <c:v>0</c:v>
                </c:pt>
                <c:pt idx="618">
                  <c:v>0.03</c:v>
                </c:pt>
                <c:pt idx="619">
                  <c:v>58.23</c:v>
                </c:pt>
                <c:pt idx="620">
                  <c:v>17.47</c:v>
                </c:pt>
                <c:pt idx="621">
                  <c:v>62.32</c:v>
                </c:pt>
                <c:pt idx="622">
                  <c:v>0.4</c:v>
                </c:pt>
                <c:pt idx="623">
                  <c:v>65</c:v>
                </c:pt>
                <c:pt idx="624">
                  <c:v>89.25</c:v>
                </c:pt>
                <c:pt idx="625">
                  <c:v>58.88</c:v>
                </c:pt>
                <c:pt idx="626">
                  <c:v>234.36</c:v>
                </c:pt>
                <c:pt idx="627">
                  <c:v>0</c:v>
                </c:pt>
                <c:pt idx="628">
                  <c:v>0</c:v>
                </c:pt>
                <c:pt idx="629">
                  <c:v>113.73</c:v>
                </c:pt>
                <c:pt idx="630">
                  <c:v>32.36</c:v>
                </c:pt>
                <c:pt idx="631">
                  <c:v>6.11</c:v>
                </c:pt>
                <c:pt idx="632">
                  <c:v>2.2000000000000002</c:v>
                </c:pt>
                <c:pt idx="633">
                  <c:v>0</c:v>
                </c:pt>
                <c:pt idx="634">
                  <c:v>223.81</c:v>
                </c:pt>
                <c:pt idx="635">
                  <c:v>148.72999999999999</c:v>
                </c:pt>
                <c:pt idx="636">
                  <c:v>54.7</c:v>
                </c:pt>
                <c:pt idx="637">
                  <c:v>37.4</c:v>
                </c:pt>
                <c:pt idx="638">
                  <c:v>31.54</c:v>
                </c:pt>
                <c:pt idx="639">
                  <c:v>56.72</c:v>
                </c:pt>
                <c:pt idx="640">
                  <c:v>162.59</c:v>
                </c:pt>
                <c:pt idx="641">
                  <c:v>3.08</c:v>
                </c:pt>
                <c:pt idx="642">
                  <c:v>0</c:v>
                </c:pt>
                <c:pt idx="643">
                  <c:v>0.86</c:v>
                </c:pt>
                <c:pt idx="644">
                  <c:v>0</c:v>
                </c:pt>
                <c:pt idx="645">
                  <c:v>148.09</c:v>
                </c:pt>
                <c:pt idx="646">
                  <c:v>13.65</c:v>
                </c:pt>
                <c:pt idx="647">
                  <c:v>0</c:v>
                </c:pt>
                <c:pt idx="648">
                  <c:v>0.03</c:v>
                </c:pt>
                <c:pt idx="649">
                  <c:v>7.79</c:v>
                </c:pt>
                <c:pt idx="650">
                  <c:v>52.88</c:v>
                </c:pt>
                <c:pt idx="651">
                  <c:v>0</c:v>
                </c:pt>
                <c:pt idx="652">
                  <c:v>53.99</c:v>
                </c:pt>
                <c:pt idx="653">
                  <c:v>9.39</c:v>
                </c:pt>
                <c:pt idx="654">
                  <c:v>0</c:v>
                </c:pt>
                <c:pt idx="655">
                  <c:v>97.03</c:v>
                </c:pt>
                <c:pt idx="656">
                  <c:v>25.36</c:v>
                </c:pt>
                <c:pt idx="657">
                  <c:v>190.87</c:v>
                </c:pt>
                <c:pt idx="658">
                  <c:v>17.11</c:v>
                </c:pt>
                <c:pt idx="659">
                  <c:v>0.03</c:v>
                </c:pt>
                <c:pt idx="660">
                  <c:v>87.34</c:v>
                </c:pt>
                <c:pt idx="661">
                  <c:v>0.02</c:v>
                </c:pt>
                <c:pt idx="662">
                  <c:v>20.3</c:v>
                </c:pt>
                <c:pt idx="663">
                  <c:v>159.58000000000001</c:v>
                </c:pt>
                <c:pt idx="664">
                  <c:v>0.28000000000000003</c:v>
                </c:pt>
                <c:pt idx="665">
                  <c:v>12.8</c:v>
                </c:pt>
                <c:pt idx="666">
                  <c:v>0.05</c:v>
                </c:pt>
                <c:pt idx="667">
                  <c:v>81.260000000000005</c:v>
                </c:pt>
                <c:pt idx="668">
                  <c:v>49.87</c:v>
                </c:pt>
                <c:pt idx="669">
                  <c:v>57.37</c:v>
                </c:pt>
                <c:pt idx="670">
                  <c:v>0</c:v>
                </c:pt>
                <c:pt idx="671">
                  <c:v>1.21</c:v>
                </c:pt>
                <c:pt idx="672">
                  <c:v>15.7</c:v>
                </c:pt>
                <c:pt idx="673">
                  <c:v>116.59</c:v>
                </c:pt>
                <c:pt idx="674">
                  <c:v>0</c:v>
                </c:pt>
                <c:pt idx="675">
                  <c:v>25.59</c:v>
                </c:pt>
                <c:pt idx="676">
                  <c:v>25.12</c:v>
                </c:pt>
                <c:pt idx="677">
                  <c:v>0.01</c:v>
                </c:pt>
                <c:pt idx="678">
                  <c:v>34.020000000000003</c:v>
                </c:pt>
                <c:pt idx="679">
                  <c:v>0.54</c:v>
                </c:pt>
                <c:pt idx="680">
                  <c:v>337.1</c:v>
                </c:pt>
                <c:pt idx="681">
                  <c:v>1.74</c:v>
                </c:pt>
                <c:pt idx="682">
                  <c:v>14.01</c:v>
                </c:pt>
                <c:pt idx="683">
                  <c:v>31.17</c:v>
                </c:pt>
                <c:pt idx="684">
                  <c:v>69.95</c:v>
                </c:pt>
                <c:pt idx="685">
                  <c:v>138.80000000000001</c:v>
                </c:pt>
                <c:pt idx="686">
                  <c:v>0.15</c:v>
                </c:pt>
                <c:pt idx="687">
                  <c:v>80.17</c:v>
                </c:pt>
                <c:pt idx="688">
                  <c:v>414.98</c:v>
                </c:pt>
                <c:pt idx="689">
                  <c:v>24.1</c:v>
                </c:pt>
                <c:pt idx="690">
                  <c:v>42.35</c:v>
                </c:pt>
                <c:pt idx="691">
                  <c:v>1.4</c:v>
                </c:pt>
                <c:pt idx="692">
                  <c:v>1.36</c:v>
                </c:pt>
                <c:pt idx="693">
                  <c:v>23.22</c:v>
                </c:pt>
                <c:pt idx="694">
                  <c:v>124.98</c:v>
                </c:pt>
                <c:pt idx="695">
                  <c:v>0</c:v>
                </c:pt>
                <c:pt idx="696">
                  <c:v>0.2</c:v>
                </c:pt>
                <c:pt idx="697">
                  <c:v>0.33</c:v>
                </c:pt>
                <c:pt idx="698">
                  <c:v>134.52000000000001</c:v>
                </c:pt>
                <c:pt idx="699">
                  <c:v>0</c:v>
                </c:pt>
                <c:pt idx="700">
                  <c:v>1.29</c:v>
                </c:pt>
                <c:pt idx="701">
                  <c:v>218.63</c:v>
                </c:pt>
                <c:pt idx="702">
                  <c:v>90.36</c:v>
                </c:pt>
                <c:pt idx="703">
                  <c:v>49.55</c:v>
                </c:pt>
                <c:pt idx="704">
                  <c:v>23.23</c:v>
                </c:pt>
                <c:pt idx="705">
                  <c:v>0</c:v>
                </c:pt>
                <c:pt idx="706">
                  <c:v>62.45</c:v>
                </c:pt>
                <c:pt idx="707">
                  <c:v>1.02</c:v>
                </c:pt>
                <c:pt idx="708">
                  <c:v>47.11</c:v>
                </c:pt>
                <c:pt idx="709">
                  <c:v>5.73</c:v>
                </c:pt>
                <c:pt idx="710">
                  <c:v>402.08</c:v>
                </c:pt>
                <c:pt idx="711">
                  <c:v>0.92</c:v>
                </c:pt>
                <c:pt idx="712">
                  <c:v>50.15</c:v>
                </c:pt>
                <c:pt idx="713">
                  <c:v>6.86</c:v>
                </c:pt>
                <c:pt idx="714">
                  <c:v>36.770000000000003</c:v>
                </c:pt>
                <c:pt idx="715">
                  <c:v>197.99</c:v>
                </c:pt>
                <c:pt idx="716">
                  <c:v>32.36</c:v>
                </c:pt>
                <c:pt idx="717">
                  <c:v>52.53</c:v>
                </c:pt>
                <c:pt idx="718">
                  <c:v>101.16</c:v>
                </c:pt>
                <c:pt idx="719">
                  <c:v>150.06</c:v>
                </c:pt>
                <c:pt idx="720">
                  <c:v>0.33</c:v>
                </c:pt>
                <c:pt idx="721">
                  <c:v>37.880000000000003</c:v>
                </c:pt>
                <c:pt idx="722">
                  <c:v>162</c:v>
                </c:pt>
                <c:pt idx="723">
                  <c:v>20.75</c:v>
                </c:pt>
                <c:pt idx="724">
                  <c:v>176.59</c:v>
                </c:pt>
                <c:pt idx="725">
                  <c:v>79.709999999999994</c:v>
                </c:pt>
                <c:pt idx="726">
                  <c:v>55.8</c:v>
                </c:pt>
                <c:pt idx="727">
                  <c:v>39.83</c:v>
                </c:pt>
                <c:pt idx="728">
                  <c:v>77.209999999999994</c:v>
                </c:pt>
                <c:pt idx="729">
                  <c:v>0.32</c:v>
                </c:pt>
                <c:pt idx="730">
                  <c:v>44.67</c:v>
                </c:pt>
                <c:pt idx="731">
                  <c:v>37.369999999999997</c:v>
                </c:pt>
                <c:pt idx="732">
                  <c:v>0</c:v>
                </c:pt>
                <c:pt idx="733">
                  <c:v>217.54</c:v>
                </c:pt>
                <c:pt idx="734">
                  <c:v>0.69</c:v>
                </c:pt>
                <c:pt idx="735">
                  <c:v>73.819999999999993</c:v>
                </c:pt>
                <c:pt idx="736">
                  <c:v>0.02</c:v>
                </c:pt>
                <c:pt idx="737">
                  <c:v>39.380000000000003</c:v>
                </c:pt>
                <c:pt idx="738">
                  <c:v>0.56000000000000005</c:v>
                </c:pt>
                <c:pt idx="739">
                  <c:v>102.18</c:v>
                </c:pt>
                <c:pt idx="740">
                  <c:v>63.03</c:v>
                </c:pt>
                <c:pt idx="741">
                  <c:v>4.71</c:v>
                </c:pt>
                <c:pt idx="742">
                  <c:v>20.170000000000002</c:v>
                </c:pt>
                <c:pt idx="743">
                  <c:v>171.03</c:v>
                </c:pt>
                <c:pt idx="744">
                  <c:v>3.59</c:v>
                </c:pt>
                <c:pt idx="745">
                  <c:v>42.62</c:v>
                </c:pt>
                <c:pt idx="746">
                  <c:v>0</c:v>
                </c:pt>
                <c:pt idx="747">
                  <c:v>3.65</c:v>
                </c:pt>
                <c:pt idx="748">
                  <c:v>34.9</c:v>
                </c:pt>
                <c:pt idx="749">
                  <c:v>68.56</c:v>
                </c:pt>
                <c:pt idx="750">
                  <c:v>39</c:v>
                </c:pt>
                <c:pt idx="751">
                  <c:v>27.69</c:v>
                </c:pt>
                <c:pt idx="752">
                  <c:v>7.76</c:v>
                </c:pt>
                <c:pt idx="753">
                  <c:v>54.76</c:v>
                </c:pt>
                <c:pt idx="754">
                  <c:v>0</c:v>
                </c:pt>
                <c:pt idx="755">
                  <c:v>0.06</c:v>
                </c:pt>
                <c:pt idx="756">
                  <c:v>0</c:v>
                </c:pt>
                <c:pt idx="757">
                  <c:v>0</c:v>
                </c:pt>
                <c:pt idx="758">
                  <c:v>21.27</c:v>
                </c:pt>
                <c:pt idx="759">
                  <c:v>93.57</c:v>
                </c:pt>
                <c:pt idx="760">
                  <c:v>31.66</c:v>
                </c:pt>
                <c:pt idx="761">
                  <c:v>31.24</c:v>
                </c:pt>
                <c:pt idx="762">
                  <c:v>18.7</c:v>
                </c:pt>
                <c:pt idx="763">
                  <c:v>101.11</c:v>
                </c:pt>
                <c:pt idx="764">
                  <c:v>64.42</c:v>
                </c:pt>
                <c:pt idx="765">
                  <c:v>10.57</c:v>
                </c:pt>
                <c:pt idx="766">
                  <c:v>61.66</c:v>
                </c:pt>
                <c:pt idx="767">
                  <c:v>317.01</c:v>
                </c:pt>
                <c:pt idx="768">
                  <c:v>31.99</c:v>
                </c:pt>
                <c:pt idx="769">
                  <c:v>0.34</c:v>
                </c:pt>
                <c:pt idx="770">
                  <c:v>168.37</c:v>
                </c:pt>
                <c:pt idx="771">
                  <c:v>0</c:v>
                </c:pt>
                <c:pt idx="772">
                  <c:v>217.39</c:v>
                </c:pt>
                <c:pt idx="773">
                  <c:v>42.27</c:v>
                </c:pt>
                <c:pt idx="774">
                  <c:v>10.14</c:v>
                </c:pt>
                <c:pt idx="775">
                  <c:v>191.45</c:v>
                </c:pt>
                <c:pt idx="776">
                  <c:v>0.78</c:v>
                </c:pt>
                <c:pt idx="777">
                  <c:v>0</c:v>
                </c:pt>
                <c:pt idx="778">
                  <c:v>0</c:v>
                </c:pt>
                <c:pt idx="779">
                  <c:v>3.86</c:v>
                </c:pt>
                <c:pt idx="780">
                  <c:v>61.09</c:v>
                </c:pt>
                <c:pt idx="781">
                  <c:v>12.28</c:v>
                </c:pt>
                <c:pt idx="782">
                  <c:v>28.48</c:v>
                </c:pt>
                <c:pt idx="783">
                  <c:v>0</c:v>
                </c:pt>
                <c:pt idx="784">
                  <c:v>0.04</c:v>
                </c:pt>
                <c:pt idx="785">
                  <c:v>107.1</c:v>
                </c:pt>
                <c:pt idx="786">
                  <c:v>0</c:v>
                </c:pt>
                <c:pt idx="787">
                  <c:v>3.77</c:v>
                </c:pt>
                <c:pt idx="788">
                  <c:v>169.69</c:v>
                </c:pt>
                <c:pt idx="789">
                  <c:v>227.95</c:v>
                </c:pt>
                <c:pt idx="790">
                  <c:v>87.03</c:v>
                </c:pt>
                <c:pt idx="791">
                  <c:v>36.92</c:v>
                </c:pt>
                <c:pt idx="792">
                  <c:v>31.45</c:v>
                </c:pt>
                <c:pt idx="793">
                  <c:v>0.28999999999999998</c:v>
                </c:pt>
                <c:pt idx="794">
                  <c:v>18.600000000000001</c:v>
                </c:pt>
                <c:pt idx="795">
                  <c:v>70.63</c:v>
                </c:pt>
                <c:pt idx="796">
                  <c:v>5.48</c:v>
                </c:pt>
                <c:pt idx="797">
                  <c:v>368.05</c:v>
                </c:pt>
                <c:pt idx="798">
                  <c:v>25.98</c:v>
                </c:pt>
                <c:pt idx="799">
                  <c:v>26</c:v>
                </c:pt>
                <c:pt idx="800">
                  <c:v>0</c:v>
                </c:pt>
                <c:pt idx="801">
                  <c:v>14.99</c:v>
                </c:pt>
                <c:pt idx="802">
                  <c:v>82.16</c:v>
                </c:pt>
                <c:pt idx="803">
                  <c:v>50.55</c:v>
                </c:pt>
                <c:pt idx="804">
                  <c:v>71.98</c:v>
                </c:pt>
                <c:pt idx="805">
                  <c:v>33.630000000000003</c:v>
                </c:pt>
                <c:pt idx="806">
                  <c:v>90.76</c:v>
                </c:pt>
                <c:pt idx="807">
                  <c:v>6.85</c:v>
                </c:pt>
                <c:pt idx="808">
                  <c:v>3.9</c:v>
                </c:pt>
                <c:pt idx="809">
                  <c:v>0</c:v>
                </c:pt>
                <c:pt idx="810">
                  <c:v>0.05</c:v>
                </c:pt>
                <c:pt idx="811">
                  <c:v>71.59</c:v>
                </c:pt>
                <c:pt idx="812">
                  <c:v>41.57</c:v>
                </c:pt>
                <c:pt idx="813">
                  <c:v>16.68</c:v>
                </c:pt>
                <c:pt idx="814">
                  <c:v>21</c:v>
                </c:pt>
                <c:pt idx="815">
                  <c:v>88.5</c:v>
                </c:pt>
                <c:pt idx="816">
                  <c:v>0</c:v>
                </c:pt>
                <c:pt idx="817">
                  <c:v>18.329999999999998</c:v>
                </c:pt>
                <c:pt idx="818">
                  <c:v>84.26</c:v>
                </c:pt>
                <c:pt idx="819">
                  <c:v>0</c:v>
                </c:pt>
                <c:pt idx="820">
                  <c:v>0</c:v>
                </c:pt>
                <c:pt idx="821">
                  <c:v>7.69</c:v>
                </c:pt>
                <c:pt idx="822">
                  <c:v>150.16999999999999</c:v>
                </c:pt>
                <c:pt idx="823">
                  <c:v>0.3</c:v>
                </c:pt>
                <c:pt idx="824">
                  <c:v>0</c:v>
                </c:pt>
                <c:pt idx="825">
                  <c:v>0</c:v>
                </c:pt>
                <c:pt idx="826">
                  <c:v>6.88</c:v>
                </c:pt>
                <c:pt idx="827">
                  <c:v>0</c:v>
                </c:pt>
                <c:pt idx="828">
                  <c:v>25.03</c:v>
                </c:pt>
                <c:pt idx="829">
                  <c:v>14.17</c:v>
                </c:pt>
                <c:pt idx="830">
                  <c:v>70.27</c:v>
                </c:pt>
                <c:pt idx="831">
                  <c:v>49</c:v>
                </c:pt>
                <c:pt idx="832">
                  <c:v>11.23</c:v>
                </c:pt>
                <c:pt idx="833">
                  <c:v>70.22</c:v>
                </c:pt>
                <c:pt idx="834">
                  <c:v>59.62</c:v>
                </c:pt>
                <c:pt idx="835">
                  <c:v>5.98</c:v>
                </c:pt>
                <c:pt idx="836">
                  <c:v>0.13</c:v>
                </c:pt>
                <c:pt idx="837">
                  <c:v>100.02</c:v>
                </c:pt>
                <c:pt idx="838">
                  <c:v>0</c:v>
                </c:pt>
                <c:pt idx="839">
                  <c:v>0</c:v>
                </c:pt>
                <c:pt idx="840">
                  <c:v>54.41</c:v>
                </c:pt>
                <c:pt idx="841">
                  <c:v>1.98</c:v>
                </c:pt>
                <c:pt idx="842">
                  <c:v>3.03</c:v>
                </c:pt>
                <c:pt idx="843">
                  <c:v>104.37</c:v>
                </c:pt>
                <c:pt idx="844">
                  <c:v>81.56</c:v>
                </c:pt>
                <c:pt idx="845">
                  <c:v>93.75</c:v>
                </c:pt>
                <c:pt idx="846">
                  <c:v>177.34</c:v>
                </c:pt>
                <c:pt idx="847">
                  <c:v>0.09</c:v>
                </c:pt>
                <c:pt idx="848">
                  <c:v>0</c:v>
                </c:pt>
                <c:pt idx="849">
                  <c:v>95</c:v>
                </c:pt>
                <c:pt idx="850">
                  <c:v>81.16</c:v>
                </c:pt>
                <c:pt idx="851">
                  <c:v>16.170000000000002</c:v>
                </c:pt>
                <c:pt idx="852">
                  <c:v>11.33</c:v>
                </c:pt>
                <c:pt idx="853">
                  <c:v>23.21</c:v>
                </c:pt>
                <c:pt idx="854">
                  <c:v>215.4</c:v>
                </c:pt>
                <c:pt idx="855">
                  <c:v>54.01</c:v>
                </c:pt>
                <c:pt idx="856">
                  <c:v>125.32</c:v>
                </c:pt>
                <c:pt idx="857">
                  <c:v>36.58</c:v>
                </c:pt>
                <c:pt idx="858">
                  <c:v>41.78</c:v>
                </c:pt>
                <c:pt idx="859">
                  <c:v>35.71</c:v>
                </c:pt>
                <c:pt idx="860">
                  <c:v>19.059999999999999</c:v>
                </c:pt>
                <c:pt idx="861">
                  <c:v>0</c:v>
                </c:pt>
                <c:pt idx="862">
                  <c:v>66.95</c:v>
                </c:pt>
                <c:pt idx="863">
                  <c:v>1.36</c:v>
                </c:pt>
                <c:pt idx="864">
                  <c:v>0</c:v>
                </c:pt>
                <c:pt idx="865">
                  <c:v>0.16</c:v>
                </c:pt>
                <c:pt idx="866">
                  <c:v>3.4</c:v>
                </c:pt>
                <c:pt idx="867">
                  <c:v>0.64</c:v>
                </c:pt>
                <c:pt idx="868">
                  <c:v>52.69</c:v>
                </c:pt>
                <c:pt idx="869">
                  <c:v>133.38</c:v>
                </c:pt>
                <c:pt idx="870">
                  <c:v>3.36</c:v>
                </c:pt>
                <c:pt idx="871">
                  <c:v>9.35</c:v>
                </c:pt>
                <c:pt idx="872">
                  <c:v>44.8</c:v>
                </c:pt>
                <c:pt idx="873">
                  <c:v>13.77</c:v>
                </c:pt>
                <c:pt idx="874">
                  <c:v>53.36</c:v>
                </c:pt>
                <c:pt idx="875">
                  <c:v>28.64</c:v>
                </c:pt>
                <c:pt idx="876">
                  <c:v>66.36</c:v>
                </c:pt>
                <c:pt idx="877">
                  <c:v>33.4</c:v>
                </c:pt>
                <c:pt idx="878">
                  <c:v>122.51</c:v>
                </c:pt>
                <c:pt idx="879">
                  <c:v>83.64</c:v>
                </c:pt>
                <c:pt idx="880">
                  <c:v>1.91</c:v>
                </c:pt>
                <c:pt idx="881">
                  <c:v>83.3</c:v>
                </c:pt>
                <c:pt idx="882">
                  <c:v>23.01</c:v>
                </c:pt>
                <c:pt idx="883">
                  <c:v>143.62</c:v>
                </c:pt>
                <c:pt idx="884">
                  <c:v>0.03</c:v>
                </c:pt>
                <c:pt idx="885">
                  <c:v>34.299999999999997</c:v>
                </c:pt>
                <c:pt idx="886">
                  <c:v>13.3</c:v>
                </c:pt>
                <c:pt idx="887">
                  <c:v>60.44</c:v>
                </c:pt>
                <c:pt idx="888">
                  <c:v>25</c:v>
                </c:pt>
                <c:pt idx="889">
                  <c:v>34.96</c:v>
                </c:pt>
                <c:pt idx="890">
                  <c:v>0</c:v>
                </c:pt>
                <c:pt idx="891">
                  <c:v>67.52</c:v>
                </c:pt>
                <c:pt idx="892">
                  <c:v>85.46</c:v>
                </c:pt>
                <c:pt idx="893">
                  <c:v>152.63999999999999</c:v>
                </c:pt>
                <c:pt idx="894">
                  <c:v>42.72</c:v>
                </c:pt>
                <c:pt idx="895">
                  <c:v>0</c:v>
                </c:pt>
                <c:pt idx="896">
                  <c:v>34.53</c:v>
                </c:pt>
                <c:pt idx="897">
                  <c:v>2.2799999999999998</c:v>
                </c:pt>
                <c:pt idx="898">
                  <c:v>88.92</c:v>
                </c:pt>
                <c:pt idx="899">
                  <c:v>58.72</c:v>
                </c:pt>
                <c:pt idx="900">
                  <c:v>0.81</c:v>
                </c:pt>
                <c:pt idx="901">
                  <c:v>34.01</c:v>
                </c:pt>
                <c:pt idx="902">
                  <c:v>3.45</c:v>
                </c:pt>
                <c:pt idx="903">
                  <c:v>177</c:v>
                </c:pt>
                <c:pt idx="904">
                  <c:v>58.61</c:v>
                </c:pt>
                <c:pt idx="905">
                  <c:v>0</c:v>
                </c:pt>
                <c:pt idx="906">
                  <c:v>14.44</c:v>
                </c:pt>
                <c:pt idx="907">
                  <c:v>117.14</c:v>
                </c:pt>
                <c:pt idx="908">
                  <c:v>7.77</c:v>
                </c:pt>
                <c:pt idx="909">
                  <c:v>75.64</c:v>
                </c:pt>
                <c:pt idx="910">
                  <c:v>0.08</c:v>
                </c:pt>
                <c:pt idx="911">
                  <c:v>0</c:v>
                </c:pt>
                <c:pt idx="912">
                  <c:v>82.23</c:v>
                </c:pt>
                <c:pt idx="913">
                  <c:v>7.0000000000000007E-2</c:v>
                </c:pt>
                <c:pt idx="914">
                  <c:v>36.840000000000003</c:v>
                </c:pt>
                <c:pt idx="915">
                  <c:v>0.79</c:v>
                </c:pt>
                <c:pt idx="916">
                  <c:v>85.02</c:v>
                </c:pt>
                <c:pt idx="917">
                  <c:v>0</c:v>
                </c:pt>
                <c:pt idx="918">
                  <c:v>2.21</c:v>
                </c:pt>
                <c:pt idx="919">
                  <c:v>70.08</c:v>
                </c:pt>
                <c:pt idx="920">
                  <c:v>0.12</c:v>
                </c:pt>
                <c:pt idx="921">
                  <c:v>3.64</c:v>
                </c:pt>
                <c:pt idx="922">
                  <c:v>64.150000000000006</c:v>
                </c:pt>
                <c:pt idx="923">
                  <c:v>27.29</c:v>
                </c:pt>
                <c:pt idx="924">
                  <c:v>200.07</c:v>
                </c:pt>
                <c:pt idx="925">
                  <c:v>281.27999999999997</c:v>
                </c:pt>
                <c:pt idx="926">
                  <c:v>47.54</c:v>
                </c:pt>
                <c:pt idx="927">
                  <c:v>0.02</c:v>
                </c:pt>
                <c:pt idx="928">
                  <c:v>0</c:v>
                </c:pt>
                <c:pt idx="929">
                  <c:v>16.38</c:v>
                </c:pt>
                <c:pt idx="930">
                  <c:v>51.78</c:v>
                </c:pt>
                <c:pt idx="931">
                  <c:v>50.46</c:v>
                </c:pt>
                <c:pt idx="932">
                  <c:v>0</c:v>
                </c:pt>
                <c:pt idx="933">
                  <c:v>0</c:v>
                </c:pt>
                <c:pt idx="934">
                  <c:v>0.22</c:v>
                </c:pt>
                <c:pt idx="935">
                  <c:v>148.21</c:v>
                </c:pt>
                <c:pt idx="936">
                  <c:v>0.18</c:v>
                </c:pt>
                <c:pt idx="937">
                  <c:v>0.32</c:v>
                </c:pt>
                <c:pt idx="938">
                  <c:v>0</c:v>
                </c:pt>
                <c:pt idx="939">
                  <c:v>83.81</c:v>
                </c:pt>
                <c:pt idx="940">
                  <c:v>7.0000000000000007E-2</c:v>
                </c:pt>
                <c:pt idx="941">
                  <c:v>300.52</c:v>
                </c:pt>
                <c:pt idx="942">
                  <c:v>0</c:v>
                </c:pt>
                <c:pt idx="943">
                  <c:v>13.99</c:v>
                </c:pt>
                <c:pt idx="944">
                  <c:v>42</c:v>
                </c:pt>
                <c:pt idx="945">
                  <c:v>0</c:v>
                </c:pt>
                <c:pt idx="946">
                  <c:v>116.63</c:v>
                </c:pt>
                <c:pt idx="947">
                  <c:v>0.03</c:v>
                </c:pt>
                <c:pt idx="948">
                  <c:v>60.52</c:v>
                </c:pt>
                <c:pt idx="949">
                  <c:v>0.15</c:v>
                </c:pt>
                <c:pt idx="950">
                  <c:v>6.74</c:v>
                </c:pt>
                <c:pt idx="951">
                  <c:v>82.62</c:v>
                </c:pt>
                <c:pt idx="952">
                  <c:v>95.33</c:v>
                </c:pt>
                <c:pt idx="953">
                  <c:v>1.29</c:v>
                </c:pt>
                <c:pt idx="954">
                  <c:v>36.06</c:v>
                </c:pt>
                <c:pt idx="955">
                  <c:v>26.05</c:v>
                </c:pt>
                <c:pt idx="956">
                  <c:v>40.17</c:v>
                </c:pt>
                <c:pt idx="957">
                  <c:v>40.98</c:v>
                </c:pt>
                <c:pt idx="958">
                  <c:v>30.69</c:v>
                </c:pt>
                <c:pt idx="959">
                  <c:v>22.49</c:v>
                </c:pt>
                <c:pt idx="960">
                  <c:v>2.3199999999999998</c:v>
                </c:pt>
                <c:pt idx="961">
                  <c:v>0.01</c:v>
                </c:pt>
                <c:pt idx="962">
                  <c:v>26.81</c:v>
                </c:pt>
                <c:pt idx="963">
                  <c:v>0.09</c:v>
                </c:pt>
                <c:pt idx="964">
                  <c:v>0</c:v>
                </c:pt>
                <c:pt idx="965">
                  <c:v>0</c:v>
                </c:pt>
                <c:pt idx="966">
                  <c:v>0</c:v>
                </c:pt>
                <c:pt idx="967">
                  <c:v>10.14</c:v>
                </c:pt>
                <c:pt idx="968">
                  <c:v>0</c:v>
                </c:pt>
                <c:pt idx="969">
                  <c:v>89.29</c:v>
                </c:pt>
                <c:pt idx="970">
                  <c:v>34.33</c:v>
                </c:pt>
                <c:pt idx="971">
                  <c:v>80.05</c:v>
                </c:pt>
                <c:pt idx="972">
                  <c:v>38.51</c:v>
                </c:pt>
                <c:pt idx="973">
                  <c:v>38.18</c:v>
                </c:pt>
                <c:pt idx="974">
                  <c:v>8.81</c:v>
                </c:pt>
                <c:pt idx="975">
                  <c:v>59.57</c:v>
                </c:pt>
                <c:pt idx="976">
                  <c:v>0</c:v>
                </c:pt>
                <c:pt idx="977">
                  <c:v>0</c:v>
                </c:pt>
                <c:pt idx="978">
                  <c:v>0</c:v>
                </c:pt>
                <c:pt idx="979">
                  <c:v>3.19</c:v>
                </c:pt>
                <c:pt idx="980">
                  <c:v>61.69</c:v>
                </c:pt>
                <c:pt idx="981">
                  <c:v>85.91</c:v>
                </c:pt>
                <c:pt idx="982">
                  <c:v>24.34</c:v>
                </c:pt>
                <c:pt idx="983">
                  <c:v>82.39</c:v>
                </c:pt>
                <c:pt idx="984">
                  <c:v>42.65</c:v>
                </c:pt>
                <c:pt idx="985">
                  <c:v>21.56</c:v>
                </c:pt>
                <c:pt idx="986">
                  <c:v>42.58</c:v>
                </c:pt>
                <c:pt idx="987">
                  <c:v>23.39</c:v>
                </c:pt>
                <c:pt idx="988">
                  <c:v>0</c:v>
                </c:pt>
                <c:pt idx="989">
                  <c:v>52.07</c:v>
                </c:pt>
                <c:pt idx="990">
                  <c:v>45.8</c:v>
                </c:pt>
                <c:pt idx="991">
                  <c:v>1.2</c:v>
                </c:pt>
                <c:pt idx="992">
                  <c:v>6.92</c:v>
                </c:pt>
                <c:pt idx="993">
                  <c:v>60.13</c:v>
                </c:pt>
                <c:pt idx="994">
                  <c:v>54.72</c:v>
                </c:pt>
                <c:pt idx="995">
                  <c:v>0</c:v>
                </c:pt>
                <c:pt idx="996">
                  <c:v>17.54</c:v>
                </c:pt>
                <c:pt idx="997">
                  <c:v>58.01</c:v>
                </c:pt>
                <c:pt idx="998">
                  <c:v>0</c:v>
                </c:pt>
                <c:pt idx="999">
                  <c:v>19.64</c:v>
                </c:pt>
              </c:numCache>
            </c:numRef>
          </c:yVal>
          <c:smooth val="0"/>
          <c:extLst>
            <c:ext xmlns:c16="http://schemas.microsoft.com/office/drawing/2014/chart" uri="{C3380CC4-5D6E-409C-BE32-E72D297353CC}">
              <c16:uniqueId val="{00000001-CDA5-4BFB-84B2-0555880D4761}"/>
            </c:ext>
          </c:extLst>
        </c:ser>
        <c:dLbls>
          <c:showLegendKey val="0"/>
          <c:showVal val="0"/>
          <c:showCatName val="0"/>
          <c:showSerName val="0"/>
          <c:showPercent val="0"/>
          <c:showBubbleSize val="0"/>
        </c:dLbls>
        <c:axId val="239938944"/>
        <c:axId val="240194688"/>
      </c:scatterChart>
      <c:valAx>
        <c:axId val="23993894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0194688"/>
        <c:crosses val="autoZero"/>
        <c:crossBetween val="midCat"/>
      </c:valAx>
      <c:valAx>
        <c:axId val="24019468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9938944"/>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a:latin typeface="Arial Black" panose="020B0A04020102020204" pitchFamily="34" charset="0"/>
              </a:rPr>
              <a:t>Number of titles according to first letter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Calculations!$H$4</c:f>
              <c:strCache>
                <c:ptCount val="1"/>
                <c:pt idx="0">
                  <c:v>Count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Calculations!$G$5:$G$22</c:f>
              <c:strCache>
                <c:ptCount val="18"/>
                <c:pt idx="0">
                  <c:v>G</c:v>
                </c:pt>
                <c:pt idx="1">
                  <c:v>P</c:v>
                </c:pt>
                <c:pt idx="2">
                  <c:v>S</c:v>
                </c:pt>
                <c:pt idx="3">
                  <c:v>T</c:v>
                </c:pt>
                <c:pt idx="4">
                  <c:v>L</c:v>
                </c:pt>
                <c:pt idx="5">
                  <c:v>M</c:v>
                </c:pt>
                <c:pt idx="6">
                  <c:v>F</c:v>
                </c:pt>
                <c:pt idx="7">
                  <c:v>H</c:v>
                </c:pt>
                <c:pt idx="8">
                  <c:v>R</c:v>
                </c:pt>
                <c:pt idx="9">
                  <c:v>C</c:v>
                </c:pt>
                <c:pt idx="10">
                  <c:v>J</c:v>
                </c:pt>
                <c:pt idx="11">
                  <c:v>A</c:v>
                </c:pt>
                <c:pt idx="12">
                  <c:v>I</c:v>
                </c:pt>
                <c:pt idx="13">
                  <c:v>B</c:v>
                </c:pt>
                <c:pt idx="14">
                  <c:v>D</c:v>
                </c:pt>
                <c:pt idx="15">
                  <c:v>W</c:v>
                </c:pt>
                <c:pt idx="16">
                  <c:v>N</c:v>
                </c:pt>
                <c:pt idx="17">
                  <c:v>X</c:v>
                </c:pt>
              </c:strCache>
            </c:strRef>
          </c:cat>
          <c:val>
            <c:numRef>
              <c:f>Calculations!$H$5:$H$22</c:f>
              <c:numCache>
                <c:formatCode>General</c:formatCode>
                <c:ptCount val="18"/>
                <c:pt idx="0">
                  <c:v>24</c:v>
                </c:pt>
                <c:pt idx="1">
                  <c:v>42</c:v>
                </c:pt>
                <c:pt idx="2">
                  <c:v>82</c:v>
                </c:pt>
                <c:pt idx="3">
                  <c:v>253</c:v>
                </c:pt>
                <c:pt idx="4">
                  <c:v>40</c:v>
                </c:pt>
                <c:pt idx="5">
                  <c:v>57</c:v>
                </c:pt>
                <c:pt idx="6">
                  <c:v>34</c:v>
                </c:pt>
                <c:pt idx="7">
                  <c:v>39</c:v>
                </c:pt>
                <c:pt idx="8">
                  <c:v>29</c:v>
                </c:pt>
                <c:pt idx="9">
                  <c:v>45</c:v>
                </c:pt>
                <c:pt idx="10">
                  <c:v>16</c:v>
                </c:pt>
                <c:pt idx="11">
                  <c:v>50</c:v>
                </c:pt>
                <c:pt idx="12">
                  <c:v>40</c:v>
                </c:pt>
                <c:pt idx="13">
                  <c:v>47</c:v>
                </c:pt>
                <c:pt idx="14">
                  <c:v>41</c:v>
                </c:pt>
                <c:pt idx="15">
                  <c:v>30</c:v>
                </c:pt>
                <c:pt idx="16">
                  <c:v>19</c:v>
                </c:pt>
                <c:pt idx="17">
                  <c:v>5</c:v>
                </c:pt>
              </c:numCache>
            </c:numRef>
          </c:val>
          <c:extLst>
            <c:ext xmlns:c16="http://schemas.microsoft.com/office/drawing/2014/chart" uri="{C3380CC4-5D6E-409C-BE32-E72D297353CC}">
              <c16:uniqueId val="{00000000-51AA-4AFF-8F09-6DB7843F7472}"/>
            </c:ext>
          </c:extLst>
        </c:ser>
        <c:dLbls>
          <c:dLblPos val="inEnd"/>
          <c:showLegendKey val="0"/>
          <c:showVal val="1"/>
          <c:showCatName val="0"/>
          <c:showSerName val="0"/>
          <c:showPercent val="0"/>
          <c:showBubbleSize val="0"/>
        </c:dLbls>
        <c:gapWidth val="100"/>
        <c:overlap val="-24"/>
        <c:axId val="234672896"/>
        <c:axId val="234674432"/>
      </c:barChart>
      <c:catAx>
        <c:axId val="23467289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4674432"/>
        <c:crosses val="autoZero"/>
        <c:auto val="1"/>
        <c:lblAlgn val="ctr"/>
        <c:lblOffset val="100"/>
        <c:noMultiLvlLbl val="0"/>
      </c:catAx>
      <c:valAx>
        <c:axId val="234674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46728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strRef>
          <c:f>Calculations!$K$26</c:f>
          <c:strCache>
            <c:ptCount val="1"/>
            <c:pt idx="0">
              <c:v>War Vs Musical (Revenue)</c:v>
            </c:pt>
          </c:strCache>
        </c:strRef>
      </c:tx>
      <c:layout>
        <c:manualLayout>
          <c:xMode val="edge"/>
          <c:yMode val="edge"/>
          <c:x val="0.29912489063867015"/>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Calculations!$J$25</c:f>
              <c:strCache>
                <c:ptCount val="1"/>
                <c:pt idx="0">
                  <c:v>War</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Calculations!$I$26:$I$36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Calculations!$J$26:$J$36</c:f>
              <c:numCache>
                <c:formatCode>General</c:formatCode>
                <c:ptCount val="11"/>
                <c:pt idx="0">
                  <c:v>248.21</c:v>
                </c:pt>
                <c:pt idx="1">
                  <c:v>0</c:v>
                </c:pt>
                <c:pt idx="2">
                  <c:v>51.75</c:v>
                </c:pt>
                <c:pt idx="3">
                  <c:v>120.52</c:v>
                </c:pt>
                <c:pt idx="4">
                  <c:v>6.86</c:v>
                </c:pt>
                <c:pt idx="5">
                  <c:v>0</c:v>
                </c:pt>
                <c:pt idx="6">
                  <c:v>0</c:v>
                </c:pt>
                <c:pt idx="7">
                  <c:v>0</c:v>
                </c:pt>
                <c:pt idx="8">
                  <c:v>85.71</c:v>
                </c:pt>
                <c:pt idx="9">
                  <c:v>18.7</c:v>
                </c:pt>
                <c:pt idx="10">
                  <c:v>2.58</c:v>
                </c:pt>
              </c:numCache>
            </c:numRef>
          </c:val>
          <c:extLst>
            <c:ext xmlns:c16="http://schemas.microsoft.com/office/drawing/2014/chart" uri="{C3380CC4-5D6E-409C-BE32-E72D297353CC}">
              <c16:uniqueId val="{00000000-FB3E-499E-934B-473D6351FFE5}"/>
            </c:ext>
          </c:extLst>
        </c:ser>
        <c:ser>
          <c:idx val="1"/>
          <c:order val="1"/>
          <c:tx>
            <c:strRef>
              <c:f>Calculations!$J$37</c:f>
              <c:strCache>
                <c:ptCount val="1"/>
                <c:pt idx="0">
                  <c:v>Musical</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Calculations!$J$38:$J$48</c:f>
              <c:numCache>
                <c:formatCode>General</c:formatCode>
                <c:ptCount val="11"/>
                <c:pt idx="0">
                  <c:v>0</c:v>
                </c:pt>
                <c:pt idx="1">
                  <c:v>77.22</c:v>
                </c:pt>
                <c:pt idx="2">
                  <c:v>143.69999999999999</c:v>
                </c:pt>
                <c:pt idx="3">
                  <c:v>0</c:v>
                </c:pt>
                <c:pt idx="4">
                  <c:v>0</c:v>
                </c:pt>
                <c:pt idx="5">
                  <c:v>0</c:v>
                </c:pt>
                <c:pt idx="6">
                  <c:v>187.29</c:v>
                </c:pt>
                <c:pt idx="7">
                  <c:v>0</c:v>
                </c:pt>
                <c:pt idx="8">
                  <c:v>0</c:v>
                </c:pt>
                <c:pt idx="9">
                  <c:v>0</c:v>
                </c:pt>
                <c:pt idx="10">
                  <c:v>0</c:v>
                </c:pt>
              </c:numCache>
            </c:numRef>
          </c:val>
          <c:extLst>
            <c:ext xmlns:c16="http://schemas.microsoft.com/office/drawing/2014/chart" uri="{C3380CC4-5D6E-409C-BE32-E72D297353CC}">
              <c16:uniqueId val="{00000001-FB3E-499E-934B-473D6351FFE5}"/>
            </c:ext>
          </c:extLst>
        </c:ser>
        <c:dLbls>
          <c:dLblPos val="inEnd"/>
          <c:showLegendKey val="0"/>
          <c:showVal val="1"/>
          <c:showCatName val="0"/>
          <c:showSerName val="0"/>
          <c:showPercent val="0"/>
          <c:showBubbleSize val="0"/>
        </c:dLbls>
        <c:gapWidth val="100"/>
        <c:overlap val="-24"/>
        <c:axId val="121520512"/>
        <c:axId val="121522048"/>
      </c:barChart>
      <c:catAx>
        <c:axId val="121520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522048"/>
        <c:crosses val="autoZero"/>
        <c:auto val="1"/>
        <c:lblAlgn val="ctr"/>
        <c:lblOffset val="100"/>
        <c:noMultiLvlLbl val="0"/>
      </c:catAx>
      <c:valAx>
        <c:axId val="121522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52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Drop" dropLines="6" dropStyle="combo" dx="16" fmlaLink="Calculations!$B$8" fmlaRange="Calculations!$B$2:$B$7" sel="6" val="0"/>
</file>

<file path=xl/ctrlProps/ctrlProp2.xml><?xml version="1.0" encoding="utf-8"?>
<formControlPr xmlns="http://schemas.microsoft.com/office/spreadsheetml/2009/9/main" objectType="Drop" dropLines="6" dropStyle="combo" dx="16" fmlaLink="Calculations!$B$9" fmlaRange="Calculations!$B$2:$B$7" sel="5" val="0"/>
</file>

<file path=xl/ctrlProps/ctrlProp3.xml><?xml version="1.0" encoding="utf-8"?>
<formControlPr xmlns="http://schemas.microsoft.com/office/spreadsheetml/2009/9/main" objectType="Drop" dropLines="6" dropStyle="combo" dx="16" fmlaLink="Calculations!$K$25" fmlaRange="Calculations!$K$4:$K$23" noThreeD="1" sel="18" val="14"/>
</file>

<file path=xl/ctrlProps/ctrlProp4.xml><?xml version="1.0" encoding="utf-8"?>
<formControlPr xmlns="http://schemas.microsoft.com/office/spreadsheetml/2009/9/main" objectType="Drop" dropLines="6" dropStyle="combo" dx="16" fmlaLink="Calculations!$K$38" fmlaRange="Calculations!$K$4:$K$23" noThreeD="1" sel="19" val="14"/>
</file>

<file path=xl/ctrlProps/ctrlProp5.xml><?xml version="1.0" encoding="utf-8"?>
<formControlPr xmlns="http://schemas.microsoft.com/office/spreadsheetml/2009/9/main" objectType="Drop" dropStyle="combo" dx="16" fmlaLink="Calculations!$O$2" fmlaRange="Calculations!$N$3:$N$13"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4569</xdr:rowOff>
    </xdr:from>
    <xdr:to>
      <xdr:col>26</xdr:col>
      <xdr:colOff>591670</xdr:colOff>
      <xdr:row>32</xdr:row>
      <xdr:rowOff>30728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
        <a:srcRect l="7108" t="11330" r="8322" b="25742"/>
        <a:stretch/>
      </xdr:blipFill>
      <xdr:spPr>
        <a:xfrm>
          <a:off x="0" y="4569"/>
          <a:ext cx="16441270" cy="5763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xdr:colOff>
          <xdr:row>1</xdr:row>
          <xdr:rowOff>0</xdr:rowOff>
        </xdr:from>
        <xdr:to>
          <xdr:col>3</xdr:col>
          <xdr:colOff>0</xdr:colOff>
          <xdr:row>1</xdr:row>
          <xdr:rowOff>182880</xdr:rowOff>
        </xdr:to>
        <xdr:sp macro="" textlink="">
          <xdr:nvSpPr>
            <xdr:cNvPr id="3073" name="Drop Dow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601980</xdr:colOff>
          <xdr:row>1</xdr:row>
          <xdr:rowOff>0</xdr:rowOff>
        </xdr:from>
        <xdr:to>
          <xdr:col>6</xdr:col>
          <xdr:colOff>0</xdr:colOff>
          <xdr:row>1</xdr:row>
          <xdr:rowOff>182880</xdr:rowOff>
        </xdr:to>
        <xdr:sp macro="" textlink="">
          <xdr:nvSpPr>
            <xdr:cNvPr id="3074" name="Drop Down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19050</xdr:colOff>
      <xdr:row>2</xdr:row>
      <xdr:rowOff>142875</xdr:rowOff>
    </xdr:from>
    <xdr:to>
      <xdr:col>11</xdr:col>
      <xdr:colOff>571501</xdr:colOff>
      <xdr:row>17</xdr:row>
      <xdr:rowOff>28575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38099</xdr:colOff>
      <xdr:row>17</xdr:row>
      <xdr:rowOff>161925</xdr:rowOff>
    </xdr:from>
    <xdr:to>
      <xdr:col>11</xdr:col>
      <xdr:colOff>600075</xdr:colOff>
      <xdr:row>32</xdr:row>
      <xdr:rowOff>47625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0</xdr:colOff>
          <xdr:row>0</xdr:row>
          <xdr:rowOff>182880</xdr:rowOff>
        </xdr:from>
        <xdr:to>
          <xdr:col>14</xdr:col>
          <xdr:colOff>624840</xdr:colOff>
          <xdr:row>1</xdr:row>
          <xdr:rowOff>190500</xdr:rowOff>
        </xdr:to>
        <xdr:sp macro="" textlink="">
          <xdr:nvSpPr>
            <xdr:cNvPr id="3075" name="Drop Down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12</xdr:col>
      <xdr:colOff>247650</xdr:colOff>
      <xdr:row>2</xdr:row>
      <xdr:rowOff>142875</xdr:rowOff>
    </xdr:from>
    <xdr:to>
      <xdr:col>20</xdr:col>
      <xdr:colOff>342900</xdr:colOff>
      <xdr:row>17</xdr:row>
      <xdr:rowOff>28575</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16</xdr:col>
          <xdr:colOff>0</xdr:colOff>
          <xdr:row>1</xdr:row>
          <xdr:rowOff>0</xdr:rowOff>
        </xdr:from>
        <xdr:to>
          <xdr:col>17</xdr:col>
          <xdr:colOff>609600</xdr:colOff>
          <xdr:row>1</xdr:row>
          <xdr:rowOff>205740</xdr:rowOff>
        </xdr:to>
        <xdr:sp macro="" textlink="">
          <xdr:nvSpPr>
            <xdr:cNvPr id="3076" name="Drop Down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12</xdr:col>
      <xdr:colOff>295275</xdr:colOff>
      <xdr:row>17</xdr:row>
      <xdr:rowOff>323850</xdr:rowOff>
    </xdr:from>
    <xdr:to>
      <xdr:col>16</xdr:col>
      <xdr:colOff>76202</xdr:colOff>
      <xdr:row>20</xdr:row>
      <xdr:rowOff>54770</xdr:rowOff>
    </xdr:to>
    <xdr:sp macro="" textlink="Calculations!M25">
      <xdr:nvSpPr>
        <xdr:cNvPr id="2" name="TextBox 1">
          <a:extLst>
            <a:ext uri="{FF2B5EF4-FFF2-40B4-BE49-F238E27FC236}">
              <a16:creationId xmlns:a16="http://schemas.microsoft.com/office/drawing/2014/main" id="{00000000-0008-0000-0200-000002000000}"/>
            </a:ext>
          </a:extLst>
        </xdr:cNvPr>
        <xdr:cNvSpPr txBox="1"/>
      </xdr:nvSpPr>
      <xdr:spPr>
        <a:xfrm>
          <a:off x="8639175" y="3457575"/>
          <a:ext cx="3019427" cy="540545"/>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CE1FE5-69C4-4AF8-A8C2-FEC634AA9563}" type="TxLink">
            <a:rPr lang="en-US" sz="1200" b="1">
              <a:solidFill>
                <a:schemeClr val="bg1"/>
              </a:solidFill>
              <a:latin typeface="Arial Black" panose="020B0A04020102020204" pitchFamily="34" charset="0"/>
            </a:rPr>
            <a:pPr algn="ctr"/>
            <a:t>Average Metascore of War</a:t>
          </a:fld>
          <a:endParaRPr lang="en-US" sz="1200" b="1">
            <a:solidFill>
              <a:schemeClr val="bg1"/>
            </a:solidFill>
            <a:latin typeface="Arial Black" panose="020B0A04020102020204" pitchFamily="34" charset="0"/>
          </a:endParaRPr>
        </a:p>
      </xdr:txBody>
    </xdr:sp>
    <xdr:clientData/>
  </xdr:twoCellAnchor>
  <xdr:twoCellAnchor>
    <xdr:from>
      <xdr:col>16</xdr:col>
      <xdr:colOff>114302</xdr:colOff>
      <xdr:row>17</xdr:row>
      <xdr:rowOff>323850</xdr:rowOff>
    </xdr:from>
    <xdr:to>
      <xdr:col>20</xdr:col>
      <xdr:colOff>142875</xdr:colOff>
      <xdr:row>20</xdr:row>
      <xdr:rowOff>54770</xdr:rowOff>
    </xdr:to>
    <xdr:sp macro="" textlink="Calculations!M37">
      <xdr:nvSpPr>
        <xdr:cNvPr id="10" name="TextBox 9">
          <a:extLst>
            <a:ext uri="{FF2B5EF4-FFF2-40B4-BE49-F238E27FC236}">
              <a16:creationId xmlns:a16="http://schemas.microsoft.com/office/drawing/2014/main" id="{00000000-0008-0000-0200-00000A000000}"/>
            </a:ext>
          </a:extLst>
        </xdr:cNvPr>
        <xdr:cNvSpPr txBox="1"/>
      </xdr:nvSpPr>
      <xdr:spPr>
        <a:xfrm>
          <a:off x="11696702" y="3457575"/>
          <a:ext cx="2857498" cy="540545"/>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987A16-5D23-495B-91AE-48595F5AD165}" type="TxLink">
            <a:rPr lang="en-US" sz="1200" b="1">
              <a:solidFill>
                <a:schemeClr val="bg1"/>
              </a:solidFill>
              <a:latin typeface="Arial Black" panose="020B0A04020102020204" pitchFamily="34" charset="0"/>
            </a:rPr>
            <a:pPr algn="ctr"/>
            <a:t>Average Metascore of Musical</a:t>
          </a:fld>
          <a:endParaRPr lang="en-US" sz="1200" b="1">
            <a:solidFill>
              <a:schemeClr val="bg1"/>
            </a:solidFill>
            <a:latin typeface="Arial Black" panose="020B0A04020102020204" pitchFamily="34" charset="0"/>
          </a:endParaRPr>
        </a:p>
      </xdr:txBody>
    </xdr:sp>
    <xdr:clientData/>
  </xdr:twoCellAnchor>
  <xdr:twoCellAnchor>
    <xdr:from>
      <xdr:col>12</xdr:col>
      <xdr:colOff>295275</xdr:colOff>
      <xdr:row>20</xdr:row>
      <xdr:rowOff>66675</xdr:rowOff>
    </xdr:from>
    <xdr:to>
      <xdr:col>16</xdr:col>
      <xdr:colOff>76203</xdr:colOff>
      <xdr:row>22</xdr:row>
      <xdr:rowOff>142875</xdr:rowOff>
    </xdr:to>
    <xdr:sp macro="" textlink="Calculations!L25">
      <xdr:nvSpPr>
        <xdr:cNvPr id="11" name="TextBox 10">
          <a:extLst>
            <a:ext uri="{FF2B5EF4-FFF2-40B4-BE49-F238E27FC236}">
              <a16:creationId xmlns:a16="http://schemas.microsoft.com/office/drawing/2014/main" id="{00000000-0008-0000-0200-00000B000000}"/>
            </a:ext>
          </a:extLst>
        </xdr:cNvPr>
        <xdr:cNvSpPr txBox="1"/>
      </xdr:nvSpPr>
      <xdr:spPr>
        <a:xfrm>
          <a:off x="8639175" y="4010025"/>
          <a:ext cx="3019428" cy="43815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F5E38B-E3DB-47FB-886E-57173447F412}" type="TxLink">
            <a:rPr lang="en-US" sz="2000" b="1">
              <a:solidFill>
                <a:schemeClr val="bg1"/>
              </a:solidFill>
              <a:latin typeface="Arial Black" panose="020B0A04020102020204" pitchFamily="34" charset="0"/>
            </a:rPr>
            <a:pPr algn="ctr"/>
            <a:t>65</a:t>
          </a:fld>
          <a:endParaRPr lang="en-US" sz="2000" b="1">
            <a:solidFill>
              <a:schemeClr val="bg1"/>
            </a:solidFill>
            <a:latin typeface="Arial Black" panose="020B0A04020102020204" pitchFamily="34" charset="0"/>
          </a:endParaRPr>
        </a:p>
      </xdr:txBody>
    </xdr:sp>
    <xdr:clientData/>
  </xdr:twoCellAnchor>
  <xdr:twoCellAnchor>
    <xdr:from>
      <xdr:col>16</xdr:col>
      <xdr:colOff>114300</xdr:colOff>
      <xdr:row>20</xdr:row>
      <xdr:rowOff>66675</xdr:rowOff>
    </xdr:from>
    <xdr:to>
      <xdr:col>20</xdr:col>
      <xdr:colOff>140497</xdr:colOff>
      <xdr:row>22</xdr:row>
      <xdr:rowOff>142875</xdr:rowOff>
    </xdr:to>
    <xdr:sp macro="" textlink="Calculations!L37">
      <xdr:nvSpPr>
        <xdr:cNvPr id="12" name="TextBox 11">
          <a:extLst>
            <a:ext uri="{FF2B5EF4-FFF2-40B4-BE49-F238E27FC236}">
              <a16:creationId xmlns:a16="http://schemas.microsoft.com/office/drawing/2014/main" id="{00000000-0008-0000-0200-00000C000000}"/>
            </a:ext>
          </a:extLst>
        </xdr:cNvPr>
        <xdr:cNvSpPr txBox="1"/>
      </xdr:nvSpPr>
      <xdr:spPr>
        <a:xfrm>
          <a:off x="11696700" y="4010025"/>
          <a:ext cx="2855122" cy="43815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569FC2-882F-48DA-9678-B442EB7E6B02}" type="TxLink">
            <a:rPr lang="en-US" sz="2000" b="1">
              <a:solidFill>
                <a:schemeClr val="bg1"/>
              </a:solidFill>
              <a:latin typeface="Arial Black" panose="020B0A04020102020204" pitchFamily="34" charset="0"/>
            </a:rPr>
            <a:pPr algn="ctr"/>
            <a:t>60</a:t>
          </a:fld>
          <a:endParaRPr lang="en-US" sz="2000" b="1">
            <a:solidFill>
              <a:schemeClr val="bg1"/>
            </a:solidFill>
            <a:latin typeface="Arial Black" panose="020B0A040201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22</xdr:col>
          <xdr:colOff>0</xdr:colOff>
          <xdr:row>3</xdr:row>
          <xdr:rowOff>152400</xdr:rowOff>
        </xdr:from>
        <xdr:to>
          <xdr:col>23</xdr:col>
          <xdr:colOff>228600</xdr:colOff>
          <xdr:row>5</xdr:row>
          <xdr:rowOff>0</xdr:rowOff>
        </xdr:to>
        <xdr:sp macro="" textlink="">
          <xdr:nvSpPr>
            <xdr:cNvPr id="3077" name="Drop Down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21</xdr:col>
      <xdr:colOff>182751</xdr:colOff>
      <xdr:row>7</xdr:row>
      <xdr:rowOff>180974</xdr:rowOff>
    </xdr:from>
    <xdr:to>
      <xdr:col>24</xdr:col>
      <xdr:colOff>424446</xdr:colOff>
      <xdr:row>9</xdr:row>
      <xdr:rowOff>107156</xdr:rowOff>
    </xdr:to>
    <xdr:sp macro="" textlink="Calculations!O3">
      <xdr:nvSpPr>
        <xdr:cNvPr id="15" name="TextBox 14">
          <a:extLst>
            <a:ext uri="{FF2B5EF4-FFF2-40B4-BE49-F238E27FC236}">
              <a16:creationId xmlns:a16="http://schemas.microsoft.com/office/drawing/2014/main" id="{00000000-0008-0000-0200-00000F000000}"/>
            </a:ext>
          </a:extLst>
        </xdr:cNvPr>
        <xdr:cNvSpPr txBox="1"/>
      </xdr:nvSpPr>
      <xdr:spPr>
        <a:xfrm>
          <a:off x="15222726" y="1504949"/>
          <a:ext cx="2127645" cy="288132"/>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570723-FEB7-4DAD-B1A3-9D581B014C5F}" type="TxLink">
            <a:rPr lang="en-US" sz="1200" b="1">
              <a:solidFill>
                <a:schemeClr val="bg1"/>
              </a:solidFill>
              <a:latin typeface="Arial Black" panose="020B0A04020102020204" pitchFamily="34" charset="0"/>
            </a:rPr>
            <a:pPr algn="ctr"/>
            <a:t>Number of Movies Released</a:t>
          </a:fld>
          <a:endParaRPr lang="en-US" sz="1200" b="1">
            <a:solidFill>
              <a:schemeClr val="bg1"/>
            </a:solidFill>
            <a:latin typeface="Arial Black" panose="020B0A04020102020204" pitchFamily="34" charset="0"/>
          </a:endParaRPr>
        </a:p>
      </xdr:txBody>
    </xdr:sp>
    <xdr:clientData/>
  </xdr:twoCellAnchor>
  <xdr:twoCellAnchor>
    <xdr:from>
      <xdr:col>21</xdr:col>
      <xdr:colOff>182762</xdr:colOff>
      <xdr:row>9</xdr:row>
      <xdr:rowOff>76200</xdr:rowOff>
    </xdr:from>
    <xdr:to>
      <xdr:col>24</xdr:col>
      <xdr:colOff>424435</xdr:colOff>
      <xdr:row>11</xdr:row>
      <xdr:rowOff>0</xdr:rowOff>
    </xdr:to>
    <xdr:sp macro="" textlink="Calculations!P3">
      <xdr:nvSpPr>
        <xdr:cNvPr id="16" name="TextBox 15">
          <a:extLst>
            <a:ext uri="{FF2B5EF4-FFF2-40B4-BE49-F238E27FC236}">
              <a16:creationId xmlns:a16="http://schemas.microsoft.com/office/drawing/2014/main" id="{00000000-0008-0000-0200-000010000000}"/>
            </a:ext>
          </a:extLst>
        </xdr:cNvPr>
        <xdr:cNvSpPr txBox="1"/>
      </xdr:nvSpPr>
      <xdr:spPr>
        <a:xfrm>
          <a:off x="13172481" y="1790700"/>
          <a:ext cx="2063329" cy="30480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5D6ED7-C34D-4ABB-8A70-6284DAF6E17F}" type="TxLink">
            <a:rPr lang="en-US" sz="1600" b="1">
              <a:solidFill>
                <a:schemeClr val="bg1"/>
              </a:solidFill>
              <a:latin typeface="Arial Black" panose="020B0A04020102020204" pitchFamily="34" charset="0"/>
            </a:rPr>
            <a:pPr algn="ctr"/>
            <a:t>44</a:t>
          </a:fld>
          <a:endParaRPr lang="en-US" sz="1600" b="1">
            <a:solidFill>
              <a:schemeClr val="bg1"/>
            </a:solidFill>
            <a:latin typeface="Arial Black" panose="020B0A04020102020204" pitchFamily="34" charset="0"/>
          </a:endParaRPr>
        </a:p>
      </xdr:txBody>
    </xdr:sp>
    <xdr:clientData/>
  </xdr:twoCellAnchor>
  <xdr:twoCellAnchor>
    <xdr:from>
      <xdr:col>21</xdr:col>
      <xdr:colOff>176808</xdr:colOff>
      <xdr:row>12</xdr:row>
      <xdr:rowOff>142874</xdr:rowOff>
    </xdr:from>
    <xdr:to>
      <xdr:col>24</xdr:col>
      <xdr:colOff>430388</xdr:colOff>
      <xdr:row>14</xdr:row>
      <xdr:rowOff>66674</xdr:rowOff>
    </xdr:to>
    <xdr:sp macro="" textlink="Calculations!O4">
      <xdr:nvSpPr>
        <xdr:cNvPr id="17" name="TextBox 16">
          <a:extLst>
            <a:ext uri="{FF2B5EF4-FFF2-40B4-BE49-F238E27FC236}">
              <a16:creationId xmlns:a16="http://schemas.microsoft.com/office/drawing/2014/main" id="{00000000-0008-0000-0200-000011000000}"/>
            </a:ext>
          </a:extLst>
        </xdr:cNvPr>
        <xdr:cNvSpPr txBox="1"/>
      </xdr:nvSpPr>
      <xdr:spPr>
        <a:xfrm>
          <a:off x="13166527" y="2428874"/>
          <a:ext cx="2075236" cy="30480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03FDA-8EAD-418D-B68D-F382A042D418}" type="TxLink">
            <a:rPr lang="en-US" sz="1200" b="1">
              <a:solidFill>
                <a:schemeClr val="bg1"/>
              </a:solidFill>
              <a:latin typeface="Arial Black" panose="020B0A04020102020204" pitchFamily="34" charset="0"/>
            </a:rPr>
            <a:pPr algn="ctr"/>
            <a:t>Amount of Revenue Earned</a:t>
          </a:fld>
          <a:endParaRPr lang="en-US" sz="1200" b="1">
            <a:solidFill>
              <a:schemeClr val="bg1"/>
            </a:solidFill>
            <a:latin typeface="Arial Black" panose="020B0A04020102020204" pitchFamily="34" charset="0"/>
          </a:endParaRPr>
        </a:p>
      </xdr:txBody>
    </xdr:sp>
    <xdr:clientData/>
  </xdr:twoCellAnchor>
  <xdr:twoCellAnchor>
    <xdr:from>
      <xdr:col>21</xdr:col>
      <xdr:colOff>176808</xdr:colOff>
      <xdr:row>14</xdr:row>
      <xdr:rowOff>76200</xdr:rowOff>
    </xdr:from>
    <xdr:to>
      <xdr:col>24</xdr:col>
      <xdr:colOff>430388</xdr:colOff>
      <xdr:row>16</xdr:row>
      <xdr:rowOff>0</xdr:rowOff>
    </xdr:to>
    <xdr:sp macro="" textlink="Calculations!P5">
      <xdr:nvSpPr>
        <xdr:cNvPr id="18" name="TextBox 17">
          <a:extLst>
            <a:ext uri="{FF2B5EF4-FFF2-40B4-BE49-F238E27FC236}">
              <a16:creationId xmlns:a16="http://schemas.microsoft.com/office/drawing/2014/main" id="{00000000-0008-0000-0200-000012000000}"/>
            </a:ext>
          </a:extLst>
        </xdr:cNvPr>
        <xdr:cNvSpPr txBox="1"/>
      </xdr:nvSpPr>
      <xdr:spPr>
        <a:xfrm>
          <a:off x="13166527" y="2743200"/>
          <a:ext cx="2075236" cy="30480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4F7B81-617E-49EB-ABD0-014D53B34761}" type="TxLink">
            <a:rPr lang="en-US" sz="1600" b="1">
              <a:solidFill>
                <a:schemeClr val="bg1"/>
              </a:solidFill>
              <a:latin typeface="Arial Black" panose="020B0A04020102020204" pitchFamily="34" charset="0"/>
            </a:rPr>
            <a:pPr algn="ctr"/>
            <a:t>3624.46 (Millions)</a:t>
          </a:fld>
          <a:endParaRPr lang="en-US" sz="1600" b="1">
            <a:solidFill>
              <a:schemeClr val="bg1"/>
            </a:solidFill>
            <a:latin typeface="Arial Black" panose="020B0A04020102020204" pitchFamily="34" charset="0"/>
          </a:endParaRPr>
        </a:p>
      </xdr:txBody>
    </xdr:sp>
    <xdr:clientData/>
  </xdr:twoCellAnchor>
  <xdr:twoCellAnchor>
    <xdr:from>
      <xdr:col>21</xdr:col>
      <xdr:colOff>522080</xdr:colOff>
      <xdr:row>5</xdr:row>
      <xdr:rowOff>57150</xdr:rowOff>
    </xdr:from>
    <xdr:to>
      <xdr:col>24</xdr:col>
      <xdr:colOff>85117</xdr:colOff>
      <xdr:row>7</xdr:row>
      <xdr:rowOff>133350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13952330" y="981075"/>
          <a:ext cx="1448987"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Arial Black" panose="020B0A04020102020204" pitchFamily="34" charset="0"/>
            </a:rPr>
            <a:t>Quick</a:t>
          </a:r>
          <a:r>
            <a:rPr lang="en-IN" sz="2000" b="1">
              <a:solidFill>
                <a:schemeClr val="bg1"/>
              </a:solidFill>
            </a:rPr>
            <a:t> Facts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01"/>
  <sheetViews>
    <sheetView topLeftCell="C1" workbookViewId="0">
      <selection activeCell="I8" sqref="I8"/>
    </sheetView>
  </sheetViews>
  <sheetFormatPr defaultRowHeight="14.4" x14ac:dyDescent="0.3"/>
  <cols>
    <col min="1" max="1" width="8.77734375" customWidth="1"/>
    <col min="2" max="2" width="30.5546875" customWidth="1"/>
    <col min="3" max="3" width="27.5546875" customWidth="1"/>
    <col min="4" max="4" width="17.21875" customWidth="1"/>
    <col min="5" max="5" width="15.6640625" customWidth="1"/>
    <col min="6" max="6" width="11" customWidth="1"/>
    <col min="8" max="8" width="19.33203125" customWidth="1"/>
    <col min="9" max="9" width="12.21875" customWidth="1"/>
    <col min="10" max="10" width="11.44140625" customWidth="1"/>
    <col min="11" max="11" width="18.88671875" customWidth="1"/>
    <col min="12" max="12" width="12.33203125" customWidth="1"/>
    <col min="14" max="14" width="10.44140625" bestFit="1" customWidth="1"/>
  </cols>
  <sheetData>
    <row r="1" spans="1:32" x14ac:dyDescent="0.3">
      <c r="A1" t="s">
        <v>0</v>
      </c>
      <c r="B1" t="s">
        <v>1</v>
      </c>
      <c r="C1" t="s">
        <v>2</v>
      </c>
      <c r="D1" t="s">
        <v>3</v>
      </c>
      <c r="E1" t="s">
        <v>4</v>
      </c>
      <c r="F1" t="s">
        <v>5</v>
      </c>
      <c r="G1" t="s">
        <v>6</v>
      </c>
      <c r="H1" t="s">
        <v>7</v>
      </c>
      <c r="I1" t="s">
        <v>8</v>
      </c>
      <c r="J1" t="s">
        <v>9</v>
      </c>
      <c r="K1" t="s">
        <v>10</v>
      </c>
      <c r="L1" t="s">
        <v>11</v>
      </c>
      <c r="M1" t="s">
        <v>544</v>
      </c>
      <c r="N1" t="s">
        <v>3651</v>
      </c>
      <c r="O1" t="s">
        <v>200</v>
      </c>
      <c r="P1" t="s">
        <v>3846</v>
      </c>
      <c r="Q1" t="s">
        <v>42</v>
      </c>
      <c r="R1" t="s">
        <v>3850</v>
      </c>
      <c r="S1" t="s">
        <v>107</v>
      </c>
      <c r="T1" t="s">
        <v>3853</v>
      </c>
      <c r="U1" t="s">
        <v>3851</v>
      </c>
      <c r="V1" t="s">
        <v>3845</v>
      </c>
      <c r="W1" t="s">
        <v>1183</v>
      </c>
      <c r="X1" t="s">
        <v>798</v>
      </c>
      <c r="Y1" t="s">
        <v>3848</v>
      </c>
      <c r="Z1" t="s">
        <v>3847</v>
      </c>
      <c r="AA1" t="s">
        <v>3852</v>
      </c>
      <c r="AB1" t="s">
        <v>3849</v>
      </c>
      <c r="AC1" t="s">
        <v>3854</v>
      </c>
      <c r="AD1" t="s">
        <v>3855</v>
      </c>
      <c r="AE1" t="s">
        <v>3856</v>
      </c>
      <c r="AF1" t="s">
        <v>3857</v>
      </c>
    </row>
    <row r="2" spans="1:32" x14ac:dyDescent="0.3">
      <c r="A2">
        <v>1</v>
      </c>
      <c r="B2" t="s">
        <v>12</v>
      </c>
      <c r="C2" t="s">
        <v>13</v>
      </c>
      <c r="D2" t="s">
        <v>14</v>
      </c>
      <c r="E2" t="s">
        <v>15</v>
      </c>
      <c r="F2" t="s">
        <v>16</v>
      </c>
      <c r="G2">
        <v>2014</v>
      </c>
      <c r="H2">
        <v>121</v>
      </c>
      <c r="I2">
        <v>8.1</v>
      </c>
      <c r="J2">
        <v>757074</v>
      </c>
      <c r="K2">
        <v>333.13</v>
      </c>
      <c r="L2">
        <v>76</v>
      </c>
      <c r="M2">
        <f>IFERROR(IF(SEARCH($M$1,C2)&gt;0,1,0),0)</f>
        <v>1</v>
      </c>
      <c r="N2">
        <f>IFERROR(IF(SEARCH($N$1,C2)&gt;0,1,0),0)</f>
        <v>1</v>
      </c>
      <c r="O2">
        <f>IFERROR(IF(SEARCH($O$1,C2)&gt;0,1,0),0)</f>
        <v>0</v>
      </c>
      <c r="P2">
        <f>IFERROR(IF(SEARCH($P$1,C2)&gt;0,1,0),0)</f>
        <v>0</v>
      </c>
      <c r="Q2">
        <f>IFERROR(IF(SEARCH($Q$1,C2)&gt;0,1,0),0)</f>
        <v>0</v>
      </c>
      <c r="R2">
        <f>IFERROR(IF(SEARCH($R$1,C2)&gt;0,1,0),0)</f>
        <v>0</v>
      </c>
      <c r="S2">
        <f>IFERROR(IF(SEARCH($S$1,C2)&gt;0,1,0),0)</f>
        <v>0</v>
      </c>
      <c r="T2">
        <f>IFERROR(IF(SEARCH($T$1,C2)&gt;0,1,0),0)</f>
        <v>0</v>
      </c>
      <c r="U2">
        <f>IFERROR(IF(SEARCH($U$1,C2)&gt;0,1,0),0)</f>
        <v>0</v>
      </c>
      <c r="V2">
        <f>IFERROR(IF(SEARCH($V$1,C2)&gt;0,1,0),0)</f>
        <v>0</v>
      </c>
      <c r="W2">
        <f>IFERROR(IF(SEARCH($W$1,C2)&gt;0,1,0),0)</f>
        <v>0</v>
      </c>
      <c r="X2">
        <f>IFERROR(IF(SEARCH($X$1,C2)&gt;0,1,0),0)</f>
        <v>1</v>
      </c>
      <c r="Y2">
        <f>IFERROR(IF(SEARCH($Y$1,C2)&gt;0,1,0),0)</f>
        <v>0</v>
      </c>
      <c r="Z2">
        <f>IFERROR(IF(SEARCH($Z$1,C2)&gt;0,1,0),0)</f>
        <v>0</v>
      </c>
      <c r="AA2">
        <f>IFERROR(IF(SEARCH($AA$1,C2)&gt;0,1,0),0)</f>
        <v>0</v>
      </c>
      <c r="AB2">
        <f>IFERROR(IF(SEARCH($AB$1,C2)&gt;0,1,0),0)</f>
        <v>0</v>
      </c>
      <c r="AC2">
        <f>IFERROR(IF(SEARCH($AC$1,C2)&gt;0,1,0),0)</f>
        <v>0</v>
      </c>
      <c r="AD2">
        <f>IFERROR(IF(SEARCH($AD$1,C2)&gt;0,1,0),0)</f>
        <v>0</v>
      </c>
      <c r="AE2">
        <f>IFERROR(IF(SEARCH($AE$1,C2)&gt;0,1,0),0)</f>
        <v>0</v>
      </c>
      <c r="AF2">
        <f>IFERROR(IF(SEARCH($AF$1,C2)&gt;0,1,0),0)</f>
        <v>0</v>
      </c>
    </row>
    <row r="3" spans="1:32" x14ac:dyDescent="0.3">
      <c r="A3">
        <v>2</v>
      </c>
      <c r="B3" t="s">
        <v>17</v>
      </c>
      <c r="C3" t="s">
        <v>18</v>
      </c>
      <c r="D3" t="s">
        <v>19</v>
      </c>
      <c r="E3" t="s">
        <v>20</v>
      </c>
      <c r="F3" t="s">
        <v>21</v>
      </c>
      <c r="G3">
        <v>2012</v>
      </c>
      <c r="H3">
        <v>124</v>
      </c>
      <c r="I3">
        <v>7</v>
      </c>
      <c r="J3">
        <v>485820</v>
      </c>
      <c r="K3">
        <v>126.46</v>
      </c>
      <c r="L3">
        <v>65</v>
      </c>
      <c r="M3">
        <f t="shared" ref="M3:M66" si="0">IFERROR(IF(SEARCH($M$1,C3)&gt;0,1,0),0)</f>
        <v>0</v>
      </c>
      <c r="N3">
        <f t="shared" ref="N3:N66" si="1">IFERROR(IF(SEARCH($N$1,C3)&gt;0,1,0),0)</f>
        <v>1</v>
      </c>
      <c r="O3">
        <f t="shared" ref="O3:O66" si="2">IFERROR(IF(SEARCH($O$1,C3)&gt;0,1,0),0)</f>
        <v>0</v>
      </c>
      <c r="P3">
        <f t="shared" ref="P3:P66" si="3">IFERROR(IF(SEARCH($P$1,C3)&gt;0,1,0),0)</f>
        <v>0</v>
      </c>
      <c r="Q3">
        <f t="shared" ref="Q3:Q66" si="4">IFERROR(IF(SEARCH($Q$1,C3)&gt;0,1,0),0)</f>
        <v>0</v>
      </c>
      <c r="R3">
        <f t="shared" ref="R3:R66" si="5">IFERROR(IF(SEARCH($R$1,C3)&gt;0,1,0),0)</f>
        <v>0</v>
      </c>
      <c r="S3">
        <f t="shared" ref="S3:S66" si="6">IFERROR(IF(SEARCH($S$1,C3)&gt;0,1,0),0)</f>
        <v>0</v>
      </c>
      <c r="T3">
        <f t="shared" ref="T3:T66" si="7">IFERROR(IF(SEARCH($T$1,C3)&gt;0,1,0),0)</f>
        <v>0</v>
      </c>
      <c r="U3">
        <f t="shared" ref="U3:U66" si="8">IFERROR(IF(SEARCH($U$1,C3)&gt;0,1,0),0)</f>
        <v>0</v>
      </c>
      <c r="V3">
        <f t="shared" ref="V3:V66" si="9">IFERROR(IF(SEARCH($V$1,C3)&gt;0,1,0),0)</f>
        <v>1</v>
      </c>
      <c r="W3">
        <f t="shared" ref="W3:W66" si="10">IFERROR(IF(SEARCH($W$1,C3)&gt;0,1,0),0)</f>
        <v>0</v>
      </c>
      <c r="X3">
        <f t="shared" ref="X3:X66" si="11">IFERROR(IF(SEARCH($X$1,C3)&gt;0,1,0),0)</f>
        <v>1</v>
      </c>
      <c r="Y3">
        <f t="shared" ref="Y3:Y66" si="12">IFERROR(IF(SEARCH($Y$1,C3)&gt;0,1,0),0)</f>
        <v>0</v>
      </c>
      <c r="Z3">
        <f t="shared" ref="Z3:Z66" si="13">IFERROR(IF(SEARCH($Z$1,C3)&gt;0,1,0),0)</f>
        <v>0</v>
      </c>
      <c r="AA3">
        <f t="shared" ref="AA3:AA66" si="14">IFERROR(IF(SEARCH($AA$1,C3)&gt;0,1,0),0)</f>
        <v>0</v>
      </c>
      <c r="AB3">
        <f t="shared" ref="AB3:AB66" si="15">IFERROR(IF(SEARCH($AB$1,C3)&gt;0,1,0),0)</f>
        <v>0</v>
      </c>
      <c r="AC3">
        <f t="shared" ref="AC3:AC66" si="16">IFERROR(IF(SEARCH($AC$1,C3)&gt;0,1,0),0)</f>
        <v>0</v>
      </c>
      <c r="AD3">
        <f t="shared" ref="AD3:AD66" si="17">IFERROR(IF(SEARCH($AD$1,C3)&gt;0,1,0),0)</f>
        <v>0</v>
      </c>
      <c r="AE3">
        <f t="shared" ref="AE3:AE66" si="18">IFERROR(IF(SEARCH($AE$1,C3)&gt;0,1,0),0)</f>
        <v>0</v>
      </c>
      <c r="AF3">
        <f t="shared" ref="AF3:AF66" si="19">IFERROR(IF(SEARCH($AF$1,C3)&gt;0,1,0),0)</f>
        <v>0</v>
      </c>
    </row>
    <row r="4" spans="1:32" x14ac:dyDescent="0.3">
      <c r="A4">
        <v>3</v>
      </c>
      <c r="B4" t="s">
        <v>22</v>
      </c>
      <c r="C4" t="s">
        <v>23</v>
      </c>
      <c r="D4" t="s">
        <v>24</v>
      </c>
      <c r="E4" t="s">
        <v>25</v>
      </c>
      <c r="F4" t="s">
        <v>21</v>
      </c>
      <c r="G4">
        <v>2016</v>
      </c>
      <c r="H4">
        <v>117</v>
      </c>
      <c r="I4">
        <v>7.3</v>
      </c>
      <c r="J4">
        <v>157606</v>
      </c>
      <c r="K4">
        <v>138.12</v>
      </c>
      <c r="L4">
        <v>62</v>
      </c>
      <c r="M4">
        <f t="shared" si="0"/>
        <v>0</v>
      </c>
      <c r="N4">
        <f t="shared" si="1"/>
        <v>0</v>
      </c>
      <c r="O4">
        <f t="shared" si="2"/>
        <v>1</v>
      </c>
      <c r="P4">
        <f t="shared" si="3"/>
        <v>0</v>
      </c>
      <c r="Q4">
        <f t="shared" si="4"/>
        <v>0</v>
      </c>
      <c r="R4">
        <f t="shared" si="5"/>
        <v>0</v>
      </c>
      <c r="S4">
        <f t="shared" si="6"/>
        <v>0</v>
      </c>
      <c r="T4">
        <f t="shared" si="7"/>
        <v>0</v>
      </c>
      <c r="U4">
        <f t="shared" si="8"/>
        <v>0</v>
      </c>
      <c r="V4">
        <f t="shared" si="9"/>
        <v>0</v>
      </c>
      <c r="W4">
        <f t="shared" si="10"/>
        <v>1</v>
      </c>
      <c r="X4">
        <f t="shared" si="11"/>
        <v>0</v>
      </c>
      <c r="Y4">
        <f t="shared" si="12"/>
        <v>0</v>
      </c>
      <c r="Z4">
        <f t="shared" si="13"/>
        <v>0</v>
      </c>
      <c r="AA4">
        <f t="shared" si="14"/>
        <v>0</v>
      </c>
      <c r="AB4">
        <f t="shared" si="15"/>
        <v>0</v>
      </c>
      <c r="AC4">
        <f t="shared" si="16"/>
        <v>0</v>
      </c>
      <c r="AD4">
        <f t="shared" si="17"/>
        <v>0</v>
      </c>
      <c r="AE4">
        <f t="shared" si="18"/>
        <v>0</v>
      </c>
      <c r="AF4">
        <f t="shared" si="19"/>
        <v>0</v>
      </c>
    </row>
    <row r="5" spans="1:32" x14ac:dyDescent="0.3">
      <c r="A5">
        <v>4</v>
      </c>
      <c r="B5" t="s">
        <v>26</v>
      </c>
      <c r="C5" t="s">
        <v>27</v>
      </c>
      <c r="D5" t="s">
        <v>28</v>
      </c>
      <c r="E5" t="s">
        <v>29</v>
      </c>
      <c r="F5" t="s">
        <v>21</v>
      </c>
      <c r="G5">
        <v>2016</v>
      </c>
      <c r="H5">
        <v>108</v>
      </c>
      <c r="I5">
        <v>7.2</v>
      </c>
      <c r="J5">
        <v>60545</v>
      </c>
      <c r="K5">
        <v>270.32</v>
      </c>
      <c r="L5">
        <v>59</v>
      </c>
      <c r="M5">
        <f t="shared" si="0"/>
        <v>0</v>
      </c>
      <c r="N5">
        <f t="shared" si="1"/>
        <v>0</v>
      </c>
      <c r="O5">
        <f t="shared" si="2"/>
        <v>0</v>
      </c>
      <c r="P5">
        <f t="shared" si="3"/>
        <v>1</v>
      </c>
      <c r="Q5">
        <f t="shared" si="4"/>
        <v>1</v>
      </c>
      <c r="R5">
        <f t="shared" si="5"/>
        <v>0</v>
      </c>
      <c r="S5">
        <f t="shared" si="6"/>
        <v>0</v>
      </c>
      <c r="T5">
        <f t="shared" si="7"/>
        <v>0</v>
      </c>
      <c r="U5">
        <f t="shared" si="8"/>
        <v>0</v>
      </c>
      <c r="V5">
        <f t="shared" si="9"/>
        <v>0</v>
      </c>
      <c r="W5">
        <f t="shared" si="10"/>
        <v>0</v>
      </c>
      <c r="X5">
        <f t="shared" si="11"/>
        <v>0</v>
      </c>
      <c r="Y5">
        <f t="shared" si="12"/>
        <v>0</v>
      </c>
      <c r="Z5">
        <f t="shared" si="13"/>
        <v>1</v>
      </c>
      <c r="AA5">
        <f t="shared" si="14"/>
        <v>0</v>
      </c>
      <c r="AB5">
        <f t="shared" si="15"/>
        <v>0</v>
      </c>
      <c r="AC5">
        <f t="shared" si="16"/>
        <v>0</v>
      </c>
      <c r="AD5">
        <f t="shared" si="17"/>
        <v>0</v>
      </c>
      <c r="AE5">
        <f t="shared" si="18"/>
        <v>0</v>
      </c>
      <c r="AF5">
        <f t="shared" si="19"/>
        <v>0</v>
      </c>
    </row>
    <row r="6" spans="1:32" x14ac:dyDescent="0.3">
      <c r="A6">
        <v>5</v>
      </c>
      <c r="B6" t="s">
        <v>30</v>
      </c>
      <c r="C6" t="s">
        <v>31</v>
      </c>
      <c r="D6" t="s">
        <v>32</v>
      </c>
      <c r="E6" t="s">
        <v>33</v>
      </c>
      <c r="F6" t="s">
        <v>21</v>
      </c>
      <c r="G6">
        <v>2016</v>
      </c>
      <c r="H6">
        <v>123</v>
      </c>
      <c r="I6">
        <v>6.2</v>
      </c>
      <c r="J6">
        <v>393727</v>
      </c>
      <c r="K6">
        <v>325.02</v>
      </c>
      <c r="L6">
        <v>40</v>
      </c>
      <c r="M6">
        <f t="shared" si="0"/>
        <v>1</v>
      </c>
      <c r="N6">
        <f t="shared" si="1"/>
        <v>1</v>
      </c>
      <c r="O6">
        <f t="shared" si="2"/>
        <v>0</v>
      </c>
      <c r="P6">
        <f t="shared" si="3"/>
        <v>0</v>
      </c>
      <c r="Q6">
        <f t="shared" si="4"/>
        <v>0</v>
      </c>
      <c r="R6">
        <f t="shared" si="5"/>
        <v>0</v>
      </c>
      <c r="S6">
        <f t="shared" si="6"/>
        <v>0</v>
      </c>
      <c r="T6">
        <f t="shared" si="7"/>
        <v>0</v>
      </c>
      <c r="U6">
        <f t="shared" si="8"/>
        <v>0</v>
      </c>
      <c r="V6">
        <f t="shared" si="9"/>
        <v>0</v>
      </c>
      <c r="W6">
        <f t="shared" si="10"/>
        <v>0</v>
      </c>
      <c r="X6">
        <f t="shared" si="11"/>
        <v>0</v>
      </c>
      <c r="Y6">
        <f t="shared" si="12"/>
        <v>1</v>
      </c>
      <c r="Z6">
        <f t="shared" si="13"/>
        <v>0</v>
      </c>
      <c r="AA6">
        <f t="shared" si="14"/>
        <v>0</v>
      </c>
      <c r="AB6">
        <f t="shared" si="15"/>
        <v>0</v>
      </c>
      <c r="AC6">
        <f t="shared" si="16"/>
        <v>0</v>
      </c>
      <c r="AD6">
        <f t="shared" si="17"/>
        <v>0</v>
      </c>
      <c r="AE6">
        <f t="shared" si="18"/>
        <v>0</v>
      </c>
      <c r="AF6">
        <f t="shared" si="19"/>
        <v>0</v>
      </c>
    </row>
    <row r="7" spans="1:32" x14ac:dyDescent="0.3">
      <c r="A7">
        <v>6</v>
      </c>
      <c r="B7" t="s">
        <v>34</v>
      </c>
      <c r="C7" t="s">
        <v>31</v>
      </c>
      <c r="D7" t="s">
        <v>35</v>
      </c>
      <c r="E7" t="s">
        <v>36</v>
      </c>
      <c r="F7" t="s">
        <v>21</v>
      </c>
      <c r="G7">
        <v>2016</v>
      </c>
      <c r="H7">
        <v>103</v>
      </c>
      <c r="I7">
        <v>6.1</v>
      </c>
      <c r="J7">
        <v>56036</v>
      </c>
      <c r="K7">
        <v>45.13</v>
      </c>
      <c r="L7">
        <v>42</v>
      </c>
      <c r="M7">
        <f t="shared" si="0"/>
        <v>1</v>
      </c>
      <c r="N7">
        <f t="shared" si="1"/>
        <v>1</v>
      </c>
      <c r="O7">
        <f t="shared" si="2"/>
        <v>0</v>
      </c>
      <c r="P7">
        <f t="shared" si="3"/>
        <v>0</v>
      </c>
      <c r="Q7">
        <f t="shared" si="4"/>
        <v>0</v>
      </c>
      <c r="R7">
        <f t="shared" si="5"/>
        <v>0</v>
      </c>
      <c r="S7">
        <f t="shared" si="6"/>
        <v>0</v>
      </c>
      <c r="T7">
        <f t="shared" si="7"/>
        <v>0</v>
      </c>
      <c r="U7">
        <f t="shared" si="8"/>
        <v>0</v>
      </c>
      <c r="V7">
        <f t="shared" si="9"/>
        <v>0</v>
      </c>
      <c r="W7">
        <f t="shared" si="10"/>
        <v>0</v>
      </c>
      <c r="X7">
        <f t="shared" si="11"/>
        <v>0</v>
      </c>
      <c r="Y7">
        <f t="shared" si="12"/>
        <v>1</v>
      </c>
      <c r="Z7">
        <f t="shared" si="13"/>
        <v>0</v>
      </c>
      <c r="AA7">
        <f t="shared" si="14"/>
        <v>0</v>
      </c>
      <c r="AB7">
        <f t="shared" si="15"/>
        <v>0</v>
      </c>
      <c r="AC7">
        <f t="shared" si="16"/>
        <v>0</v>
      </c>
      <c r="AD7">
        <f t="shared" si="17"/>
        <v>0</v>
      </c>
      <c r="AE7">
        <f t="shared" si="18"/>
        <v>0</v>
      </c>
      <c r="AF7">
        <f t="shared" si="19"/>
        <v>0</v>
      </c>
    </row>
    <row r="8" spans="1:32" x14ac:dyDescent="0.3">
      <c r="A8">
        <v>7</v>
      </c>
      <c r="B8" t="s">
        <v>37</v>
      </c>
      <c r="C8" t="s">
        <v>38</v>
      </c>
      <c r="D8" t="s">
        <v>39</v>
      </c>
      <c r="E8" t="s">
        <v>40</v>
      </c>
      <c r="F8" t="s">
        <v>21</v>
      </c>
      <c r="G8">
        <v>2016</v>
      </c>
      <c r="H8">
        <v>128</v>
      </c>
      <c r="I8">
        <v>8.3000000000000007</v>
      </c>
      <c r="J8">
        <v>258682</v>
      </c>
      <c r="K8">
        <v>151.06</v>
      </c>
      <c r="L8">
        <v>93</v>
      </c>
      <c r="M8">
        <f t="shared" si="0"/>
        <v>0</v>
      </c>
      <c r="N8">
        <f t="shared" si="1"/>
        <v>0</v>
      </c>
      <c r="O8">
        <f t="shared" si="2"/>
        <v>0</v>
      </c>
      <c r="P8">
        <f t="shared" si="3"/>
        <v>0</v>
      </c>
      <c r="Q8">
        <f t="shared" si="4"/>
        <v>1</v>
      </c>
      <c r="R8">
        <f t="shared" si="5"/>
        <v>0</v>
      </c>
      <c r="S8">
        <f t="shared" si="6"/>
        <v>1</v>
      </c>
      <c r="T8">
        <f t="shared" si="7"/>
        <v>0</v>
      </c>
      <c r="U8">
        <f t="shared" si="8"/>
        <v>0</v>
      </c>
      <c r="V8">
        <f t="shared" si="9"/>
        <v>0</v>
      </c>
      <c r="W8">
        <f t="shared" si="10"/>
        <v>0</v>
      </c>
      <c r="X8">
        <f t="shared" si="11"/>
        <v>0</v>
      </c>
      <c r="Y8">
        <f t="shared" si="12"/>
        <v>0</v>
      </c>
      <c r="Z8">
        <f t="shared" si="13"/>
        <v>0</v>
      </c>
      <c r="AA8">
        <f t="shared" si="14"/>
        <v>0</v>
      </c>
      <c r="AB8">
        <f t="shared" si="15"/>
        <v>1</v>
      </c>
      <c r="AC8">
        <f t="shared" si="16"/>
        <v>0</v>
      </c>
      <c r="AD8">
        <f t="shared" si="17"/>
        <v>0</v>
      </c>
      <c r="AE8">
        <f t="shared" si="18"/>
        <v>0</v>
      </c>
      <c r="AF8">
        <f t="shared" si="19"/>
        <v>0</v>
      </c>
    </row>
    <row r="9" spans="1:32" x14ac:dyDescent="0.3">
      <c r="A9">
        <v>8</v>
      </c>
      <c r="B9" t="s">
        <v>41</v>
      </c>
      <c r="C9" t="s">
        <v>42</v>
      </c>
      <c r="D9" t="s">
        <v>43</v>
      </c>
      <c r="E9" t="s">
        <v>44</v>
      </c>
      <c r="F9" t="s">
        <v>21</v>
      </c>
      <c r="G9">
        <v>2016</v>
      </c>
      <c r="H9">
        <v>89</v>
      </c>
      <c r="I9">
        <v>6.4</v>
      </c>
      <c r="J9">
        <v>2490</v>
      </c>
      <c r="L9">
        <v>71</v>
      </c>
      <c r="M9">
        <f t="shared" si="0"/>
        <v>0</v>
      </c>
      <c r="N9">
        <f t="shared" si="1"/>
        <v>0</v>
      </c>
      <c r="O9">
        <f t="shared" si="2"/>
        <v>0</v>
      </c>
      <c r="P9">
        <f t="shared" si="3"/>
        <v>0</v>
      </c>
      <c r="Q9">
        <f t="shared" si="4"/>
        <v>1</v>
      </c>
      <c r="R9">
        <f t="shared" si="5"/>
        <v>0</v>
      </c>
      <c r="S9">
        <f t="shared" si="6"/>
        <v>0</v>
      </c>
      <c r="T9">
        <f t="shared" si="7"/>
        <v>0</v>
      </c>
      <c r="U9">
        <f t="shared" si="8"/>
        <v>0</v>
      </c>
      <c r="V9">
        <f t="shared" si="9"/>
        <v>0</v>
      </c>
      <c r="W9">
        <f t="shared" si="10"/>
        <v>0</v>
      </c>
      <c r="X9">
        <f t="shared" si="11"/>
        <v>0</v>
      </c>
      <c r="Y9">
        <f t="shared" si="12"/>
        <v>0</v>
      </c>
      <c r="Z9">
        <f t="shared" si="13"/>
        <v>0</v>
      </c>
      <c r="AA9">
        <f t="shared" si="14"/>
        <v>0</v>
      </c>
      <c r="AB9">
        <f t="shared" si="15"/>
        <v>0</v>
      </c>
      <c r="AC9">
        <f t="shared" si="16"/>
        <v>0</v>
      </c>
      <c r="AD9">
        <f t="shared" si="17"/>
        <v>0</v>
      </c>
      <c r="AE9">
        <f t="shared" si="18"/>
        <v>0</v>
      </c>
      <c r="AF9">
        <f t="shared" si="19"/>
        <v>0</v>
      </c>
    </row>
    <row r="10" spans="1:32" x14ac:dyDescent="0.3">
      <c r="A10">
        <v>9</v>
      </c>
      <c r="B10" t="s">
        <v>45</v>
      </c>
      <c r="C10" t="s">
        <v>46</v>
      </c>
      <c r="D10" t="s">
        <v>47</v>
      </c>
      <c r="E10" t="s">
        <v>48</v>
      </c>
      <c r="F10" t="s">
        <v>21</v>
      </c>
      <c r="G10">
        <v>2016</v>
      </c>
      <c r="H10">
        <v>141</v>
      </c>
      <c r="I10">
        <v>7.1</v>
      </c>
      <c r="J10">
        <v>7188</v>
      </c>
      <c r="K10">
        <v>8.01</v>
      </c>
      <c r="L10">
        <v>78</v>
      </c>
      <c r="M10">
        <f t="shared" si="0"/>
        <v>1</v>
      </c>
      <c r="N10">
        <f t="shared" si="1"/>
        <v>1</v>
      </c>
      <c r="O10">
        <f t="shared" si="2"/>
        <v>0</v>
      </c>
      <c r="P10">
        <f t="shared" si="3"/>
        <v>0</v>
      </c>
      <c r="Q10">
        <f t="shared" si="4"/>
        <v>0</v>
      </c>
      <c r="R10">
        <f t="shared" si="5"/>
        <v>1</v>
      </c>
      <c r="S10">
        <f t="shared" si="6"/>
        <v>0</v>
      </c>
      <c r="T10">
        <f t="shared" si="7"/>
        <v>0</v>
      </c>
      <c r="U10">
        <f t="shared" si="8"/>
        <v>0</v>
      </c>
      <c r="V10">
        <f t="shared" si="9"/>
        <v>0</v>
      </c>
      <c r="W10">
        <f t="shared" si="10"/>
        <v>0</v>
      </c>
      <c r="X10">
        <f t="shared" si="11"/>
        <v>0</v>
      </c>
      <c r="Y10">
        <f t="shared" si="12"/>
        <v>0</v>
      </c>
      <c r="Z10">
        <f t="shared" si="13"/>
        <v>0</v>
      </c>
      <c r="AA10">
        <f t="shared" si="14"/>
        <v>0</v>
      </c>
      <c r="AB10">
        <f t="shared" si="15"/>
        <v>0</v>
      </c>
      <c r="AC10">
        <f t="shared" si="16"/>
        <v>0</v>
      </c>
      <c r="AD10">
        <f t="shared" si="17"/>
        <v>0</v>
      </c>
      <c r="AE10">
        <f t="shared" si="18"/>
        <v>0</v>
      </c>
      <c r="AF10">
        <f t="shared" si="19"/>
        <v>0</v>
      </c>
    </row>
    <row r="11" spans="1:32" x14ac:dyDescent="0.3">
      <c r="A11">
        <v>10</v>
      </c>
      <c r="B11" t="s">
        <v>49</v>
      </c>
      <c r="C11" t="s">
        <v>50</v>
      </c>
      <c r="D11" t="s">
        <v>51</v>
      </c>
      <c r="E11" t="s">
        <v>52</v>
      </c>
      <c r="F11" t="s">
        <v>53</v>
      </c>
      <c r="G11">
        <v>2016</v>
      </c>
      <c r="H11">
        <v>116</v>
      </c>
      <c r="I11">
        <v>7</v>
      </c>
      <c r="J11">
        <v>192177</v>
      </c>
      <c r="K11">
        <v>100.01</v>
      </c>
      <c r="L11">
        <v>41</v>
      </c>
      <c r="M11">
        <f t="shared" si="0"/>
        <v>0</v>
      </c>
      <c r="N11">
        <f t="shared" si="1"/>
        <v>1</v>
      </c>
      <c r="O11">
        <f t="shared" si="2"/>
        <v>0</v>
      </c>
      <c r="P11">
        <f t="shared" si="3"/>
        <v>0</v>
      </c>
      <c r="Q11">
        <f t="shared" si="4"/>
        <v>0</v>
      </c>
      <c r="R11">
        <f t="shared" si="5"/>
        <v>0</v>
      </c>
      <c r="S11">
        <f t="shared" si="6"/>
        <v>1</v>
      </c>
      <c r="T11">
        <f t="shared" si="7"/>
        <v>0</v>
      </c>
      <c r="U11">
        <f t="shared" si="8"/>
        <v>1</v>
      </c>
      <c r="V11">
        <f t="shared" si="9"/>
        <v>0</v>
      </c>
      <c r="W11">
        <f t="shared" si="10"/>
        <v>0</v>
      </c>
      <c r="X11">
        <f t="shared" si="11"/>
        <v>0</v>
      </c>
      <c r="Y11">
        <f t="shared" si="12"/>
        <v>0</v>
      </c>
      <c r="Z11">
        <f t="shared" si="13"/>
        <v>0</v>
      </c>
      <c r="AA11">
        <f t="shared" si="14"/>
        <v>0</v>
      </c>
      <c r="AB11">
        <f t="shared" si="15"/>
        <v>0</v>
      </c>
      <c r="AC11">
        <f t="shared" si="16"/>
        <v>0</v>
      </c>
      <c r="AD11">
        <f t="shared" si="17"/>
        <v>0</v>
      </c>
      <c r="AE11">
        <f t="shared" si="18"/>
        <v>0</v>
      </c>
      <c r="AF11">
        <f t="shared" si="19"/>
        <v>0</v>
      </c>
    </row>
    <row r="12" spans="1:32" x14ac:dyDescent="0.3">
      <c r="A12">
        <v>11</v>
      </c>
      <c r="B12" t="s">
        <v>54</v>
      </c>
      <c r="C12" t="s">
        <v>55</v>
      </c>
      <c r="D12" t="s">
        <v>56</v>
      </c>
      <c r="E12" t="s">
        <v>57</v>
      </c>
      <c r="F12" t="s">
        <v>58</v>
      </c>
      <c r="G12">
        <v>2016</v>
      </c>
      <c r="H12">
        <v>133</v>
      </c>
      <c r="I12">
        <v>7.5</v>
      </c>
      <c r="J12">
        <v>232072</v>
      </c>
      <c r="K12">
        <v>234.02</v>
      </c>
      <c r="L12">
        <v>66</v>
      </c>
      <c r="M12">
        <f t="shared" si="0"/>
        <v>0</v>
      </c>
      <c r="N12">
        <f t="shared" si="1"/>
        <v>1</v>
      </c>
      <c r="O12">
        <f t="shared" si="2"/>
        <v>0</v>
      </c>
      <c r="P12">
        <f t="shared" si="3"/>
        <v>0</v>
      </c>
      <c r="Q12">
        <f t="shared" si="4"/>
        <v>0</v>
      </c>
      <c r="R12">
        <f t="shared" si="5"/>
        <v>0</v>
      </c>
      <c r="S12">
        <f t="shared" si="6"/>
        <v>0</v>
      </c>
      <c r="T12">
        <f t="shared" si="7"/>
        <v>0</v>
      </c>
      <c r="U12">
        <f t="shared" si="8"/>
        <v>0</v>
      </c>
      <c r="V12">
        <f t="shared" si="9"/>
        <v>0</v>
      </c>
      <c r="W12">
        <f t="shared" si="10"/>
        <v>0</v>
      </c>
      <c r="X12">
        <f t="shared" si="11"/>
        <v>0</v>
      </c>
      <c r="Y12">
        <f t="shared" si="12"/>
        <v>1</v>
      </c>
      <c r="Z12">
        <f t="shared" si="13"/>
        <v>1</v>
      </c>
      <c r="AA12">
        <f t="shared" si="14"/>
        <v>0</v>
      </c>
      <c r="AB12">
        <f t="shared" si="15"/>
        <v>0</v>
      </c>
      <c r="AC12">
        <f t="shared" si="16"/>
        <v>0</v>
      </c>
      <c r="AD12">
        <f t="shared" si="17"/>
        <v>0</v>
      </c>
      <c r="AE12">
        <f t="shared" si="18"/>
        <v>0</v>
      </c>
      <c r="AF12">
        <f t="shared" si="19"/>
        <v>0</v>
      </c>
    </row>
    <row r="13" spans="1:32" x14ac:dyDescent="0.3">
      <c r="A13">
        <v>12</v>
      </c>
      <c r="B13" t="s">
        <v>59</v>
      </c>
      <c r="C13" t="s">
        <v>60</v>
      </c>
      <c r="D13" t="s">
        <v>61</v>
      </c>
      <c r="E13" t="s">
        <v>62</v>
      </c>
      <c r="F13" t="s">
        <v>63</v>
      </c>
      <c r="G13">
        <v>2016</v>
      </c>
      <c r="H13">
        <v>127</v>
      </c>
      <c r="I13">
        <v>7.8</v>
      </c>
      <c r="J13">
        <v>93103</v>
      </c>
      <c r="K13">
        <v>169.27</v>
      </c>
      <c r="L13">
        <v>74</v>
      </c>
      <c r="M13">
        <f t="shared" si="0"/>
        <v>0</v>
      </c>
      <c r="N13">
        <f t="shared" si="1"/>
        <v>0</v>
      </c>
      <c r="O13">
        <f t="shared" si="2"/>
        <v>0</v>
      </c>
      <c r="P13">
        <f t="shared" si="3"/>
        <v>0</v>
      </c>
      <c r="Q13">
        <f t="shared" si="4"/>
        <v>0</v>
      </c>
      <c r="R13">
        <f t="shared" si="5"/>
        <v>1</v>
      </c>
      <c r="S13">
        <f t="shared" si="6"/>
        <v>1</v>
      </c>
      <c r="T13">
        <f t="shared" si="7"/>
        <v>0</v>
      </c>
      <c r="U13">
        <f t="shared" si="8"/>
        <v>0</v>
      </c>
      <c r="V13">
        <f t="shared" si="9"/>
        <v>0</v>
      </c>
      <c r="W13">
        <f t="shared" si="10"/>
        <v>0</v>
      </c>
      <c r="X13">
        <f t="shared" si="11"/>
        <v>0</v>
      </c>
      <c r="Y13">
        <f t="shared" si="12"/>
        <v>0</v>
      </c>
      <c r="Z13">
        <f t="shared" si="13"/>
        <v>0</v>
      </c>
      <c r="AA13">
        <f t="shared" si="14"/>
        <v>1</v>
      </c>
      <c r="AB13">
        <f t="shared" si="15"/>
        <v>0</v>
      </c>
      <c r="AC13">
        <f t="shared" si="16"/>
        <v>0</v>
      </c>
      <c r="AD13">
        <f t="shared" si="17"/>
        <v>0</v>
      </c>
      <c r="AE13">
        <f t="shared" si="18"/>
        <v>0</v>
      </c>
      <c r="AF13">
        <f t="shared" si="19"/>
        <v>0</v>
      </c>
    </row>
    <row r="14" spans="1:32" x14ac:dyDescent="0.3">
      <c r="A14">
        <v>13</v>
      </c>
      <c r="B14" t="s">
        <v>64</v>
      </c>
      <c r="C14" t="s">
        <v>13</v>
      </c>
      <c r="D14" t="s">
        <v>65</v>
      </c>
      <c r="E14" t="s">
        <v>66</v>
      </c>
      <c r="F14" t="s">
        <v>67</v>
      </c>
      <c r="G14">
        <v>2016</v>
      </c>
      <c r="H14">
        <v>133</v>
      </c>
      <c r="I14">
        <v>7.9</v>
      </c>
      <c r="J14">
        <v>323118</v>
      </c>
      <c r="K14">
        <v>532.16999999999996</v>
      </c>
      <c r="L14">
        <v>65</v>
      </c>
      <c r="M14">
        <f t="shared" si="0"/>
        <v>1</v>
      </c>
      <c r="N14">
        <f t="shared" si="1"/>
        <v>1</v>
      </c>
      <c r="O14">
        <f t="shared" si="2"/>
        <v>0</v>
      </c>
      <c r="P14">
        <f t="shared" si="3"/>
        <v>0</v>
      </c>
      <c r="Q14">
        <f t="shared" si="4"/>
        <v>0</v>
      </c>
      <c r="R14">
        <f t="shared" si="5"/>
        <v>0</v>
      </c>
      <c r="S14">
        <f t="shared" si="6"/>
        <v>0</v>
      </c>
      <c r="T14">
        <f t="shared" si="7"/>
        <v>0</v>
      </c>
      <c r="U14">
        <f t="shared" si="8"/>
        <v>0</v>
      </c>
      <c r="V14">
        <f t="shared" si="9"/>
        <v>0</v>
      </c>
      <c r="W14">
        <f t="shared" si="10"/>
        <v>0</v>
      </c>
      <c r="X14">
        <f t="shared" si="11"/>
        <v>1</v>
      </c>
      <c r="Y14">
        <f t="shared" si="12"/>
        <v>0</v>
      </c>
      <c r="Z14">
        <f t="shared" si="13"/>
        <v>0</v>
      </c>
      <c r="AA14">
        <f t="shared" si="14"/>
        <v>0</v>
      </c>
      <c r="AB14">
        <f t="shared" si="15"/>
        <v>0</v>
      </c>
      <c r="AC14">
        <f t="shared" si="16"/>
        <v>0</v>
      </c>
      <c r="AD14">
        <f t="shared" si="17"/>
        <v>0</v>
      </c>
      <c r="AE14">
        <f t="shared" si="18"/>
        <v>0</v>
      </c>
      <c r="AF14">
        <f t="shared" si="19"/>
        <v>0</v>
      </c>
    </row>
    <row r="15" spans="1:32" x14ac:dyDescent="0.3">
      <c r="A15">
        <v>14</v>
      </c>
      <c r="B15" t="s">
        <v>68</v>
      </c>
      <c r="C15" t="s">
        <v>69</v>
      </c>
      <c r="D15" t="s">
        <v>70</v>
      </c>
      <c r="E15" t="s">
        <v>71</v>
      </c>
      <c r="F15" t="s">
        <v>72</v>
      </c>
      <c r="G15">
        <v>2016</v>
      </c>
      <c r="H15">
        <v>107</v>
      </c>
      <c r="I15">
        <v>7.7</v>
      </c>
      <c r="J15">
        <v>118151</v>
      </c>
      <c r="K15">
        <v>248.75</v>
      </c>
      <c r="L15">
        <v>81</v>
      </c>
      <c r="M15">
        <f t="shared" si="0"/>
        <v>0</v>
      </c>
      <c r="N15">
        <f t="shared" si="1"/>
        <v>1</v>
      </c>
      <c r="O15">
        <f t="shared" si="2"/>
        <v>0</v>
      </c>
      <c r="P15">
        <f t="shared" si="3"/>
        <v>1</v>
      </c>
      <c r="Q15">
        <f t="shared" si="4"/>
        <v>1</v>
      </c>
      <c r="R15">
        <f t="shared" si="5"/>
        <v>0</v>
      </c>
      <c r="S15">
        <f t="shared" si="6"/>
        <v>0</v>
      </c>
      <c r="T15">
        <f t="shared" si="7"/>
        <v>0</v>
      </c>
      <c r="U15">
        <f t="shared" si="8"/>
        <v>0</v>
      </c>
      <c r="V15">
        <f t="shared" si="9"/>
        <v>0</v>
      </c>
      <c r="W15">
        <f t="shared" si="10"/>
        <v>0</v>
      </c>
      <c r="X15">
        <f t="shared" si="11"/>
        <v>0</v>
      </c>
      <c r="Y15">
        <f t="shared" si="12"/>
        <v>0</v>
      </c>
      <c r="Z15">
        <f t="shared" si="13"/>
        <v>0</v>
      </c>
      <c r="AA15">
        <f t="shared" si="14"/>
        <v>0</v>
      </c>
      <c r="AB15">
        <f t="shared" si="15"/>
        <v>0</v>
      </c>
      <c r="AC15">
        <f t="shared" si="16"/>
        <v>0</v>
      </c>
      <c r="AD15">
        <f t="shared" si="17"/>
        <v>0</v>
      </c>
      <c r="AE15">
        <f t="shared" si="18"/>
        <v>0</v>
      </c>
      <c r="AF15">
        <f t="shared" si="19"/>
        <v>0</v>
      </c>
    </row>
    <row r="16" spans="1:32" x14ac:dyDescent="0.3">
      <c r="A16">
        <v>15</v>
      </c>
      <c r="B16" t="s">
        <v>73</v>
      </c>
      <c r="C16" t="s">
        <v>74</v>
      </c>
      <c r="D16" t="s">
        <v>75</v>
      </c>
      <c r="E16" t="s">
        <v>76</v>
      </c>
      <c r="F16" t="s">
        <v>77</v>
      </c>
      <c r="G16">
        <v>2016</v>
      </c>
      <c r="H16">
        <v>109</v>
      </c>
      <c r="I16">
        <v>6.4</v>
      </c>
      <c r="J16">
        <v>8612</v>
      </c>
      <c r="K16">
        <v>2.87</v>
      </c>
      <c r="L16">
        <v>70</v>
      </c>
      <c r="M16">
        <f t="shared" si="0"/>
        <v>1</v>
      </c>
      <c r="N16">
        <f t="shared" si="1"/>
        <v>0</v>
      </c>
      <c r="O16">
        <f t="shared" si="2"/>
        <v>0</v>
      </c>
      <c r="P16">
        <f t="shared" si="3"/>
        <v>0</v>
      </c>
      <c r="Q16">
        <f t="shared" si="4"/>
        <v>1</v>
      </c>
      <c r="R16">
        <f t="shared" si="5"/>
        <v>0</v>
      </c>
      <c r="S16">
        <f t="shared" si="6"/>
        <v>1</v>
      </c>
      <c r="T16">
        <f t="shared" si="7"/>
        <v>0</v>
      </c>
      <c r="U16">
        <f t="shared" si="8"/>
        <v>0</v>
      </c>
      <c r="V16">
        <f t="shared" si="9"/>
        <v>0</v>
      </c>
      <c r="W16">
        <f t="shared" si="10"/>
        <v>0</v>
      </c>
      <c r="X16">
        <f t="shared" si="11"/>
        <v>0</v>
      </c>
      <c r="Y16">
        <f t="shared" si="12"/>
        <v>0</v>
      </c>
      <c r="Z16">
        <f t="shared" si="13"/>
        <v>0</v>
      </c>
      <c r="AA16">
        <f t="shared" si="14"/>
        <v>0</v>
      </c>
      <c r="AB16">
        <f t="shared" si="15"/>
        <v>0</v>
      </c>
      <c r="AC16">
        <f t="shared" si="16"/>
        <v>0</v>
      </c>
      <c r="AD16">
        <f t="shared" si="17"/>
        <v>0</v>
      </c>
      <c r="AE16">
        <f t="shared" si="18"/>
        <v>0</v>
      </c>
      <c r="AF16">
        <f t="shared" si="19"/>
        <v>0</v>
      </c>
    </row>
    <row r="17" spans="1:32" x14ac:dyDescent="0.3">
      <c r="A17">
        <v>16</v>
      </c>
      <c r="B17" t="s">
        <v>78</v>
      </c>
      <c r="C17" t="s">
        <v>69</v>
      </c>
      <c r="D17" t="s">
        <v>79</v>
      </c>
      <c r="E17" t="s">
        <v>80</v>
      </c>
      <c r="F17" t="s">
        <v>81</v>
      </c>
      <c r="G17">
        <v>2016</v>
      </c>
      <c r="H17">
        <v>87</v>
      </c>
      <c r="I17">
        <v>6.6</v>
      </c>
      <c r="J17">
        <v>120259</v>
      </c>
      <c r="K17">
        <v>368.31</v>
      </c>
      <c r="L17">
        <v>61</v>
      </c>
      <c r="M17">
        <f t="shared" si="0"/>
        <v>0</v>
      </c>
      <c r="N17">
        <f t="shared" si="1"/>
        <v>1</v>
      </c>
      <c r="O17">
        <f t="shared" si="2"/>
        <v>0</v>
      </c>
      <c r="P17">
        <f t="shared" si="3"/>
        <v>1</v>
      </c>
      <c r="Q17">
        <f t="shared" si="4"/>
        <v>1</v>
      </c>
      <c r="R17">
        <f t="shared" si="5"/>
        <v>0</v>
      </c>
      <c r="S17">
        <f t="shared" si="6"/>
        <v>0</v>
      </c>
      <c r="T17">
        <f t="shared" si="7"/>
        <v>0</v>
      </c>
      <c r="U17">
        <f t="shared" si="8"/>
        <v>0</v>
      </c>
      <c r="V17">
        <f t="shared" si="9"/>
        <v>0</v>
      </c>
      <c r="W17">
        <f t="shared" si="10"/>
        <v>0</v>
      </c>
      <c r="X17">
        <f t="shared" si="11"/>
        <v>0</v>
      </c>
      <c r="Y17">
        <f t="shared" si="12"/>
        <v>0</v>
      </c>
      <c r="Z17">
        <f t="shared" si="13"/>
        <v>0</v>
      </c>
      <c r="AA17">
        <f t="shared" si="14"/>
        <v>0</v>
      </c>
      <c r="AB17">
        <f t="shared" si="15"/>
        <v>0</v>
      </c>
      <c r="AC17">
        <f t="shared" si="16"/>
        <v>0</v>
      </c>
      <c r="AD17">
        <f t="shared" si="17"/>
        <v>0</v>
      </c>
      <c r="AE17">
        <f t="shared" si="18"/>
        <v>0</v>
      </c>
      <c r="AF17">
        <f t="shared" si="19"/>
        <v>0</v>
      </c>
    </row>
    <row r="18" spans="1:32" x14ac:dyDescent="0.3">
      <c r="A18">
        <v>17</v>
      </c>
      <c r="B18" t="s">
        <v>82</v>
      </c>
      <c r="C18" t="s">
        <v>60</v>
      </c>
      <c r="D18" t="s">
        <v>83</v>
      </c>
      <c r="E18" t="s">
        <v>84</v>
      </c>
      <c r="F18" t="s">
        <v>85</v>
      </c>
      <c r="G18">
        <v>2016</v>
      </c>
      <c r="H18">
        <v>139</v>
      </c>
      <c r="I18">
        <v>8.1999999999999993</v>
      </c>
      <c r="J18">
        <v>211760</v>
      </c>
      <c r="K18">
        <v>67.12</v>
      </c>
      <c r="L18">
        <v>71</v>
      </c>
      <c r="M18">
        <f t="shared" si="0"/>
        <v>0</v>
      </c>
      <c r="N18">
        <f t="shared" si="1"/>
        <v>0</v>
      </c>
      <c r="O18">
        <f t="shared" si="2"/>
        <v>0</v>
      </c>
      <c r="P18">
        <f t="shared" si="3"/>
        <v>0</v>
      </c>
      <c r="Q18">
        <f t="shared" si="4"/>
        <v>0</v>
      </c>
      <c r="R18">
        <f t="shared" si="5"/>
        <v>1</v>
      </c>
      <c r="S18">
        <f t="shared" si="6"/>
        <v>1</v>
      </c>
      <c r="T18">
        <f t="shared" si="7"/>
        <v>0</v>
      </c>
      <c r="U18">
        <f t="shared" si="8"/>
        <v>0</v>
      </c>
      <c r="V18">
        <f t="shared" si="9"/>
        <v>0</v>
      </c>
      <c r="W18">
        <f t="shared" si="10"/>
        <v>0</v>
      </c>
      <c r="X18">
        <f t="shared" si="11"/>
        <v>0</v>
      </c>
      <c r="Y18">
        <f t="shared" si="12"/>
        <v>0</v>
      </c>
      <c r="Z18">
        <f t="shared" si="13"/>
        <v>0</v>
      </c>
      <c r="AA18">
        <f t="shared" si="14"/>
        <v>1</v>
      </c>
      <c r="AB18">
        <f t="shared" si="15"/>
        <v>0</v>
      </c>
      <c r="AC18">
        <f t="shared" si="16"/>
        <v>0</v>
      </c>
      <c r="AD18">
        <f t="shared" si="17"/>
        <v>0</v>
      </c>
      <c r="AE18">
        <f t="shared" si="18"/>
        <v>0</v>
      </c>
      <c r="AF18">
        <f t="shared" si="19"/>
        <v>0</v>
      </c>
    </row>
    <row r="19" spans="1:32" x14ac:dyDescent="0.3">
      <c r="A19">
        <v>18</v>
      </c>
      <c r="B19" t="s">
        <v>86</v>
      </c>
      <c r="C19" t="s">
        <v>87</v>
      </c>
      <c r="D19" t="s">
        <v>88</v>
      </c>
      <c r="E19" t="s">
        <v>89</v>
      </c>
      <c r="F19" t="s">
        <v>90</v>
      </c>
      <c r="G19">
        <v>2016</v>
      </c>
      <c r="H19">
        <v>123</v>
      </c>
      <c r="I19">
        <v>6.7</v>
      </c>
      <c r="J19">
        <v>150823</v>
      </c>
      <c r="K19">
        <v>162.16</v>
      </c>
      <c r="L19">
        <v>58</v>
      </c>
      <c r="M19">
        <f t="shared" si="0"/>
        <v>1</v>
      </c>
      <c r="N19">
        <f t="shared" si="1"/>
        <v>0</v>
      </c>
      <c r="O19">
        <f t="shared" si="2"/>
        <v>0</v>
      </c>
      <c r="P19">
        <f t="shared" si="3"/>
        <v>0</v>
      </c>
      <c r="Q19">
        <f t="shared" si="4"/>
        <v>0</v>
      </c>
      <c r="R19">
        <f t="shared" si="5"/>
        <v>0</v>
      </c>
      <c r="S19">
        <f t="shared" si="6"/>
        <v>0</v>
      </c>
      <c r="T19">
        <f t="shared" si="7"/>
        <v>0</v>
      </c>
      <c r="U19">
        <f t="shared" si="8"/>
        <v>0</v>
      </c>
      <c r="V19">
        <f t="shared" si="9"/>
        <v>0</v>
      </c>
      <c r="W19">
        <f t="shared" si="10"/>
        <v>1</v>
      </c>
      <c r="X19">
        <f t="shared" si="11"/>
        <v>0</v>
      </c>
      <c r="Y19">
        <f t="shared" si="12"/>
        <v>0</v>
      </c>
      <c r="Z19">
        <f t="shared" si="13"/>
        <v>0</v>
      </c>
      <c r="AA19">
        <f t="shared" si="14"/>
        <v>0</v>
      </c>
      <c r="AB19">
        <f t="shared" si="15"/>
        <v>0</v>
      </c>
      <c r="AC19">
        <f t="shared" si="16"/>
        <v>0</v>
      </c>
      <c r="AD19">
        <f t="shared" si="17"/>
        <v>0</v>
      </c>
      <c r="AE19">
        <f t="shared" si="18"/>
        <v>0</v>
      </c>
      <c r="AF19">
        <f t="shared" si="19"/>
        <v>0</v>
      </c>
    </row>
    <row r="20" spans="1:32" x14ac:dyDescent="0.3">
      <c r="A20">
        <v>19</v>
      </c>
      <c r="B20" t="s">
        <v>91</v>
      </c>
      <c r="C20" t="s">
        <v>92</v>
      </c>
      <c r="D20" t="s">
        <v>93</v>
      </c>
      <c r="E20" t="s">
        <v>94</v>
      </c>
      <c r="F20" t="s">
        <v>95</v>
      </c>
      <c r="G20">
        <v>2016</v>
      </c>
      <c r="H20">
        <v>118</v>
      </c>
      <c r="I20">
        <v>8.1</v>
      </c>
      <c r="J20">
        <v>102061</v>
      </c>
      <c r="K20">
        <v>51.69</v>
      </c>
      <c r="L20">
        <v>69</v>
      </c>
      <c r="M20">
        <f t="shared" si="0"/>
        <v>0</v>
      </c>
      <c r="N20">
        <f t="shared" si="1"/>
        <v>0</v>
      </c>
      <c r="O20">
        <f t="shared" si="2"/>
        <v>0</v>
      </c>
      <c r="P20">
        <f t="shared" si="3"/>
        <v>0</v>
      </c>
      <c r="Q20">
        <f t="shared" si="4"/>
        <v>0</v>
      </c>
      <c r="R20">
        <f t="shared" si="5"/>
        <v>1</v>
      </c>
      <c r="S20">
        <f t="shared" si="6"/>
        <v>1</v>
      </c>
      <c r="T20">
        <f t="shared" si="7"/>
        <v>0</v>
      </c>
      <c r="U20">
        <f t="shared" si="8"/>
        <v>0</v>
      </c>
      <c r="V20">
        <f t="shared" si="9"/>
        <v>0</v>
      </c>
      <c r="W20">
        <f t="shared" si="10"/>
        <v>0</v>
      </c>
      <c r="X20">
        <f t="shared" si="11"/>
        <v>0</v>
      </c>
      <c r="Y20">
        <f t="shared" si="12"/>
        <v>0</v>
      </c>
      <c r="Z20">
        <f t="shared" si="13"/>
        <v>0</v>
      </c>
      <c r="AA20">
        <f t="shared" si="14"/>
        <v>0</v>
      </c>
      <c r="AB20">
        <f t="shared" si="15"/>
        <v>0</v>
      </c>
      <c r="AC20">
        <f t="shared" si="16"/>
        <v>0</v>
      </c>
      <c r="AD20">
        <f t="shared" si="17"/>
        <v>0</v>
      </c>
      <c r="AE20">
        <f t="shared" si="18"/>
        <v>0</v>
      </c>
      <c r="AF20">
        <f t="shared" si="19"/>
        <v>0</v>
      </c>
    </row>
    <row r="21" spans="1:32" x14ac:dyDescent="0.3">
      <c r="A21">
        <v>20</v>
      </c>
      <c r="B21" t="s">
        <v>96</v>
      </c>
      <c r="C21" t="s">
        <v>97</v>
      </c>
      <c r="D21" t="s">
        <v>98</v>
      </c>
      <c r="E21" t="s">
        <v>99</v>
      </c>
      <c r="F21" t="s">
        <v>100</v>
      </c>
      <c r="G21">
        <v>2016</v>
      </c>
      <c r="H21">
        <v>116</v>
      </c>
      <c r="I21">
        <v>8</v>
      </c>
      <c r="J21">
        <v>340798</v>
      </c>
      <c r="K21">
        <v>100.5</v>
      </c>
      <c r="L21">
        <v>81</v>
      </c>
      <c r="M21">
        <f t="shared" si="0"/>
        <v>0</v>
      </c>
      <c r="N21">
        <f t="shared" si="1"/>
        <v>0</v>
      </c>
      <c r="O21">
        <f t="shared" si="2"/>
        <v>0</v>
      </c>
      <c r="P21">
        <f t="shared" si="3"/>
        <v>0</v>
      </c>
      <c r="Q21">
        <f t="shared" si="4"/>
        <v>0</v>
      </c>
      <c r="R21">
        <f t="shared" si="5"/>
        <v>0</v>
      </c>
      <c r="S21">
        <f t="shared" si="6"/>
        <v>1</v>
      </c>
      <c r="T21">
        <f t="shared" si="7"/>
        <v>0</v>
      </c>
      <c r="U21">
        <f t="shared" si="8"/>
        <v>0</v>
      </c>
      <c r="V21">
        <f t="shared" si="9"/>
        <v>1</v>
      </c>
      <c r="W21">
        <f t="shared" si="10"/>
        <v>0</v>
      </c>
      <c r="X21">
        <f t="shared" si="11"/>
        <v>1</v>
      </c>
      <c r="Y21">
        <f t="shared" si="12"/>
        <v>0</v>
      </c>
      <c r="Z21">
        <f t="shared" si="13"/>
        <v>0</v>
      </c>
      <c r="AA21">
        <f t="shared" si="14"/>
        <v>0</v>
      </c>
      <c r="AB21">
        <f t="shared" si="15"/>
        <v>0</v>
      </c>
      <c r="AC21">
        <f t="shared" si="16"/>
        <v>0</v>
      </c>
      <c r="AD21">
        <f t="shared" si="17"/>
        <v>0</v>
      </c>
      <c r="AE21">
        <f t="shared" si="18"/>
        <v>0</v>
      </c>
      <c r="AF21">
        <f t="shared" si="19"/>
        <v>0</v>
      </c>
    </row>
    <row r="22" spans="1:32" x14ac:dyDescent="0.3">
      <c r="A22">
        <v>21</v>
      </c>
      <c r="B22" t="s">
        <v>101</v>
      </c>
      <c r="C22" t="s">
        <v>102</v>
      </c>
      <c r="D22" t="s">
        <v>103</v>
      </c>
      <c r="E22" t="s">
        <v>104</v>
      </c>
      <c r="F22" t="s">
        <v>105</v>
      </c>
      <c r="G22">
        <v>2016</v>
      </c>
      <c r="H22">
        <v>120</v>
      </c>
      <c r="I22">
        <v>6.7</v>
      </c>
      <c r="J22">
        <v>19053</v>
      </c>
      <c r="K22">
        <v>7.22</v>
      </c>
      <c r="L22">
        <v>49</v>
      </c>
      <c r="M22">
        <f t="shared" si="0"/>
        <v>0</v>
      </c>
      <c r="N22">
        <f t="shared" si="1"/>
        <v>1</v>
      </c>
      <c r="O22">
        <f t="shared" si="2"/>
        <v>0</v>
      </c>
      <c r="P22">
        <f t="shared" si="3"/>
        <v>0</v>
      </c>
      <c r="Q22">
        <f t="shared" si="4"/>
        <v>0</v>
      </c>
      <c r="R22">
        <f t="shared" si="5"/>
        <v>0</v>
      </c>
      <c r="S22">
        <f t="shared" si="6"/>
        <v>1</v>
      </c>
      <c r="T22">
        <f t="shared" si="7"/>
        <v>0</v>
      </c>
      <c r="U22">
        <f t="shared" si="8"/>
        <v>0</v>
      </c>
      <c r="V22">
        <f t="shared" si="9"/>
        <v>0</v>
      </c>
      <c r="W22">
        <f t="shared" si="10"/>
        <v>1</v>
      </c>
      <c r="X22">
        <f t="shared" si="11"/>
        <v>0</v>
      </c>
      <c r="Y22">
        <f t="shared" si="12"/>
        <v>0</v>
      </c>
      <c r="Z22">
        <f t="shared" si="13"/>
        <v>0</v>
      </c>
      <c r="AA22">
        <f t="shared" si="14"/>
        <v>0</v>
      </c>
      <c r="AB22">
        <f t="shared" si="15"/>
        <v>0</v>
      </c>
      <c r="AC22">
        <f t="shared" si="16"/>
        <v>0</v>
      </c>
      <c r="AD22">
        <f t="shared" si="17"/>
        <v>0</v>
      </c>
      <c r="AE22">
        <f t="shared" si="18"/>
        <v>0</v>
      </c>
      <c r="AF22">
        <f t="shared" si="19"/>
        <v>0</v>
      </c>
    </row>
    <row r="23" spans="1:32" x14ac:dyDescent="0.3">
      <c r="A23">
        <v>22</v>
      </c>
      <c r="B23" t="s">
        <v>106</v>
      </c>
      <c r="C23" t="s">
        <v>107</v>
      </c>
      <c r="D23" t="s">
        <v>108</v>
      </c>
      <c r="E23" t="s">
        <v>109</v>
      </c>
      <c r="F23" t="s">
        <v>110</v>
      </c>
      <c r="G23">
        <v>2016</v>
      </c>
      <c r="H23">
        <v>137</v>
      </c>
      <c r="I23">
        <v>7.9</v>
      </c>
      <c r="J23">
        <v>134213</v>
      </c>
      <c r="K23">
        <v>47.7</v>
      </c>
      <c r="L23">
        <v>96</v>
      </c>
      <c r="M23">
        <f t="shared" si="0"/>
        <v>0</v>
      </c>
      <c r="N23">
        <f t="shared" si="1"/>
        <v>0</v>
      </c>
      <c r="O23">
        <f t="shared" si="2"/>
        <v>0</v>
      </c>
      <c r="P23">
        <f t="shared" si="3"/>
        <v>0</v>
      </c>
      <c r="Q23">
        <f t="shared" si="4"/>
        <v>0</v>
      </c>
      <c r="R23">
        <f t="shared" si="5"/>
        <v>0</v>
      </c>
      <c r="S23">
        <f t="shared" si="6"/>
        <v>1</v>
      </c>
      <c r="T23">
        <f t="shared" si="7"/>
        <v>0</v>
      </c>
      <c r="U23">
        <f t="shared" si="8"/>
        <v>0</v>
      </c>
      <c r="V23">
        <f t="shared" si="9"/>
        <v>0</v>
      </c>
      <c r="W23">
        <f t="shared" si="10"/>
        <v>0</v>
      </c>
      <c r="X23">
        <f t="shared" si="11"/>
        <v>0</v>
      </c>
      <c r="Y23">
        <f t="shared" si="12"/>
        <v>0</v>
      </c>
      <c r="Z23">
        <f t="shared" si="13"/>
        <v>0</v>
      </c>
      <c r="AA23">
        <f t="shared" si="14"/>
        <v>0</v>
      </c>
      <c r="AB23">
        <f t="shared" si="15"/>
        <v>0</v>
      </c>
      <c r="AC23">
        <f t="shared" si="16"/>
        <v>0</v>
      </c>
      <c r="AD23">
        <f t="shared" si="17"/>
        <v>0</v>
      </c>
      <c r="AE23">
        <f t="shared" si="18"/>
        <v>0</v>
      </c>
      <c r="AF23">
        <f t="shared" si="19"/>
        <v>0</v>
      </c>
    </row>
    <row r="24" spans="1:32" x14ac:dyDescent="0.3">
      <c r="A24">
        <v>23</v>
      </c>
      <c r="B24" t="s">
        <v>111</v>
      </c>
      <c r="C24" t="s">
        <v>112</v>
      </c>
      <c r="D24" t="s">
        <v>113</v>
      </c>
      <c r="E24" t="s">
        <v>114</v>
      </c>
      <c r="F24" t="s">
        <v>115</v>
      </c>
      <c r="G24">
        <v>2016</v>
      </c>
      <c r="H24">
        <v>108</v>
      </c>
      <c r="I24">
        <v>6.7</v>
      </c>
      <c r="J24">
        <v>1115</v>
      </c>
      <c r="L24">
        <v>72</v>
      </c>
      <c r="M24">
        <f t="shared" si="0"/>
        <v>0</v>
      </c>
      <c r="N24">
        <f t="shared" si="1"/>
        <v>0</v>
      </c>
      <c r="O24">
        <f t="shared" si="2"/>
        <v>1</v>
      </c>
      <c r="P24">
        <f t="shared" si="3"/>
        <v>0</v>
      </c>
      <c r="Q24">
        <f t="shared" si="4"/>
        <v>0</v>
      </c>
      <c r="R24">
        <f t="shared" si="5"/>
        <v>0</v>
      </c>
      <c r="S24">
        <f t="shared" si="6"/>
        <v>1</v>
      </c>
      <c r="T24">
        <f t="shared" si="7"/>
        <v>1</v>
      </c>
      <c r="U24">
        <f t="shared" si="8"/>
        <v>0</v>
      </c>
      <c r="V24">
        <f t="shared" si="9"/>
        <v>0</v>
      </c>
      <c r="W24">
        <f t="shared" si="10"/>
        <v>0</v>
      </c>
      <c r="X24">
        <f t="shared" si="11"/>
        <v>0</v>
      </c>
      <c r="Y24">
        <f t="shared" si="12"/>
        <v>0</v>
      </c>
      <c r="Z24">
        <f t="shared" si="13"/>
        <v>0</v>
      </c>
      <c r="AA24">
        <f t="shared" si="14"/>
        <v>0</v>
      </c>
      <c r="AB24">
        <f t="shared" si="15"/>
        <v>0</v>
      </c>
      <c r="AC24">
        <f t="shared" si="16"/>
        <v>0</v>
      </c>
      <c r="AD24">
        <f t="shared" si="17"/>
        <v>0</v>
      </c>
      <c r="AE24">
        <f t="shared" si="18"/>
        <v>0</v>
      </c>
      <c r="AF24">
        <f t="shared" si="19"/>
        <v>0</v>
      </c>
    </row>
    <row r="25" spans="1:32" x14ac:dyDescent="0.3">
      <c r="A25">
        <v>24</v>
      </c>
      <c r="B25" t="s">
        <v>116</v>
      </c>
      <c r="C25" t="s">
        <v>69</v>
      </c>
      <c r="D25" t="s">
        <v>117</v>
      </c>
      <c r="E25" t="s">
        <v>118</v>
      </c>
      <c r="F25" t="s">
        <v>119</v>
      </c>
      <c r="G25">
        <v>2016</v>
      </c>
      <c r="H25">
        <v>92</v>
      </c>
      <c r="I25">
        <v>6.5</v>
      </c>
      <c r="J25">
        <v>38552</v>
      </c>
      <c r="K25">
        <v>153.69</v>
      </c>
      <c r="L25">
        <v>56</v>
      </c>
      <c r="M25">
        <f t="shared" si="0"/>
        <v>0</v>
      </c>
      <c r="N25">
        <f t="shared" si="1"/>
        <v>1</v>
      </c>
      <c r="O25">
        <f t="shared" si="2"/>
        <v>0</v>
      </c>
      <c r="P25">
        <f t="shared" si="3"/>
        <v>1</v>
      </c>
      <c r="Q25">
        <f t="shared" si="4"/>
        <v>1</v>
      </c>
      <c r="R25">
        <f t="shared" si="5"/>
        <v>0</v>
      </c>
      <c r="S25">
        <f t="shared" si="6"/>
        <v>0</v>
      </c>
      <c r="T25">
        <f t="shared" si="7"/>
        <v>0</v>
      </c>
      <c r="U25">
        <f t="shared" si="8"/>
        <v>0</v>
      </c>
      <c r="V25">
        <f t="shared" si="9"/>
        <v>0</v>
      </c>
      <c r="W25">
        <f t="shared" si="10"/>
        <v>0</v>
      </c>
      <c r="X25">
        <f t="shared" si="11"/>
        <v>0</v>
      </c>
      <c r="Y25">
        <f t="shared" si="12"/>
        <v>0</v>
      </c>
      <c r="Z25">
        <f t="shared" si="13"/>
        <v>0</v>
      </c>
      <c r="AA25">
        <f t="shared" si="14"/>
        <v>0</v>
      </c>
      <c r="AB25">
        <f t="shared" si="15"/>
        <v>0</v>
      </c>
      <c r="AC25">
        <f t="shared" si="16"/>
        <v>0</v>
      </c>
      <c r="AD25">
        <f t="shared" si="17"/>
        <v>0</v>
      </c>
      <c r="AE25">
        <f t="shared" si="18"/>
        <v>0</v>
      </c>
      <c r="AF25">
        <f t="shared" si="19"/>
        <v>0</v>
      </c>
    </row>
    <row r="26" spans="1:32" x14ac:dyDescent="0.3">
      <c r="A26">
        <v>25</v>
      </c>
      <c r="B26" t="s">
        <v>120</v>
      </c>
      <c r="C26" t="s">
        <v>13</v>
      </c>
      <c r="D26" t="s">
        <v>121</v>
      </c>
      <c r="E26" t="s">
        <v>122</v>
      </c>
      <c r="F26" t="s">
        <v>123</v>
      </c>
      <c r="G26">
        <v>2016</v>
      </c>
      <c r="H26">
        <v>120</v>
      </c>
      <c r="I26">
        <v>5.3</v>
      </c>
      <c r="J26">
        <v>127553</v>
      </c>
      <c r="K26">
        <v>103.14</v>
      </c>
      <c r="L26">
        <v>32</v>
      </c>
      <c r="M26">
        <f t="shared" si="0"/>
        <v>1</v>
      </c>
      <c r="N26">
        <f t="shared" si="1"/>
        <v>1</v>
      </c>
      <c r="O26">
        <f t="shared" si="2"/>
        <v>0</v>
      </c>
      <c r="P26">
        <f t="shared" si="3"/>
        <v>0</v>
      </c>
      <c r="Q26">
        <f t="shared" si="4"/>
        <v>0</v>
      </c>
      <c r="R26">
        <f t="shared" si="5"/>
        <v>0</v>
      </c>
      <c r="S26">
        <f t="shared" si="6"/>
        <v>0</v>
      </c>
      <c r="T26">
        <f t="shared" si="7"/>
        <v>0</v>
      </c>
      <c r="U26">
        <f t="shared" si="8"/>
        <v>0</v>
      </c>
      <c r="V26">
        <f t="shared" si="9"/>
        <v>0</v>
      </c>
      <c r="W26">
        <f t="shared" si="10"/>
        <v>0</v>
      </c>
      <c r="X26">
        <f t="shared" si="11"/>
        <v>1</v>
      </c>
      <c r="Y26">
        <f t="shared" si="12"/>
        <v>0</v>
      </c>
      <c r="Z26">
        <f t="shared" si="13"/>
        <v>0</v>
      </c>
      <c r="AA26">
        <f t="shared" si="14"/>
        <v>0</v>
      </c>
      <c r="AB26">
        <f t="shared" si="15"/>
        <v>0</v>
      </c>
      <c r="AC26">
        <f t="shared" si="16"/>
        <v>0</v>
      </c>
      <c r="AD26">
        <f t="shared" si="17"/>
        <v>0</v>
      </c>
      <c r="AE26">
        <f t="shared" si="18"/>
        <v>0</v>
      </c>
      <c r="AF26">
        <f t="shared" si="19"/>
        <v>0</v>
      </c>
    </row>
    <row r="27" spans="1:32" x14ac:dyDescent="0.3">
      <c r="A27">
        <v>26</v>
      </c>
      <c r="B27" t="s">
        <v>124</v>
      </c>
      <c r="C27" t="s">
        <v>42</v>
      </c>
      <c r="D27" t="s">
        <v>125</v>
      </c>
      <c r="E27" t="s">
        <v>126</v>
      </c>
      <c r="F27" t="s">
        <v>127</v>
      </c>
      <c r="G27">
        <v>2016</v>
      </c>
      <c r="H27">
        <v>83</v>
      </c>
      <c r="I27">
        <v>6.8</v>
      </c>
      <c r="J27">
        <v>222</v>
      </c>
      <c r="M27">
        <f t="shared" si="0"/>
        <v>0</v>
      </c>
      <c r="N27">
        <f t="shared" si="1"/>
        <v>0</v>
      </c>
      <c r="O27">
        <f t="shared" si="2"/>
        <v>0</v>
      </c>
      <c r="P27">
        <f t="shared" si="3"/>
        <v>0</v>
      </c>
      <c r="Q27">
        <f t="shared" si="4"/>
        <v>1</v>
      </c>
      <c r="R27">
        <f t="shared" si="5"/>
        <v>0</v>
      </c>
      <c r="S27">
        <f t="shared" si="6"/>
        <v>0</v>
      </c>
      <c r="T27">
        <f t="shared" si="7"/>
        <v>0</v>
      </c>
      <c r="U27">
        <f t="shared" si="8"/>
        <v>0</v>
      </c>
      <c r="V27">
        <f t="shared" si="9"/>
        <v>0</v>
      </c>
      <c r="W27">
        <f t="shared" si="10"/>
        <v>0</v>
      </c>
      <c r="X27">
        <f t="shared" si="11"/>
        <v>0</v>
      </c>
      <c r="Y27">
        <f t="shared" si="12"/>
        <v>0</v>
      </c>
      <c r="Z27">
        <f t="shared" si="13"/>
        <v>0</v>
      </c>
      <c r="AA27">
        <f t="shared" si="14"/>
        <v>0</v>
      </c>
      <c r="AB27">
        <f t="shared" si="15"/>
        <v>0</v>
      </c>
      <c r="AC27">
        <f t="shared" si="16"/>
        <v>0</v>
      </c>
      <c r="AD27">
        <f t="shared" si="17"/>
        <v>0</v>
      </c>
      <c r="AE27">
        <f t="shared" si="18"/>
        <v>0</v>
      </c>
      <c r="AF27">
        <f t="shared" si="19"/>
        <v>0</v>
      </c>
    </row>
    <row r="28" spans="1:32" x14ac:dyDescent="0.3">
      <c r="A28">
        <v>27</v>
      </c>
      <c r="B28" t="s">
        <v>128</v>
      </c>
      <c r="C28" t="s">
        <v>129</v>
      </c>
      <c r="D28" t="s">
        <v>130</v>
      </c>
      <c r="E28" t="s">
        <v>131</v>
      </c>
      <c r="F28" t="s">
        <v>132</v>
      </c>
      <c r="G28">
        <v>2015</v>
      </c>
      <c r="H28">
        <v>159</v>
      </c>
      <c r="I28">
        <v>8.3000000000000007</v>
      </c>
      <c r="J28">
        <v>76193</v>
      </c>
      <c r="K28">
        <v>6.5</v>
      </c>
      <c r="M28">
        <f t="shared" si="0"/>
        <v>1</v>
      </c>
      <c r="N28">
        <f t="shared" si="1"/>
        <v>1</v>
      </c>
      <c r="O28">
        <f t="shared" si="2"/>
        <v>0</v>
      </c>
      <c r="P28">
        <f t="shared" si="3"/>
        <v>0</v>
      </c>
      <c r="Q28">
        <f t="shared" si="4"/>
        <v>0</v>
      </c>
      <c r="R28">
        <f t="shared" si="5"/>
        <v>0</v>
      </c>
      <c r="S28">
        <f t="shared" si="6"/>
        <v>1</v>
      </c>
      <c r="T28">
        <f t="shared" si="7"/>
        <v>0</v>
      </c>
      <c r="U28">
        <f t="shared" si="8"/>
        <v>0</v>
      </c>
      <c r="V28">
        <f t="shared" si="9"/>
        <v>0</v>
      </c>
      <c r="W28">
        <f t="shared" si="10"/>
        <v>0</v>
      </c>
      <c r="X28">
        <f t="shared" si="11"/>
        <v>0</v>
      </c>
      <c r="Y28">
        <f t="shared" si="12"/>
        <v>0</v>
      </c>
      <c r="Z28">
        <f t="shared" si="13"/>
        <v>0</v>
      </c>
      <c r="AA28">
        <f t="shared" si="14"/>
        <v>0</v>
      </c>
      <c r="AB28">
        <f t="shared" si="15"/>
        <v>0</v>
      </c>
      <c r="AC28">
        <f t="shared" si="16"/>
        <v>0</v>
      </c>
      <c r="AD28">
        <f t="shared" si="17"/>
        <v>0</v>
      </c>
      <c r="AE28">
        <f t="shared" si="18"/>
        <v>0</v>
      </c>
      <c r="AF28">
        <f t="shared" si="19"/>
        <v>0</v>
      </c>
    </row>
    <row r="29" spans="1:32" x14ac:dyDescent="0.3">
      <c r="A29">
        <v>28</v>
      </c>
      <c r="B29" t="s">
        <v>133</v>
      </c>
      <c r="C29" t="s">
        <v>23</v>
      </c>
      <c r="D29" t="s">
        <v>134</v>
      </c>
      <c r="E29" t="s">
        <v>135</v>
      </c>
      <c r="F29" t="s">
        <v>136</v>
      </c>
      <c r="G29">
        <v>2016</v>
      </c>
      <c r="H29">
        <v>99</v>
      </c>
      <c r="I29">
        <v>4.7</v>
      </c>
      <c r="J29">
        <v>523</v>
      </c>
      <c r="K29">
        <v>0.01</v>
      </c>
      <c r="M29">
        <f t="shared" si="0"/>
        <v>0</v>
      </c>
      <c r="N29">
        <f t="shared" si="1"/>
        <v>0</v>
      </c>
      <c r="O29">
        <f t="shared" si="2"/>
        <v>1</v>
      </c>
      <c r="P29">
        <f t="shared" si="3"/>
        <v>0</v>
      </c>
      <c r="Q29">
        <f t="shared" si="4"/>
        <v>0</v>
      </c>
      <c r="R29">
        <f t="shared" si="5"/>
        <v>0</v>
      </c>
      <c r="S29">
        <f t="shared" si="6"/>
        <v>0</v>
      </c>
      <c r="T29">
        <f t="shared" si="7"/>
        <v>0</v>
      </c>
      <c r="U29">
        <f t="shared" si="8"/>
        <v>0</v>
      </c>
      <c r="V29">
        <f t="shared" si="9"/>
        <v>0</v>
      </c>
      <c r="W29">
        <f t="shared" si="10"/>
        <v>1</v>
      </c>
      <c r="X29">
        <f t="shared" si="11"/>
        <v>0</v>
      </c>
      <c r="Y29">
        <f t="shared" si="12"/>
        <v>0</v>
      </c>
      <c r="Z29">
        <f t="shared" si="13"/>
        <v>0</v>
      </c>
      <c r="AA29">
        <f t="shared" si="14"/>
        <v>0</v>
      </c>
      <c r="AB29">
        <f t="shared" si="15"/>
        <v>0</v>
      </c>
      <c r="AC29">
        <f t="shared" si="16"/>
        <v>0</v>
      </c>
      <c r="AD29">
        <f t="shared" si="17"/>
        <v>0</v>
      </c>
      <c r="AE29">
        <f t="shared" si="18"/>
        <v>0</v>
      </c>
      <c r="AF29">
        <f t="shared" si="19"/>
        <v>0</v>
      </c>
    </row>
    <row r="30" spans="1:32" x14ac:dyDescent="0.3">
      <c r="A30">
        <v>29</v>
      </c>
      <c r="B30" t="s">
        <v>137</v>
      </c>
      <c r="C30" t="s">
        <v>42</v>
      </c>
      <c r="D30" t="s">
        <v>138</v>
      </c>
      <c r="E30" t="s">
        <v>139</v>
      </c>
      <c r="F30" t="s">
        <v>140</v>
      </c>
      <c r="G30">
        <v>2016</v>
      </c>
      <c r="H30">
        <v>100</v>
      </c>
      <c r="I30">
        <v>6.2</v>
      </c>
      <c r="J30">
        <v>66540</v>
      </c>
      <c r="K30">
        <v>113.08</v>
      </c>
      <c r="L30">
        <v>60</v>
      </c>
      <c r="M30">
        <f t="shared" si="0"/>
        <v>0</v>
      </c>
      <c r="N30">
        <f t="shared" si="1"/>
        <v>0</v>
      </c>
      <c r="O30">
        <f t="shared" si="2"/>
        <v>0</v>
      </c>
      <c r="P30">
        <f t="shared" si="3"/>
        <v>0</v>
      </c>
      <c r="Q30">
        <f t="shared" si="4"/>
        <v>1</v>
      </c>
      <c r="R30">
        <f t="shared" si="5"/>
        <v>0</v>
      </c>
      <c r="S30">
        <f t="shared" si="6"/>
        <v>0</v>
      </c>
      <c r="T30">
        <f t="shared" si="7"/>
        <v>0</v>
      </c>
      <c r="U30">
        <f t="shared" si="8"/>
        <v>0</v>
      </c>
      <c r="V30">
        <f t="shared" si="9"/>
        <v>0</v>
      </c>
      <c r="W30">
        <f t="shared" si="10"/>
        <v>0</v>
      </c>
      <c r="X30">
        <f t="shared" si="11"/>
        <v>0</v>
      </c>
      <c r="Y30">
        <f t="shared" si="12"/>
        <v>0</v>
      </c>
      <c r="Z30">
        <f t="shared" si="13"/>
        <v>0</v>
      </c>
      <c r="AA30">
        <f t="shared" si="14"/>
        <v>0</v>
      </c>
      <c r="AB30">
        <f t="shared" si="15"/>
        <v>0</v>
      </c>
      <c r="AC30">
        <f t="shared" si="16"/>
        <v>0</v>
      </c>
      <c r="AD30">
        <f t="shared" si="17"/>
        <v>0</v>
      </c>
      <c r="AE30">
        <f t="shared" si="18"/>
        <v>0</v>
      </c>
      <c r="AF30">
        <f t="shared" si="19"/>
        <v>0</v>
      </c>
    </row>
    <row r="31" spans="1:32" x14ac:dyDescent="0.3">
      <c r="A31">
        <v>30</v>
      </c>
      <c r="B31" t="s">
        <v>141</v>
      </c>
      <c r="C31" t="s">
        <v>129</v>
      </c>
      <c r="D31" t="s">
        <v>142</v>
      </c>
      <c r="E31" t="s">
        <v>143</v>
      </c>
      <c r="F31" t="s">
        <v>144</v>
      </c>
      <c r="G31">
        <v>2016</v>
      </c>
      <c r="H31">
        <v>115</v>
      </c>
      <c r="I31">
        <v>5.9</v>
      </c>
      <c r="J31">
        <v>112813</v>
      </c>
      <c r="K31">
        <v>54.65</v>
      </c>
      <c r="L31">
        <v>36</v>
      </c>
      <c r="M31">
        <f t="shared" si="0"/>
        <v>1</v>
      </c>
      <c r="N31">
        <f t="shared" si="1"/>
        <v>1</v>
      </c>
      <c r="O31">
        <f t="shared" si="2"/>
        <v>0</v>
      </c>
      <c r="P31">
        <f t="shared" si="3"/>
        <v>0</v>
      </c>
      <c r="Q31">
        <f t="shared" si="4"/>
        <v>0</v>
      </c>
      <c r="R31">
        <f t="shared" si="5"/>
        <v>0</v>
      </c>
      <c r="S31">
        <f t="shared" si="6"/>
        <v>1</v>
      </c>
      <c r="T31">
        <f t="shared" si="7"/>
        <v>0</v>
      </c>
      <c r="U31">
        <f t="shared" si="8"/>
        <v>0</v>
      </c>
      <c r="V31">
        <f t="shared" si="9"/>
        <v>0</v>
      </c>
      <c r="W31">
        <f t="shared" si="10"/>
        <v>0</v>
      </c>
      <c r="X31">
        <f t="shared" si="11"/>
        <v>0</v>
      </c>
      <c r="Y31">
        <f t="shared" si="12"/>
        <v>0</v>
      </c>
      <c r="Z31">
        <f t="shared" si="13"/>
        <v>0</v>
      </c>
      <c r="AA31">
        <f t="shared" si="14"/>
        <v>0</v>
      </c>
      <c r="AB31">
        <f t="shared" si="15"/>
        <v>0</v>
      </c>
      <c r="AC31">
        <f t="shared" si="16"/>
        <v>0</v>
      </c>
      <c r="AD31">
        <f t="shared" si="17"/>
        <v>0</v>
      </c>
      <c r="AE31">
        <f t="shared" si="18"/>
        <v>0</v>
      </c>
      <c r="AF31">
        <f t="shared" si="19"/>
        <v>0</v>
      </c>
    </row>
    <row r="32" spans="1:32" x14ac:dyDescent="0.3">
      <c r="A32">
        <v>31</v>
      </c>
      <c r="B32" t="s">
        <v>145</v>
      </c>
      <c r="C32" t="s">
        <v>42</v>
      </c>
      <c r="D32" t="s">
        <v>146</v>
      </c>
      <c r="E32" t="s">
        <v>147</v>
      </c>
      <c r="F32" t="s">
        <v>148</v>
      </c>
      <c r="G32">
        <v>2016</v>
      </c>
      <c r="H32">
        <v>111</v>
      </c>
      <c r="I32">
        <v>6.3</v>
      </c>
      <c r="J32">
        <v>48123</v>
      </c>
      <c r="K32">
        <v>60.31</v>
      </c>
      <c r="L32">
        <v>39</v>
      </c>
      <c r="M32">
        <f t="shared" si="0"/>
        <v>0</v>
      </c>
      <c r="N32">
        <f t="shared" si="1"/>
        <v>0</v>
      </c>
      <c r="O32">
        <f t="shared" si="2"/>
        <v>0</v>
      </c>
      <c r="P32">
        <f t="shared" si="3"/>
        <v>0</v>
      </c>
      <c r="Q32">
        <f t="shared" si="4"/>
        <v>1</v>
      </c>
      <c r="R32">
        <f t="shared" si="5"/>
        <v>0</v>
      </c>
      <c r="S32">
        <f t="shared" si="6"/>
        <v>0</v>
      </c>
      <c r="T32">
        <f t="shared" si="7"/>
        <v>0</v>
      </c>
      <c r="U32">
        <f t="shared" si="8"/>
        <v>0</v>
      </c>
      <c r="V32">
        <f t="shared" si="9"/>
        <v>0</v>
      </c>
      <c r="W32">
        <f t="shared" si="10"/>
        <v>0</v>
      </c>
      <c r="X32">
        <f t="shared" si="11"/>
        <v>0</v>
      </c>
      <c r="Y32">
        <f t="shared" si="12"/>
        <v>0</v>
      </c>
      <c r="Z32">
        <f t="shared" si="13"/>
        <v>0</v>
      </c>
      <c r="AA32">
        <f t="shared" si="14"/>
        <v>0</v>
      </c>
      <c r="AB32">
        <f t="shared" si="15"/>
        <v>0</v>
      </c>
      <c r="AC32">
        <f t="shared" si="16"/>
        <v>0</v>
      </c>
      <c r="AD32">
        <f t="shared" si="17"/>
        <v>0</v>
      </c>
      <c r="AE32">
        <f t="shared" si="18"/>
        <v>0</v>
      </c>
      <c r="AF32">
        <f t="shared" si="19"/>
        <v>0</v>
      </c>
    </row>
    <row r="33" spans="1:32" x14ac:dyDescent="0.3">
      <c r="A33">
        <v>32</v>
      </c>
      <c r="B33" t="s">
        <v>149</v>
      </c>
      <c r="C33" t="s">
        <v>150</v>
      </c>
      <c r="D33" t="s">
        <v>151</v>
      </c>
      <c r="E33" t="s">
        <v>152</v>
      </c>
      <c r="F33" t="s">
        <v>153</v>
      </c>
      <c r="G33">
        <v>2016</v>
      </c>
      <c r="H33">
        <v>116</v>
      </c>
      <c r="I33">
        <v>7.5</v>
      </c>
      <c r="J33">
        <v>126030</v>
      </c>
      <c r="K33">
        <v>10.64</v>
      </c>
      <c r="L33">
        <v>67</v>
      </c>
      <c r="M33">
        <f t="shared" si="0"/>
        <v>0</v>
      </c>
      <c r="N33">
        <f t="shared" si="1"/>
        <v>0</v>
      </c>
      <c r="O33">
        <f t="shared" si="2"/>
        <v>0</v>
      </c>
      <c r="P33">
        <f t="shared" si="3"/>
        <v>0</v>
      </c>
      <c r="Q33">
        <f t="shared" si="4"/>
        <v>0</v>
      </c>
      <c r="R33">
        <f t="shared" si="5"/>
        <v>0</v>
      </c>
      <c r="S33">
        <f t="shared" si="6"/>
        <v>1</v>
      </c>
      <c r="T33">
        <f t="shared" si="7"/>
        <v>0</v>
      </c>
      <c r="U33">
        <f t="shared" si="8"/>
        <v>0</v>
      </c>
      <c r="V33">
        <f t="shared" si="9"/>
        <v>0</v>
      </c>
      <c r="W33">
        <f t="shared" si="10"/>
        <v>1</v>
      </c>
      <c r="X33">
        <f t="shared" si="11"/>
        <v>0</v>
      </c>
      <c r="Y33">
        <f t="shared" si="12"/>
        <v>0</v>
      </c>
      <c r="Z33">
        <f t="shared" si="13"/>
        <v>0</v>
      </c>
      <c r="AA33">
        <f t="shared" si="14"/>
        <v>0</v>
      </c>
      <c r="AB33">
        <f t="shared" si="15"/>
        <v>0</v>
      </c>
      <c r="AC33">
        <f t="shared" si="16"/>
        <v>0</v>
      </c>
      <c r="AD33">
        <f t="shared" si="17"/>
        <v>0</v>
      </c>
      <c r="AE33">
        <f t="shared" si="18"/>
        <v>0</v>
      </c>
      <c r="AF33">
        <f t="shared" si="19"/>
        <v>0</v>
      </c>
    </row>
    <row r="34" spans="1:32" x14ac:dyDescent="0.3">
      <c r="A34">
        <v>33</v>
      </c>
      <c r="B34" t="s">
        <v>154</v>
      </c>
      <c r="C34" t="s">
        <v>13</v>
      </c>
      <c r="D34" t="s">
        <v>155</v>
      </c>
      <c r="E34" t="s">
        <v>156</v>
      </c>
      <c r="F34" t="s">
        <v>157</v>
      </c>
      <c r="G34">
        <v>2016</v>
      </c>
      <c r="H34">
        <v>144</v>
      </c>
      <c r="I34">
        <v>7.1</v>
      </c>
      <c r="J34">
        <v>275510</v>
      </c>
      <c r="K34">
        <v>155.33000000000001</v>
      </c>
      <c r="L34">
        <v>52</v>
      </c>
      <c r="M34">
        <f t="shared" si="0"/>
        <v>1</v>
      </c>
      <c r="N34">
        <f t="shared" si="1"/>
        <v>1</v>
      </c>
      <c r="O34">
        <f t="shared" si="2"/>
        <v>0</v>
      </c>
      <c r="P34">
        <f t="shared" si="3"/>
        <v>0</v>
      </c>
      <c r="Q34">
        <f t="shared" si="4"/>
        <v>0</v>
      </c>
      <c r="R34">
        <f t="shared" si="5"/>
        <v>0</v>
      </c>
      <c r="S34">
        <f t="shared" si="6"/>
        <v>0</v>
      </c>
      <c r="T34">
        <f t="shared" si="7"/>
        <v>0</v>
      </c>
      <c r="U34">
        <f t="shared" si="8"/>
        <v>0</v>
      </c>
      <c r="V34">
        <f t="shared" si="9"/>
        <v>0</v>
      </c>
      <c r="W34">
        <f t="shared" si="10"/>
        <v>0</v>
      </c>
      <c r="X34">
        <f t="shared" si="11"/>
        <v>1</v>
      </c>
      <c r="Y34">
        <f t="shared" si="12"/>
        <v>0</v>
      </c>
      <c r="Z34">
        <f t="shared" si="13"/>
        <v>0</v>
      </c>
      <c r="AA34">
        <f t="shared" si="14"/>
        <v>0</v>
      </c>
      <c r="AB34">
        <f t="shared" si="15"/>
        <v>0</v>
      </c>
      <c r="AC34">
        <f t="shared" si="16"/>
        <v>0</v>
      </c>
      <c r="AD34">
        <f t="shared" si="17"/>
        <v>0</v>
      </c>
      <c r="AE34">
        <f t="shared" si="18"/>
        <v>0</v>
      </c>
      <c r="AF34">
        <f t="shared" si="19"/>
        <v>0</v>
      </c>
    </row>
    <row r="35" spans="1:32" x14ac:dyDescent="0.3">
      <c r="A35">
        <v>34</v>
      </c>
      <c r="B35" t="s">
        <v>158</v>
      </c>
      <c r="C35" t="s">
        <v>159</v>
      </c>
      <c r="D35" t="s">
        <v>160</v>
      </c>
      <c r="E35" t="s">
        <v>161</v>
      </c>
      <c r="F35" t="s">
        <v>162</v>
      </c>
      <c r="G35">
        <v>2016</v>
      </c>
      <c r="H35">
        <v>108</v>
      </c>
      <c r="I35">
        <v>8</v>
      </c>
      <c r="J35">
        <v>627797</v>
      </c>
      <c r="K35">
        <v>363.02</v>
      </c>
      <c r="L35">
        <v>65</v>
      </c>
      <c r="M35">
        <f t="shared" si="0"/>
        <v>1</v>
      </c>
      <c r="N35">
        <f t="shared" si="1"/>
        <v>1</v>
      </c>
      <c r="O35">
        <f t="shared" si="2"/>
        <v>0</v>
      </c>
      <c r="P35">
        <f t="shared" si="3"/>
        <v>0</v>
      </c>
      <c r="Q35">
        <f t="shared" si="4"/>
        <v>1</v>
      </c>
      <c r="R35">
        <f t="shared" si="5"/>
        <v>0</v>
      </c>
      <c r="S35">
        <f t="shared" si="6"/>
        <v>0</v>
      </c>
      <c r="T35">
        <f t="shared" si="7"/>
        <v>0</v>
      </c>
      <c r="U35">
        <f t="shared" si="8"/>
        <v>0</v>
      </c>
      <c r="V35">
        <f t="shared" si="9"/>
        <v>0</v>
      </c>
      <c r="W35">
        <f t="shared" si="10"/>
        <v>0</v>
      </c>
      <c r="X35">
        <f t="shared" si="11"/>
        <v>0</v>
      </c>
      <c r="Y35">
        <f t="shared" si="12"/>
        <v>0</v>
      </c>
      <c r="Z35">
        <f t="shared" si="13"/>
        <v>0</v>
      </c>
      <c r="AA35">
        <f t="shared" si="14"/>
        <v>0</v>
      </c>
      <c r="AB35">
        <f t="shared" si="15"/>
        <v>0</v>
      </c>
      <c r="AC35">
        <f t="shared" si="16"/>
        <v>0</v>
      </c>
      <c r="AD35">
        <f t="shared" si="17"/>
        <v>0</v>
      </c>
      <c r="AE35">
        <f t="shared" si="18"/>
        <v>0</v>
      </c>
      <c r="AF35">
        <f t="shared" si="19"/>
        <v>0</v>
      </c>
    </row>
    <row r="36" spans="1:32" x14ac:dyDescent="0.3">
      <c r="A36">
        <v>35</v>
      </c>
      <c r="B36" t="s">
        <v>163</v>
      </c>
      <c r="C36" t="s">
        <v>164</v>
      </c>
      <c r="D36" t="s">
        <v>165</v>
      </c>
      <c r="E36" t="s">
        <v>166</v>
      </c>
      <c r="F36" t="s">
        <v>167</v>
      </c>
      <c r="G36">
        <v>2016</v>
      </c>
      <c r="H36">
        <v>107</v>
      </c>
      <c r="I36">
        <v>5.6</v>
      </c>
      <c r="J36">
        <v>46165</v>
      </c>
      <c r="K36">
        <v>26.84</v>
      </c>
      <c r="L36">
        <v>49</v>
      </c>
      <c r="M36">
        <f t="shared" si="0"/>
        <v>1</v>
      </c>
      <c r="N36">
        <f t="shared" si="1"/>
        <v>0</v>
      </c>
      <c r="O36">
        <f t="shared" si="2"/>
        <v>1</v>
      </c>
      <c r="P36">
        <f t="shared" si="3"/>
        <v>0</v>
      </c>
      <c r="Q36">
        <f t="shared" si="4"/>
        <v>0</v>
      </c>
      <c r="R36">
        <f t="shared" si="5"/>
        <v>0</v>
      </c>
      <c r="S36">
        <f t="shared" si="6"/>
        <v>0</v>
      </c>
      <c r="T36">
        <f t="shared" si="7"/>
        <v>0</v>
      </c>
      <c r="U36">
        <f t="shared" si="8"/>
        <v>0</v>
      </c>
      <c r="V36">
        <f t="shared" si="9"/>
        <v>0</v>
      </c>
      <c r="W36">
        <f t="shared" si="10"/>
        <v>0</v>
      </c>
      <c r="X36">
        <f t="shared" si="11"/>
        <v>1</v>
      </c>
      <c r="Y36">
        <f t="shared" si="12"/>
        <v>0</v>
      </c>
      <c r="Z36">
        <f t="shared" si="13"/>
        <v>0</v>
      </c>
      <c r="AA36">
        <f t="shared" si="14"/>
        <v>0</v>
      </c>
      <c r="AB36">
        <f t="shared" si="15"/>
        <v>0</v>
      </c>
      <c r="AC36">
        <f t="shared" si="16"/>
        <v>0</v>
      </c>
      <c r="AD36">
        <f t="shared" si="17"/>
        <v>0</v>
      </c>
      <c r="AE36">
        <f t="shared" si="18"/>
        <v>0</v>
      </c>
      <c r="AF36">
        <f t="shared" si="19"/>
        <v>0</v>
      </c>
    </row>
    <row r="37" spans="1:32" x14ac:dyDescent="0.3">
      <c r="A37">
        <v>36</v>
      </c>
      <c r="B37" t="s">
        <v>168</v>
      </c>
      <c r="C37" t="s">
        <v>13</v>
      </c>
      <c r="D37" t="s">
        <v>169</v>
      </c>
      <c r="E37" t="s">
        <v>170</v>
      </c>
      <c r="F37" t="s">
        <v>171</v>
      </c>
      <c r="G37">
        <v>2016</v>
      </c>
      <c r="H37">
        <v>147</v>
      </c>
      <c r="I37">
        <v>7.9</v>
      </c>
      <c r="J37">
        <v>411656</v>
      </c>
      <c r="K37">
        <v>408.08</v>
      </c>
      <c r="L37">
        <v>75</v>
      </c>
      <c r="M37">
        <f t="shared" si="0"/>
        <v>1</v>
      </c>
      <c r="N37">
        <f t="shared" si="1"/>
        <v>1</v>
      </c>
      <c r="O37">
        <f t="shared" si="2"/>
        <v>0</v>
      </c>
      <c r="P37">
        <f t="shared" si="3"/>
        <v>0</v>
      </c>
      <c r="Q37">
        <f t="shared" si="4"/>
        <v>0</v>
      </c>
      <c r="R37">
        <f t="shared" si="5"/>
        <v>0</v>
      </c>
      <c r="S37">
        <f t="shared" si="6"/>
        <v>0</v>
      </c>
      <c r="T37">
        <f t="shared" si="7"/>
        <v>0</v>
      </c>
      <c r="U37">
        <f t="shared" si="8"/>
        <v>0</v>
      </c>
      <c r="V37">
        <f t="shared" si="9"/>
        <v>0</v>
      </c>
      <c r="W37">
        <f t="shared" si="10"/>
        <v>0</v>
      </c>
      <c r="X37">
        <f t="shared" si="11"/>
        <v>1</v>
      </c>
      <c r="Y37">
        <f t="shared" si="12"/>
        <v>0</v>
      </c>
      <c r="Z37">
        <f t="shared" si="13"/>
        <v>0</v>
      </c>
      <c r="AA37">
        <f t="shared" si="14"/>
        <v>0</v>
      </c>
      <c r="AB37">
        <f t="shared" si="15"/>
        <v>0</v>
      </c>
      <c r="AC37">
        <f t="shared" si="16"/>
        <v>0</v>
      </c>
      <c r="AD37">
        <f t="shared" si="17"/>
        <v>0</v>
      </c>
      <c r="AE37">
        <f t="shared" si="18"/>
        <v>0</v>
      </c>
      <c r="AF37">
        <f t="shared" si="19"/>
        <v>0</v>
      </c>
    </row>
    <row r="38" spans="1:32" x14ac:dyDescent="0.3">
      <c r="A38">
        <v>37</v>
      </c>
      <c r="B38" t="s">
        <v>172</v>
      </c>
      <c r="C38" t="s">
        <v>173</v>
      </c>
      <c r="D38" t="s">
        <v>174</v>
      </c>
      <c r="E38" t="s">
        <v>175</v>
      </c>
      <c r="F38" t="s">
        <v>176</v>
      </c>
      <c r="G38">
        <v>2014</v>
      </c>
      <c r="H38">
        <v>169</v>
      </c>
      <c r="I38">
        <v>8.6</v>
      </c>
      <c r="J38">
        <v>1047747</v>
      </c>
      <c r="K38">
        <v>187.99</v>
      </c>
      <c r="L38">
        <v>74</v>
      </c>
      <c r="M38">
        <f t="shared" si="0"/>
        <v>0</v>
      </c>
      <c r="N38">
        <f t="shared" si="1"/>
        <v>1</v>
      </c>
      <c r="O38">
        <f t="shared" si="2"/>
        <v>0</v>
      </c>
      <c r="P38">
        <f t="shared" si="3"/>
        <v>0</v>
      </c>
      <c r="Q38">
        <f t="shared" si="4"/>
        <v>0</v>
      </c>
      <c r="R38">
        <f t="shared" si="5"/>
        <v>0</v>
      </c>
      <c r="S38">
        <f t="shared" si="6"/>
        <v>1</v>
      </c>
      <c r="T38">
        <f t="shared" si="7"/>
        <v>0</v>
      </c>
      <c r="U38">
        <f t="shared" si="8"/>
        <v>0</v>
      </c>
      <c r="V38">
        <f t="shared" si="9"/>
        <v>0</v>
      </c>
      <c r="W38">
        <f t="shared" si="10"/>
        <v>0</v>
      </c>
      <c r="X38">
        <f t="shared" si="11"/>
        <v>1</v>
      </c>
      <c r="Y38">
        <f t="shared" si="12"/>
        <v>0</v>
      </c>
      <c r="Z38">
        <f t="shared" si="13"/>
        <v>0</v>
      </c>
      <c r="AA38">
        <f t="shared" si="14"/>
        <v>0</v>
      </c>
      <c r="AB38">
        <f t="shared" si="15"/>
        <v>0</v>
      </c>
      <c r="AC38">
        <f t="shared" si="16"/>
        <v>0</v>
      </c>
      <c r="AD38">
        <f t="shared" si="17"/>
        <v>0</v>
      </c>
      <c r="AE38">
        <f t="shared" si="18"/>
        <v>0</v>
      </c>
      <c r="AF38">
        <f t="shared" si="19"/>
        <v>0</v>
      </c>
    </row>
    <row r="39" spans="1:32" x14ac:dyDescent="0.3">
      <c r="A39">
        <v>38</v>
      </c>
      <c r="B39" t="s">
        <v>177</v>
      </c>
      <c r="C39" t="s">
        <v>31</v>
      </c>
      <c r="D39" t="s">
        <v>178</v>
      </c>
      <c r="E39" t="s">
        <v>179</v>
      </c>
      <c r="F39" t="s">
        <v>180</v>
      </c>
      <c r="G39">
        <v>2016</v>
      </c>
      <c r="H39">
        <v>115</v>
      </c>
      <c r="I39">
        <v>7.6</v>
      </c>
      <c r="J39">
        <v>293732</v>
      </c>
      <c r="K39">
        <v>232.6</v>
      </c>
      <c r="L39">
        <v>72</v>
      </c>
      <c r="M39">
        <f t="shared" si="0"/>
        <v>1</v>
      </c>
      <c r="N39">
        <f t="shared" si="1"/>
        <v>1</v>
      </c>
      <c r="O39">
        <f t="shared" si="2"/>
        <v>0</v>
      </c>
      <c r="P39">
        <f t="shared" si="3"/>
        <v>0</v>
      </c>
      <c r="Q39">
        <f t="shared" si="4"/>
        <v>0</v>
      </c>
      <c r="R39">
        <f t="shared" si="5"/>
        <v>0</v>
      </c>
      <c r="S39">
        <f t="shared" si="6"/>
        <v>0</v>
      </c>
      <c r="T39">
        <f t="shared" si="7"/>
        <v>0</v>
      </c>
      <c r="U39">
        <f t="shared" si="8"/>
        <v>0</v>
      </c>
      <c r="V39">
        <f t="shared" si="9"/>
        <v>0</v>
      </c>
      <c r="W39">
        <f t="shared" si="10"/>
        <v>0</v>
      </c>
      <c r="X39">
        <f t="shared" si="11"/>
        <v>0</v>
      </c>
      <c r="Y39">
        <f t="shared" si="12"/>
        <v>1</v>
      </c>
      <c r="Z39">
        <f t="shared" si="13"/>
        <v>0</v>
      </c>
      <c r="AA39">
        <f t="shared" si="14"/>
        <v>0</v>
      </c>
      <c r="AB39">
        <f t="shared" si="15"/>
        <v>0</v>
      </c>
      <c r="AC39">
        <f t="shared" si="16"/>
        <v>0</v>
      </c>
      <c r="AD39">
        <f t="shared" si="17"/>
        <v>0</v>
      </c>
      <c r="AE39">
        <f t="shared" si="18"/>
        <v>0</v>
      </c>
      <c r="AF39">
        <f t="shared" si="19"/>
        <v>0</v>
      </c>
    </row>
    <row r="40" spans="1:32" x14ac:dyDescent="0.3">
      <c r="A40">
        <v>39</v>
      </c>
      <c r="B40" t="s">
        <v>181</v>
      </c>
      <c r="C40" t="s">
        <v>182</v>
      </c>
      <c r="D40" t="s">
        <v>183</v>
      </c>
      <c r="E40" t="s">
        <v>184</v>
      </c>
      <c r="F40" t="s">
        <v>185</v>
      </c>
      <c r="G40">
        <v>2016</v>
      </c>
      <c r="H40">
        <v>132</v>
      </c>
      <c r="I40">
        <v>6.9</v>
      </c>
      <c r="J40">
        <v>122853</v>
      </c>
      <c r="K40">
        <v>93.38</v>
      </c>
      <c r="L40">
        <v>54</v>
      </c>
      <c r="M40">
        <f t="shared" si="0"/>
        <v>1</v>
      </c>
      <c r="N40">
        <f t="shared" si="1"/>
        <v>1</v>
      </c>
      <c r="O40">
        <f t="shared" si="2"/>
        <v>0</v>
      </c>
      <c r="P40">
        <f t="shared" si="3"/>
        <v>0</v>
      </c>
      <c r="Q40">
        <f t="shared" si="4"/>
        <v>0</v>
      </c>
      <c r="R40">
        <f t="shared" si="5"/>
        <v>0</v>
      </c>
      <c r="S40">
        <f t="shared" si="6"/>
        <v>0</v>
      </c>
      <c r="T40">
        <f t="shared" si="7"/>
        <v>0</v>
      </c>
      <c r="U40">
        <f t="shared" si="8"/>
        <v>0</v>
      </c>
      <c r="V40">
        <f t="shared" si="9"/>
        <v>0</v>
      </c>
      <c r="W40">
        <f t="shared" si="10"/>
        <v>0</v>
      </c>
      <c r="X40">
        <f t="shared" si="11"/>
        <v>0</v>
      </c>
      <c r="Y40">
        <f t="shared" si="12"/>
        <v>0</v>
      </c>
      <c r="Z40">
        <f t="shared" si="13"/>
        <v>0</v>
      </c>
      <c r="AA40">
        <f t="shared" si="14"/>
        <v>0</v>
      </c>
      <c r="AB40">
        <f t="shared" si="15"/>
        <v>0</v>
      </c>
      <c r="AC40">
        <f t="shared" si="16"/>
        <v>1</v>
      </c>
      <c r="AD40">
        <f t="shared" si="17"/>
        <v>0</v>
      </c>
      <c r="AE40">
        <f t="shared" si="18"/>
        <v>0</v>
      </c>
      <c r="AF40">
        <f t="shared" si="19"/>
        <v>0</v>
      </c>
    </row>
    <row r="41" spans="1:32" x14ac:dyDescent="0.3">
      <c r="A41">
        <v>40</v>
      </c>
      <c r="B41" t="s">
        <v>186</v>
      </c>
      <c r="C41" t="s">
        <v>187</v>
      </c>
      <c r="D41" t="s">
        <v>188</v>
      </c>
      <c r="E41" t="s">
        <v>189</v>
      </c>
      <c r="F41" t="s">
        <v>190</v>
      </c>
      <c r="G41">
        <v>2007</v>
      </c>
      <c r="H41">
        <v>113</v>
      </c>
      <c r="I41">
        <v>7.1</v>
      </c>
      <c r="J41">
        <v>241</v>
      </c>
      <c r="M41">
        <f t="shared" si="0"/>
        <v>0</v>
      </c>
      <c r="N41">
        <f t="shared" si="1"/>
        <v>0</v>
      </c>
      <c r="O41">
        <f t="shared" si="2"/>
        <v>0</v>
      </c>
      <c r="P41">
        <f t="shared" si="3"/>
        <v>0</v>
      </c>
      <c r="Q41">
        <f t="shared" si="4"/>
        <v>1</v>
      </c>
      <c r="R41">
        <f t="shared" si="5"/>
        <v>0</v>
      </c>
      <c r="S41">
        <f t="shared" si="6"/>
        <v>1</v>
      </c>
      <c r="T41">
        <f t="shared" si="7"/>
        <v>0</v>
      </c>
      <c r="U41">
        <f t="shared" si="8"/>
        <v>0</v>
      </c>
      <c r="V41">
        <f t="shared" si="9"/>
        <v>0</v>
      </c>
      <c r="W41">
        <f t="shared" si="10"/>
        <v>0</v>
      </c>
      <c r="X41">
        <f t="shared" si="11"/>
        <v>0</v>
      </c>
      <c r="Y41">
        <f t="shared" si="12"/>
        <v>0</v>
      </c>
      <c r="Z41">
        <f t="shared" si="13"/>
        <v>0</v>
      </c>
      <c r="AA41">
        <f t="shared" si="14"/>
        <v>0</v>
      </c>
      <c r="AB41">
        <f t="shared" si="15"/>
        <v>0</v>
      </c>
      <c r="AC41">
        <f t="shared" si="16"/>
        <v>0</v>
      </c>
      <c r="AD41">
        <f t="shared" si="17"/>
        <v>0</v>
      </c>
      <c r="AE41">
        <f t="shared" si="18"/>
        <v>0</v>
      </c>
      <c r="AF41">
        <f t="shared" si="19"/>
        <v>0</v>
      </c>
    </row>
    <row r="42" spans="1:32" x14ac:dyDescent="0.3">
      <c r="A42">
        <v>41</v>
      </c>
      <c r="B42" t="s">
        <v>191</v>
      </c>
      <c r="C42" t="s">
        <v>69</v>
      </c>
      <c r="D42" t="s">
        <v>192</v>
      </c>
      <c r="E42" t="s">
        <v>193</v>
      </c>
      <c r="F42" t="s">
        <v>194</v>
      </c>
      <c r="G42">
        <v>2016</v>
      </c>
      <c r="H42">
        <v>89</v>
      </c>
      <c r="I42">
        <v>6.3</v>
      </c>
      <c r="J42">
        <v>120690</v>
      </c>
      <c r="K42">
        <v>97.66</v>
      </c>
      <c r="L42">
        <v>66</v>
      </c>
      <c r="M42">
        <f t="shared" si="0"/>
        <v>0</v>
      </c>
      <c r="N42">
        <f t="shared" si="1"/>
        <v>1</v>
      </c>
      <c r="O42">
        <f t="shared" si="2"/>
        <v>0</v>
      </c>
      <c r="P42">
        <f t="shared" si="3"/>
        <v>1</v>
      </c>
      <c r="Q42">
        <f t="shared" si="4"/>
        <v>1</v>
      </c>
      <c r="R42">
        <f t="shared" si="5"/>
        <v>0</v>
      </c>
      <c r="S42">
        <f t="shared" si="6"/>
        <v>0</v>
      </c>
      <c r="T42">
        <f t="shared" si="7"/>
        <v>0</v>
      </c>
      <c r="U42">
        <f t="shared" si="8"/>
        <v>0</v>
      </c>
      <c r="V42">
        <f t="shared" si="9"/>
        <v>0</v>
      </c>
      <c r="W42">
        <f t="shared" si="10"/>
        <v>0</v>
      </c>
      <c r="X42">
        <f t="shared" si="11"/>
        <v>0</v>
      </c>
      <c r="Y42">
        <f t="shared" si="12"/>
        <v>0</v>
      </c>
      <c r="Z42">
        <f t="shared" si="13"/>
        <v>0</v>
      </c>
      <c r="AA42">
        <f t="shared" si="14"/>
        <v>0</v>
      </c>
      <c r="AB42">
        <f t="shared" si="15"/>
        <v>0</v>
      </c>
      <c r="AC42">
        <f t="shared" si="16"/>
        <v>0</v>
      </c>
      <c r="AD42">
        <f t="shared" si="17"/>
        <v>0</v>
      </c>
      <c r="AE42">
        <f t="shared" si="18"/>
        <v>0</v>
      </c>
      <c r="AF42">
        <f t="shared" si="19"/>
        <v>0</v>
      </c>
    </row>
    <row r="43" spans="1:32" x14ac:dyDescent="0.3">
      <c r="A43">
        <v>42</v>
      </c>
      <c r="B43" t="s">
        <v>195</v>
      </c>
      <c r="C43" t="s">
        <v>107</v>
      </c>
      <c r="D43" t="s">
        <v>196</v>
      </c>
      <c r="E43" t="s">
        <v>197</v>
      </c>
      <c r="F43" t="s">
        <v>198</v>
      </c>
      <c r="G43">
        <v>2016</v>
      </c>
      <c r="H43">
        <v>111</v>
      </c>
      <c r="I43">
        <v>7.5</v>
      </c>
      <c r="J43">
        <v>135095</v>
      </c>
      <c r="K43">
        <v>27.85</v>
      </c>
      <c r="L43">
        <v>99</v>
      </c>
      <c r="M43">
        <f t="shared" si="0"/>
        <v>0</v>
      </c>
      <c r="N43">
        <f t="shared" si="1"/>
        <v>0</v>
      </c>
      <c r="O43">
        <f t="shared" si="2"/>
        <v>0</v>
      </c>
      <c r="P43">
        <f t="shared" si="3"/>
        <v>0</v>
      </c>
      <c r="Q43">
        <f t="shared" si="4"/>
        <v>0</v>
      </c>
      <c r="R43">
        <f t="shared" si="5"/>
        <v>0</v>
      </c>
      <c r="S43">
        <f t="shared" si="6"/>
        <v>1</v>
      </c>
      <c r="T43">
        <f t="shared" si="7"/>
        <v>0</v>
      </c>
      <c r="U43">
        <f t="shared" si="8"/>
        <v>0</v>
      </c>
      <c r="V43">
        <f t="shared" si="9"/>
        <v>0</v>
      </c>
      <c r="W43">
        <f t="shared" si="10"/>
        <v>0</v>
      </c>
      <c r="X43">
        <f t="shared" si="11"/>
        <v>0</v>
      </c>
      <c r="Y43">
        <f t="shared" si="12"/>
        <v>0</v>
      </c>
      <c r="Z43">
        <f t="shared" si="13"/>
        <v>0</v>
      </c>
      <c r="AA43">
        <f t="shared" si="14"/>
        <v>0</v>
      </c>
      <c r="AB43">
        <f t="shared" si="15"/>
        <v>0</v>
      </c>
      <c r="AC43">
        <f t="shared" si="16"/>
        <v>0</v>
      </c>
      <c r="AD43">
        <f t="shared" si="17"/>
        <v>0</v>
      </c>
      <c r="AE43">
        <f t="shared" si="18"/>
        <v>0</v>
      </c>
      <c r="AF43">
        <f t="shared" si="19"/>
        <v>0</v>
      </c>
    </row>
    <row r="44" spans="1:32" x14ac:dyDescent="0.3">
      <c r="A44">
        <v>43</v>
      </c>
      <c r="B44" t="s">
        <v>199</v>
      </c>
      <c r="C44" t="s">
        <v>200</v>
      </c>
      <c r="D44" t="s">
        <v>201</v>
      </c>
      <c r="E44" t="s">
        <v>202</v>
      </c>
      <c r="F44" t="s">
        <v>203</v>
      </c>
      <c r="G44">
        <v>2016</v>
      </c>
      <c r="H44">
        <v>73</v>
      </c>
      <c r="I44">
        <v>2.7</v>
      </c>
      <c r="J44">
        <v>496</v>
      </c>
      <c r="M44">
        <f t="shared" si="0"/>
        <v>0</v>
      </c>
      <c r="N44">
        <f t="shared" si="1"/>
        <v>0</v>
      </c>
      <c r="O44">
        <f t="shared" si="2"/>
        <v>1</v>
      </c>
      <c r="P44">
        <f t="shared" si="3"/>
        <v>0</v>
      </c>
      <c r="Q44">
        <f t="shared" si="4"/>
        <v>0</v>
      </c>
      <c r="R44">
        <f t="shared" si="5"/>
        <v>0</v>
      </c>
      <c r="S44">
        <f t="shared" si="6"/>
        <v>0</v>
      </c>
      <c r="T44">
        <f t="shared" si="7"/>
        <v>0</v>
      </c>
      <c r="U44">
        <f t="shared" si="8"/>
        <v>0</v>
      </c>
      <c r="V44">
        <f t="shared" si="9"/>
        <v>0</v>
      </c>
      <c r="W44">
        <f t="shared" si="10"/>
        <v>0</v>
      </c>
      <c r="X44">
        <f t="shared" si="11"/>
        <v>0</v>
      </c>
      <c r="Y44">
        <f t="shared" si="12"/>
        <v>0</v>
      </c>
      <c r="Z44">
        <f t="shared" si="13"/>
        <v>0</v>
      </c>
      <c r="AA44">
        <f t="shared" si="14"/>
        <v>0</v>
      </c>
      <c r="AB44">
        <f t="shared" si="15"/>
        <v>0</v>
      </c>
      <c r="AC44">
        <f t="shared" si="16"/>
        <v>0</v>
      </c>
      <c r="AD44">
        <f t="shared" si="17"/>
        <v>0</v>
      </c>
      <c r="AE44">
        <f t="shared" si="18"/>
        <v>0</v>
      </c>
      <c r="AF44">
        <f t="shared" si="19"/>
        <v>0</v>
      </c>
    </row>
    <row r="45" spans="1:32" x14ac:dyDescent="0.3">
      <c r="A45">
        <v>44</v>
      </c>
      <c r="B45" t="s">
        <v>204</v>
      </c>
      <c r="C45" t="s">
        <v>60</v>
      </c>
      <c r="D45" t="s">
        <v>205</v>
      </c>
      <c r="E45" t="s">
        <v>206</v>
      </c>
      <c r="F45" t="s">
        <v>207</v>
      </c>
      <c r="G45">
        <v>2016</v>
      </c>
      <c r="H45">
        <v>115</v>
      </c>
      <c r="I45">
        <v>7.2</v>
      </c>
      <c r="J45">
        <v>37033</v>
      </c>
      <c r="K45">
        <v>12.79</v>
      </c>
      <c r="L45">
        <v>66</v>
      </c>
      <c r="M45">
        <f t="shared" si="0"/>
        <v>0</v>
      </c>
      <c r="N45">
        <f t="shared" si="1"/>
        <v>0</v>
      </c>
      <c r="O45">
        <f t="shared" si="2"/>
        <v>0</v>
      </c>
      <c r="P45">
        <f t="shared" si="3"/>
        <v>0</v>
      </c>
      <c r="Q45">
        <f t="shared" si="4"/>
        <v>0</v>
      </c>
      <c r="R45">
        <f t="shared" si="5"/>
        <v>1</v>
      </c>
      <c r="S45">
        <f t="shared" si="6"/>
        <v>1</v>
      </c>
      <c r="T45">
        <f t="shared" si="7"/>
        <v>0</v>
      </c>
      <c r="U45">
        <f t="shared" si="8"/>
        <v>0</v>
      </c>
      <c r="V45">
        <f t="shared" si="9"/>
        <v>0</v>
      </c>
      <c r="W45">
        <f t="shared" si="10"/>
        <v>0</v>
      </c>
      <c r="X45">
        <f t="shared" si="11"/>
        <v>0</v>
      </c>
      <c r="Y45">
        <f t="shared" si="12"/>
        <v>0</v>
      </c>
      <c r="Z45">
        <f t="shared" si="13"/>
        <v>0</v>
      </c>
      <c r="AA45">
        <f t="shared" si="14"/>
        <v>1</v>
      </c>
      <c r="AB45">
        <f t="shared" si="15"/>
        <v>0</v>
      </c>
      <c r="AC45">
        <f t="shared" si="16"/>
        <v>0</v>
      </c>
      <c r="AD45">
        <f t="shared" si="17"/>
        <v>0</v>
      </c>
      <c r="AE45">
        <f t="shared" si="18"/>
        <v>0</v>
      </c>
      <c r="AF45">
        <f t="shared" si="19"/>
        <v>0</v>
      </c>
    </row>
    <row r="46" spans="1:32" x14ac:dyDescent="0.3">
      <c r="A46">
        <v>45</v>
      </c>
      <c r="B46" t="s">
        <v>208</v>
      </c>
      <c r="C46" t="s">
        <v>107</v>
      </c>
      <c r="D46" t="s">
        <v>209</v>
      </c>
      <c r="E46" t="s">
        <v>210</v>
      </c>
      <c r="F46" t="s">
        <v>211</v>
      </c>
      <c r="G46">
        <v>2016</v>
      </c>
      <c r="H46">
        <v>99</v>
      </c>
      <c r="I46">
        <v>6.3</v>
      </c>
      <c r="J46">
        <v>279</v>
      </c>
      <c r="K46">
        <v>4.21</v>
      </c>
      <c r="L46">
        <v>57</v>
      </c>
      <c r="M46">
        <f t="shared" si="0"/>
        <v>0</v>
      </c>
      <c r="N46">
        <f t="shared" si="1"/>
        <v>0</v>
      </c>
      <c r="O46">
        <f t="shared" si="2"/>
        <v>0</v>
      </c>
      <c r="P46">
        <f t="shared" si="3"/>
        <v>0</v>
      </c>
      <c r="Q46">
        <f t="shared" si="4"/>
        <v>0</v>
      </c>
      <c r="R46">
        <f t="shared" si="5"/>
        <v>0</v>
      </c>
      <c r="S46">
        <f t="shared" si="6"/>
        <v>1</v>
      </c>
      <c r="T46">
        <f t="shared" si="7"/>
        <v>0</v>
      </c>
      <c r="U46">
        <f t="shared" si="8"/>
        <v>0</v>
      </c>
      <c r="V46">
        <f t="shared" si="9"/>
        <v>0</v>
      </c>
      <c r="W46">
        <f t="shared" si="10"/>
        <v>0</v>
      </c>
      <c r="X46">
        <f t="shared" si="11"/>
        <v>0</v>
      </c>
      <c r="Y46">
        <f t="shared" si="12"/>
        <v>0</v>
      </c>
      <c r="Z46">
        <f t="shared" si="13"/>
        <v>0</v>
      </c>
      <c r="AA46">
        <f t="shared" si="14"/>
        <v>0</v>
      </c>
      <c r="AB46">
        <f t="shared" si="15"/>
        <v>0</v>
      </c>
      <c r="AC46">
        <f t="shared" si="16"/>
        <v>0</v>
      </c>
      <c r="AD46">
        <f t="shared" si="17"/>
        <v>0</v>
      </c>
      <c r="AE46">
        <f t="shared" si="18"/>
        <v>0</v>
      </c>
      <c r="AF46">
        <f t="shared" si="19"/>
        <v>0</v>
      </c>
    </row>
    <row r="47" spans="1:32" x14ac:dyDescent="0.3">
      <c r="A47">
        <v>46</v>
      </c>
      <c r="B47" t="s">
        <v>212</v>
      </c>
      <c r="C47" t="s">
        <v>31</v>
      </c>
      <c r="D47" t="s">
        <v>213</v>
      </c>
      <c r="E47" t="s">
        <v>214</v>
      </c>
      <c r="F47" t="s">
        <v>215</v>
      </c>
      <c r="G47">
        <v>2011</v>
      </c>
      <c r="H47">
        <v>136</v>
      </c>
      <c r="I47">
        <v>6.7</v>
      </c>
      <c r="J47">
        <v>395025</v>
      </c>
      <c r="K47">
        <v>241.06</v>
      </c>
      <c r="L47">
        <v>45</v>
      </c>
      <c r="M47">
        <f t="shared" si="0"/>
        <v>1</v>
      </c>
      <c r="N47">
        <f t="shared" si="1"/>
        <v>1</v>
      </c>
      <c r="O47">
        <f t="shared" si="2"/>
        <v>0</v>
      </c>
      <c r="P47">
        <f t="shared" si="3"/>
        <v>0</v>
      </c>
      <c r="Q47">
        <f t="shared" si="4"/>
        <v>0</v>
      </c>
      <c r="R47">
        <f t="shared" si="5"/>
        <v>0</v>
      </c>
      <c r="S47">
        <f t="shared" si="6"/>
        <v>0</v>
      </c>
      <c r="T47">
        <f t="shared" si="7"/>
        <v>0</v>
      </c>
      <c r="U47">
        <f t="shared" si="8"/>
        <v>0</v>
      </c>
      <c r="V47">
        <f t="shared" si="9"/>
        <v>0</v>
      </c>
      <c r="W47">
        <f t="shared" si="10"/>
        <v>0</v>
      </c>
      <c r="X47">
        <f t="shared" si="11"/>
        <v>0</v>
      </c>
      <c r="Y47">
        <f t="shared" si="12"/>
        <v>1</v>
      </c>
      <c r="Z47">
        <f t="shared" si="13"/>
        <v>0</v>
      </c>
      <c r="AA47">
        <f t="shared" si="14"/>
        <v>0</v>
      </c>
      <c r="AB47">
        <f t="shared" si="15"/>
        <v>0</v>
      </c>
      <c r="AC47">
        <f t="shared" si="16"/>
        <v>0</v>
      </c>
      <c r="AD47">
        <f t="shared" si="17"/>
        <v>0</v>
      </c>
      <c r="AE47">
        <f t="shared" si="18"/>
        <v>0</v>
      </c>
      <c r="AF47">
        <f t="shared" si="19"/>
        <v>0</v>
      </c>
    </row>
    <row r="48" spans="1:32" x14ac:dyDescent="0.3">
      <c r="A48">
        <v>47</v>
      </c>
      <c r="B48" t="s">
        <v>216</v>
      </c>
      <c r="C48" t="s">
        <v>150</v>
      </c>
      <c r="D48" t="s">
        <v>217</v>
      </c>
      <c r="E48" t="s">
        <v>218</v>
      </c>
      <c r="F48" t="s">
        <v>219</v>
      </c>
      <c r="G48">
        <v>2016</v>
      </c>
      <c r="H48">
        <v>132</v>
      </c>
      <c r="I48">
        <v>7.3</v>
      </c>
      <c r="J48">
        <v>17818</v>
      </c>
      <c r="K48">
        <v>3.44</v>
      </c>
      <c r="L48">
        <v>64</v>
      </c>
      <c r="M48">
        <f t="shared" si="0"/>
        <v>0</v>
      </c>
      <c r="N48">
        <f t="shared" si="1"/>
        <v>0</v>
      </c>
      <c r="O48">
        <f t="shared" si="2"/>
        <v>0</v>
      </c>
      <c r="P48">
        <f t="shared" si="3"/>
        <v>0</v>
      </c>
      <c r="Q48">
        <f t="shared" si="4"/>
        <v>0</v>
      </c>
      <c r="R48">
        <f t="shared" si="5"/>
        <v>0</v>
      </c>
      <c r="S48">
        <f t="shared" si="6"/>
        <v>1</v>
      </c>
      <c r="T48">
        <f t="shared" si="7"/>
        <v>0</v>
      </c>
      <c r="U48">
        <f t="shared" si="8"/>
        <v>0</v>
      </c>
      <c r="V48">
        <f t="shared" si="9"/>
        <v>0</v>
      </c>
      <c r="W48">
        <f t="shared" si="10"/>
        <v>1</v>
      </c>
      <c r="X48">
        <f t="shared" si="11"/>
        <v>0</v>
      </c>
      <c r="Y48">
        <f t="shared" si="12"/>
        <v>0</v>
      </c>
      <c r="Z48">
        <f t="shared" si="13"/>
        <v>0</v>
      </c>
      <c r="AA48">
        <f t="shared" si="14"/>
        <v>0</v>
      </c>
      <c r="AB48">
        <f t="shared" si="15"/>
        <v>0</v>
      </c>
      <c r="AC48">
        <f t="shared" si="16"/>
        <v>0</v>
      </c>
      <c r="AD48">
        <f t="shared" si="17"/>
        <v>0</v>
      </c>
      <c r="AE48">
        <f t="shared" si="18"/>
        <v>0</v>
      </c>
      <c r="AF48">
        <f t="shared" si="19"/>
        <v>0</v>
      </c>
    </row>
    <row r="49" spans="1:32" x14ac:dyDescent="0.3">
      <c r="A49">
        <v>48</v>
      </c>
      <c r="B49" t="s">
        <v>220</v>
      </c>
      <c r="C49" t="s">
        <v>221</v>
      </c>
      <c r="D49" t="s">
        <v>222</v>
      </c>
      <c r="E49" t="s">
        <v>223</v>
      </c>
      <c r="F49" t="s">
        <v>224</v>
      </c>
      <c r="G49">
        <v>2016</v>
      </c>
      <c r="H49">
        <v>91</v>
      </c>
      <c r="I49">
        <v>5.6</v>
      </c>
      <c r="J49">
        <v>5103</v>
      </c>
      <c r="M49">
        <f t="shared" si="0"/>
        <v>0</v>
      </c>
      <c r="N49">
        <f t="shared" si="1"/>
        <v>1</v>
      </c>
      <c r="O49">
        <f t="shared" si="2"/>
        <v>0</v>
      </c>
      <c r="P49">
        <f t="shared" si="3"/>
        <v>0</v>
      </c>
      <c r="Q49">
        <f t="shared" si="4"/>
        <v>0</v>
      </c>
      <c r="R49">
        <f t="shared" si="5"/>
        <v>0</v>
      </c>
      <c r="S49">
        <f t="shared" si="6"/>
        <v>1</v>
      </c>
      <c r="T49">
        <f t="shared" si="7"/>
        <v>0</v>
      </c>
      <c r="U49">
        <f t="shared" si="8"/>
        <v>0</v>
      </c>
      <c r="V49">
        <f t="shared" si="9"/>
        <v>0</v>
      </c>
      <c r="W49">
        <f t="shared" si="10"/>
        <v>0</v>
      </c>
      <c r="X49">
        <f t="shared" si="11"/>
        <v>0</v>
      </c>
      <c r="Y49">
        <f t="shared" si="12"/>
        <v>1</v>
      </c>
      <c r="Z49">
        <f t="shared" si="13"/>
        <v>0</v>
      </c>
      <c r="AA49">
        <f t="shared" si="14"/>
        <v>0</v>
      </c>
      <c r="AB49">
        <f t="shared" si="15"/>
        <v>0</v>
      </c>
      <c r="AC49">
        <f t="shared" si="16"/>
        <v>0</v>
      </c>
      <c r="AD49">
        <f t="shared" si="17"/>
        <v>0</v>
      </c>
      <c r="AE49">
        <f t="shared" si="18"/>
        <v>0</v>
      </c>
      <c r="AF49">
        <f t="shared" si="19"/>
        <v>0</v>
      </c>
    </row>
    <row r="50" spans="1:32" x14ac:dyDescent="0.3">
      <c r="A50">
        <v>49</v>
      </c>
      <c r="B50" t="s">
        <v>225</v>
      </c>
      <c r="C50" t="s">
        <v>13</v>
      </c>
      <c r="D50" t="s">
        <v>226</v>
      </c>
      <c r="E50" t="s">
        <v>227</v>
      </c>
      <c r="F50" t="s">
        <v>228</v>
      </c>
      <c r="G50">
        <v>2016</v>
      </c>
      <c r="H50">
        <v>122</v>
      </c>
      <c r="I50">
        <v>7.1</v>
      </c>
      <c r="J50">
        <v>164567</v>
      </c>
      <c r="K50">
        <v>158.80000000000001</v>
      </c>
      <c r="L50">
        <v>68</v>
      </c>
      <c r="M50">
        <f t="shared" si="0"/>
        <v>1</v>
      </c>
      <c r="N50">
        <f t="shared" si="1"/>
        <v>1</v>
      </c>
      <c r="O50">
        <f t="shared" si="2"/>
        <v>0</v>
      </c>
      <c r="P50">
        <f t="shared" si="3"/>
        <v>0</v>
      </c>
      <c r="Q50">
        <f t="shared" si="4"/>
        <v>0</v>
      </c>
      <c r="R50">
        <f t="shared" si="5"/>
        <v>0</v>
      </c>
      <c r="S50">
        <f t="shared" si="6"/>
        <v>0</v>
      </c>
      <c r="T50">
        <f t="shared" si="7"/>
        <v>0</v>
      </c>
      <c r="U50">
        <f t="shared" si="8"/>
        <v>0</v>
      </c>
      <c r="V50">
        <f t="shared" si="9"/>
        <v>0</v>
      </c>
      <c r="W50">
        <f t="shared" si="10"/>
        <v>0</v>
      </c>
      <c r="X50">
        <f t="shared" si="11"/>
        <v>1</v>
      </c>
      <c r="Y50">
        <f t="shared" si="12"/>
        <v>0</v>
      </c>
      <c r="Z50">
        <f t="shared" si="13"/>
        <v>0</v>
      </c>
      <c r="AA50">
        <f t="shared" si="14"/>
        <v>0</v>
      </c>
      <c r="AB50">
        <f t="shared" si="15"/>
        <v>0</v>
      </c>
      <c r="AC50">
        <f t="shared" si="16"/>
        <v>0</v>
      </c>
      <c r="AD50">
        <f t="shared" si="17"/>
        <v>0</v>
      </c>
      <c r="AE50">
        <f t="shared" si="18"/>
        <v>0</v>
      </c>
      <c r="AF50">
        <f t="shared" si="19"/>
        <v>0</v>
      </c>
    </row>
    <row r="51" spans="1:32" x14ac:dyDescent="0.3">
      <c r="A51">
        <v>50</v>
      </c>
      <c r="B51" t="s">
        <v>229</v>
      </c>
      <c r="C51" t="s">
        <v>107</v>
      </c>
      <c r="D51" t="s">
        <v>230</v>
      </c>
      <c r="E51" t="s">
        <v>231</v>
      </c>
      <c r="F51" t="s">
        <v>232</v>
      </c>
      <c r="G51">
        <v>2016</v>
      </c>
      <c r="H51">
        <v>130</v>
      </c>
      <c r="I51">
        <v>3.7</v>
      </c>
      <c r="J51">
        <v>987</v>
      </c>
      <c r="L51">
        <v>16</v>
      </c>
      <c r="M51">
        <f t="shared" si="0"/>
        <v>0</v>
      </c>
      <c r="N51">
        <f t="shared" si="1"/>
        <v>0</v>
      </c>
      <c r="O51">
        <f t="shared" si="2"/>
        <v>0</v>
      </c>
      <c r="P51">
        <f t="shared" si="3"/>
        <v>0</v>
      </c>
      <c r="Q51">
        <f t="shared" si="4"/>
        <v>0</v>
      </c>
      <c r="R51">
        <f t="shared" si="5"/>
        <v>0</v>
      </c>
      <c r="S51">
        <f t="shared" si="6"/>
        <v>1</v>
      </c>
      <c r="T51">
        <f t="shared" si="7"/>
        <v>0</v>
      </c>
      <c r="U51">
        <f t="shared" si="8"/>
        <v>0</v>
      </c>
      <c r="V51">
        <f t="shared" si="9"/>
        <v>0</v>
      </c>
      <c r="W51">
        <f t="shared" si="10"/>
        <v>0</v>
      </c>
      <c r="X51">
        <f t="shared" si="11"/>
        <v>0</v>
      </c>
      <c r="Y51">
        <f t="shared" si="12"/>
        <v>0</v>
      </c>
      <c r="Z51">
        <f t="shared" si="13"/>
        <v>0</v>
      </c>
      <c r="AA51">
        <f t="shared" si="14"/>
        <v>0</v>
      </c>
      <c r="AB51">
        <f t="shared" si="15"/>
        <v>0</v>
      </c>
      <c r="AC51">
        <f t="shared" si="16"/>
        <v>0</v>
      </c>
      <c r="AD51">
        <f t="shared" si="17"/>
        <v>0</v>
      </c>
      <c r="AE51">
        <f t="shared" si="18"/>
        <v>0</v>
      </c>
      <c r="AF51">
        <f t="shared" si="19"/>
        <v>0</v>
      </c>
    </row>
    <row r="52" spans="1:32" x14ac:dyDescent="0.3">
      <c r="A52">
        <v>51</v>
      </c>
      <c r="B52" t="s">
        <v>233</v>
      </c>
      <c r="C52" t="s">
        <v>31</v>
      </c>
      <c r="D52" t="s">
        <v>234</v>
      </c>
      <c r="E52" t="s">
        <v>235</v>
      </c>
      <c r="F52" t="s">
        <v>236</v>
      </c>
      <c r="G52">
        <v>2015</v>
      </c>
      <c r="H52">
        <v>136</v>
      </c>
      <c r="I52">
        <v>8.1</v>
      </c>
      <c r="J52">
        <v>661608</v>
      </c>
      <c r="K52">
        <v>936.63</v>
      </c>
      <c r="L52">
        <v>81</v>
      </c>
      <c r="M52">
        <f t="shared" si="0"/>
        <v>1</v>
      </c>
      <c r="N52">
        <f t="shared" si="1"/>
        <v>1</v>
      </c>
      <c r="O52">
        <f t="shared" si="2"/>
        <v>0</v>
      </c>
      <c r="P52">
        <f t="shared" si="3"/>
        <v>0</v>
      </c>
      <c r="Q52">
        <f t="shared" si="4"/>
        <v>0</v>
      </c>
      <c r="R52">
        <f t="shared" si="5"/>
        <v>0</v>
      </c>
      <c r="S52">
        <f t="shared" si="6"/>
        <v>0</v>
      </c>
      <c r="T52">
        <f t="shared" si="7"/>
        <v>0</v>
      </c>
      <c r="U52">
        <f t="shared" si="8"/>
        <v>0</v>
      </c>
      <c r="V52">
        <f t="shared" si="9"/>
        <v>0</v>
      </c>
      <c r="W52">
        <f t="shared" si="10"/>
        <v>0</v>
      </c>
      <c r="X52">
        <f t="shared" si="11"/>
        <v>0</v>
      </c>
      <c r="Y52">
        <f t="shared" si="12"/>
        <v>1</v>
      </c>
      <c r="Z52">
        <f t="shared" si="13"/>
        <v>0</v>
      </c>
      <c r="AA52">
        <f t="shared" si="14"/>
        <v>0</v>
      </c>
      <c r="AB52">
        <f t="shared" si="15"/>
        <v>0</v>
      </c>
      <c r="AC52">
        <f t="shared" si="16"/>
        <v>0</v>
      </c>
      <c r="AD52">
        <f t="shared" si="17"/>
        <v>0</v>
      </c>
      <c r="AE52">
        <f t="shared" si="18"/>
        <v>0</v>
      </c>
      <c r="AF52">
        <f t="shared" si="19"/>
        <v>0</v>
      </c>
    </row>
    <row r="53" spans="1:32" x14ac:dyDescent="0.3">
      <c r="A53">
        <v>52</v>
      </c>
      <c r="B53" t="s">
        <v>237</v>
      </c>
      <c r="C53" t="s">
        <v>31</v>
      </c>
      <c r="D53" t="s">
        <v>238</v>
      </c>
      <c r="E53" t="s">
        <v>239</v>
      </c>
      <c r="F53" t="s">
        <v>240</v>
      </c>
      <c r="G53">
        <v>2016</v>
      </c>
      <c r="H53">
        <v>91</v>
      </c>
      <c r="I53">
        <v>5.8</v>
      </c>
      <c r="J53">
        <v>41362</v>
      </c>
      <c r="K53">
        <v>30.35</v>
      </c>
      <c r="L53">
        <v>23</v>
      </c>
      <c r="M53">
        <f t="shared" si="0"/>
        <v>1</v>
      </c>
      <c r="N53">
        <f t="shared" si="1"/>
        <v>1</v>
      </c>
      <c r="O53">
        <f t="shared" si="2"/>
        <v>0</v>
      </c>
      <c r="P53">
        <f t="shared" si="3"/>
        <v>0</v>
      </c>
      <c r="Q53">
        <f t="shared" si="4"/>
        <v>0</v>
      </c>
      <c r="R53">
        <f t="shared" si="5"/>
        <v>0</v>
      </c>
      <c r="S53">
        <f t="shared" si="6"/>
        <v>0</v>
      </c>
      <c r="T53">
        <f t="shared" si="7"/>
        <v>0</v>
      </c>
      <c r="U53">
        <f t="shared" si="8"/>
        <v>0</v>
      </c>
      <c r="V53">
        <f t="shared" si="9"/>
        <v>0</v>
      </c>
      <c r="W53">
        <f t="shared" si="10"/>
        <v>0</v>
      </c>
      <c r="X53">
        <f t="shared" si="11"/>
        <v>0</v>
      </c>
      <c r="Y53">
        <f t="shared" si="12"/>
        <v>1</v>
      </c>
      <c r="Z53">
        <f t="shared" si="13"/>
        <v>0</v>
      </c>
      <c r="AA53">
        <f t="shared" si="14"/>
        <v>0</v>
      </c>
      <c r="AB53">
        <f t="shared" si="15"/>
        <v>0</v>
      </c>
      <c r="AC53">
        <f t="shared" si="16"/>
        <v>0</v>
      </c>
      <c r="AD53">
        <f t="shared" si="17"/>
        <v>0</v>
      </c>
      <c r="AE53">
        <f t="shared" si="18"/>
        <v>0</v>
      </c>
      <c r="AF53">
        <f t="shared" si="19"/>
        <v>0</v>
      </c>
    </row>
    <row r="54" spans="1:32" x14ac:dyDescent="0.3">
      <c r="A54">
        <v>53</v>
      </c>
      <c r="B54" t="s">
        <v>241</v>
      </c>
      <c r="C54" t="s">
        <v>187</v>
      </c>
      <c r="D54" t="s">
        <v>242</v>
      </c>
      <c r="E54" t="s">
        <v>243</v>
      </c>
      <c r="F54" t="s">
        <v>244</v>
      </c>
      <c r="G54">
        <v>2016</v>
      </c>
      <c r="H54">
        <v>118</v>
      </c>
      <c r="I54">
        <v>5.6</v>
      </c>
      <c r="J54">
        <v>20221</v>
      </c>
      <c r="K54">
        <v>32.46</v>
      </c>
      <c r="L54">
        <v>18</v>
      </c>
      <c r="M54">
        <f t="shared" si="0"/>
        <v>0</v>
      </c>
      <c r="N54">
        <f t="shared" si="1"/>
        <v>0</v>
      </c>
      <c r="O54">
        <f t="shared" si="2"/>
        <v>0</v>
      </c>
      <c r="P54">
        <f t="shared" si="3"/>
        <v>0</v>
      </c>
      <c r="Q54">
        <f t="shared" si="4"/>
        <v>1</v>
      </c>
      <c r="R54">
        <f t="shared" si="5"/>
        <v>0</v>
      </c>
      <c r="S54">
        <f t="shared" si="6"/>
        <v>1</v>
      </c>
      <c r="T54">
        <f t="shared" si="7"/>
        <v>0</v>
      </c>
      <c r="U54">
        <f t="shared" si="8"/>
        <v>0</v>
      </c>
      <c r="V54">
        <f t="shared" si="9"/>
        <v>0</v>
      </c>
      <c r="W54">
        <f t="shared" si="10"/>
        <v>0</v>
      </c>
      <c r="X54">
        <f t="shared" si="11"/>
        <v>0</v>
      </c>
      <c r="Y54">
        <f t="shared" si="12"/>
        <v>0</v>
      </c>
      <c r="Z54">
        <f t="shared" si="13"/>
        <v>0</v>
      </c>
      <c r="AA54">
        <f t="shared" si="14"/>
        <v>0</v>
      </c>
      <c r="AB54">
        <f t="shared" si="15"/>
        <v>0</v>
      </c>
      <c r="AC54">
        <f t="shared" si="16"/>
        <v>0</v>
      </c>
      <c r="AD54">
        <f t="shared" si="17"/>
        <v>0</v>
      </c>
      <c r="AE54">
        <f t="shared" si="18"/>
        <v>0</v>
      </c>
      <c r="AF54">
        <f t="shared" si="19"/>
        <v>0</v>
      </c>
    </row>
    <row r="55" spans="1:32" x14ac:dyDescent="0.3">
      <c r="A55">
        <v>54</v>
      </c>
      <c r="B55" t="s">
        <v>245</v>
      </c>
      <c r="C55" t="s">
        <v>246</v>
      </c>
      <c r="D55" t="s">
        <v>247</v>
      </c>
      <c r="E55" t="s">
        <v>248</v>
      </c>
      <c r="F55" t="s">
        <v>249</v>
      </c>
      <c r="G55">
        <v>2014</v>
      </c>
      <c r="H55">
        <v>101</v>
      </c>
      <c r="I55">
        <v>7.2</v>
      </c>
      <c r="J55">
        <v>321933</v>
      </c>
      <c r="K55">
        <v>43</v>
      </c>
      <c r="L55">
        <v>68</v>
      </c>
      <c r="M55">
        <f t="shared" si="0"/>
        <v>1</v>
      </c>
      <c r="N55">
        <f t="shared" si="1"/>
        <v>0</v>
      </c>
      <c r="O55">
        <f t="shared" si="2"/>
        <v>0</v>
      </c>
      <c r="P55">
        <f t="shared" si="3"/>
        <v>0</v>
      </c>
      <c r="Q55">
        <f t="shared" si="4"/>
        <v>0</v>
      </c>
      <c r="R55">
        <f t="shared" si="5"/>
        <v>0</v>
      </c>
      <c r="S55">
        <f t="shared" si="6"/>
        <v>0</v>
      </c>
      <c r="T55">
        <f t="shared" si="7"/>
        <v>1</v>
      </c>
      <c r="U55">
        <f t="shared" si="8"/>
        <v>0</v>
      </c>
      <c r="V55">
        <f t="shared" si="9"/>
        <v>0</v>
      </c>
      <c r="W55">
        <f t="shared" si="10"/>
        <v>1</v>
      </c>
      <c r="X55">
        <f t="shared" si="11"/>
        <v>0</v>
      </c>
      <c r="Y55">
        <f t="shared" si="12"/>
        <v>0</v>
      </c>
      <c r="Z55">
        <f t="shared" si="13"/>
        <v>0</v>
      </c>
      <c r="AA55">
        <f t="shared" si="14"/>
        <v>0</v>
      </c>
      <c r="AB55">
        <f t="shared" si="15"/>
        <v>0</v>
      </c>
      <c r="AC55">
        <f t="shared" si="16"/>
        <v>0</v>
      </c>
      <c r="AD55">
        <f t="shared" si="17"/>
        <v>0</v>
      </c>
      <c r="AE55">
        <f t="shared" si="18"/>
        <v>0</v>
      </c>
      <c r="AF55">
        <f t="shared" si="19"/>
        <v>0</v>
      </c>
    </row>
    <row r="56" spans="1:32" x14ac:dyDescent="0.3">
      <c r="A56">
        <v>55</v>
      </c>
      <c r="B56" t="s">
        <v>250</v>
      </c>
      <c r="C56" t="s">
        <v>251</v>
      </c>
      <c r="D56" t="s">
        <v>252</v>
      </c>
      <c r="E56" t="s">
        <v>175</v>
      </c>
      <c r="F56" t="s">
        <v>253</v>
      </c>
      <c r="G56">
        <v>2008</v>
      </c>
      <c r="H56">
        <v>152</v>
      </c>
      <c r="I56">
        <v>9</v>
      </c>
      <c r="J56">
        <v>1791916</v>
      </c>
      <c r="K56">
        <v>533.32000000000005</v>
      </c>
      <c r="L56">
        <v>82</v>
      </c>
      <c r="M56">
        <f t="shared" si="0"/>
        <v>1</v>
      </c>
      <c r="N56">
        <f t="shared" si="1"/>
        <v>0</v>
      </c>
      <c r="O56">
        <f t="shared" si="2"/>
        <v>0</v>
      </c>
      <c r="P56">
        <f t="shared" si="3"/>
        <v>0</v>
      </c>
      <c r="Q56">
        <f t="shared" si="4"/>
        <v>0</v>
      </c>
      <c r="R56">
        <f t="shared" si="5"/>
        <v>0</v>
      </c>
      <c r="S56">
        <f t="shared" si="6"/>
        <v>1</v>
      </c>
      <c r="T56">
        <f t="shared" si="7"/>
        <v>1</v>
      </c>
      <c r="U56">
        <f t="shared" si="8"/>
        <v>0</v>
      </c>
      <c r="V56">
        <f t="shared" si="9"/>
        <v>0</v>
      </c>
      <c r="W56">
        <f t="shared" si="10"/>
        <v>0</v>
      </c>
      <c r="X56">
        <f t="shared" si="11"/>
        <v>0</v>
      </c>
      <c r="Y56">
        <f t="shared" si="12"/>
        <v>0</v>
      </c>
      <c r="Z56">
        <f t="shared" si="13"/>
        <v>0</v>
      </c>
      <c r="AA56">
        <f t="shared" si="14"/>
        <v>0</v>
      </c>
      <c r="AB56">
        <f t="shared" si="15"/>
        <v>0</v>
      </c>
      <c r="AC56">
        <f t="shared" si="16"/>
        <v>0</v>
      </c>
      <c r="AD56">
        <f t="shared" si="17"/>
        <v>0</v>
      </c>
      <c r="AE56">
        <f t="shared" si="18"/>
        <v>0</v>
      </c>
      <c r="AF56">
        <f t="shared" si="19"/>
        <v>0</v>
      </c>
    </row>
    <row r="57" spans="1:32" x14ac:dyDescent="0.3">
      <c r="A57">
        <v>56</v>
      </c>
      <c r="B57" t="s">
        <v>254</v>
      </c>
      <c r="C57" t="s">
        <v>255</v>
      </c>
      <c r="D57" t="s">
        <v>256</v>
      </c>
      <c r="E57" t="s">
        <v>257</v>
      </c>
      <c r="F57" t="s">
        <v>258</v>
      </c>
      <c r="G57">
        <v>2016</v>
      </c>
      <c r="H57">
        <v>161</v>
      </c>
      <c r="I57">
        <v>7.3</v>
      </c>
      <c r="J57">
        <v>49190</v>
      </c>
      <c r="K57">
        <v>7.08</v>
      </c>
      <c r="L57">
        <v>79</v>
      </c>
      <c r="M57">
        <f t="shared" si="0"/>
        <v>0</v>
      </c>
      <c r="N57">
        <f t="shared" si="1"/>
        <v>1</v>
      </c>
      <c r="O57">
        <f t="shared" si="2"/>
        <v>0</v>
      </c>
      <c r="P57">
        <f t="shared" si="3"/>
        <v>0</v>
      </c>
      <c r="Q57">
        <f t="shared" si="4"/>
        <v>0</v>
      </c>
      <c r="R57">
        <f t="shared" si="5"/>
        <v>0</v>
      </c>
      <c r="S57">
        <f t="shared" si="6"/>
        <v>1</v>
      </c>
      <c r="T57">
        <f t="shared" si="7"/>
        <v>0</v>
      </c>
      <c r="U57">
        <f t="shared" si="8"/>
        <v>0</v>
      </c>
      <c r="V57">
        <f t="shared" si="9"/>
        <v>0</v>
      </c>
      <c r="W57">
        <f t="shared" si="10"/>
        <v>0</v>
      </c>
      <c r="X57">
        <f t="shared" si="11"/>
        <v>0</v>
      </c>
      <c r="Y57">
        <f t="shared" si="12"/>
        <v>0</v>
      </c>
      <c r="Z57">
        <f t="shared" si="13"/>
        <v>0</v>
      </c>
      <c r="AA57">
        <f t="shared" si="14"/>
        <v>1</v>
      </c>
      <c r="AB57">
        <f t="shared" si="15"/>
        <v>0</v>
      </c>
      <c r="AC57">
        <f t="shared" si="16"/>
        <v>0</v>
      </c>
      <c r="AD57">
        <f t="shared" si="17"/>
        <v>0</v>
      </c>
      <c r="AE57">
        <f t="shared" si="18"/>
        <v>0</v>
      </c>
      <c r="AF57">
        <f t="shared" si="19"/>
        <v>0</v>
      </c>
    </row>
    <row r="58" spans="1:32" x14ac:dyDescent="0.3">
      <c r="A58">
        <v>57</v>
      </c>
      <c r="B58" t="s">
        <v>259</v>
      </c>
      <c r="C58" t="s">
        <v>260</v>
      </c>
      <c r="D58" t="s">
        <v>261</v>
      </c>
      <c r="E58" t="s">
        <v>262</v>
      </c>
      <c r="F58" t="s">
        <v>263</v>
      </c>
      <c r="G58">
        <v>2016</v>
      </c>
      <c r="H58">
        <v>88</v>
      </c>
      <c r="I58">
        <v>7.2</v>
      </c>
      <c r="J58">
        <v>121103</v>
      </c>
      <c r="K58">
        <v>89.21</v>
      </c>
      <c r="L58">
        <v>71</v>
      </c>
      <c r="M58">
        <f t="shared" si="0"/>
        <v>0</v>
      </c>
      <c r="N58">
        <f t="shared" si="1"/>
        <v>0</v>
      </c>
      <c r="O58">
        <f t="shared" si="2"/>
        <v>1</v>
      </c>
      <c r="P58">
        <f t="shared" si="3"/>
        <v>0</v>
      </c>
      <c r="Q58">
        <f t="shared" si="4"/>
        <v>0</v>
      </c>
      <c r="R58">
        <f t="shared" si="5"/>
        <v>0</v>
      </c>
      <c r="S58">
        <f t="shared" si="6"/>
        <v>0</v>
      </c>
      <c r="T58">
        <f t="shared" si="7"/>
        <v>1</v>
      </c>
      <c r="U58">
        <f t="shared" si="8"/>
        <v>0</v>
      </c>
      <c r="V58">
        <f t="shared" si="9"/>
        <v>0</v>
      </c>
      <c r="W58">
        <f t="shared" si="10"/>
        <v>1</v>
      </c>
      <c r="X58">
        <f t="shared" si="11"/>
        <v>0</v>
      </c>
      <c r="Y58">
        <f t="shared" si="12"/>
        <v>0</v>
      </c>
      <c r="Z58">
        <f t="shared" si="13"/>
        <v>0</v>
      </c>
      <c r="AA58">
        <f t="shared" si="14"/>
        <v>0</v>
      </c>
      <c r="AB58">
        <f t="shared" si="15"/>
        <v>0</v>
      </c>
      <c r="AC58">
        <f t="shared" si="16"/>
        <v>0</v>
      </c>
      <c r="AD58">
        <f t="shared" si="17"/>
        <v>0</v>
      </c>
      <c r="AE58">
        <f t="shared" si="18"/>
        <v>0</v>
      </c>
      <c r="AF58">
        <f t="shared" si="19"/>
        <v>0</v>
      </c>
    </row>
    <row r="59" spans="1:32" x14ac:dyDescent="0.3">
      <c r="A59">
        <v>58</v>
      </c>
      <c r="B59" t="s">
        <v>264</v>
      </c>
      <c r="C59" t="s">
        <v>265</v>
      </c>
      <c r="D59" t="s">
        <v>266</v>
      </c>
      <c r="E59" t="s">
        <v>267</v>
      </c>
      <c r="F59" t="s">
        <v>268</v>
      </c>
      <c r="G59">
        <v>2016</v>
      </c>
      <c r="H59">
        <v>106</v>
      </c>
      <c r="I59">
        <v>7.4</v>
      </c>
      <c r="J59">
        <v>113322</v>
      </c>
      <c r="K59">
        <v>56.23</v>
      </c>
      <c r="L59">
        <v>51</v>
      </c>
      <c r="M59">
        <f t="shared" si="0"/>
        <v>0</v>
      </c>
      <c r="N59">
        <f t="shared" si="1"/>
        <v>0</v>
      </c>
      <c r="O59">
        <f t="shared" si="2"/>
        <v>0</v>
      </c>
      <c r="P59">
        <f t="shared" si="3"/>
        <v>0</v>
      </c>
      <c r="Q59">
        <f t="shared" si="4"/>
        <v>0</v>
      </c>
      <c r="R59">
        <f t="shared" si="5"/>
        <v>0</v>
      </c>
      <c r="S59">
        <f t="shared" si="6"/>
        <v>1</v>
      </c>
      <c r="T59">
        <f t="shared" si="7"/>
        <v>0</v>
      </c>
      <c r="U59">
        <f t="shared" si="8"/>
        <v>1</v>
      </c>
      <c r="V59">
        <f t="shared" si="9"/>
        <v>0</v>
      </c>
      <c r="W59">
        <f t="shared" si="10"/>
        <v>0</v>
      </c>
      <c r="X59">
        <f t="shared" si="11"/>
        <v>0</v>
      </c>
      <c r="Y59">
        <f t="shared" si="12"/>
        <v>0</v>
      </c>
      <c r="Z59">
        <f t="shared" si="13"/>
        <v>0</v>
      </c>
      <c r="AA59">
        <f t="shared" si="14"/>
        <v>0</v>
      </c>
      <c r="AB59">
        <f t="shared" si="15"/>
        <v>0</v>
      </c>
      <c r="AC59">
        <f t="shared" si="16"/>
        <v>0</v>
      </c>
      <c r="AD59">
        <f t="shared" si="17"/>
        <v>0</v>
      </c>
      <c r="AE59">
        <f t="shared" si="18"/>
        <v>0</v>
      </c>
      <c r="AF59">
        <f t="shared" si="19"/>
        <v>0</v>
      </c>
    </row>
    <row r="60" spans="1:32" x14ac:dyDescent="0.3">
      <c r="A60">
        <v>59</v>
      </c>
      <c r="B60" t="s">
        <v>269</v>
      </c>
      <c r="C60" t="s">
        <v>270</v>
      </c>
      <c r="D60" t="s">
        <v>271</v>
      </c>
      <c r="E60" t="s">
        <v>272</v>
      </c>
      <c r="F60" t="s">
        <v>273</v>
      </c>
      <c r="G60">
        <v>2016</v>
      </c>
      <c r="H60">
        <v>117</v>
      </c>
      <c r="I60">
        <v>7</v>
      </c>
      <c r="J60">
        <v>3739</v>
      </c>
      <c r="K60">
        <v>3.18</v>
      </c>
      <c r="L60">
        <v>76</v>
      </c>
      <c r="M60">
        <f t="shared" si="0"/>
        <v>0</v>
      </c>
      <c r="N60">
        <f t="shared" si="1"/>
        <v>0</v>
      </c>
      <c r="O60">
        <f t="shared" si="2"/>
        <v>0</v>
      </c>
      <c r="P60">
        <f t="shared" si="3"/>
        <v>0</v>
      </c>
      <c r="Q60">
        <f t="shared" si="4"/>
        <v>1</v>
      </c>
      <c r="R60">
        <f t="shared" si="5"/>
        <v>0</v>
      </c>
      <c r="S60">
        <f t="shared" si="6"/>
        <v>1</v>
      </c>
      <c r="T60">
        <f t="shared" si="7"/>
        <v>0</v>
      </c>
      <c r="U60">
        <f t="shared" si="8"/>
        <v>1</v>
      </c>
      <c r="V60">
        <f t="shared" si="9"/>
        <v>0</v>
      </c>
      <c r="W60">
        <f t="shared" si="10"/>
        <v>0</v>
      </c>
      <c r="X60">
        <f t="shared" si="11"/>
        <v>0</v>
      </c>
      <c r="Y60">
        <f t="shared" si="12"/>
        <v>0</v>
      </c>
      <c r="Z60">
        <f t="shared" si="13"/>
        <v>0</v>
      </c>
      <c r="AA60">
        <f t="shared" si="14"/>
        <v>0</v>
      </c>
      <c r="AB60">
        <f t="shared" si="15"/>
        <v>0</v>
      </c>
      <c r="AC60">
        <f t="shared" si="16"/>
        <v>0</v>
      </c>
      <c r="AD60">
        <f t="shared" si="17"/>
        <v>0</v>
      </c>
      <c r="AE60">
        <f t="shared" si="18"/>
        <v>0</v>
      </c>
      <c r="AF60">
        <f t="shared" si="19"/>
        <v>0</v>
      </c>
    </row>
    <row r="61" spans="1:32" x14ac:dyDescent="0.3">
      <c r="A61">
        <v>60</v>
      </c>
      <c r="B61" t="s">
        <v>274</v>
      </c>
      <c r="C61" t="s">
        <v>92</v>
      </c>
      <c r="D61" t="s">
        <v>275</v>
      </c>
      <c r="E61" t="s">
        <v>276</v>
      </c>
      <c r="F61" t="s">
        <v>277</v>
      </c>
      <c r="G61">
        <v>2016</v>
      </c>
      <c r="H61">
        <v>96</v>
      </c>
      <c r="I61">
        <v>7.5</v>
      </c>
      <c r="J61">
        <v>137608</v>
      </c>
      <c r="K61">
        <v>125.07</v>
      </c>
      <c r="L61">
        <v>74</v>
      </c>
      <c r="M61">
        <f t="shared" si="0"/>
        <v>0</v>
      </c>
      <c r="N61">
        <f t="shared" si="1"/>
        <v>0</v>
      </c>
      <c r="O61">
        <f t="shared" si="2"/>
        <v>0</v>
      </c>
      <c r="P61">
        <f t="shared" si="3"/>
        <v>0</v>
      </c>
      <c r="Q61">
        <f t="shared" si="4"/>
        <v>0</v>
      </c>
      <c r="R61">
        <f t="shared" si="5"/>
        <v>1</v>
      </c>
      <c r="S61">
        <f t="shared" si="6"/>
        <v>1</v>
      </c>
      <c r="T61">
        <f t="shared" si="7"/>
        <v>0</v>
      </c>
      <c r="U61">
        <f t="shared" si="8"/>
        <v>0</v>
      </c>
      <c r="V61">
        <f t="shared" si="9"/>
        <v>0</v>
      </c>
      <c r="W61">
        <f t="shared" si="10"/>
        <v>0</v>
      </c>
      <c r="X61">
        <f t="shared" si="11"/>
        <v>0</v>
      </c>
      <c r="Y61">
        <f t="shared" si="12"/>
        <v>0</v>
      </c>
      <c r="Z61">
        <f t="shared" si="13"/>
        <v>0</v>
      </c>
      <c r="AA61">
        <f t="shared" si="14"/>
        <v>0</v>
      </c>
      <c r="AB61">
        <f t="shared" si="15"/>
        <v>0</v>
      </c>
      <c r="AC61">
        <f t="shared" si="16"/>
        <v>0</v>
      </c>
      <c r="AD61">
        <f t="shared" si="17"/>
        <v>0</v>
      </c>
      <c r="AE61">
        <f t="shared" si="18"/>
        <v>0</v>
      </c>
      <c r="AF61">
        <f t="shared" si="19"/>
        <v>0</v>
      </c>
    </row>
    <row r="62" spans="1:32" x14ac:dyDescent="0.3">
      <c r="A62">
        <v>61</v>
      </c>
      <c r="B62" t="s">
        <v>278</v>
      </c>
      <c r="C62" t="s">
        <v>13</v>
      </c>
      <c r="D62" t="s">
        <v>279</v>
      </c>
      <c r="E62" t="s">
        <v>280</v>
      </c>
      <c r="F62" t="s">
        <v>281</v>
      </c>
      <c r="G62">
        <v>2016</v>
      </c>
      <c r="H62">
        <v>151</v>
      </c>
      <c r="I62">
        <v>6.7</v>
      </c>
      <c r="J62">
        <v>472307</v>
      </c>
      <c r="K62">
        <v>330.25</v>
      </c>
      <c r="L62">
        <v>44</v>
      </c>
      <c r="M62">
        <f t="shared" si="0"/>
        <v>1</v>
      </c>
      <c r="N62">
        <f t="shared" si="1"/>
        <v>1</v>
      </c>
      <c r="O62">
        <f t="shared" si="2"/>
        <v>0</v>
      </c>
      <c r="P62">
        <f t="shared" si="3"/>
        <v>0</v>
      </c>
      <c r="Q62">
        <f t="shared" si="4"/>
        <v>0</v>
      </c>
      <c r="R62">
        <f t="shared" si="5"/>
        <v>0</v>
      </c>
      <c r="S62">
        <f t="shared" si="6"/>
        <v>0</v>
      </c>
      <c r="T62">
        <f t="shared" si="7"/>
        <v>0</v>
      </c>
      <c r="U62">
        <f t="shared" si="8"/>
        <v>0</v>
      </c>
      <c r="V62">
        <f t="shared" si="9"/>
        <v>0</v>
      </c>
      <c r="W62">
        <f t="shared" si="10"/>
        <v>0</v>
      </c>
      <c r="X62">
        <f t="shared" si="11"/>
        <v>1</v>
      </c>
      <c r="Y62">
        <f t="shared" si="12"/>
        <v>0</v>
      </c>
      <c r="Z62">
        <f t="shared" si="13"/>
        <v>0</v>
      </c>
      <c r="AA62">
        <f t="shared" si="14"/>
        <v>0</v>
      </c>
      <c r="AB62">
        <f t="shared" si="15"/>
        <v>0</v>
      </c>
      <c r="AC62">
        <f t="shared" si="16"/>
        <v>0</v>
      </c>
      <c r="AD62">
        <f t="shared" si="17"/>
        <v>0</v>
      </c>
      <c r="AE62">
        <f t="shared" si="18"/>
        <v>0</v>
      </c>
      <c r="AF62">
        <f t="shared" si="19"/>
        <v>0</v>
      </c>
    </row>
    <row r="63" spans="1:32" x14ac:dyDescent="0.3">
      <c r="A63">
        <v>62</v>
      </c>
      <c r="B63" t="s">
        <v>282</v>
      </c>
      <c r="C63" t="s">
        <v>283</v>
      </c>
      <c r="D63" t="s">
        <v>284</v>
      </c>
      <c r="E63" t="s">
        <v>285</v>
      </c>
      <c r="F63" t="s">
        <v>286</v>
      </c>
      <c r="G63">
        <v>2016</v>
      </c>
      <c r="H63">
        <v>86</v>
      </c>
      <c r="I63">
        <v>6.8</v>
      </c>
      <c r="J63">
        <v>35870</v>
      </c>
      <c r="L63">
        <v>65</v>
      </c>
      <c r="M63">
        <f t="shared" si="0"/>
        <v>0</v>
      </c>
      <c r="N63">
        <f t="shared" si="1"/>
        <v>0</v>
      </c>
      <c r="O63">
        <f t="shared" si="2"/>
        <v>1</v>
      </c>
      <c r="P63">
        <f t="shared" si="3"/>
        <v>0</v>
      </c>
      <c r="Q63">
        <f t="shared" si="4"/>
        <v>0</v>
      </c>
      <c r="R63">
        <f t="shared" si="5"/>
        <v>0</v>
      </c>
      <c r="S63">
        <f t="shared" si="6"/>
        <v>0</v>
      </c>
      <c r="T63">
        <f t="shared" si="7"/>
        <v>0</v>
      </c>
      <c r="U63">
        <f t="shared" si="8"/>
        <v>0</v>
      </c>
      <c r="V63">
        <f t="shared" si="9"/>
        <v>1</v>
      </c>
      <c r="W63">
        <f t="shared" si="10"/>
        <v>1</v>
      </c>
      <c r="X63">
        <f t="shared" si="11"/>
        <v>0</v>
      </c>
      <c r="Y63">
        <f t="shared" si="12"/>
        <v>0</v>
      </c>
      <c r="Z63">
        <f t="shared" si="13"/>
        <v>0</v>
      </c>
      <c r="AA63">
        <f t="shared" si="14"/>
        <v>0</v>
      </c>
      <c r="AB63">
        <f t="shared" si="15"/>
        <v>0</v>
      </c>
      <c r="AC63">
        <f t="shared" si="16"/>
        <v>0</v>
      </c>
      <c r="AD63">
        <f t="shared" si="17"/>
        <v>0</v>
      </c>
      <c r="AE63">
        <f t="shared" si="18"/>
        <v>0</v>
      </c>
      <c r="AF63">
        <f t="shared" si="19"/>
        <v>0</v>
      </c>
    </row>
    <row r="64" spans="1:32" x14ac:dyDescent="0.3">
      <c r="A64">
        <v>63</v>
      </c>
      <c r="B64" t="s">
        <v>287</v>
      </c>
      <c r="C64" t="s">
        <v>288</v>
      </c>
      <c r="D64" t="s">
        <v>289</v>
      </c>
      <c r="E64" t="s">
        <v>290</v>
      </c>
      <c r="F64" t="s">
        <v>291</v>
      </c>
      <c r="G64">
        <v>2016</v>
      </c>
      <c r="H64">
        <v>112</v>
      </c>
      <c r="I64">
        <v>6.5</v>
      </c>
      <c r="J64">
        <v>102177</v>
      </c>
      <c r="K64">
        <v>75.31</v>
      </c>
      <c r="L64">
        <v>48</v>
      </c>
      <c r="M64">
        <f t="shared" si="0"/>
        <v>0</v>
      </c>
      <c r="N64">
        <f t="shared" si="1"/>
        <v>0</v>
      </c>
      <c r="O64">
        <f t="shared" si="2"/>
        <v>0</v>
      </c>
      <c r="P64">
        <f t="shared" si="3"/>
        <v>0</v>
      </c>
      <c r="Q64">
        <f t="shared" si="4"/>
        <v>0</v>
      </c>
      <c r="R64">
        <f t="shared" si="5"/>
        <v>0</v>
      </c>
      <c r="S64">
        <f t="shared" si="6"/>
        <v>1</v>
      </c>
      <c r="T64">
        <f t="shared" si="7"/>
        <v>1</v>
      </c>
      <c r="U64">
        <f t="shared" si="8"/>
        <v>0</v>
      </c>
      <c r="V64">
        <f t="shared" si="9"/>
        <v>1</v>
      </c>
      <c r="W64">
        <f t="shared" si="10"/>
        <v>0</v>
      </c>
      <c r="X64">
        <f t="shared" si="11"/>
        <v>0</v>
      </c>
      <c r="Y64">
        <f t="shared" si="12"/>
        <v>0</v>
      </c>
      <c r="Z64">
        <f t="shared" si="13"/>
        <v>0</v>
      </c>
      <c r="AA64">
        <f t="shared" si="14"/>
        <v>0</v>
      </c>
      <c r="AB64">
        <f t="shared" si="15"/>
        <v>0</v>
      </c>
      <c r="AC64">
        <f t="shared" si="16"/>
        <v>0</v>
      </c>
      <c r="AD64">
        <f t="shared" si="17"/>
        <v>0</v>
      </c>
      <c r="AE64">
        <f t="shared" si="18"/>
        <v>0</v>
      </c>
      <c r="AF64">
        <f t="shared" si="19"/>
        <v>0</v>
      </c>
    </row>
    <row r="65" spans="1:32" x14ac:dyDescent="0.3">
      <c r="A65">
        <v>64</v>
      </c>
      <c r="B65" t="s">
        <v>292</v>
      </c>
      <c r="C65" t="s">
        <v>293</v>
      </c>
      <c r="D65" t="s">
        <v>294</v>
      </c>
      <c r="E65" t="s">
        <v>295</v>
      </c>
      <c r="F65" t="s">
        <v>296</v>
      </c>
      <c r="G65">
        <v>2015</v>
      </c>
      <c r="H65">
        <v>125</v>
      </c>
      <c r="I65">
        <v>4.0999999999999996</v>
      </c>
      <c r="J65">
        <v>244474</v>
      </c>
      <c r="K65">
        <v>166.15</v>
      </c>
      <c r="L65">
        <v>46</v>
      </c>
      <c r="M65">
        <f t="shared" si="0"/>
        <v>0</v>
      </c>
      <c r="N65">
        <f t="shared" si="1"/>
        <v>0</v>
      </c>
      <c r="O65">
        <f t="shared" si="2"/>
        <v>0</v>
      </c>
      <c r="P65">
        <f t="shared" si="3"/>
        <v>0</v>
      </c>
      <c r="Q65">
        <f t="shared" si="4"/>
        <v>0</v>
      </c>
      <c r="R65">
        <f t="shared" si="5"/>
        <v>0</v>
      </c>
      <c r="S65">
        <f t="shared" si="6"/>
        <v>1</v>
      </c>
      <c r="T65">
        <f t="shared" si="7"/>
        <v>0</v>
      </c>
      <c r="U65">
        <f t="shared" si="8"/>
        <v>1</v>
      </c>
      <c r="V65">
        <f t="shared" si="9"/>
        <v>0</v>
      </c>
      <c r="W65">
        <f t="shared" si="10"/>
        <v>1</v>
      </c>
      <c r="X65">
        <f t="shared" si="11"/>
        <v>0</v>
      </c>
      <c r="Y65">
        <f t="shared" si="12"/>
        <v>0</v>
      </c>
      <c r="Z65">
        <f t="shared" si="13"/>
        <v>0</v>
      </c>
      <c r="AA65">
        <f t="shared" si="14"/>
        <v>0</v>
      </c>
      <c r="AB65">
        <f t="shared" si="15"/>
        <v>0</v>
      </c>
      <c r="AC65">
        <f t="shared" si="16"/>
        <v>0</v>
      </c>
      <c r="AD65">
        <f t="shared" si="17"/>
        <v>0</v>
      </c>
      <c r="AE65">
        <f t="shared" si="18"/>
        <v>0</v>
      </c>
      <c r="AF65">
        <f t="shared" si="19"/>
        <v>0</v>
      </c>
    </row>
    <row r="66" spans="1:32" x14ac:dyDescent="0.3">
      <c r="A66">
        <v>65</v>
      </c>
      <c r="B66" t="s">
        <v>297</v>
      </c>
      <c r="C66" t="s">
        <v>97</v>
      </c>
      <c r="D66" t="s">
        <v>298</v>
      </c>
      <c r="E66" t="s">
        <v>175</v>
      </c>
      <c r="F66" t="s">
        <v>299</v>
      </c>
      <c r="G66">
        <v>2006</v>
      </c>
      <c r="H66">
        <v>130</v>
      </c>
      <c r="I66">
        <v>8.5</v>
      </c>
      <c r="J66">
        <v>913152</v>
      </c>
      <c r="K66">
        <v>53.08</v>
      </c>
      <c r="L66">
        <v>66</v>
      </c>
      <c r="M66">
        <f t="shared" si="0"/>
        <v>0</v>
      </c>
      <c r="N66">
        <f t="shared" si="1"/>
        <v>0</v>
      </c>
      <c r="O66">
        <f t="shared" si="2"/>
        <v>0</v>
      </c>
      <c r="P66">
        <f t="shared" si="3"/>
        <v>0</v>
      </c>
      <c r="Q66">
        <f t="shared" si="4"/>
        <v>0</v>
      </c>
      <c r="R66">
        <f t="shared" si="5"/>
        <v>0</v>
      </c>
      <c r="S66">
        <f t="shared" si="6"/>
        <v>1</v>
      </c>
      <c r="T66">
        <f t="shared" si="7"/>
        <v>0</v>
      </c>
      <c r="U66">
        <f t="shared" si="8"/>
        <v>0</v>
      </c>
      <c r="V66">
        <f t="shared" si="9"/>
        <v>1</v>
      </c>
      <c r="W66">
        <f t="shared" si="10"/>
        <v>0</v>
      </c>
      <c r="X66">
        <f t="shared" si="11"/>
        <v>1</v>
      </c>
      <c r="Y66">
        <f t="shared" si="12"/>
        <v>0</v>
      </c>
      <c r="Z66">
        <f t="shared" si="13"/>
        <v>0</v>
      </c>
      <c r="AA66">
        <f t="shared" si="14"/>
        <v>0</v>
      </c>
      <c r="AB66">
        <f t="shared" si="15"/>
        <v>0</v>
      </c>
      <c r="AC66">
        <f t="shared" si="16"/>
        <v>0</v>
      </c>
      <c r="AD66">
        <f t="shared" si="17"/>
        <v>0</v>
      </c>
      <c r="AE66">
        <f t="shared" si="18"/>
        <v>0</v>
      </c>
      <c r="AF66">
        <f t="shared" si="19"/>
        <v>0</v>
      </c>
    </row>
    <row r="67" spans="1:32" x14ac:dyDescent="0.3">
      <c r="A67">
        <v>66</v>
      </c>
      <c r="B67" t="s">
        <v>300</v>
      </c>
      <c r="C67" t="s">
        <v>159</v>
      </c>
      <c r="D67" t="s">
        <v>301</v>
      </c>
      <c r="E67" t="s">
        <v>302</v>
      </c>
      <c r="F67" t="s">
        <v>303</v>
      </c>
      <c r="G67">
        <v>2014</v>
      </c>
      <c r="H67">
        <v>129</v>
      </c>
      <c r="I67">
        <v>7.7</v>
      </c>
      <c r="J67">
        <v>440209</v>
      </c>
      <c r="K67">
        <v>128.25</v>
      </c>
      <c r="L67">
        <v>58</v>
      </c>
      <c r="M67">
        <f t="shared" ref="M67:M130" si="20">IFERROR(IF(SEARCH($M$1,C67)&gt;0,1,0),0)</f>
        <v>1</v>
      </c>
      <c r="N67">
        <f t="shared" ref="N67:N130" si="21">IFERROR(IF(SEARCH($N$1,C67)&gt;0,1,0),0)</f>
        <v>1</v>
      </c>
      <c r="O67">
        <f t="shared" ref="O67:O130" si="22">IFERROR(IF(SEARCH($O$1,C67)&gt;0,1,0),0)</f>
        <v>0</v>
      </c>
      <c r="P67">
        <f t="shared" ref="P67:P130" si="23">IFERROR(IF(SEARCH($P$1,C67)&gt;0,1,0),0)</f>
        <v>0</v>
      </c>
      <c r="Q67">
        <f t="shared" ref="Q67:Q130" si="24">IFERROR(IF(SEARCH($Q$1,C67)&gt;0,1,0),0)</f>
        <v>1</v>
      </c>
      <c r="R67">
        <f t="shared" ref="R67:R130" si="25">IFERROR(IF(SEARCH($R$1,C67)&gt;0,1,0),0)</f>
        <v>0</v>
      </c>
      <c r="S67">
        <f t="shared" ref="S67:S130" si="26">IFERROR(IF(SEARCH($S$1,C67)&gt;0,1,0),0)</f>
        <v>0</v>
      </c>
      <c r="T67">
        <f t="shared" ref="T67:T130" si="27">IFERROR(IF(SEARCH($T$1,C67)&gt;0,1,0),0)</f>
        <v>0</v>
      </c>
      <c r="U67">
        <f t="shared" ref="U67:U130" si="28">IFERROR(IF(SEARCH($U$1,C67)&gt;0,1,0),0)</f>
        <v>0</v>
      </c>
      <c r="V67">
        <f t="shared" ref="V67:V130" si="29">IFERROR(IF(SEARCH($V$1,C67)&gt;0,1,0),0)</f>
        <v>0</v>
      </c>
      <c r="W67">
        <f t="shared" ref="W67:W130" si="30">IFERROR(IF(SEARCH($W$1,C67)&gt;0,1,0),0)</f>
        <v>0</v>
      </c>
      <c r="X67">
        <f t="shared" ref="X67:X130" si="31">IFERROR(IF(SEARCH($X$1,C67)&gt;0,1,0),0)</f>
        <v>0</v>
      </c>
      <c r="Y67">
        <f t="shared" ref="Y67:Y130" si="32">IFERROR(IF(SEARCH($Y$1,C67)&gt;0,1,0),0)</f>
        <v>0</v>
      </c>
      <c r="Z67">
        <f t="shared" ref="Z67:Z130" si="33">IFERROR(IF(SEARCH($Z$1,C67)&gt;0,1,0),0)</f>
        <v>0</v>
      </c>
      <c r="AA67">
        <f t="shared" ref="AA67:AA130" si="34">IFERROR(IF(SEARCH($AA$1,C67)&gt;0,1,0),0)</f>
        <v>0</v>
      </c>
      <c r="AB67">
        <f t="shared" ref="AB67:AB130" si="35">IFERROR(IF(SEARCH($AB$1,C67)&gt;0,1,0),0)</f>
        <v>0</v>
      </c>
      <c r="AC67">
        <f t="shared" ref="AC67:AC130" si="36">IFERROR(IF(SEARCH($AC$1,C67)&gt;0,1,0),0)</f>
        <v>0</v>
      </c>
      <c r="AD67">
        <f t="shared" ref="AD67:AD130" si="37">IFERROR(IF(SEARCH($AD$1,C67)&gt;0,1,0),0)</f>
        <v>0</v>
      </c>
      <c r="AE67">
        <f t="shared" ref="AE67:AE130" si="38">IFERROR(IF(SEARCH($AE$1,C67)&gt;0,1,0),0)</f>
        <v>0</v>
      </c>
      <c r="AF67">
        <f t="shared" ref="AF67:AF130" si="39">IFERROR(IF(SEARCH($AF$1,C67)&gt;0,1,0),0)</f>
        <v>0</v>
      </c>
    </row>
    <row r="68" spans="1:32" x14ac:dyDescent="0.3">
      <c r="A68">
        <v>67</v>
      </c>
      <c r="B68" t="s">
        <v>304</v>
      </c>
      <c r="C68" t="s">
        <v>305</v>
      </c>
      <c r="D68" t="s">
        <v>306</v>
      </c>
      <c r="E68" t="s">
        <v>307</v>
      </c>
      <c r="F68" t="s">
        <v>308</v>
      </c>
      <c r="G68">
        <v>2016</v>
      </c>
      <c r="H68">
        <v>133</v>
      </c>
      <c r="I68">
        <v>7.4</v>
      </c>
      <c r="J68">
        <v>39784</v>
      </c>
      <c r="K68">
        <v>31.86</v>
      </c>
      <c r="L68">
        <v>69</v>
      </c>
      <c r="M68">
        <f t="shared" si="20"/>
        <v>0</v>
      </c>
      <c r="N68">
        <f t="shared" si="21"/>
        <v>0</v>
      </c>
      <c r="O68">
        <f t="shared" si="22"/>
        <v>0</v>
      </c>
      <c r="P68">
        <f t="shared" si="23"/>
        <v>0</v>
      </c>
      <c r="Q68">
        <f t="shared" si="24"/>
        <v>0</v>
      </c>
      <c r="R68">
        <f t="shared" si="25"/>
        <v>0</v>
      </c>
      <c r="S68">
        <f t="shared" si="26"/>
        <v>1</v>
      </c>
      <c r="T68">
        <f t="shared" si="27"/>
        <v>0</v>
      </c>
      <c r="U68">
        <f t="shared" si="28"/>
        <v>0</v>
      </c>
      <c r="V68">
        <f t="shared" si="29"/>
        <v>0</v>
      </c>
      <c r="W68">
        <f t="shared" si="30"/>
        <v>1</v>
      </c>
      <c r="X68">
        <f t="shared" si="31"/>
        <v>0</v>
      </c>
      <c r="Y68">
        <f t="shared" si="32"/>
        <v>0</v>
      </c>
      <c r="Z68">
        <f t="shared" si="33"/>
        <v>0</v>
      </c>
      <c r="AA68">
        <f t="shared" si="34"/>
        <v>1</v>
      </c>
      <c r="AB68">
        <f t="shared" si="35"/>
        <v>0</v>
      </c>
      <c r="AC68">
        <f t="shared" si="36"/>
        <v>0</v>
      </c>
      <c r="AD68">
        <f t="shared" si="37"/>
        <v>0</v>
      </c>
      <c r="AE68">
        <f t="shared" si="38"/>
        <v>0</v>
      </c>
      <c r="AF68">
        <f t="shared" si="39"/>
        <v>0</v>
      </c>
    </row>
    <row r="69" spans="1:32" x14ac:dyDescent="0.3">
      <c r="A69">
        <v>68</v>
      </c>
      <c r="B69" t="s">
        <v>309</v>
      </c>
      <c r="C69" t="s">
        <v>13</v>
      </c>
      <c r="D69" t="s">
        <v>310</v>
      </c>
      <c r="E69" t="s">
        <v>311</v>
      </c>
      <c r="F69" t="s">
        <v>312</v>
      </c>
      <c r="G69">
        <v>2015</v>
      </c>
      <c r="H69">
        <v>120</v>
      </c>
      <c r="I69">
        <v>8.1</v>
      </c>
      <c r="J69">
        <v>632842</v>
      </c>
      <c r="K69">
        <v>153.63</v>
      </c>
      <c r="L69">
        <v>90</v>
      </c>
      <c r="M69">
        <f t="shared" si="20"/>
        <v>1</v>
      </c>
      <c r="N69">
        <f t="shared" si="21"/>
        <v>1</v>
      </c>
      <c r="O69">
        <f t="shared" si="22"/>
        <v>0</v>
      </c>
      <c r="P69">
        <f t="shared" si="23"/>
        <v>0</v>
      </c>
      <c r="Q69">
        <f t="shared" si="24"/>
        <v>0</v>
      </c>
      <c r="R69">
        <f t="shared" si="25"/>
        <v>0</v>
      </c>
      <c r="S69">
        <f t="shared" si="26"/>
        <v>0</v>
      </c>
      <c r="T69">
        <f t="shared" si="27"/>
        <v>0</v>
      </c>
      <c r="U69">
        <f t="shared" si="28"/>
        <v>0</v>
      </c>
      <c r="V69">
        <f t="shared" si="29"/>
        <v>0</v>
      </c>
      <c r="W69">
        <f t="shared" si="30"/>
        <v>0</v>
      </c>
      <c r="X69">
        <f t="shared" si="31"/>
        <v>1</v>
      </c>
      <c r="Y69">
        <f t="shared" si="32"/>
        <v>0</v>
      </c>
      <c r="Z69">
        <f t="shared" si="33"/>
        <v>0</v>
      </c>
      <c r="AA69">
        <f t="shared" si="34"/>
        <v>0</v>
      </c>
      <c r="AB69">
        <f t="shared" si="35"/>
        <v>0</v>
      </c>
      <c r="AC69">
        <f t="shared" si="36"/>
        <v>0</v>
      </c>
      <c r="AD69">
        <f t="shared" si="37"/>
        <v>0</v>
      </c>
      <c r="AE69">
        <f t="shared" si="38"/>
        <v>0</v>
      </c>
      <c r="AF69">
        <f t="shared" si="39"/>
        <v>0</v>
      </c>
    </row>
    <row r="70" spans="1:32" x14ac:dyDescent="0.3">
      <c r="A70">
        <v>69</v>
      </c>
      <c r="B70" t="s">
        <v>313</v>
      </c>
      <c r="C70" t="s">
        <v>107</v>
      </c>
      <c r="D70" t="s">
        <v>314</v>
      </c>
      <c r="E70" t="s">
        <v>315</v>
      </c>
      <c r="F70" t="s">
        <v>316</v>
      </c>
      <c r="G70">
        <v>2016</v>
      </c>
      <c r="H70">
        <v>106</v>
      </c>
      <c r="I70">
        <v>7.5</v>
      </c>
      <c r="J70">
        <v>291</v>
      </c>
      <c r="K70">
        <v>0.01</v>
      </c>
      <c r="L70">
        <v>61</v>
      </c>
      <c r="M70">
        <f t="shared" si="20"/>
        <v>0</v>
      </c>
      <c r="N70">
        <f t="shared" si="21"/>
        <v>0</v>
      </c>
      <c r="O70">
        <f t="shared" si="22"/>
        <v>0</v>
      </c>
      <c r="P70">
        <f t="shared" si="23"/>
        <v>0</v>
      </c>
      <c r="Q70">
        <f t="shared" si="24"/>
        <v>0</v>
      </c>
      <c r="R70">
        <f t="shared" si="25"/>
        <v>0</v>
      </c>
      <c r="S70">
        <f t="shared" si="26"/>
        <v>1</v>
      </c>
      <c r="T70">
        <f t="shared" si="27"/>
        <v>0</v>
      </c>
      <c r="U70">
        <f t="shared" si="28"/>
        <v>0</v>
      </c>
      <c r="V70">
        <f t="shared" si="29"/>
        <v>0</v>
      </c>
      <c r="W70">
        <f t="shared" si="30"/>
        <v>0</v>
      </c>
      <c r="X70">
        <f t="shared" si="31"/>
        <v>0</v>
      </c>
      <c r="Y70">
        <f t="shared" si="32"/>
        <v>0</v>
      </c>
      <c r="Z70">
        <f t="shared" si="33"/>
        <v>0</v>
      </c>
      <c r="AA70">
        <f t="shared" si="34"/>
        <v>0</v>
      </c>
      <c r="AB70">
        <f t="shared" si="35"/>
        <v>0</v>
      </c>
      <c r="AC70">
        <f t="shared" si="36"/>
        <v>0</v>
      </c>
      <c r="AD70">
        <f t="shared" si="37"/>
        <v>0</v>
      </c>
      <c r="AE70">
        <f t="shared" si="38"/>
        <v>0</v>
      </c>
      <c r="AF70">
        <f t="shared" si="39"/>
        <v>0</v>
      </c>
    </row>
    <row r="71" spans="1:32" x14ac:dyDescent="0.3">
      <c r="A71">
        <v>70</v>
      </c>
      <c r="B71" t="s">
        <v>317</v>
      </c>
      <c r="C71" t="s">
        <v>318</v>
      </c>
      <c r="D71" t="s">
        <v>319</v>
      </c>
      <c r="E71" t="s">
        <v>307</v>
      </c>
      <c r="F71" t="s">
        <v>320</v>
      </c>
      <c r="G71">
        <v>2016</v>
      </c>
      <c r="H71">
        <v>107</v>
      </c>
      <c r="I71">
        <v>7.2</v>
      </c>
      <c r="J71">
        <v>89849</v>
      </c>
      <c r="K71">
        <v>61.28</v>
      </c>
      <c r="L71">
        <v>68</v>
      </c>
      <c r="M71">
        <f t="shared" si="20"/>
        <v>1</v>
      </c>
      <c r="N71">
        <f t="shared" si="21"/>
        <v>0</v>
      </c>
      <c r="O71">
        <f t="shared" si="22"/>
        <v>0</v>
      </c>
      <c r="P71">
        <f t="shared" si="23"/>
        <v>0</v>
      </c>
      <c r="Q71">
        <f t="shared" si="24"/>
        <v>0</v>
      </c>
      <c r="R71">
        <f t="shared" si="25"/>
        <v>0</v>
      </c>
      <c r="S71">
        <f t="shared" si="26"/>
        <v>1</v>
      </c>
      <c r="T71">
        <f t="shared" si="27"/>
        <v>0</v>
      </c>
      <c r="U71">
        <f t="shared" si="28"/>
        <v>0</v>
      </c>
      <c r="V71">
        <f t="shared" si="29"/>
        <v>0</v>
      </c>
      <c r="W71">
        <f t="shared" si="30"/>
        <v>1</v>
      </c>
      <c r="X71">
        <f t="shared" si="31"/>
        <v>0</v>
      </c>
      <c r="Y71">
        <f t="shared" si="32"/>
        <v>0</v>
      </c>
      <c r="Z71">
        <f t="shared" si="33"/>
        <v>0</v>
      </c>
      <c r="AA71">
        <f t="shared" si="34"/>
        <v>0</v>
      </c>
      <c r="AB71">
        <f t="shared" si="35"/>
        <v>0</v>
      </c>
      <c r="AC71">
        <f t="shared" si="36"/>
        <v>0</v>
      </c>
      <c r="AD71">
        <f t="shared" si="37"/>
        <v>0</v>
      </c>
      <c r="AE71">
        <f t="shared" si="38"/>
        <v>0</v>
      </c>
      <c r="AF71">
        <f t="shared" si="39"/>
        <v>0</v>
      </c>
    </row>
    <row r="72" spans="1:32" x14ac:dyDescent="0.3">
      <c r="A72">
        <v>71</v>
      </c>
      <c r="B72" t="s">
        <v>321</v>
      </c>
      <c r="C72" t="s">
        <v>322</v>
      </c>
      <c r="D72" t="s">
        <v>323</v>
      </c>
      <c r="E72" t="s">
        <v>324</v>
      </c>
      <c r="F72" t="s">
        <v>325</v>
      </c>
      <c r="G72">
        <v>2016</v>
      </c>
      <c r="H72">
        <v>133</v>
      </c>
      <c r="I72">
        <v>5.9</v>
      </c>
      <c r="J72">
        <v>149791</v>
      </c>
      <c r="L72">
        <v>49</v>
      </c>
      <c r="M72">
        <f t="shared" si="20"/>
        <v>0</v>
      </c>
      <c r="N72">
        <f t="shared" si="21"/>
        <v>0</v>
      </c>
      <c r="O72">
        <f t="shared" si="22"/>
        <v>0</v>
      </c>
      <c r="P72">
        <f t="shared" si="23"/>
        <v>0</v>
      </c>
      <c r="Q72">
        <f t="shared" si="24"/>
        <v>0</v>
      </c>
      <c r="R72">
        <f t="shared" si="25"/>
        <v>0</v>
      </c>
      <c r="S72">
        <f t="shared" si="26"/>
        <v>1</v>
      </c>
      <c r="T72">
        <f t="shared" si="27"/>
        <v>0</v>
      </c>
      <c r="U72">
        <f t="shared" si="28"/>
        <v>0</v>
      </c>
      <c r="V72">
        <f t="shared" si="29"/>
        <v>0</v>
      </c>
      <c r="W72">
        <f t="shared" si="30"/>
        <v>0</v>
      </c>
      <c r="X72">
        <f t="shared" si="31"/>
        <v>0</v>
      </c>
      <c r="Y72">
        <f t="shared" si="32"/>
        <v>0</v>
      </c>
      <c r="Z72">
        <f t="shared" si="33"/>
        <v>0</v>
      </c>
      <c r="AA72">
        <f t="shared" si="34"/>
        <v>1</v>
      </c>
      <c r="AB72">
        <f t="shared" si="35"/>
        <v>0</v>
      </c>
      <c r="AC72">
        <f t="shared" si="36"/>
        <v>0</v>
      </c>
      <c r="AD72">
        <f t="shared" si="37"/>
        <v>0</v>
      </c>
      <c r="AE72">
        <f t="shared" si="38"/>
        <v>0</v>
      </c>
      <c r="AF72">
        <f t="shared" si="39"/>
        <v>0</v>
      </c>
    </row>
    <row r="73" spans="1:32" x14ac:dyDescent="0.3">
      <c r="A73">
        <v>72</v>
      </c>
      <c r="B73" t="s">
        <v>326</v>
      </c>
      <c r="C73" t="s">
        <v>327</v>
      </c>
      <c r="D73" t="s">
        <v>328</v>
      </c>
      <c r="E73" t="s">
        <v>329</v>
      </c>
      <c r="F73" t="s">
        <v>330</v>
      </c>
      <c r="G73">
        <v>2016</v>
      </c>
      <c r="H73">
        <v>124</v>
      </c>
      <c r="I73">
        <v>7.1</v>
      </c>
      <c r="J73">
        <v>78079</v>
      </c>
      <c r="K73">
        <v>40.07</v>
      </c>
      <c r="L73">
        <v>60</v>
      </c>
      <c r="M73">
        <f t="shared" si="20"/>
        <v>1</v>
      </c>
      <c r="N73">
        <f t="shared" si="21"/>
        <v>0</v>
      </c>
      <c r="O73">
        <f t="shared" si="22"/>
        <v>0</v>
      </c>
      <c r="P73">
        <f t="shared" si="23"/>
        <v>0</v>
      </c>
      <c r="Q73">
        <f t="shared" si="24"/>
        <v>0</v>
      </c>
      <c r="R73">
        <f t="shared" si="25"/>
        <v>0</v>
      </c>
      <c r="S73">
        <f t="shared" si="26"/>
        <v>1</v>
      </c>
      <c r="T73">
        <f t="shared" si="27"/>
        <v>0</v>
      </c>
      <c r="U73">
        <f t="shared" si="28"/>
        <v>1</v>
      </c>
      <c r="V73">
        <f t="shared" si="29"/>
        <v>0</v>
      </c>
      <c r="W73">
        <f t="shared" si="30"/>
        <v>0</v>
      </c>
      <c r="X73">
        <f t="shared" si="31"/>
        <v>0</v>
      </c>
      <c r="Y73">
        <f t="shared" si="32"/>
        <v>0</v>
      </c>
      <c r="Z73">
        <f t="shared" si="33"/>
        <v>0</v>
      </c>
      <c r="AA73">
        <f t="shared" si="34"/>
        <v>0</v>
      </c>
      <c r="AB73">
        <f t="shared" si="35"/>
        <v>0</v>
      </c>
      <c r="AC73">
        <f t="shared" si="36"/>
        <v>0</v>
      </c>
      <c r="AD73">
        <f t="shared" si="37"/>
        <v>0</v>
      </c>
      <c r="AE73">
        <f t="shared" si="38"/>
        <v>0</v>
      </c>
      <c r="AF73">
        <f t="shared" si="39"/>
        <v>0</v>
      </c>
    </row>
    <row r="74" spans="1:32" x14ac:dyDescent="0.3">
      <c r="A74">
        <v>73</v>
      </c>
      <c r="B74" t="s">
        <v>331</v>
      </c>
      <c r="C74" t="s">
        <v>332</v>
      </c>
      <c r="D74" t="s">
        <v>333</v>
      </c>
      <c r="E74" t="s">
        <v>334</v>
      </c>
      <c r="F74" t="s">
        <v>335</v>
      </c>
      <c r="G74">
        <v>2016</v>
      </c>
      <c r="H74">
        <v>108</v>
      </c>
      <c r="I74">
        <v>7.5</v>
      </c>
      <c r="J74">
        <v>39134</v>
      </c>
      <c r="K74">
        <v>3.73</v>
      </c>
      <c r="L74">
        <v>76</v>
      </c>
      <c r="M74">
        <f t="shared" si="20"/>
        <v>0</v>
      </c>
      <c r="N74">
        <f t="shared" si="21"/>
        <v>0</v>
      </c>
      <c r="O74">
        <f t="shared" si="22"/>
        <v>0</v>
      </c>
      <c r="P74">
        <f t="shared" si="23"/>
        <v>0</v>
      </c>
      <c r="Q74">
        <f t="shared" si="24"/>
        <v>0</v>
      </c>
      <c r="R74">
        <f t="shared" si="25"/>
        <v>0</v>
      </c>
      <c r="S74">
        <f t="shared" si="26"/>
        <v>1</v>
      </c>
      <c r="T74">
        <f t="shared" si="27"/>
        <v>0</v>
      </c>
      <c r="U74">
        <f t="shared" si="28"/>
        <v>0</v>
      </c>
      <c r="V74">
        <f t="shared" si="29"/>
        <v>0</v>
      </c>
      <c r="W74">
        <f t="shared" si="30"/>
        <v>0</v>
      </c>
      <c r="X74">
        <f t="shared" si="31"/>
        <v>0</v>
      </c>
      <c r="Y74">
        <f t="shared" si="32"/>
        <v>1</v>
      </c>
      <c r="Z74">
        <f t="shared" si="33"/>
        <v>0</v>
      </c>
      <c r="AA74">
        <f t="shared" si="34"/>
        <v>0</v>
      </c>
      <c r="AB74">
        <f t="shared" si="35"/>
        <v>0</v>
      </c>
      <c r="AC74">
        <f t="shared" si="36"/>
        <v>0</v>
      </c>
      <c r="AD74">
        <f t="shared" si="37"/>
        <v>0</v>
      </c>
      <c r="AE74">
        <f t="shared" si="38"/>
        <v>0</v>
      </c>
      <c r="AF74">
        <f t="shared" si="39"/>
        <v>0</v>
      </c>
    </row>
    <row r="75" spans="1:32" x14ac:dyDescent="0.3">
      <c r="A75">
        <v>74</v>
      </c>
      <c r="B75" t="s">
        <v>336</v>
      </c>
      <c r="C75" t="s">
        <v>265</v>
      </c>
      <c r="D75" t="s">
        <v>337</v>
      </c>
      <c r="E75" t="s">
        <v>338</v>
      </c>
      <c r="F75" t="s">
        <v>339</v>
      </c>
      <c r="G75">
        <v>2016</v>
      </c>
      <c r="H75">
        <v>97</v>
      </c>
      <c r="I75">
        <v>6.8</v>
      </c>
      <c r="J75">
        <v>43977</v>
      </c>
      <c r="K75">
        <v>30.98</v>
      </c>
      <c r="L75">
        <v>23</v>
      </c>
      <c r="M75">
        <f t="shared" si="20"/>
        <v>0</v>
      </c>
      <c r="N75">
        <f t="shared" si="21"/>
        <v>0</v>
      </c>
      <c r="O75">
        <f t="shared" si="22"/>
        <v>0</v>
      </c>
      <c r="P75">
        <f t="shared" si="23"/>
        <v>0</v>
      </c>
      <c r="Q75">
        <f t="shared" si="24"/>
        <v>0</v>
      </c>
      <c r="R75">
        <f t="shared" si="25"/>
        <v>0</v>
      </c>
      <c r="S75">
        <f t="shared" si="26"/>
        <v>1</v>
      </c>
      <c r="T75">
        <f t="shared" si="27"/>
        <v>0</v>
      </c>
      <c r="U75">
        <f t="shared" si="28"/>
        <v>1</v>
      </c>
      <c r="V75">
        <f t="shared" si="29"/>
        <v>0</v>
      </c>
      <c r="W75">
        <f t="shared" si="30"/>
        <v>0</v>
      </c>
      <c r="X75">
        <f t="shared" si="31"/>
        <v>0</v>
      </c>
      <c r="Y75">
        <f t="shared" si="32"/>
        <v>0</v>
      </c>
      <c r="Z75">
        <f t="shared" si="33"/>
        <v>0</v>
      </c>
      <c r="AA75">
        <f t="shared" si="34"/>
        <v>0</v>
      </c>
      <c r="AB75">
        <f t="shared" si="35"/>
        <v>0</v>
      </c>
      <c r="AC75">
        <f t="shared" si="36"/>
        <v>0</v>
      </c>
      <c r="AD75">
        <f t="shared" si="37"/>
        <v>0</v>
      </c>
      <c r="AE75">
        <f t="shared" si="38"/>
        <v>0</v>
      </c>
      <c r="AF75">
        <f t="shared" si="39"/>
        <v>0</v>
      </c>
    </row>
    <row r="76" spans="1:32" x14ac:dyDescent="0.3">
      <c r="A76">
        <v>75</v>
      </c>
      <c r="B76" t="s">
        <v>340</v>
      </c>
      <c r="C76" t="s">
        <v>69</v>
      </c>
      <c r="D76" t="s">
        <v>341</v>
      </c>
      <c r="E76" t="s">
        <v>342</v>
      </c>
      <c r="F76" t="s">
        <v>343</v>
      </c>
      <c r="G76">
        <v>2016</v>
      </c>
      <c r="H76">
        <v>108</v>
      </c>
      <c r="I76">
        <v>8.1</v>
      </c>
      <c r="J76">
        <v>296853</v>
      </c>
      <c r="K76">
        <v>341.26</v>
      </c>
      <c r="L76">
        <v>78</v>
      </c>
      <c r="M76">
        <f t="shared" si="20"/>
        <v>0</v>
      </c>
      <c r="N76">
        <f t="shared" si="21"/>
        <v>1</v>
      </c>
      <c r="O76">
        <f t="shared" si="22"/>
        <v>0</v>
      </c>
      <c r="P76">
        <f t="shared" si="23"/>
        <v>1</v>
      </c>
      <c r="Q76">
        <f t="shared" si="24"/>
        <v>1</v>
      </c>
      <c r="R76">
        <f t="shared" si="25"/>
        <v>0</v>
      </c>
      <c r="S76">
        <f t="shared" si="26"/>
        <v>0</v>
      </c>
      <c r="T76">
        <f t="shared" si="27"/>
        <v>0</v>
      </c>
      <c r="U76">
        <f t="shared" si="28"/>
        <v>0</v>
      </c>
      <c r="V76">
        <f t="shared" si="29"/>
        <v>0</v>
      </c>
      <c r="W76">
        <f t="shared" si="30"/>
        <v>0</v>
      </c>
      <c r="X76">
        <f t="shared" si="31"/>
        <v>0</v>
      </c>
      <c r="Y76">
        <f t="shared" si="32"/>
        <v>0</v>
      </c>
      <c r="Z76">
        <f t="shared" si="33"/>
        <v>0</v>
      </c>
      <c r="AA76">
        <f t="shared" si="34"/>
        <v>0</v>
      </c>
      <c r="AB76">
        <f t="shared" si="35"/>
        <v>0</v>
      </c>
      <c r="AC76">
        <f t="shared" si="36"/>
        <v>0</v>
      </c>
      <c r="AD76">
        <f t="shared" si="37"/>
        <v>0</v>
      </c>
      <c r="AE76">
        <f t="shared" si="38"/>
        <v>0</v>
      </c>
      <c r="AF76">
        <f t="shared" si="39"/>
        <v>0</v>
      </c>
    </row>
    <row r="77" spans="1:32" x14ac:dyDescent="0.3">
      <c r="A77">
        <v>76</v>
      </c>
      <c r="B77" t="s">
        <v>344</v>
      </c>
      <c r="C77" t="s">
        <v>31</v>
      </c>
      <c r="D77" t="s">
        <v>345</v>
      </c>
      <c r="E77" t="s">
        <v>346</v>
      </c>
      <c r="F77" t="s">
        <v>347</v>
      </c>
      <c r="G77">
        <v>2007</v>
      </c>
      <c r="H77">
        <v>169</v>
      </c>
      <c r="I77">
        <v>7.1</v>
      </c>
      <c r="J77">
        <v>498821</v>
      </c>
      <c r="K77">
        <v>309.39999999999998</v>
      </c>
      <c r="L77">
        <v>50</v>
      </c>
      <c r="M77">
        <f t="shared" si="20"/>
        <v>1</v>
      </c>
      <c r="N77">
        <f t="shared" si="21"/>
        <v>1</v>
      </c>
      <c r="O77">
        <f t="shared" si="22"/>
        <v>0</v>
      </c>
      <c r="P77">
        <f t="shared" si="23"/>
        <v>0</v>
      </c>
      <c r="Q77">
        <f t="shared" si="24"/>
        <v>0</v>
      </c>
      <c r="R77">
        <f t="shared" si="25"/>
        <v>0</v>
      </c>
      <c r="S77">
        <f t="shared" si="26"/>
        <v>0</v>
      </c>
      <c r="T77">
        <f t="shared" si="27"/>
        <v>0</v>
      </c>
      <c r="U77">
        <f t="shared" si="28"/>
        <v>0</v>
      </c>
      <c r="V77">
        <f t="shared" si="29"/>
        <v>0</v>
      </c>
      <c r="W77">
        <f t="shared" si="30"/>
        <v>0</v>
      </c>
      <c r="X77">
        <f t="shared" si="31"/>
        <v>0</v>
      </c>
      <c r="Y77">
        <f t="shared" si="32"/>
        <v>1</v>
      </c>
      <c r="Z77">
        <f t="shared" si="33"/>
        <v>0</v>
      </c>
      <c r="AA77">
        <f t="shared" si="34"/>
        <v>0</v>
      </c>
      <c r="AB77">
        <f t="shared" si="35"/>
        <v>0</v>
      </c>
      <c r="AC77">
        <f t="shared" si="36"/>
        <v>0</v>
      </c>
      <c r="AD77">
        <f t="shared" si="37"/>
        <v>0</v>
      </c>
      <c r="AE77">
        <f t="shared" si="38"/>
        <v>0</v>
      </c>
      <c r="AF77">
        <f t="shared" si="39"/>
        <v>0</v>
      </c>
    </row>
    <row r="78" spans="1:32" x14ac:dyDescent="0.3">
      <c r="A78">
        <v>77</v>
      </c>
      <c r="B78" t="s">
        <v>348</v>
      </c>
      <c r="C78" t="s">
        <v>349</v>
      </c>
      <c r="D78" t="s">
        <v>350</v>
      </c>
      <c r="E78" t="s">
        <v>351</v>
      </c>
      <c r="F78" t="s">
        <v>352</v>
      </c>
      <c r="G78">
        <v>2012</v>
      </c>
      <c r="H78">
        <v>143</v>
      </c>
      <c r="I78">
        <v>8.1</v>
      </c>
      <c r="J78">
        <v>1045588</v>
      </c>
      <c r="K78">
        <v>623.28</v>
      </c>
      <c r="L78">
        <v>69</v>
      </c>
      <c r="M78">
        <f t="shared" si="20"/>
        <v>1</v>
      </c>
      <c r="N78">
        <f t="shared" si="21"/>
        <v>0</v>
      </c>
      <c r="O78">
        <f t="shared" si="22"/>
        <v>0</v>
      </c>
      <c r="P78">
        <f t="shared" si="23"/>
        <v>0</v>
      </c>
      <c r="Q78">
        <f t="shared" si="24"/>
        <v>0</v>
      </c>
      <c r="R78">
        <f t="shared" si="25"/>
        <v>0</v>
      </c>
      <c r="S78">
        <f t="shared" si="26"/>
        <v>0</v>
      </c>
      <c r="T78">
        <f t="shared" si="27"/>
        <v>0</v>
      </c>
      <c r="U78">
        <f t="shared" si="28"/>
        <v>0</v>
      </c>
      <c r="V78">
        <f t="shared" si="29"/>
        <v>0</v>
      </c>
      <c r="W78">
        <f t="shared" si="30"/>
        <v>0</v>
      </c>
      <c r="X78">
        <f t="shared" si="31"/>
        <v>1</v>
      </c>
      <c r="Y78">
        <f t="shared" si="32"/>
        <v>0</v>
      </c>
      <c r="Z78">
        <f t="shared" si="33"/>
        <v>0</v>
      </c>
      <c r="AA78">
        <f t="shared" si="34"/>
        <v>0</v>
      </c>
      <c r="AB78">
        <f t="shared" si="35"/>
        <v>0</v>
      </c>
      <c r="AC78">
        <f t="shared" si="36"/>
        <v>0</v>
      </c>
      <c r="AD78">
        <f t="shared" si="37"/>
        <v>0</v>
      </c>
      <c r="AE78">
        <f t="shared" si="38"/>
        <v>0</v>
      </c>
      <c r="AF78">
        <f t="shared" si="39"/>
        <v>0</v>
      </c>
    </row>
    <row r="79" spans="1:32" x14ac:dyDescent="0.3">
      <c r="A79">
        <v>78</v>
      </c>
      <c r="B79" t="s">
        <v>353</v>
      </c>
      <c r="C79" t="s">
        <v>354</v>
      </c>
      <c r="D79" t="s">
        <v>355</v>
      </c>
      <c r="E79" t="s">
        <v>356</v>
      </c>
      <c r="F79" t="s">
        <v>357</v>
      </c>
      <c r="G79">
        <v>2009</v>
      </c>
      <c r="H79">
        <v>153</v>
      </c>
      <c r="I79">
        <v>8.3000000000000007</v>
      </c>
      <c r="J79">
        <v>959065</v>
      </c>
      <c r="K79">
        <v>120.52</v>
      </c>
      <c r="L79">
        <v>69</v>
      </c>
      <c r="M79">
        <f t="shared" si="20"/>
        <v>0</v>
      </c>
      <c r="N79">
        <f t="shared" si="21"/>
        <v>1</v>
      </c>
      <c r="O79">
        <f t="shared" si="22"/>
        <v>0</v>
      </c>
      <c r="P79">
        <f t="shared" si="23"/>
        <v>0</v>
      </c>
      <c r="Q79">
        <f t="shared" si="24"/>
        <v>0</v>
      </c>
      <c r="R79">
        <f t="shared" si="25"/>
        <v>0</v>
      </c>
      <c r="S79">
        <f t="shared" si="26"/>
        <v>1</v>
      </c>
      <c r="T79">
        <f t="shared" si="27"/>
        <v>0</v>
      </c>
      <c r="U79">
        <f t="shared" si="28"/>
        <v>0</v>
      </c>
      <c r="V79">
        <f t="shared" si="29"/>
        <v>0</v>
      </c>
      <c r="W79">
        <f t="shared" si="30"/>
        <v>0</v>
      </c>
      <c r="X79">
        <f t="shared" si="31"/>
        <v>0</v>
      </c>
      <c r="Y79">
        <f t="shared" si="32"/>
        <v>0</v>
      </c>
      <c r="Z79">
        <f t="shared" si="33"/>
        <v>0</v>
      </c>
      <c r="AA79">
        <f t="shared" si="34"/>
        <v>0</v>
      </c>
      <c r="AB79">
        <f t="shared" si="35"/>
        <v>0</v>
      </c>
      <c r="AC79">
        <f t="shared" si="36"/>
        <v>0</v>
      </c>
      <c r="AD79">
        <f t="shared" si="37"/>
        <v>1</v>
      </c>
      <c r="AE79">
        <f t="shared" si="38"/>
        <v>0</v>
      </c>
      <c r="AF79">
        <f t="shared" si="39"/>
        <v>0</v>
      </c>
    </row>
    <row r="80" spans="1:32" x14ac:dyDescent="0.3">
      <c r="A80">
        <v>79</v>
      </c>
      <c r="B80" t="s">
        <v>358</v>
      </c>
      <c r="C80" t="s">
        <v>31</v>
      </c>
      <c r="D80" t="s">
        <v>359</v>
      </c>
      <c r="E80" t="s">
        <v>346</v>
      </c>
      <c r="F80" t="s">
        <v>360</v>
      </c>
      <c r="G80">
        <v>2006</v>
      </c>
      <c r="H80">
        <v>151</v>
      </c>
      <c r="I80">
        <v>7.3</v>
      </c>
      <c r="J80">
        <v>552027</v>
      </c>
      <c r="K80">
        <v>423.03</v>
      </c>
      <c r="L80">
        <v>53</v>
      </c>
      <c r="M80">
        <f t="shared" si="20"/>
        <v>1</v>
      </c>
      <c r="N80">
        <f t="shared" si="21"/>
        <v>1</v>
      </c>
      <c r="O80">
        <f t="shared" si="22"/>
        <v>0</v>
      </c>
      <c r="P80">
        <f t="shared" si="23"/>
        <v>0</v>
      </c>
      <c r="Q80">
        <f t="shared" si="24"/>
        <v>0</v>
      </c>
      <c r="R80">
        <f t="shared" si="25"/>
        <v>0</v>
      </c>
      <c r="S80">
        <f t="shared" si="26"/>
        <v>0</v>
      </c>
      <c r="T80">
        <f t="shared" si="27"/>
        <v>0</v>
      </c>
      <c r="U80">
        <f t="shared" si="28"/>
        <v>0</v>
      </c>
      <c r="V80">
        <f t="shared" si="29"/>
        <v>0</v>
      </c>
      <c r="W80">
        <f t="shared" si="30"/>
        <v>0</v>
      </c>
      <c r="X80">
        <f t="shared" si="31"/>
        <v>0</v>
      </c>
      <c r="Y80">
        <f t="shared" si="32"/>
        <v>1</v>
      </c>
      <c r="Z80">
        <f t="shared" si="33"/>
        <v>0</v>
      </c>
      <c r="AA80">
        <f t="shared" si="34"/>
        <v>0</v>
      </c>
      <c r="AB80">
        <f t="shared" si="35"/>
        <v>0</v>
      </c>
      <c r="AC80">
        <f t="shared" si="36"/>
        <v>0</v>
      </c>
      <c r="AD80">
        <f t="shared" si="37"/>
        <v>0</v>
      </c>
      <c r="AE80">
        <f t="shared" si="38"/>
        <v>0</v>
      </c>
      <c r="AF80">
        <f t="shared" si="39"/>
        <v>0</v>
      </c>
    </row>
    <row r="81" spans="1:32" x14ac:dyDescent="0.3">
      <c r="A81">
        <v>80</v>
      </c>
      <c r="B81" t="s">
        <v>361</v>
      </c>
      <c r="C81" t="s">
        <v>362</v>
      </c>
      <c r="D81" t="s">
        <v>363</v>
      </c>
      <c r="E81" t="s">
        <v>364</v>
      </c>
      <c r="F81" t="s">
        <v>365</v>
      </c>
      <c r="G81">
        <v>2016</v>
      </c>
      <c r="H81">
        <v>116</v>
      </c>
      <c r="I81">
        <v>5.3</v>
      </c>
      <c r="J81">
        <v>147717</v>
      </c>
      <c r="K81">
        <v>128.34</v>
      </c>
      <c r="L81">
        <v>60</v>
      </c>
      <c r="M81">
        <f t="shared" si="20"/>
        <v>1</v>
      </c>
      <c r="N81">
        <f t="shared" si="21"/>
        <v>0</v>
      </c>
      <c r="O81">
        <f t="shared" si="22"/>
        <v>0</v>
      </c>
      <c r="P81">
        <f t="shared" si="23"/>
        <v>0</v>
      </c>
      <c r="Q81">
        <f t="shared" si="24"/>
        <v>1</v>
      </c>
      <c r="R81">
        <f t="shared" si="25"/>
        <v>0</v>
      </c>
      <c r="S81">
        <f t="shared" si="26"/>
        <v>0</v>
      </c>
      <c r="T81">
        <f t="shared" si="27"/>
        <v>0</v>
      </c>
      <c r="U81">
        <f t="shared" si="28"/>
        <v>0</v>
      </c>
      <c r="V81">
        <f t="shared" si="29"/>
        <v>0</v>
      </c>
      <c r="W81">
        <f t="shared" si="30"/>
        <v>0</v>
      </c>
      <c r="X81">
        <f t="shared" si="31"/>
        <v>0</v>
      </c>
      <c r="Y81">
        <f t="shared" si="32"/>
        <v>1</v>
      </c>
      <c r="Z81">
        <f t="shared" si="33"/>
        <v>0</v>
      </c>
      <c r="AA81">
        <f t="shared" si="34"/>
        <v>0</v>
      </c>
      <c r="AB81">
        <f t="shared" si="35"/>
        <v>0</v>
      </c>
      <c r="AC81">
        <f t="shared" si="36"/>
        <v>0</v>
      </c>
      <c r="AD81">
        <f t="shared" si="37"/>
        <v>0</v>
      </c>
      <c r="AE81">
        <f t="shared" si="38"/>
        <v>0</v>
      </c>
      <c r="AF81">
        <f t="shared" si="39"/>
        <v>0</v>
      </c>
    </row>
    <row r="82" spans="1:32" x14ac:dyDescent="0.3">
      <c r="A82">
        <v>81</v>
      </c>
      <c r="B82" t="s">
        <v>366</v>
      </c>
      <c r="C82" t="s">
        <v>13</v>
      </c>
      <c r="D82" t="s">
        <v>367</v>
      </c>
      <c r="E82" t="s">
        <v>175</v>
      </c>
      <c r="F82" t="s">
        <v>368</v>
      </c>
      <c r="G82">
        <v>2010</v>
      </c>
      <c r="H82">
        <v>148</v>
      </c>
      <c r="I82">
        <v>8.8000000000000007</v>
      </c>
      <c r="J82">
        <v>1583625</v>
      </c>
      <c r="K82">
        <v>292.57</v>
      </c>
      <c r="L82">
        <v>74</v>
      </c>
      <c r="M82">
        <f t="shared" si="20"/>
        <v>1</v>
      </c>
      <c r="N82">
        <f t="shared" si="21"/>
        <v>1</v>
      </c>
      <c r="O82">
        <f t="shared" si="22"/>
        <v>0</v>
      </c>
      <c r="P82">
        <f t="shared" si="23"/>
        <v>0</v>
      </c>
      <c r="Q82">
        <f t="shared" si="24"/>
        <v>0</v>
      </c>
      <c r="R82">
        <f t="shared" si="25"/>
        <v>0</v>
      </c>
      <c r="S82">
        <f t="shared" si="26"/>
        <v>0</v>
      </c>
      <c r="T82">
        <f t="shared" si="27"/>
        <v>0</v>
      </c>
      <c r="U82">
        <f t="shared" si="28"/>
        <v>0</v>
      </c>
      <c r="V82">
        <f t="shared" si="29"/>
        <v>0</v>
      </c>
      <c r="W82">
        <f t="shared" si="30"/>
        <v>0</v>
      </c>
      <c r="X82">
        <f t="shared" si="31"/>
        <v>1</v>
      </c>
      <c r="Y82">
        <f t="shared" si="32"/>
        <v>0</v>
      </c>
      <c r="Z82">
        <f t="shared" si="33"/>
        <v>0</v>
      </c>
      <c r="AA82">
        <f t="shared" si="34"/>
        <v>0</v>
      </c>
      <c r="AB82">
        <f t="shared" si="35"/>
        <v>0</v>
      </c>
      <c r="AC82">
        <f t="shared" si="36"/>
        <v>0</v>
      </c>
      <c r="AD82">
        <f t="shared" si="37"/>
        <v>0</v>
      </c>
      <c r="AE82">
        <f t="shared" si="38"/>
        <v>0</v>
      </c>
      <c r="AF82">
        <f t="shared" si="39"/>
        <v>0</v>
      </c>
    </row>
    <row r="83" spans="1:32" x14ac:dyDescent="0.3">
      <c r="A83">
        <v>82</v>
      </c>
      <c r="B83" t="s">
        <v>369</v>
      </c>
      <c r="C83" t="s">
        <v>187</v>
      </c>
      <c r="D83" t="s">
        <v>370</v>
      </c>
      <c r="E83" t="s">
        <v>371</v>
      </c>
      <c r="F83" t="s">
        <v>372</v>
      </c>
      <c r="G83">
        <v>2016</v>
      </c>
      <c r="H83">
        <v>118</v>
      </c>
      <c r="I83">
        <v>7.9</v>
      </c>
      <c r="J83">
        <v>105081</v>
      </c>
      <c r="K83">
        <v>5.88</v>
      </c>
      <c r="L83">
        <v>72</v>
      </c>
      <c r="M83">
        <f t="shared" si="20"/>
        <v>0</v>
      </c>
      <c r="N83">
        <f t="shared" si="21"/>
        <v>0</v>
      </c>
      <c r="O83">
        <f t="shared" si="22"/>
        <v>0</v>
      </c>
      <c r="P83">
        <f t="shared" si="23"/>
        <v>0</v>
      </c>
      <c r="Q83">
        <f t="shared" si="24"/>
        <v>1</v>
      </c>
      <c r="R83">
        <f t="shared" si="25"/>
        <v>0</v>
      </c>
      <c r="S83">
        <f t="shared" si="26"/>
        <v>1</v>
      </c>
      <c r="T83">
        <f t="shared" si="27"/>
        <v>0</v>
      </c>
      <c r="U83">
        <f t="shared" si="28"/>
        <v>0</v>
      </c>
      <c r="V83">
        <f t="shared" si="29"/>
        <v>0</v>
      </c>
      <c r="W83">
        <f t="shared" si="30"/>
        <v>0</v>
      </c>
      <c r="X83">
        <f t="shared" si="31"/>
        <v>0</v>
      </c>
      <c r="Y83">
        <f t="shared" si="32"/>
        <v>0</v>
      </c>
      <c r="Z83">
        <f t="shared" si="33"/>
        <v>0</v>
      </c>
      <c r="AA83">
        <f t="shared" si="34"/>
        <v>0</v>
      </c>
      <c r="AB83">
        <f t="shared" si="35"/>
        <v>0</v>
      </c>
      <c r="AC83">
        <f t="shared" si="36"/>
        <v>0</v>
      </c>
      <c r="AD83">
        <f t="shared" si="37"/>
        <v>0</v>
      </c>
      <c r="AE83">
        <f t="shared" si="38"/>
        <v>0</v>
      </c>
      <c r="AF83">
        <f t="shared" si="39"/>
        <v>0</v>
      </c>
    </row>
    <row r="84" spans="1:32" x14ac:dyDescent="0.3">
      <c r="A84">
        <v>83</v>
      </c>
      <c r="B84" t="s">
        <v>373</v>
      </c>
      <c r="C84" t="s">
        <v>374</v>
      </c>
      <c r="D84" t="s">
        <v>375</v>
      </c>
      <c r="E84" t="s">
        <v>257</v>
      </c>
      <c r="F84" t="s">
        <v>376</v>
      </c>
      <c r="G84">
        <v>2013</v>
      </c>
      <c r="H84">
        <v>180</v>
      </c>
      <c r="I84">
        <v>8.1999999999999993</v>
      </c>
      <c r="J84">
        <v>865134</v>
      </c>
      <c r="K84">
        <v>116.87</v>
      </c>
      <c r="L84">
        <v>75</v>
      </c>
      <c r="M84">
        <f t="shared" si="20"/>
        <v>0</v>
      </c>
      <c r="N84">
        <f t="shared" si="21"/>
        <v>0</v>
      </c>
      <c r="O84">
        <f t="shared" si="22"/>
        <v>0</v>
      </c>
      <c r="P84">
        <f t="shared" si="23"/>
        <v>0</v>
      </c>
      <c r="Q84">
        <f t="shared" si="24"/>
        <v>1</v>
      </c>
      <c r="R84">
        <f t="shared" si="25"/>
        <v>1</v>
      </c>
      <c r="S84">
        <f t="shared" si="26"/>
        <v>0</v>
      </c>
      <c r="T84">
        <f t="shared" si="27"/>
        <v>1</v>
      </c>
      <c r="U84">
        <f t="shared" si="28"/>
        <v>0</v>
      </c>
      <c r="V84">
        <f t="shared" si="29"/>
        <v>0</v>
      </c>
      <c r="W84">
        <f t="shared" si="30"/>
        <v>0</v>
      </c>
      <c r="X84">
        <f t="shared" si="31"/>
        <v>0</v>
      </c>
      <c r="Y84">
        <f t="shared" si="32"/>
        <v>0</v>
      </c>
      <c r="Z84">
        <f t="shared" si="33"/>
        <v>0</v>
      </c>
      <c r="AA84">
        <f t="shared" si="34"/>
        <v>0</v>
      </c>
      <c r="AB84">
        <f t="shared" si="35"/>
        <v>0</v>
      </c>
      <c r="AC84">
        <f t="shared" si="36"/>
        <v>0</v>
      </c>
      <c r="AD84">
        <f t="shared" si="37"/>
        <v>0</v>
      </c>
      <c r="AE84">
        <f t="shared" si="38"/>
        <v>0</v>
      </c>
      <c r="AF84">
        <f t="shared" si="39"/>
        <v>0</v>
      </c>
    </row>
    <row r="85" spans="1:32" x14ac:dyDescent="0.3">
      <c r="A85">
        <v>84</v>
      </c>
      <c r="B85" t="s">
        <v>377</v>
      </c>
      <c r="C85" t="s">
        <v>288</v>
      </c>
      <c r="D85" t="s">
        <v>378</v>
      </c>
      <c r="E85" t="s">
        <v>379</v>
      </c>
      <c r="F85" t="s">
        <v>380</v>
      </c>
      <c r="G85">
        <v>2014</v>
      </c>
      <c r="H85">
        <v>149</v>
      </c>
      <c r="I85">
        <v>8.1</v>
      </c>
      <c r="J85">
        <v>636243</v>
      </c>
      <c r="K85">
        <v>167.74</v>
      </c>
      <c r="L85">
        <v>79</v>
      </c>
      <c r="M85">
        <f t="shared" si="20"/>
        <v>0</v>
      </c>
      <c r="N85">
        <f t="shared" si="21"/>
        <v>0</v>
      </c>
      <c r="O85">
        <f t="shared" si="22"/>
        <v>0</v>
      </c>
      <c r="P85">
        <f t="shared" si="23"/>
        <v>0</v>
      </c>
      <c r="Q85">
        <f t="shared" si="24"/>
        <v>0</v>
      </c>
      <c r="R85">
        <f t="shared" si="25"/>
        <v>0</v>
      </c>
      <c r="S85">
        <f t="shared" si="26"/>
        <v>1</v>
      </c>
      <c r="T85">
        <f t="shared" si="27"/>
        <v>1</v>
      </c>
      <c r="U85">
        <f t="shared" si="28"/>
        <v>0</v>
      </c>
      <c r="V85">
        <f t="shared" si="29"/>
        <v>1</v>
      </c>
      <c r="W85">
        <f t="shared" si="30"/>
        <v>0</v>
      </c>
      <c r="X85">
        <f t="shared" si="31"/>
        <v>0</v>
      </c>
      <c r="Y85">
        <f t="shared" si="32"/>
        <v>0</v>
      </c>
      <c r="Z85">
        <f t="shared" si="33"/>
        <v>0</v>
      </c>
      <c r="AA85">
        <f t="shared" si="34"/>
        <v>0</v>
      </c>
      <c r="AB85">
        <f t="shared" si="35"/>
        <v>0</v>
      </c>
      <c r="AC85">
        <f t="shared" si="36"/>
        <v>0</v>
      </c>
      <c r="AD85">
        <f t="shared" si="37"/>
        <v>0</v>
      </c>
      <c r="AE85">
        <f t="shared" si="38"/>
        <v>0</v>
      </c>
      <c r="AF85">
        <f t="shared" si="39"/>
        <v>0</v>
      </c>
    </row>
    <row r="86" spans="1:32" x14ac:dyDescent="0.3">
      <c r="A86">
        <v>85</v>
      </c>
      <c r="B86" t="s">
        <v>381</v>
      </c>
      <c r="C86" t="s">
        <v>246</v>
      </c>
      <c r="D86" t="s">
        <v>382</v>
      </c>
      <c r="E86" t="s">
        <v>383</v>
      </c>
      <c r="F86" t="s">
        <v>384</v>
      </c>
      <c r="G86">
        <v>2015</v>
      </c>
      <c r="H86">
        <v>137</v>
      </c>
      <c r="I86">
        <v>7.2</v>
      </c>
      <c r="J86">
        <v>301249</v>
      </c>
      <c r="K86">
        <v>350.03</v>
      </c>
      <c r="L86">
        <v>67</v>
      </c>
      <c r="M86">
        <f t="shared" si="20"/>
        <v>1</v>
      </c>
      <c r="N86">
        <f t="shared" si="21"/>
        <v>0</v>
      </c>
      <c r="O86">
        <f t="shared" si="22"/>
        <v>0</v>
      </c>
      <c r="P86">
        <f t="shared" si="23"/>
        <v>0</v>
      </c>
      <c r="Q86">
        <f t="shared" si="24"/>
        <v>0</v>
      </c>
      <c r="R86">
        <f t="shared" si="25"/>
        <v>0</v>
      </c>
      <c r="S86">
        <f t="shared" si="26"/>
        <v>0</v>
      </c>
      <c r="T86">
        <f t="shared" si="27"/>
        <v>1</v>
      </c>
      <c r="U86">
        <f t="shared" si="28"/>
        <v>0</v>
      </c>
      <c r="V86">
        <f t="shared" si="29"/>
        <v>0</v>
      </c>
      <c r="W86">
        <f t="shared" si="30"/>
        <v>1</v>
      </c>
      <c r="X86">
        <f t="shared" si="31"/>
        <v>0</v>
      </c>
      <c r="Y86">
        <f t="shared" si="32"/>
        <v>0</v>
      </c>
      <c r="Z86">
        <f t="shared" si="33"/>
        <v>0</v>
      </c>
      <c r="AA86">
        <f t="shared" si="34"/>
        <v>0</v>
      </c>
      <c r="AB86">
        <f t="shared" si="35"/>
        <v>0</v>
      </c>
      <c r="AC86">
        <f t="shared" si="36"/>
        <v>0</v>
      </c>
      <c r="AD86">
        <f t="shared" si="37"/>
        <v>0</v>
      </c>
      <c r="AE86">
        <f t="shared" si="38"/>
        <v>0</v>
      </c>
      <c r="AF86">
        <f t="shared" si="39"/>
        <v>0</v>
      </c>
    </row>
    <row r="87" spans="1:32" x14ac:dyDescent="0.3">
      <c r="A87">
        <v>86</v>
      </c>
      <c r="B87" t="s">
        <v>385</v>
      </c>
      <c r="C87" t="s">
        <v>13</v>
      </c>
      <c r="D87" t="s">
        <v>386</v>
      </c>
      <c r="E87" t="s">
        <v>387</v>
      </c>
      <c r="F87" t="s">
        <v>388</v>
      </c>
      <c r="G87">
        <v>2015</v>
      </c>
      <c r="H87">
        <v>124</v>
      </c>
      <c r="I87">
        <v>7</v>
      </c>
      <c r="J87">
        <v>455169</v>
      </c>
      <c r="K87">
        <v>652.17999999999995</v>
      </c>
      <c r="L87">
        <v>59</v>
      </c>
      <c r="M87">
        <f t="shared" si="20"/>
        <v>1</v>
      </c>
      <c r="N87">
        <f t="shared" si="21"/>
        <v>1</v>
      </c>
      <c r="O87">
        <f t="shared" si="22"/>
        <v>0</v>
      </c>
      <c r="P87">
        <f t="shared" si="23"/>
        <v>0</v>
      </c>
      <c r="Q87">
        <f t="shared" si="24"/>
        <v>0</v>
      </c>
      <c r="R87">
        <f t="shared" si="25"/>
        <v>0</v>
      </c>
      <c r="S87">
        <f t="shared" si="26"/>
        <v>0</v>
      </c>
      <c r="T87">
        <f t="shared" si="27"/>
        <v>0</v>
      </c>
      <c r="U87">
        <f t="shared" si="28"/>
        <v>0</v>
      </c>
      <c r="V87">
        <f t="shared" si="29"/>
        <v>0</v>
      </c>
      <c r="W87">
        <f t="shared" si="30"/>
        <v>0</v>
      </c>
      <c r="X87">
        <f t="shared" si="31"/>
        <v>1</v>
      </c>
      <c r="Y87">
        <f t="shared" si="32"/>
        <v>0</v>
      </c>
      <c r="Z87">
        <f t="shared" si="33"/>
        <v>0</v>
      </c>
      <c r="AA87">
        <f t="shared" si="34"/>
        <v>0</v>
      </c>
      <c r="AB87">
        <f t="shared" si="35"/>
        <v>0</v>
      </c>
      <c r="AC87">
        <f t="shared" si="36"/>
        <v>0</v>
      </c>
      <c r="AD87">
        <f t="shared" si="37"/>
        <v>0</v>
      </c>
      <c r="AE87">
        <f t="shared" si="38"/>
        <v>0</v>
      </c>
      <c r="AF87">
        <f t="shared" si="39"/>
        <v>0</v>
      </c>
    </row>
    <row r="88" spans="1:32" x14ac:dyDescent="0.3">
      <c r="A88">
        <v>87</v>
      </c>
      <c r="B88" t="s">
        <v>389</v>
      </c>
      <c r="C88" t="s">
        <v>390</v>
      </c>
      <c r="D88" t="s">
        <v>391</v>
      </c>
      <c r="E88" t="s">
        <v>392</v>
      </c>
      <c r="F88" t="s">
        <v>393</v>
      </c>
      <c r="G88">
        <v>2016</v>
      </c>
      <c r="H88">
        <v>129</v>
      </c>
      <c r="I88">
        <v>6.4</v>
      </c>
      <c r="J88">
        <v>27869</v>
      </c>
      <c r="K88">
        <v>10.38</v>
      </c>
      <c r="L88">
        <v>49</v>
      </c>
      <c r="M88">
        <f t="shared" si="20"/>
        <v>0</v>
      </c>
      <c r="N88">
        <f t="shared" si="21"/>
        <v>0</v>
      </c>
      <c r="O88">
        <f t="shared" si="22"/>
        <v>0</v>
      </c>
      <c r="P88">
        <f t="shared" si="23"/>
        <v>0</v>
      </c>
      <c r="Q88">
        <f t="shared" si="24"/>
        <v>0</v>
      </c>
      <c r="R88">
        <f t="shared" si="25"/>
        <v>0</v>
      </c>
      <c r="S88">
        <f t="shared" si="26"/>
        <v>1</v>
      </c>
      <c r="T88">
        <f t="shared" si="27"/>
        <v>1</v>
      </c>
      <c r="U88">
        <f t="shared" si="28"/>
        <v>0</v>
      </c>
      <c r="V88">
        <f t="shared" si="29"/>
        <v>0</v>
      </c>
      <c r="W88">
        <f t="shared" si="30"/>
        <v>0</v>
      </c>
      <c r="X88">
        <f t="shared" si="31"/>
        <v>0</v>
      </c>
      <c r="Y88">
        <f t="shared" si="32"/>
        <v>0</v>
      </c>
      <c r="Z88">
        <f t="shared" si="33"/>
        <v>0</v>
      </c>
      <c r="AA88">
        <f t="shared" si="34"/>
        <v>0</v>
      </c>
      <c r="AB88">
        <f t="shared" si="35"/>
        <v>0</v>
      </c>
      <c r="AC88">
        <f t="shared" si="36"/>
        <v>0</v>
      </c>
      <c r="AD88">
        <f t="shared" si="37"/>
        <v>0</v>
      </c>
      <c r="AE88">
        <f t="shared" si="38"/>
        <v>0</v>
      </c>
      <c r="AF88">
        <f t="shared" si="39"/>
        <v>0</v>
      </c>
    </row>
    <row r="89" spans="1:32" x14ac:dyDescent="0.3">
      <c r="A89">
        <v>88</v>
      </c>
      <c r="B89" t="s">
        <v>394</v>
      </c>
      <c r="C89" t="s">
        <v>31</v>
      </c>
      <c r="D89" t="s">
        <v>395</v>
      </c>
      <c r="E89" t="s">
        <v>396</v>
      </c>
      <c r="F89" t="s">
        <v>397</v>
      </c>
      <c r="G89">
        <v>2009</v>
      </c>
      <c r="H89">
        <v>162</v>
      </c>
      <c r="I89">
        <v>7.8</v>
      </c>
      <c r="J89">
        <v>935408</v>
      </c>
      <c r="K89">
        <v>760.51</v>
      </c>
      <c r="L89">
        <v>83</v>
      </c>
      <c r="M89">
        <f t="shared" si="20"/>
        <v>1</v>
      </c>
      <c r="N89">
        <f t="shared" si="21"/>
        <v>1</v>
      </c>
      <c r="O89">
        <f t="shared" si="22"/>
        <v>0</v>
      </c>
      <c r="P89">
        <f t="shared" si="23"/>
        <v>0</v>
      </c>
      <c r="Q89">
        <f t="shared" si="24"/>
        <v>0</v>
      </c>
      <c r="R89">
        <f t="shared" si="25"/>
        <v>0</v>
      </c>
      <c r="S89">
        <f t="shared" si="26"/>
        <v>0</v>
      </c>
      <c r="T89">
        <f t="shared" si="27"/>
        <v>0</v>
      </c>
      <c r="U89">
        <f t="shared" si="28"/>
        <v>0</v>
      </c>
      <c r="V89">
        <f t="shared" si="29"/>
        <v>0</v>
      </c>
      <c r="W89">
        <f t="shared" si="30"/>
        <v>0</v>
      </c>
      <c r="X89">
        <f t="shared" si="31"/>
        <v>0</v>
      </c>
      <c r="Y89">
        <f t="shared" si="32"/>
        <v>1</v>
      </c>
      <c r="Z89">
        <f t="shared" si="33"/>
        <v>0</v>
      </c>
      <c r="AA89">
        <f t="shared" si="34"/>
        <v>0</v>
      </c>
      <c r="AB89">
        <f t="shared" si="35"/>
        <v>0</v>
      </c>
      <c r="AC89">
        <f t="shared" si="36"/>
        <v>0</v>
      </c>
      <c r="AD89">
        <f t="shared" si="37"/>
        <v>0</v>
      </c>
      <c r="AE89">
        <f t="shared" si="38"/>
        <v>0</v>
      </c>
      <c r="AF89">
        <f t="shared" si="39"/>
        <v>0</v>
      </c>
    </row>
    <row r="90" spans="1:32" x14ac:dyDescent="0.3">
      <c r="A90">
        <v>89</v>
      </c>
      <c r="B90" t="s">
        <v>398</v>
      </c>
      <c r="C90" t="s">
        <v>288</v>
      </c>
      <c r="D90" t="s">
        <v>399</v>
      </c>
      <c r="E90" t="s">
        <v>356</v>
      </c>
      <c r="F90" t="s">
        <v>400</v>
      </c>
      <c r="G90">
        <v>2015</v>
      </c>
      <c r="H90">
        <v>187</v>
      </c>
      <c r="I90">
        <v>7.8</v>
      </c>
      <c r="J90">
        <v>341170</v>
      </c>
      <c r="K90">
        <v>54.12</v>
      </c>
      <c r="L90">
        <v>68</v>
      </c>
      <c r="M90">
        <f t="shared" si="20"/>
        <v>0</v>
      </c>
      <c r="N90">
        <f t="shared" si="21"/>
        <v>0</v>
      </c>
      <c r="O90">
        <f t="shared" si="22"/>
        <v>0</v>
      </c>
      <c r="P90">
        <f t="shared" si="23"/>
        <v>0</v>
      </c>
      <c r="Q90">
        <f t="shared" si="24"/>
        <v>0</v>
      </c>
      <c r="R90">
        <f t="shared" si="25"/>
        <v>0</v>
      </c>
      <c r="S90">
        <f t="shared" si="26"/>
        <v>1</v>
      </c>
      <c r="T90">
        <f t="shared" si="27"/>
        <v>1</v>
      </c>
      <c r="U90">
        <f t="shared" si="28"/>
        <v>0</v>
      </c>
      <c r="V90">
        <f t="shared" si="29"/>
        <v>1</v>
      </c>
      <c r="W90">
        <f t="shared" si="30"/>
        <v>0</v>
      </c>
      <c r="X90">
        <f t="shared" si="31"/>
        <v>0</v>
      </c>
      <c r="Y90">
        <f t="shared" si="32"/>
        <v>0</v>
      </c>
      <c r="Z90">
        <f t="shared" si="33"/>
        <v>0</v>
      </c>
      <c r="AA90">
        <f t="shared" si="34"/>
        <v>0</v>
      </c>
      <c r="AB90">
        <f t="shared" si="35"/>
        <v>0</v>
      </c>
      <c r="AC90">
        <f t="shared" si="36"/>
        <v>0</v>
      </c>
      <c r="AD90">
        <f t="shared" si="37"/>
        <v>0</v>
      </c>
      <c r="AE90">
        <f t="shared" si="38"/>
        <v>0</v>
      </c>
      <c r="AF90">
        <f t="shared" si="39"/>
        <v>0</v>
      </c>
    </row>
    <row r="91" spans="1:32" x14ac:dyDescent="0.3">
      <c r="A91">
        <v>90</v>
      </c>
      <c r="B91" t="s">
        <v>401</v>
      </c>
      <c r="C91" t="s">
        <v>251</v>
      </c>
      <c r="D91" t="s">
        <v>402</v>
      </c>
      <c r="E91" t="s">
        <v>403</v>
      </c>
      <c r="F91" t="s">
        <v>404</v>
      </c>
      <c r="G91">
        <v>2016</v>
      </c>
      <c r="H91">
        <v>128</v>
      </c>
      <c r="I91">
        <v>7.4</v>
      </c>
      <c r="J91">
        <v>162122</v>
      </c>
      <c r="K91">
        <v>86.2</v>
      </c>
      <c r="L91">
        <v>51</v>
      </c>
      <c r="M91">
        <f t="shared" si="20"/>
        <v>1</v>
      </c>
      <c r="N91">
        <f t="shared" si="21"/>
        <v>0</v>
      </c>
      <c r="O91">
        <f t="shared" si="22"/>
        <v>0</v>
      </c>
      <c r="P91">
        <f t="shared" si="23"/>
        <v>0</v>
      </c>
      <c r="Q91">
        <f t="shared" si="24"/>
        <v>0</v>
      </c>
      <c r="R91">
        <f t="shared" si="25"/>
        <v>0</v>
      </c>
      <c r="S91">
        <f t="shared" si="26"/>
        <v>1</v>
      </c>
      <c r="T91">
        <f t="shared" si="27"/>
        <v>1</v>
      </c>
      <c r="U91">
        <f t="shared" si="28"/>
        <v>0</v>
      </c>
      <c r="V91">
        <f t="shared" si="29"/>
        <v>0</v>
      </c>
      <c r="W91">
        <f t="shared" si="30"/>
        <v>0</v>
      </c>
      <c r="X91">
        <f t="shared" si="31"/>
        <v>0</v>
      </c>
      <c r="Y91">
        <f t="shared" si="32"/>
        <v>0</v>
      </c>
      <c r="Z91">
        <f t="shared" si="33"/>
        <v>0</v>
      </c>
      <c r="AA91">
        <f t="shared" si="34"/>
        <v>0</v>
      </c>
      <c r="AB91">
        <f t="shared" si="35"/>
        <v>0</v>
      </c>
      <c r="AC91">
        <f t="shared" si="36"/>
        <v>0</v>
      </c>
      <c r="AD91">
        <f t="shared" si="37"/>
        <v>0</v>
      </c>
      <c r="AE91">
        <f t="shared" si="38"/>
        <v>0</v>
      </c>
      <c r="AF91">
        <f t="shared" si="39"/>
        <v>0</v>
      </c>
    </row>
    <row r="92" spans="1:32" x14ac:dyDescent="0.3">
      <c r="A92">
        <v>91</v>
      </c>
      <c r="B92" t="s">
        <v>405</v>
      </c>
      <c r="C92" t="s">
        <v>288</v>
      </c>
      <c r="D92" t="s">
        <v>406</v>
      </c>
      <c r="E92" t="s">
        <v>99</v>
      </c>
      <c r="F92" t="s">
        <v>407</v>
      </c>
      <c r="G92">
        <v>2013</v>
      </c>
      <c r="H92">
        <v>153</v>
      </c>
      <c r="I92">
        <v>8.1</v>
      </c>
      <c r="J92">
        <v>431185</v>
      </c>
      <c r="K92">
        <v>60.96</v>
      </c>
      <c r="L92">
        <v>74</v>
      </c>
      <c r="M92">
        <f t="shared" si="20"/>
        <v>0</v>
      </c>
      <c r="N92">
        <f t="shared" si="21"/>
        <v>0</v>
      </c>
      <c r="O92">
        <f t="shared" si="22"/>
        <v>0</v>
      </c>
      <c r="P92">
        <f t="shared" si="23"/>
        <v>0</v>
      </c>
      <c r="Q92">
        <f t="shared" si="24"/>
        <v>0</v>
      </c>
      <c r="R92">
        <f t="shared" si="25"/>
        <v>0</v>
      </c>
      <c r="S92">
        <f t="shared" si="26"/>
        <v>1</v>
      </c>
      <c r="T92">
        <f t="shared" si="27"/>
        <v>1</v>
      </c>
      <c r="U92">
        <f t="shared" si="28"/>
        <v>0</v>
      </c>
      <c r="V92">
        <f t="shared" si="29"/>
        <v>1</v>
      </c>
      <c r="W92">
        <f t="shared" si="30"/>
        <v>0</v>
      </c>
      <c r="X92">
        <f t="shared" si="31"/>
        <v>0</v>
      </c>
      <c r="Y92">
        <f t="shared" si="32"/>
        <v>0</v>
      </c>
      <c r="Z92">
        <f t="shared" si="33"/>
        <v>0</v>
      </c>
      <c r="AA92">
        <f t="shared" si="34"/>
        <v>0</v>
      </c>
      <c r="AB92">
        <f t="shared" si="35"/>
        <v>0</v>
      </c>
      <c r="AC92">
        <f t="shared" si="36"/>
        <v>0</v>
      </c>
      <c r="AD92">
        <f t="shared" si="37"/>
        <v>0</v>
      </c>
      <c r="AE92">
        <f t="shared" si="38"/>
        <v>0</v>
      </c>
      <c r="AF92">
        <f t="shared" si="39"/>
        <v>0</v>
      </c>
    </row>
    <row r="93" spans="1:32" x14ac:dyDescent="0.3">
      <c r="A93">
        <v>92</v>
      </c>
      <c r="B93" t="s">
        <v>408</v>
      </c>
      <c r="C93" t="s">
        <v>31</v>
      </c>
      <c r="D93" t="s">
        <v>409</v>
      </c>
      <c r="E93" t="s">
        <v>410</v>
      </c>
      <c r="F93" t="s">
        <v>411</v>
      </c>
      <c r="G93">
        <v>2016</v>
      </c>
      <c r="H93">
        <v>123</v>
      </c>
      <c r="I93">
        <v>7</v>
      </c>
      <c r="J93">
        <v>187547</v>
      </c>
      <c r="K93">
        <v>47.17</v>
      </c>
      <c r="L93">
        <v>32</v>
      </c>
      <c r="M93">
        <f t="shared" si="20"/>
        <v>1</v>
      </c>
      <c r="N93">
        <f t="shared" si="21"/>
        <v>1</v>
      </c>
      <c r="O93">
        <f t="shared" si="22"/>
        <v>0</v>
      </c>
      <c r="P93">
        <f t="shared" si="23"/>
        <v>0</v>
      </c>
      <c r="Q93">
        <f t="shared" si="24"/>
        <v>0</v>
      </c>
      <c r="R93">
        <f t="shared" si="25"/>
        <v>0</v>
      </c>
      <c r="S93">
        <f t="shared" si="26"/>
        <v>0</v>
      </c>
      <c r="T93">
        <f t="shared" si="27"/>
        <v>0</v>
      </c>
      <c r="U93">
        <f t="shared" si="28"/>
        <v>0</v>
      </c>
      <c r="V93">
        <f t="shared" si="29"/>
        <v>0</v>
      </c>
      <c r="W93">
        <f t="shared" si="30"/>
        <v>0</v>
      </c>
      <c r="X93">
        <f t="shared" si="31"/>
        <v>0</v>
      </c>
      <c r="Y93">
        <f t="shared" si="32"/>
        <v>1</v>
      </c>
      <c r="Z93">
        <f t="shared" si="33"/>
        <v>0</v>
      </c>
      <c r="AA93">
        <f t="shared" si="34"/>
        <v>0</v>
      </c>
      <c r="AB93">
        <f t="shared" si="35"/>
        <v>0</v>
      </c>
      <c r="AC93">
        <f t="shared" si="36"/>
        <v>0</v>
      </c>
      <c r="AD93">
        <f t="shared" si="37"/>
        <v>0</v>
      </c>
      <c r="AE93">
        <f t="shared" si="38"/>
        <v>0</v>
      </c>
      <c r="AF93">
        <f t="shared" si="39"/>
        <v>0</v>
      </c>
    </row>
    <row r="94" spans="1:32" x14ac:dyDescent="0.3">
      <c r="A94">
        <v>93</v>
      </c>
      <c r="B94" t="s">
        <v>412</v>
      </c>
      <c r="C94" t="s">
        <v>107</v>
      </c>
      <c r="D94" t="s">
        <v>413</v>
      </c>
      <c r="E94" t="s">
        <v>290</v>
      </c>
      <c r="F94" t="s">
        <v>414</v>
      </c>
      <c r="G94">
        <v>2011</v>
      </c>
      <c r="H94">
        <v>146</v>
      </c>
      <c r="I94">
        <v>8.1</v>
      </c>
      <c r="J94">
        <v>342429</v>
      </c>
      <c r="K94">
        <v>169.71</v>
      </c>
      <c r="L94">
        <v>62</v>
      </c>
      <c r="M94">
        <f t="shared" si="20"/>
        <v>0</v>
      </c>
      <c r="N94">
        <f t="shared" si="21"/>
        <v>0</v>
      </c>
      <c r="O94">
        <f t="shared" si="22"/>
        <v>0</v>
      </c>
      <c r="P94">
        <f t="shared" si="23"/>
        <v>0</v>
      </c>
      <c r="Q94">
        <f t="shared" si="24"/>
        <v>0</v>
      </c>
      <c r="R94">
        <f t="shared" si="25"/>
        <v>0</v>
      </c>
      <c r="S94">
        <f t="shared" si="26"/>
        <v>1</v>
      </c>
      <c r="T94">
        <f t="shared" si="27"/>
        <v>0</v>
      </c>
      <c r="U94">
        <f t="shared" si="28"/>
        <v>0</v>
      </c>
      <c r="V94">
        <f t="shared" si="29"/>
        <v>0</v>
      </c>
      <c r="W94">
        <f t="shared" si="30"/>
        <v>0</v>
      </c>
      <c r="X94">
        <f t="shared" si="31"/>
        <v>0</v>
      </c>
      <c r="Y94">
        <f t="shared" si="32"/>
        <v>0</v>
      </c>
      <c r="Z94">
        <f t="shared" si="33"/>
        <v>0</v>
      </c>
      <c r="AA94">
        <f t="shared" si="34"/>
        <v>0</v>
      </c>
      <c r="AB94">
        <f t="shared" si="35"/>
        <v>0</v>
      </c>
      <c r="AC94">
        <f t="shared" si="36"/>
        <v>0</v>
      </c>
      <c r="AD94">
        <f t="shared" si="37"/>
        <v>0</v>
      </c>
      <c r="AE94">
        <f t="shared" si="38"/>
        <v>0</v>
      </c>
      <c r="AF94">
        <f t="shared" si="39"/>
        <v>0</v>
      </c>
    </row>
    <row r="95" spans="1:32" x14ac:dyDescent="0.3">
      <c r="A95">
        <v>94</v>
      </c>
      <c r="B95" t="s">
        <v>415</v>
      </c>
      <c r="C95" t="s">
        <v>416</v>
      </c>
      <c r="D95" t="s">
        <v>417</v>
      </c>
      <c r="E95" t="s">
        <v>418</v>
      </c>
      <c r="F95" t="s">
        <v>419</v>
      </c>
      <c r="G95">
        <v>2016</v>
      </c>
      <c r="H95">
        <v>114</v>
      </c>
      <c r="I95">
        <v>7.1</v>
      </c>
      <c r="J95">
        <v>106463</v>
      </c>
      <c r="K95">
        <v>43.02</v>
      </c>
      <c r="L95">
        <v>57</v>
      </c>
      <c r="M95">
        <f t="shared" si="20"/>
        <v>0</v>
      </c>
      <c r="N95">
        <f t="shared" si="21"/>
        <v>0</v>
      </c>
      <c r="O95">
        <f t="shared" si="22"/>
        <v>0</v>
      </c>
      <c r="P95">
        <f t="shared" si="23"/>
        <v>0</v>
      </c>
      <c r="Q95">
        <f t="shared" si="24"/>
        <v>1</v>
      </c>
      <c r="R95">
        <f t="shared" si="25"/>
        <v>0</v>
      </c>
      <c r="S95">
        <f t="shared" si="26"/>
        <v>1</v>
      </c>
      <c r="T95">
        <f t="shared" si="27"/>
        <v>1</v>
      </c>
      <c r="U95">
        <f t="shared" si="28"/>
        <v>0</v>
      </c>
      <c r="V95">
        <f t="shared" si="29"/>
        <v>0</v>
      </c>
      <c r="W95">
        <f t="shared" si="30"/>
        <v>0</v>
      </c>
      <c r="X95">
        <f t="shared" si="31"/>
        <v>0</v>
      </c>
      <c r="Y95">
        <f t="shared" si="32"/>
        <v>0</v>
      </c>
      <c r="Z95">
        <f t="shared" si="33"/>
        <v>0</v>
      </c>
      <c r="AA95">
        <f t="shared" si="34"/>
        <v>0</v>
      </c>
      <c r="AB95">
        <f t="shared" si="35"/>
        <v>0</v>
      </c>
      <c r="AC95">
        <f t="shared" si="36"/>
        <v>0</v>
      </c>
      <c r="AD95">
        <f t="shared" si="37"/>
        <v>0</v>
      </c>
      <c r="AE95">
        <f t="shared" si="38"/>
        <v>0</v>
      </c>
      <c r="AF95">
        <f t="shared" si="39"/>
        <v>0</v>
      </c>
    </row>
    <row r="96" spans="1:32" x14ac:dyDescent="0.3">
      <c r="A96">
        <v>95</v>
      </c>
      <c r="B96" t="s">
        <v>420</v>
      </c>
      <c r="C96" t="s">
        <v>13</v>
      </c>
      <c r="D96" t="s">
        <v>421</v>
      </c>
      <c r="E96" t="s">
        <v>351</v>
      </c>
      <c r="F96" t="s">
        <v>422</v>
      </c>
      <c r="G96">
        <v>2015</v>
      </c>
      <c r="H96">
        <v>141</v>
      </c>
      <c r="I96">
        <v>7.4</v>
      </c>
      <c r="J96">
        <v>516895</v>
      </c>
      <c r="K96">
        <v>458.99</v>
      </c>
      <c r="L96">
        <v>66</v>
      </c>
      <c r="M96">
        <f t="shared" si="20"/>
        <v>1</v>
      </c>
      <c r="N96">
        <f t="shared" si="21"/>
        <v>1</v>
      </c>
      <c r="O96">
        <f t="shared" si="22"/>
        <v>0</v>
      </c>
      <c r="P96">
        <f t="shared" si="23"/>
        <v>0</v>
      </c>
      <c r="Q96">
        <f t="shared" si="24"/>
        <v>0</v>
      </c>
      <c r="R96">
        <f t="shared" si="25"/>
        <v>0</v>
      </c>
      <c r="S96">
        <f t="shared" si="26"/>
        <v>0</v>
      </c>
      <c r="T96">
        <f t="shared" si="27"/>
        <v>0</v>
      </c>
      <c r="U96">
        <f t="shared" si="28"/>
        <v>0</v>
      </c>
      <c r="V96">
        <f t="shared" si="29"/>
        <v>0</v>
      </c>
      <c r="W96">
        <f t="shared" si="30"/>
        <v>0</v>
      </c>
      <c r="X96">
        <f t="shared" si="31"/>
        <v>1</v>
      </c>
      <c r="Y96">
        <f t="shared" si="32"/>
        <v>0</v>
      </c>
      <c r="Z96">
        <f t="shared" si="33"/>
        <v>0</v>
      </c>
      <c r="AA96">
        <f t="shared" si="34"/>
        <v>0</v>
      </c>
      <c r="AB96">
        <f t="shared" si="35"/>
        <v>0</v>
      </c>
      <c r="AC96">
        <f t="shared" si="36"/>
        <v>0</v>
      </c>
      <c r="AD96">
        <f t="shared" si="37"/>
        <v>0</v>
      </c>
      <c r="AE96">
        <f t="shared" si="38"/>
        <v>0</v>
      </c>
      <c r="AF96">
        <f t="shared" si="39"/>
        <v>0</v>
      </c>
    </row>
    <row r="97" spans="1:32" x14ac:dyDescent="0.3">
      <c r="A97">
        <v>96</v>
      </c>
      <c r="B97" t="s">
        <v>423</v>
      </c>
      <c r="C97" t="s">
        <v>424</v>
      </c>
      <c r="D97" t="s">
        <v>425</v>
      </c>
      <c r="E97" t="s">
        <v>426</v>
      </c>
      <c r="F97" t="s">
        <v>427</v>
      </c>
      <c r="G97">
        <v>2016</v>
      </c>
      <c r="H97">
        <v>116</v>
      </c>
      <c r="I97">
        <v>7.4</v>
      </c>
      <c r="J97">
        <v>175067</v>
      </c>
      <c r="K97">
        <v>36.25</v>
      </c>
      <c r="L97">
        <v>70</v>
      </c>
      <c r="M97">
        <f t="shared" si="20"/>
        <v>1</v>
      </c>
      <c r="N97">
        <f t="shared" si="21"/>
        <v>0</v>
      </c>
      <c r="O97">
        <f t="shared" si="22"/>
        <v>0</v>
      </c>
      <c r="P97">
        <f t="shared" si="23"/>
        <v>0</v>
      </c>
      <c r="Q97">
        <f t="shared" si="24"/>
        <v>1</v>
      </c>
      <c r="R97">
        <f t="shared" si="25"/>
        <v>0</v>
      </c>
      <c r="S97">
        <f t="shared" si="26"/>
        <v>0</v>
      </c>
      <c r="T97">
        <f t="shared" si="27"/>
        <v>1</v>
      </c>
      <c r="U97">
        <f t="shared" si="28"/>
        <v>0</v>
      </c>
      <c r="V97">
        <f t="shared" si="29"/>
        <v>0</v>
      </c>
      <c r="W97">
        <f t="shared" si="30"/>
        <v>0</v>
      </c>
      <c r="X97">
        <f t="shared" si="31"/>
        <v>0</v>
      </c>
      <c r="Y97">
        <f t="shared" si="32"/>
        <v>0</v>
      </c>
      <c r="Z97">
        <f t="shared" si="33"/>
        <v>0</v>
      </c>
      <c r="AA97">
        <f t="shared" si="34"/>
        <v>0</v>
      </c>
      <c r="AB97">
        <f t="shared" si="35"/>
        <v>0</v>
      </c>
      <c r="AC97">
        <f t="shared" si="36"/>
        <v>0</v>
      </c>
      <c r="AD97">
        <f t="shared" si="37"/>
        <v>0</v>
      </c>
      <c r="AE97">
        <f t="shared" si="38"/>
        <v>0</v>
      </c>
      <c r="AF97">
        <f t="shared" si="39"/>
        <v>0</v>
      </c>
    </row>
    <row r="98" spans="1:32" x14ac:dyDescent="0.3">
      <c r="A98">
        <v>97</v>
      </c>
      <c r="B98" t="s">
        <v>428</v>
      </c>
      <c r="C98" t="s">
        <v>429</v>
      </c>
      <c r="D98" t="s">
        <v>430</v>
      </c>
      <c r="E98" t="s">
        <v>431</v>
      </c>
      <c r="F98" t="s">
        <v>432</v>
      </c>
      <c r="G98">
        <v>2016</v>
      </c>
      <c r="H98">
        <v>106</v>
      </c>
      <c r="I98">
        <v>8.6</v>
      </c>
      <c r="J98">
        <v>34110</v>
      </c>
      <c r="K98">
        <v>4.68</v>
      </c>
      <c r="L98">
        <v>79</v>
      </c>
      <c r="M98">
        <f t="shared" si="20"/>
        <v>0</v>
      </c>
      <c r="N98">
        <f t="shared" si="21"/>
        <v>0</v>
      </c>
      <c r="O98">
        <f t="shared" si="22"/>
        <v>0</v>
      </c>
      <c r="P98">
        <f t="shared" si="23"/>
        <v>1</v>
      </c>
      <c r="Q98">
        <f t="shared" si="24"/>
        <v>0</v>
      </c>
      <c r="R98">
        <f t="shared" si="25"/>
        <v>0</v>
      </c>
      <c r="S98">
        <f t="shared" si="26"/>
        <v>1</v>
      </c>
      <c r="T98">
        <f t="shared" si="27"/>
        <v>0</v>
      </c>
      <c r="U98">
        <f t="shared" si="28"/>
        <v>0</v>
      </c>
      <c r="V98">
        <f t="shared" si="29"/>
        <v>0</v>
      </c>
      <c r="W98">
        <f t="shared" si="30"/>
        <v>0</v>
      </c>
      <c r="X98">
        <f t="shared" si="31"/>
        <v>0</v>
      </c>
      <c r="Y98">
        <f t="shared" si="32"/>
        <v>1</v>
      </c>
      <c r="Z98">
        <f t="shared" si="33"/>
        <v>0</v>
      </c>
      <c r="AA98">
        <f t="shared" si="34"/>
        <v>0</v>
      </c>
      <c r="AB98">
        <f t="shared" si="35"/>
        <v>0</v>
      </c>
      <c r="AC98">
        <f t="shared" si="36"/>
        <v>0</v>
      </c>
      <c r="AD98">
        <f t="shared" si="37"/>
        <v>0</v>
      </c>
      <c r="AE98">
        <f t="shared" si="38"/>
        <v>0</v>
      </c>
      <c r="AF98">
        <f t="shared" si="39"/>
        <v>0</v>
      </c>
    </row>
    <row r="99" spans="1:32" x14ac:dyDescent="0.3">
      <c r="A99">
        <v>98</v>
      </c>
      <c r="B99" t="s">
        <v>433</v>
      </c>
      <c r="C99" t="s">
        <v>434</v>
      </c>
      <c r="D99" t="s">
        <v>435</v>
      </c>
      <c r="E99" t="s">
        <v>436</v>
      </c>
      <c r="F99" t="s">
        <v>437</v>
      </c>
      <c r="G99">
        <v>2016</v>
      </c>
      <c r="H99">
        <v>90</v>
      </c>
      <c r="I99">
        <v>5.8</v>
      </c>
      <c r="J99">
        <v>9247</v>
      </c>
      <c r="K99">
        <v>0.15</v>
      </c>
      <c r="L99">
        <v>62</v>
      </c>
      <c r="M99">
        <f t="shared" si="20"/>
        <v>0</v>
      </c>
      <c r="N99">
        <f t="shared" si="21"/>
        <v>0</v>
      </c>
      <c r="O99">
        <f t="shared" si="22"/>
        <v>1</v>
      </c>
      <c r="P99">
        <f t="shared" si="23"/>
        <v>0</v>
      </c>
      <c r="Q99">
        <f t="shared" si="24"/>
        <v>0</v>
      </c>
      <c r="R99">
        <f t="shared" si="25"/>
        <v>0</v>
      </c>
      <c r="S99">
        <f t="shared" si="26"/>
        <v>0</v>
      </c>
      <c r="T99">
        <f t="shared" si="27"/>
        <v>0</v>
      </c>
      <c r="U99">
        <f t="shared" si="28"/>
        <v>0</v>
      </c>
      <c r="V99">
        <f t="shared" si="29"/>
        <v>1</v>
      </c>
      <c r="W99">
        <f t="shared" si="30"/>
        <v>0</v>
      </c>
      <c r="X99">
        <f t="shared" si="31"/>
        <v>1</v>
      </c>
      <c r="Y99">
        <f t="shared" si="32"/>
        <v>0</v>
      </c>
      <c r="Z99">
        <f t="shared" si="33"/>
        <v>0</v>
      </c>
      <c r="AA99">
        <f t="shared" si="34"/>
        <v>0</v>
      </c>
      <c r="AB99">
        <f t="shared" si="35"/>
        <v>0</v>
      </c>
      <c r="AC99">
        <f t="shared" si="36"/>
        <v>0</v>
      </c>
      <c r="AD99">
        <f t="shared" si="37"/>
        <v>0</v>
      </c>
      <c r="AE99">
        <f t="shared" si="38"/>
        <v>0</v>
      </c>
      <c r="AF99">
        <f t="shared" si="39"/>
        <v>0</v>
      </c>
    </row>
    <row r="100" spans="1:32" x14ac:dyDescent="0.3">
      <c r="A100">
        <v>99</v>
      </c>
      <c r="B100" t="s">
        <v>438</v>
      </c>
      <c r="C100" t="s">
        <v>439</v>
      </c>
      <c r="D100" t="s">
        <v>440</v>
      </c>
      <c r="E100" t="s">
        <v>441</v>
      </c>
      <c r="F100" t="s">
        <v>442</v>
      </c>
      <c r="G100">
        <v>2016</v>
      </c>
      <c r="H100">
        <v>105</v>
      </c>
      <c r="I100">
        <v>6.3</v>
      </c>
      <c r="J100">
        <v>10181</v>
      </c>
      <c r="K100">
        <v>1.29</v>
      </c>
      <c r="L100">
        <v>77</v>
      </c>
      <c r="M100">
        <f t="shared" si="20"/>
        <v>0</v>
      </c>
      <c r="N100">
        <f t="shared" si="21"/>
        <v>0</v>
      </c>
      <c r="O100">
        <f t="shared" si="22"/>
        <v>0</v>
      </c>
      <c r="P100">
        <f t="shared" si="23"/>
        <v>0</v>
      </c>
      <c r="Q100">
        <f t="shared" si="24"/>
        <v>0</v>
      </c>
      <c r="R100">
        <f t="shared" si="25"/>
        <v>0</v>
      </c>
      <c r="S100">
        <f t="shared" si="26"/>
        <v>1</v>
      </c>
      <c r="T100">
        <f t="shared" si="27"/>
        <v>0</v>
      </c>
      <c r="U100">
        <f t="shared" si="28"/>
        <v>0</v>
      </c>
      <c r="V100">
        <f t="shared" si="29"/>
        <v>1</v>
      </c>
      <c r="W100">
        <f t="shared" si="30"/>
        <v>1</v>
      </c>
      <c r="X100">
        <f t="shared" si="31"/>
        <v>0</v>
      </c>
      <c r="Y100">
        <f t="shared" si="32"/>
        <v>0</v>
      </c>
      <c r="Z100">
        <f t="shared" si="33"/>
        <v>0</v>
      </c>
      <c r="AA100">
        <f t="shared" si="34"/>
        <v>0</v>
      </c>
      <c r="AB100">
        <f t="shared" si="35"/>
        <v>0</v>
      </c>
      <c r="AC100">
        <f t="shared" si="36"/>
        <v>0</v>
      </c>
      <c r="AD100">
        <f t="shared" si="37"/>
        <v>0</v>
      </c>
      <c r="AE100">
        <f t="shared" si="38"/>
        <v>0</v>
      </c>
      <c r="AF100">
        <f t="shared" si="39"/>
        <v>0</v>
      </c>
    </row>
    <row r="101" spans="1:32" x14ac:dyDescent="0.3">
      <c r="A101">
        <v>100</v>
      </c>
      <c r="B101" t="s">
        <v>443</v>
      </c>
      <c r="C101" t="s">
        <v>444</v>
      </c>
      <c r="D101" t="s">
        <v>445</v>
      </c>
      <c r="E101" t="s">
        <v>257</v>
      </c>
      <c r="F101" t="s">
        <v>446</v>
      </c>
      <c r="G101">
        <v>2006</v>
      </c>
      <c r="H101">
        <v>151</v>
      </c>
      <c r="I101">
        <v>8.5</v>
      </c>
      <c r="J101">
        <v>937414</v>
      </c>
      <c r="K101">
        <v>132.37</v>
      </c>
      <c r="L101">
        <v>85</v>
      </c>
      <c r="M101">
        <f t="shared" si="20"/>
        <v>0</v>
      </c>
      <c r="N101">
        <f t="shared" si="21"/>
        <v>0</v>
      </c>
      <c r="O101">
        <f t="shared" si="22"/>
        <v>0</v>
      </c>
      <c r="P101">
        <f t="shared" si="23"/>
        <v>0</v>
      </c>
      <c r="Q101">
        <f t="shared" si="24"/>
        <v>0</v>
      </c>
      <c r="R101">
        <f t="shared" si="25"/>
        <v>0</v>
      </c>
      <c r="S101">
        <f t="shared" si="26"/>
        <v>1</v>
      </c>
      <c r="T101">
        <f t="shared" si="27"/>
        <v>1</v>
      </c>
      <c r="U101">
        <f t="shared" si="28"/>
        <v>0</v>
      </c>
      <c r="V101">
        <f t="shared" si="29"/>
        <v>0</v>
      </c>
      <c r="W101">
        <f t="shared" si="30"/>
        <v>1</v>
      </c>
      <c r="X101">
        <f t="shared" si="31"/>
        <v>0</v>
      </c>
      <c r="Y101">
        <f t="shared" si="32"/>
        <v>0</v>
      </c>
      <c r="Z101">
        <f t="shared" si="33"/>
        <v>0</v>
      </c>
      <c r="AA101">
        <f t="shared" si="34"/>
        <v>0</v>
      </c>
      <c r="AB101">
        <f t="shared" si="35"/>
        <v>0</v>
      </c>
      <c r="AC101">
        <f t="shared" si="36"/>
        <v>0</v>
      </c>
      <c r="AD101">
        <f t="shared" si="37"/>
        <v>0</v>
      </c>
      <c r="AE101">
        <f t="shared" si="38"/>
        <v>0</v>
      </c>
      <c r="AF101">
        <f t="shared" si="39"/>
        <v>0</v>
      </c>
    </row>
    <row r="102" spans="1:32" x14ac:dyDescent="0.3">
      <c r="A102">
        <v>101</v>
      </c>
      <c r="B102" t="s">
        <v>447</v>
      </c>
      <c r="C102" t="s">
        <v>448</v>
      </c>
      <c r="D102" t="s">
        <v>449</v>
      </c>
      <c r="E102" t="s">
        <v>450</v>
      </c>
      <c r="F102" t="s">
        <v>451</v>
      </c>
      <c r="G102">
        <v>2015</v>
      </c>
      <c r="H102">
        <v>132</v>
      </c>
      <c r="I102">
        <v>7</v>
      </c>
      <c r="J102">
        <v>108836</v>
      </c>
      <c r="K102">
        <v>1.87</v>
      </c>
      <c r="L102">
        <v>55</v>
      </c>
      <c r="M102">
        <f t="shared" si="20"/>
        <v>0</v>
      </c>
      <c r="N102">
        <f t="shared" si="21"/>
        <v>0</v>
      </c>
      <c r="O102">
        <f t="shared" si="22"/>
        <v>0</v>
      </c>
      <c r="P102">
        <f t="shared" si="23"/>
        <v>0</v>
      </c>
      <c r="Q102">
        <f t="shared" si="24"/>
        <v>0</v>
      </c>
      <c r="R102">
        <f t="shared" si="25"/>
        <v>1</v>
      </c>
      <c r="S102">
        <f t="shared" si="26"/>
        <v>1</v>
      </c>
      <c r="T102">
        <f t="shared" si="27"/>
        <v>1</v>
      </c>
      <c r="U102">
        <f t="shared" si="28"/>
        <v>0</v>
      </c>
      <c r="V102">
        <f t="shared" si="29"/>
        <v>0</v>
      </c>
      <c r="W102">
        <f t="shared" si="30"/>
        <v>0</v>
      </c>
      <c r="X102">
        <f t="shared" si="31"/>
        <v>0</v>
      </c>
      <c r="Y102">
        <f t="shared" si="32"/>
        <v>0</v>
      </c>
      <c r="Z102">
        <f t="shared" si="33"/>
        <v>0</v>
      </c>
      <c r="AA102">
        <f t="shared" si="34"/>
        <v>0</v>
      </c>
      <c r="AB102">
        <f t="shared" si="35"/>
        <v>0</v>
      </c>
      <c r="AC102">
        <f t="shared" si="36"/>
        <v>0</v>
      </c>
      <c r="AD102">
        <f t="shared" si="37"/>
        <v>0</v>
      </c>
      <c r="AE102">
        <f t="shared" si="38"/>
        <v>0</v>
      </c>
      <c r="AF102">
        <f t="shared" si="39"/>
        <v>0</v>
      </c>
    </row>
    <row r="103" spans="1:32" x14ac:dyDescent="0.3">
      <c r="A103">
        <v>102</v>
      </c>
      <c r="B103" t="s">
        <v>452</v>
      </c>
      <c r="C103" t="s">
        <v>31</v>
      </c>
      <c r="D103" t="s">
        <v>453</v>
      </c>
      <c r="E103" t="s">
        <v>454</v>
      </c>
      <c r="F103" t="s">
        <v>455</v>
      </c>
      <c r="G103">
        <v>2011</v>
      </c>
      <c r="H103">
        <v>115</v>
      </c>
      <c r="I103">
        <v>7</v>
      </c>
      <c r="J103">
        <v>570814</v>
      </c>
      <c r="K103">
        <v>181.02</v>
      </c>
      <c r="L103">
        <v>57</v>
      </c>
      <c r="M103">
        <f t="shared" si="20"/>
        <v>1</v>
      </c>
      <c r="N103">
        <f t="shared" si="21"/>
        <v>1</v>
      </c>
      <c r="O103">
        <f t="shared" si="22"/>
        <v>0</v>
      </c>
      <c r="P103">
        <f t="shared" si="23"/>
        <v>0</v>
      </c>
      <c r="Q103">
        <f t="shared" si="24"/>
        <v>0</v>
      </c>
      <c r="R103">
        <f t="shared" si="25"/>
        <v>0</v>
      </c>
      <c r="S103">
        <f t="shared" si="26"/>
        <v>0</v>
      </c>
      <c r="T103">
        <f t="shared" si="27"/>
        <v>0</v>
      </c>
      <c r="U103">
        <f t="shared" si="28"/>
        <v>0</v>
      </c>
      <c r="V103">
        <f t="shared" si="29"/>
        <v>0</v>
      </c>
      <c r="W103">
        <f t="shared" si="30"/>
        <v>0</v>
      </c>
      <c r="X103">
        <f t="shared" si="31"/>
        <v>0</v>
      </c>
      <c r="Y103">
        <f t="shared" si="32"/>
        <v>1</v>
      </c>
      <c r="Z103">
        <f t="shared" si="33"/>
        <v>0</v>
      </c>
      <c r="AA103">
        <f t="shared" si="34"/>
        <v>0</v>
      </c>
      <c r="AB103">
        <f t="shared" si="35"/>
        <v>0</v>
      </c>
      <c r="AC103">
        <f t="shared" si="36"/>
        <v>0</v>
      </c>
      <c r="AD103">
        <f t="shared" si="37"/>
        <v>0</v>
      </c>
      <c r="AE103">
        <f t="shared" si="38"/>
        <v>0</v>
      </c>
      <c r="AF103">
        <f t="shared" si="39"/>
        <v>0</v>
      </c>
    </row>
    <row r="104" spans="1:32" x14ac:dyDescent="0.3">
      <c r="A104">
        <v>103</v>
      </c>
      <c r="B104" t="s">
        <v>456</v>
      </c>
      <c r="C104" t="s">
        <v>173</v>
      </c>
      <c r="D104" t="s">
        <v>457</v>
      </c>
      <c r="E104" t="s">
        <v>20</v>
      </c>
      <c r="F104" t="s">
        <v>458</v>
      </c>
      <c r="G104">
        <v>2015</v>
      </c>
      <c r="H104">
        <v>144</v>
      </c>
      <c r="I104">
        <v>8</v>
      </c>
      <c r="J104">
        <v>556097</v>
      </c>
      <c r="K104">
        <v>228.43</v>
      </c>
      <c r="L104">
        <v>80</v>
      </c>
      <c r="M104">
        <f t="shared" si="20"/>
        <v>0</v>
      </c>
      <c r="N104">
        <f t="shared" si="21"/>
        <v>1</v>
      </c>
      <c r="O104">
        <f t="shared" si="22"/>
        <v>0</v>
      </c>
      <c r="P104">
        <f t="shared" si="23"/>
        <v>0</v>
      </c>
      <c r="Q104">
        <f t="shared" si="24"/>
        <v>0</v>
      </c>
      <c r="R104">
        <f t="shared" si="25"/>
        <v>0</v>
      </c>
      <c r="S104">
        <f t="shared" si="26"/>
        <v>1</v>
      </c>
      <c r="T104">
        <f t="shared" si="27"/>
        <v>0</v>
      </c>
      <c r="U104">
        <f t="shared" si="28"/>
        <v>0</v>
      </c>
      <c r="V104">
        <f t="shared" si="29"/>
        <v>0</v>
      </c>
      <c r="W104">
        <f t="shared" si="30"/>
        <v>0</v>
      </c>
      <c r="X104">
        <f t="shared" si="31"/>
        <v>1</v>
      </c>
      <c r="Y104">
        <f t="shared" si="32"/>
        <v>0</v>
      </c>
      <c r="Z104">
        <f t="shared" si="33"/>
        <v>0</v>
      </c>
      <c r="AA104">
        <f t="shared" si="34"/>
        <v>0</v>
      </c>
      <c r="AB104">
        <f t="shared" si="35"/>
        <v>0</v>
      </c>
      <c r="AC104">
        <f t="shared" si="36"/>
        <v>0</v>
      </c>
      <c r="AD104">
        <f t="shared" si="37"/>
        <v>0</v>
      </c>
      <c r="AE104">
        <f t="shared" si="38"/>
        <v>0</v>
      </c>
      <c r="AF104">
        <f t="shared" si="39"/>
        <v>0</v>
      </c>
    </row>
    <row r="105" spans="1:32" x14ac:dyDescent="0.3">
      <c r="A105">
        <v>104</v>
      </c>
      <c r="B105" t="s">
        <v>459</v>
      </c>
      <c r="C105" t="s">
        <v>460</v>
      </c>
      <c r="D105" t="s">
        <v>461</v>
      </c>
      <c r="E105" t="s">
        <v>462</v>
      </c>
      <c r="F105" t="s">
        <v>463</v>
      </c>
      <c r="G105">
        <v>2016</v>
      </c>
      <c r="H105">
        <v>106</v>
      </c>
      <c r="I105">
        <v>7.9</v>
      </c>
      <c r="J105">
        <v>7204</v>
      </c>
      <c r="M105">
        <f t="shared" si="20"/>
        <v>0</v>
      </c>
      <c r="N105">
        <f t="shared" si="21"/>
        <v>0</v>
      </c>
      <c r="O105">
        <f t="shared" si="22"/>
        <v>0</v>
      </c>
      <c r="P105">
        <f t="shared" si="23"/>
        <v>0</v>
      </c>
      <c r="Q105">
        <f t="shared" si="24"/>
        <v>0</v>
      </c>
      <c r="R105">
        <f t="shared" si="25"/>
        <v>0</v>
      </c>
      <c r="S105">
        <f t="shared" si="26"/>
        <v>0</v>
      </c>
      <c r="T105">
        <f t="shared" si="27"/>
        <v>1</v>
      </c>
      <c r="U105">
        <f t="shared" si="28"/>
        <v>0</v>
      </c>
      <c r="V105">
        <f t="shared" si="29"/>
        <v>1</v>
      </c>
      <c r="W105">
        <f t="shared" si="30"/>
        <v>1</v>
      </c>
      <c r="X105">
        <f t="shared" si="31"/>
        <v>0</v>
      </c>
      <c r="Y105">
        <f t="shared" si="32"/>
        <v>0</v>
      </c>
      <c r="Z105">
        <f t="shared" si="33"/>
        <v>0</v>
      </c>
      <c r="AA105">
        <f t="shared" si="34"/>
        <v>0</v>
      </c>
      <c r="AB105">
        <f t="shared" si="35"/>
        <v>0</v>
      </c>
      <c r="AC105">
        <f t="shared" si="36"/>
        <v>0</v>
      </c>
      <c r="AD105">
        <f t="shared" si="37"/>
        <v>0</v>
      </c>
      <c r="AE105">
        <f t="shared" si="38"/>
        <v>0</v>
      </c>
      <c r="AF105">
        <f t="shared" si="39"/>
        <v>0</v>
      </c>
    </row>
    <row r="106" spans="1:32" x14ac:dyDescent="0.3">
      <c r="A106">
        <v>105</v>
      </c>
      <c r="B106" t="s">
        <v>464</v>
      </c>
      <c r="C106" t="s">
        <v>159</v>
      </c>
      <c r="D106" t="s">
        <v>465</v>
      </c>
      <c r="E106" t="s">
        <v>466</v>
      </c>
      <c r="F106" t="s">
        <v>467</v>
      </c>
      <c r="G106">
        <v>2015</v>
      </c>
      <c r="H106">
        <v>116</v>
      </c>
      <c r="I106">
        <v>7.3</v>
      </c>
      <c r="J106">
        <v>202973</v>
      </c>
      <c r="K106">
        <v>45.43</v>
      </c>
      <c r="L106">
        <v>56</v>
      </c>
      <c r="M106">
        <f t="shared" si="20"/>
        <v>1</v>
      </c>
      <c r="N106">
        <f t="shared" si="21"/>
        <v>1</v>
      </c>
      <c r="O106">
        <f t="shared" si="22"/>
        <v>0</v>
      </c>
      <c r="P106">
        <f t="shared" si="23"/>
        <v>0</v>
      </c>
      <c r="Q106">
        <f t="shared" si="24"/>
        <v>1</v>
      </c>
      <c r="R106">
        <f t="shared" si="25"/>
        <v>0</v>
      </c>
      <c r="S106">
        <f t="shared" si="26"/>
        <v>0</v>
      </c>
      <c r="T106">
        <f t="shared" si="27"/>
        <v>0</v>
      </c>
      <c r="U106">
        <f t="shared" si="28"/>
        <v>0</v>
      </c>
      <c r="V106">
        <f t="shared" si="29"/>
        <v>0</v>
      </c>
      <c r="W106">
        <f t="shared" si="30"/>
        <v>0</v>
      </c>
      <c r="X106">
        <f t="shared" si="31"/>
        <v>0</v>
      </c>
      <c r="Y106">
        <f t="shared" si="32"/>
        <v>0</v>
      </c>
      <c r="Z106">
        <f t="shared" si="33"/>
        <v>0</v>
      </c>
      <c r="AA106">
        <f t="shared" si="34"/>
        <v>0</v>
      </c>
      <c r="AB106">
        <f t="shared" si="35"/>
        <v>0</v>
      </c>
      <c r="AC106">
        <f t="shared" si="36"/>
        <v>0</v>
      </c>
      <c r="AD106">
        <f t="shared" si="37"/>
        <v>0</v>
      </c>
      <c r="AE106">
        <f t="shared" si="38"/>
        <v>0</v>
      </c>
      <c r="AF106">
        <f t="shared" si="39"/>
        <v>0</v>
      </c>
    </row>
    <row r="107" spans="1:32" x14ac:dyDescent="0.3">
      <c r="A107">
        <v>106</v>
      </c>
      <c r="B107" t="s">
        <v>468</v>
      </c>
      <c r="C107" t="s">
        <v>444</v>
      </c>
      <c r="D107" t="s">
        <v>469</v>
      </c>
      <c r="E107" t="s">
        <v>470</v>
      </c>
      <c r="F107" t="s">
        <v>471</v>
      </c>
      <c r="G107">
        <v>2016</v>
      </c>
      <c r="H107">
        <v>102</v>
      </c>
      <c r="I107">
        <v>7.7</v>
      </c>
      <c r="J107">
        <v>115546</v>
      </c>
      <c r="K107">
        <v>26.86</v>
      </c>
      <c r="L107">
        <v>88</v>
      </c>
      <c r="M107">
        <f t="shared" si="20"/>
        <v>0</v>
      </c>
      <c r="N107">
        <f t="shared" si="21"/>
        <v>0</v>
      </c>
      <c r="O107">
        <f t="shared" si="22"/>
        <v>0</v>
      </c>
      <c r="P107">
        <f t="shared" si="23"/>
        <v>0</v>
      </c>
      <c r="Q107">
        <f t="shared" si="24"/>
        <v>0</v>
      </c>
      <c r="R107">
        <f t="shared" si="25"/>
        <v>0</v>
      </c>
      <c r="S107">
        <f t="shared" si="26"/>
        <v>1</v>
      </c>
      <c r="T107">
        <f t="shared" si="27"/>
        <v>1</v>
      </c>
      <c r="U107">
        <f t="shared" si="28"/>
        <v>0</v>
      </c>
      <c r="V107">
        <f t="shared" si="29"/>
        <v>0</v>
      </c>
      <c r="W107">
        <f t="shared" si="30"/>
        <v>1</v>
      </c>
      <c r="X107">
        <f t="shared" si="31"/>
        <v>0</v>
      </c>
      <c r="Y107">
        <f t="shared" si="32"/>
        <v>0</v>
      </c>
      <c r="Z107">
        <f t="shared" si="33"/>
        <v>0</v>
      </c>
      <c r="AA107">
        <f t="shared" si="34"/>
        <v>0</v>
      </c>
      <c r="AB107">
        <f t="shared" si="35"/>
        <v>0</v>
      </c>
      <c r="AC107">
        <f t="shared" si="36"/>
        <v>0</v>
      </c>
      <c r="AD107">
        <f t="shared" si="37"/>
        <v>0</v>
      </c>
      <c r="AE107">
        <f t="shared" si="38"/>
        <v>0</v>
      </c>
      <c r="AF107">
        <f t="shared" si="39"/>
        <v>0</v>
      </c>
    </row>
    <row r="108" spans="1:32" x14ac:dyDescent="0.3">
      <c r="A108">
        <v>107</v>
      </c>
      <c r="B108" t="s">
        <v>472</v>
      </c>
      <c r="C108" t="s">
        <v>42</v>
      </c>
      <c r="D108" t="s">
        <v>473</v>
      </c>
      <c r="E108" t="s">
        <v>474</v>
      </c>
      <c r="F108" t="s">
        <v>475</v>
      </c>
      <c r="G108">
        <v>2016</v>
      </c>
      <c r="H108">
        <v>120</v>
      </c>
      <c r="I108">
        <v>5.4</v>
      </c>
      <c r="J108">
        <v>1954</v>
      </c>
      <c r="K108">
        <v>1.66</v>
      </c>
      <c r="L108">
        <v>40</v>
      </c>
      <c r="M108">
        <f t="shared" si="20"/>
        <v>0</v>
      </c>
      <c r="N108">
        <f t="shared" si="21"/>
        <v>0</v>
      </c>
      <c r="O108">
        <f t="shared" si="22"/>
        <v>0</v>
      </c>
      <c r="P108">
        <f t="shared" si="23"/>
        <v>0</v>
      </c>
      <c r="Q108">
        <f t="shared" si="24"/>
        <v>1</v>
      </c>
      <c r="R108">
        <f t="shared" si="25"/>
        <v>0</v>
      </c>
      <c r="S108">
        <f t="shared" si="26"/>
        <v>0</v>
      </c>
      <c r="T108">
        <f t="shared" si="27"/>
        <v>0</v>
      </c>
      <c r="U108">
        <f t="shared" si="28"/>
        <v>0</v>
      </c>
      <c r="V108">
        <f t="shared" si="29"/>
        <v>0</v>
      </c>
      <c r="W108">
        <f t="shared" si="30"/>
        <v>0</v>
      </c>
      <c r="X108">
        <f t="shared" si="31"/>
        <v>0</v>
      </c>
      <c r="Y108">
        <f t="shared" si="32"/>
        <v>0</v>
      </c>
      <c r="Z108">
        <f t="shared" si="33"/>
        <v>0</v>
      </c>
      <c r="AA108">
        <f t="shared" si="34"/>
        <v>0</v>
      </c>
      <c r="AB108">
        <f t="shared" si="35"/>
        <v>0</v>
      </c>
      <c r="AC108">
        <f t="shared" si="36"/>
        <v>0</v>
      </c>
      <c r="AD108">
        <f t="shared" si="37"/>
        <v>0</v>
      </c>
      <c r="AE108">
        <f t="shared" si="38"/>
        <v>0</v>
      </c>
      <c r="AF108">
        <f t="shared" si="39"/>
        <v>0</v>
      </c>
    </row>
    <row r="109" spans="1:32" x14ac:dyDescent="0.3">
      <c r="A109">
        <v>108</v>
      </c>
      <c r="B109" t="s">
        <v>476</v>
      </c>
      <c r="C109" t="s">
        <v>129</v>
      </c>
      <c r="D109" t="s">
        <v>477</v>
      </c>
      <c r="E109" t="s">
        <v>57</v>
      </c>
      <c r="F109" t="s">
        <v>478</v>
      </c>
      <c r="G109">
        <v>2016</v>
      </c>
      <c r="H109">
        <v>110</v>
      </c>
      <c r="I109">
        <v>6.3</v>
      </c>
      <c r="J109">
        <v>117590</v>
      </c>
      <c r="K109">
        <v>126.59</v>
      </c>
      <c r="L109">
        <v>44</v>
      </c>
      <c r="M109">
        <f t="shared" si="20"/>
        <v>1</v>
      </c>
      <c r="N109">
        <f t="shared" si="21"/>
        <v>1</v>
      </c>
      <c r="O109">
        <f t="shared" si="22"/>
        <v>0</v>
      </c>
      <c r="P109">
        <f t="shared" si="23"/>
        <v>0</v>
      </c>
      <c r="Q109">
        <f t="shared" si="24"/>
        <v>0</v>
      </c>
      <c r="R109">
        <f t="shared" si="25"/>
        <v>0</v>
      </c>
      <c r="S109">
        <f t="shared" si="26"/>
        <v>1</v>
      </c>
      <c r="T109">
        <f t="shared" si="27"/>
        <v>0</v>
      </c>
      <c r="U109">
        <f t="shared" si="28"/>
        <v>0</v>
      </c>
      <c r="V109">
        <f t="shared" si="29"/>
        <v>0</v>
      </c>
      <c r="W109">
        <f t="shared" si="30"/>
        <v>0</v>
      </c>
      <c r="X109">
        <f t="shared" si="31"/>
        <v>0</v>
      </c>
      <c r="Y109">
        <f t="shared" si="32"/>
        <v>0</v>
      </c>
      <c r="Z109">
        <f t="shared" si="33"/>
        <v>0</v>
      </c>
      <c r="AA109">
        <f t="shared" si="34"/>
        <v>0</v>
      </c>
      <c r="AB109">
        <f t="shared" si="35"/>
        <v>0</v>
      </c>
      <c r="AC109">
        <f t="shared" si="36"/>
        <v>0</v>
      </c>
      <c r="AD109">
        <f t="shared" si="37"/>
        <v>0</v>
      </c>
      <c r="AE109">
        <f t="shared" si="38"/>
        <v>0</v>
      </c>
      <c r="AF109">
        <f t="shared" si="39"/>
        <v>0</v>
      </c>
    </row>
    <row r="110" spans="1:32" x14ac:dyDescent="0.3">
      <c r="A110">
        <v>109</v>
      </c>
      <c r="B110" t="s">
        <v>479</v>
      </c>
      <c r="C110" t="s">
        <v>107</v>
      </c>
      <c r="D110" t="s">
        <v>480</v>
      </c>
      <c r="E110" t="s">
        <v>481</v>
      </c>
      <c r="F110" t="s">
        <v>482</v>
      </c>
      <c r="G110">
        <v>2016</v>
      </c>
      <c r="H110">
        <v>105</v>
      </c>
      <c r="I110">
        <v>5.8</v>
      </c>
      <c r="J110">
        <v>1004</v>
      </c>
      <c r="L110">
        <v>48</v>
      </c>
      <c r="M110">
        <f t="shared" si="20"/>
        <v>0</v>
      </c>
      <c r="N110">
        <f t="shared" si="21"/>
        <v>0</v>
      </c>
      <c r="O110">
        <f t="shared" si="22"/>
        <v>0</v>
      </c>
      <c r="P110">
        <f t="shared" si="23"/>
        <v>0</v>
      </c>
      <c r="Q110">
        <f t="shared" si="24"/>
        <v>0</v>
      </c>
      <c r="R110">
        <f t="shared" si="25"/>
        <v>0</v>
      </c>
      <c r="S110">
        <f t="shared" si="26"/>
        <v>1</v>
      </c>
      <c r="T110">
        <f t="shared" si="27"/>
        <v>0</v>
      </c>
      <c r="U110">
        <f t="shared" si="28"/>
        <v>0</v>
      </c>
      <c r="V110">
        <f t="shared" si="29"/>
        <v>0</v>
      </c>
      <c r="W110">
        <f t="shared" si="30"/>
        <v>0</v>
      </c>
      <c r="X110">
        <f t="shared" si="31"/>
        <v>0</v>
      </c>
      <c r="Y110">
        <f t="shared" si="32"/>
        <v>0</v>
      </c>
      <c r="Z110">
        <f t="shared" si="33"/>
        <v>0</v>
      </c>
      <c r="AA110">
        <f t="shared" si="34"/>
        <v>0</v>
      </c>
      <c r="AB110">
        <f t="shared" si="35"/>
        <v>0</v>
      </c>
      <c r="AC110">
        <f t="shared" si="36"/>
        <v>0</v>
      </c>
      <c r="AD110">
        <f t="shared" si="37"/>
        <v>0</v>
      </c>
      <c r="AE110">
        <f t="shared" si="38"/>
        <v>0</v>
      </c>
      <c r="AF110">
        <f t="shared" si="39"/>
        <v>0</v>
      </c>
    </row>
    <row r="111" spans="1:32" x14ac:dyDescent="0.3">
      <c r="A111">
        <v>110</v>
      </c>
      <c r="B111" t="s">
        <v>483</v>
      </c>
      <c r="C111" t="s">
        <v>97</v>
      </c>
      <c r="D111" t="s">
        <v>484</v>
      </c>
      <c r="E111" t="s">
        <v>485</v>
      </c>
      <c r="F111" t="s">
        <v>486</v>
      </c>
      <c r="G111">
        <v>2014</v>
      </c>
      <c r="H111">
        <v>108</v>
      </c>
      <c r="I111">
        <v>7.7</v>
      </c>
      <c r="J111">
        <v>339797</v>
      </c>
      <c r="K111">
        <v>25.44</v>
      </c>
      <c r="L111">
        <v>78</v>
      </c>
      <c r="M111">
        <f t="shared" si="20"/>
        <v>0</v>
      </c>
      <c r="N111">
        <f t="shared" si="21"/>
        <v>0</v>
      </c>
      <c r="O111">
        <f t="shared" si="22"/>
        <v>0</v>
      </c>
      <c r="P111">
        <f t="shared" si="23"/>
        <v>0</v>
      </c>
      <c r="Q111">
        <f t="shared" si="24"/>
        <v>0</v>
      </c>
      <c r="R111">
        <f t="shared" si="25"/>
        <v>0</v>
      </c>
      <c r="S111">
        <f t="shared" si="26"/>
        <v>1</v>
      </c>
      <c r="T111">
        <f t="shared" si="27"/>
        <v>0</v>
      </c>
      <c r="U111">
        <f t="shared" si="28"/>
        <v>0</v>
      </c>
      <c r="V111">
        <f t="shared" si="29"/>
        <v>1</v>
      </c>
      <c r="W111">
        <f t="shared" si="30"/>
        <v>0</v>
      </c>
      <c r="X111">
        <f t="shared" si="31"/>
        <v>1</v>
      </c>
      <c r="Y111">
        <f t="shared" si="32"/>
        <v>0</v>
      </c>
      <c r="Z111">
        <f t="shared" si="33"/>
        <v>0</v>
      </c>
      <c r="AA111">
        <f t="shared" si="34"/>
        <v>0</v>
      </c>
      <c r="AB111">
        <f t="shared" si="35"/>
        <v>0</v>
      </c>
      <c r="AC111">
        <f t="shared" si="36"/>
        <v>0</v>
      </c>
      <c r="AD111">
        <f t="shared" si="37"/>
        <v>0</v>
      </c>
      <c r="AE111">
        <f t="shared" si="38"/>
        <v>0</v>
      </c>
      <c r="AF111">
        <f t="shared" si="39"/>
        <v>0</v>
      </c>
    </row>
    <row r="112" spans="1:32" x14ac:dyDescent="0.3">
      <c r="A112">
        <v>111</v>
      </c>
      <c r="B112" t="s">
        <v>487</v>
      </c>
      <c r="C112" t="s">
        <v>488</v>
      </c>
      <c r="D112" t="s">
        <v>489</v>
      </c>
      <c r="E112" t="s">
        <v>490</v>
      </c>
      <c r="F112" t="s">
        <v>491</v>
      </c>
      <c r="G112">
        <v>2016</v>
      </c>
      <c r="H112">
        <v>89</v>
      </c>
      <c r="I112">
        <v>6.3</v>
      </c>
      <c r="J112">
        <v>3712</v>
      </c>
      <c r="K112">
        <v>10.16</v>
      </c>
      <c r="L112">
        <v>44</v>
      </c>
      <c r="M112">
        <f t="shared" si="20"/>
        <v>1</v>
      </c>
      <c r="N112">
        <f t="shared" si="21"/>
        <v>0</v>
      </c>
      <c r="O112">
        <f t="shared" si="22"/>
        <v>1</v>
      </c>
      <c r="P112">
        <f t="shared" si="23"/>
        <v>0</v>
      </c>
      <c r="Q112">
        <f t="shared" si="24"/>
        <v>0</v>
      </c>
      <c r="R112">
        <f t="shared" si="25"/>
        <v>0</v>
      </c>
      <c r="S112">
        <f t="shared" si="26"/>
        <v>0</v>
      </c>
      <c r="T112">
        <f t="shared" si="27"/>
        <v>0</v>
      </c>
      <c r="U112">
        <f t="shared" si="28"/>
        <v>0</v>
      </c>
      <c r="V112">
        <f t="shared" si="29"/>
        <v>0</v>
      </c>
      <c r="W112">
        <f t="shared" si="30"/>
        <v>1</v>
      </c>
      <c r="X112">
        <f t="shared" si="31"/>
        <v>0</v>
      </c>
      <c r="Y112">
        <f t="shared" si="32"/>
        <v>0</v>
      </c>
      <c r="Z112">
        <f t="shared" si="33"/>
        <v>0</v>
      </c>
      <c r="AA112">
        <f t="shared" si="34"/>
        <v>0</v>
      </c>
      <c r="AB112">
        <f t="shared" si="35"/>
        <v>0</v>
      </c>
      <c r="AC112">
        <f t="shared" si="36"/>
        <v>0</v>
      </c>
      <c r="AD112">
        <f t="shared" si="37"/>
        <v>0</v>
      </c>
      <c r="AE112">
        <f t="shared" si="38"/>
        <v>0</v>
      </c>
      <c r="AF112">
        <f t="shared" si="39"/>
        <v>0</v>
      </c>
    </row>
    <row r="113" spans="1:32" x14ac:dyDescent="0.3">
      <c r="A113">
        <v>112</v>
      </c>
      <c r="B113" t="s">
        <v>492</v>
      </c>
      <c r="C113" t="s">
        <v>60</v>
      </c>
      <c r="D113" t="s">
        <v>493</v>
      </c>
      <c r="E113" t="s">
        <v>494</v>
      </c>
      <c r="F113" t="s">
        <v>495</v>
      </c>
      <c r="G113">
        <v>2013</v>
      </c>
      <c r="H113">
        <v>134</v>
      </c>
      <c r="I113">
        <v>8.1</v>
      </c>
      <c r="J113">
        <v>486338</v>
      </c>
      <c r="K113">
        <v>56.67</v>
      </c>
      <c r="L113">
        <v>96</v>
      </c>
      <c r="M113">
        <f t="shared" si="20"/>
        <v>0</v>
      </c>
      <c r="N113">
        <f t="shared" si="21"/>
        <v>0</v>
      </c>
      <c r="O113">
        <f t="shared" si="22"/>
        <v>0</v>
      </c>
      <c r="P113">
        <f t="shared" si="23"/>
        <v>0</v>
      </c>
      <c r="Q113">
        <f t="shared" si="24"/>
        <v>0</v>
      </c>
      <c r="R113">
        <f t="shared" si="25"/>
        <v>1</v>
      </c>
      <c r="S113">
        <f t="shared" si="26"/>
        <v>1</v>
      </c>
      <c r="T113">
        <f t="shared" si="27"/>
        <v>0</v>
      </c>
      <c r="U113">
        <f t="shared" si="28"/>
        <v>0</v>
      </c>
      <c r="V113">
        <f t="shared" si="29"/>
        <v>0</v>
      </c>
      <c r="W113">
        <f t="shared" si="30"/>
        <v>0</v>
      </c>
      <c r="X113">
        <f t="shared" si="31"/>
        <v>0</v>
      </c>
      <c r="Y113">
        <f t="shared" si="32"/>
        <v>0</v>
      </c>
      <c r="Z113">
        <f t="shared" si="33"/>
        <v>0</v>
      </c>
      <c r="AA113">
        <f t="shared" si="34"/>
        <v>1</v>
      </c>
      <c r="AB113">
        <f t="shared" si="35"/>
        <v>0</v>
      </c>
      <c r="AC113">
        <f t="shared" si="36"/>
        <v>0</v>
      </c>
      <c r="AD113">
        <f t="shared" si="37"/>
        <v>0</v>
      </c>
      <c r="AE113">
        <f t="shared" si="38"/>
        <v>0</v>
      </c>
      <c r="AF113">
        <f t="shared" si="39"/>
        <v>0</v>
      </c>
    </row>
    <row r="114" spans="1:32" x14ac:dyDescent="0.3">
      <c r="A114">
        <v>113</v>
      </c>
      <c r="B114" t="s">
        <v>496</v>
      </c>
      <c r="C114" t="s">
        <v>497</v>
      </c>
      <c r="D114" t="s">
        <v>498</v>
      </c>
      <c r="E114" t="s">
        <v>499</v>
      </c>
      <c r="F114" t="s">
        <v>500</v>
      </c>
      <c r="G114">
        <v>2016</v>
      </c>
      <c r="H114">
        <v>118</v>
      </c>
      <c r="I114">
        <v>6.1</v>
      </c>
      <c r="J114">
        <v>512</v>
      </c>
      <c r="L114">
        <v>65</v>
      </c>
      <c r="M114">
        <f t="shared" si="20"/>
        <v>0</v>
      </c>
      <c r="N114">
        <f t="shared" si="21"/>
        <v>0</v>
      </c>
      <c r="O114">
        <f t="shared" si="22"/>
        <v>0</v>
      </c>
      <c r="P114">
        <f t="shared" si="23"/>
        <v>0</v>
      </c>
      <c r="Q114">
        <f t="shared" si="24"/>
        <v>0</v>
      </c>
      <c r="R114">
        <f t="shared" si="25"/>
        <v>0</v>
      </c>
      <c r="S114">
        <f t="shared" si="26"/>
        <v>0</v>
      </c>
      <c r="T114">
        <f t="shared" si="27"/>
        <v>0</v>
      </c>
      <c r="U114">
        <f t="shared" si="28"/>
        <v>1</v>
      </c>
      <c r="V114">
        <f t="shared" si="29"/>
        <v>0</v>
      </c>
      <c r="W114">
        <f t="shared" si="30"/>
        <v>0</v>
      </c>
      <c r="X114">
        <f t="shared" si="31"/>
        <v>1</v>
      </c>
      <c r="Y114">
        <f t="shared" si="32"/>
        <v>0</v>
      </c>
      <c r="Z114">
        <f t="shared" si="33"/>
        <v>0</v>
      </c>
      <c r="AA114">
        <f t="shared" si="34"/>
        <v>0</v>
      </c>
      <c r="AB114">
        <f t="shared" si="35"/>
        <v>0</v>
      </c>
      <c r="AC114">
        <f t="shared" si="36"/>
        <v>0</v>
      </c>
      <c r="AD114">
        <f t="shared" si="37"/>
        <v>0</v>
      </c>
      <c r="AE114">
        <f t="shared" si="38"/>
        <v>0</v>
      </c>
      <c r="AF114">
        <f t="shared" si="39"/>
        <v>0</v>
      </c>
    </row>
    <row r="115" spans="1:32" x14ac:dyDescent="0.3">
      <c r="A115">
        <v>114</v>
      </c>
      <c r="B115">
        <v>300</v>
      </c>
      <c r="C115" t="s">
        <v>501</v>
      </c>
      <c r="D115" t="s">
        <v>502</v>
      </c>
      <c r="E115" t="s">
        <v>280</v>
      </c>
      <c r="F115" t="s">
        <v>503</v>
      </c>
      <c r="G115">
        <v>2006</v>
      </c>
      <c r="H115">
        <v>117</v>
      </c>
      <c r="I115">
        <v>7.7</v>
      </c>
      <c r="J115">
        <v>637104</v>
      </c>
      <c r="K115">
        <v>210.59</v>
      </c>
      <c r="L115">
        <v>52</v>
      </c>
      <c r="M115">
        <f t="shared" si="20"/>
        <v>1</v>
      </c>
      <c r="N115">
        <f t="shared" si="21"/>
        <v>0</v>
      </c>
      <c r="O115">
        <f t="shared" si="22"/>
        <v>0</v>
      </c>
      <c r="P115">
        <f t="shared" si="23"/>
        <v>0</v>
      </c>
      <c r="Q115">
        <f t="shared" si="24"/>
        <v>0</v>
      </c>
      <c r="R115">
        <f t="shared" si="25"/>
        <v>0</v>
      </c>
      <c r="S115">
        <f t="shared" si="26"/>
        <v>0</v>
      </c>
      <c r="T115">
        <f t="shared" si="27"/>
        <v>0</v>
      </c>
      <c r="U115">
        <f t="shared" si="28"/>
        <v>0</v>
      </c>
      <c r="V115">
        <f t="shared" si="29"/>
        <v>0</v>
      </c>
      <c r="W115">
        <f t="shared" si="30"/>
        <v>0</v>
      </c>
      <c r="X115">
        <f t="shared" si="31"/>
        <v>0</v>
      </c>
      <c r="Y115">
        <f t="shared" si="32"/>
        <v>1</v>
      </c>
      <c r="Z115">
        <f t="shared" si="33"/>
        <v>0</v>
      </c>
      <c r="AA115">
        <f t="shared" si="34"/>
        <v>0</v>
      </c>
      <c r="AB115">
        <f t="shared" si="35"/>
        <v>0</v>
      </c>
      <c r="AC115">
        <f t="shared" si="36"/>
        <v>0</v>
      </c>
      <c r="AD115">
        <f t="shared" si="37"/>
        <v>1</v>
      </c>
      <c r="AE115">
        <f t="shared" si="38"/>
        <v>0</v>
      </c>
      <c r="AF115">
        <f t="shared" si="39"/>
        <v>0</v>
      </c>
    </row>
    <row r="116" spans="1:32" x14ac:dyDescent="0.3">
      <c r="A116">
        <v>115</v>
      </c>
      <c r="B116" t="s">
        <v>504</v>
      </c>
      <c r="C116" t="s">
        <v>221</v>
      </c>
      <c r="D116" t="s">
        <v>505</v>
      </c>
      <c r="E116" t="s">
        <v>57</v>
      </c>
      <c r="F116" t="s">
        <v>506</v>
      </c>
      <c r="G116">
        <v>2011</v>
      </c>
      <c r="H116">
        <v>130</v>
      </c>
      <c r="I116">
        <v>8.1</v>
      </c>
      <c r="J116">
        <v>590595</v>
      </c>
      <c r="K116">
        <v>380.96</v>
      </c>
      <c r="L116">
        <v>87</v>
      </c>
      <c r="M116">
        <f t="shared" si="20"/>
        <v>0</v>
      </c>
      <c r="N116">
        <f t="shared" si="21"/>
        <v>1</v>
      </c>
      <c r="O116">
        <f t="shared" si="22"/>
        <v>0</v>
      </c>
      <c r="P116">
        <f t="shared" si="23"/>
        <v>0</v>
      </c>
      <c r="Q116">
        <f t="shared" si="24"/>
        <v>0</v>
      </c>
      <c r="R116">
        <f t="shared" si="25"/>
        <v>0</v>
      </c>
      <c r="S116">
        <f t="shared" si="26"/>
        <v>1</v>
      </c>
      <c r="T116">
        <f t="shared" si="27"/>
        <v>0</v>
      </c>
      <c r="U116">
        <f t="shared" si="28"/>
        <v>0</v>
      </c>
      <c r="V116">
        <f t="shared" si="29"/>
        <v>0</v>
      </c>
      <c r="W116">
        <f t="shared" si="30"/>
        <v>0</v>
      </c>
      <c r="X116">
        <f t="shared" si="31"/>
        <v>0</v>
      </c>
      <c r="Y116">
        <f t="shared" si="32"/>
        <v>1</v>
      </c>
      <c r="Z116">
        <f t="shared" si="33"/>
        <v>0</v>
      </c>
      <c r="AA116">
        <f t="shared" si="34"/>
        <v>0</v>
      </c>
      <c r="AB116">
        <f t="shared" si="35"/>
        <v>0</v>
      </c>
      <c r="AC116">
        <f t="shared" si="36"/>
        <v>0</v>
      </c>
      <c r="AD116">
        <f t="shared" si="37"/>
        <v>0</v>
      </c>
      <c r="AE116">
        <f t="shared" si="38"/>
        <v>0</v>
      </c>
      <c r="AF116">
        <f t="shared" si="39"/>
        <v>0</v>
      </c>
    </row>
    <row r="117" spans="1:32" x14ac:dyDescent="0.3">
      <c r="A117">
        <v>116</v>
      </c>
      <c r="B117" t="s">
        <v>507</v>
      </c>
      <c r="C117" t="s">
        <v>42</v>
      </c>
      <c r="D117" t="s">
        <v>508</v>
      </c>
      <c r="E117" t="s">
        <v>509</v>
      </c>
      <c r="F117" t="s">
        <v>510</v>
      </c>
      <c r="G117">
        <v>2016</v>
      </c>
      <c r="H117">
        <v>105</v>
      </c>
      <c r="I117">
        <v>5.8</v>
      </c>
      <c r="J117">
        <v>30761</v>
      </c>
      <c r="K117">
        <v>54.73</v>
      </c>
      <c r="L117">
        <v>42</v>
      </c>
      <c r="M117">
        <f t="shared" si="20"/>
        <v>0</v>
      </c>
      <c r="N117">
        <f t="shared" si="21"/>
        <v>0</v>
      </c>
      <c r="O117">
        <f t="shared" si="22"/>
        <v>0</v>
      </c>
      <c r="P117">
        <f t="shared" si="23"/>
        <v>0</v>
      </c>
      <c r="Q117">
        <f t="shared" si="24"/>
        <v>1</v>
      </c>
      <c r="R117">
        <f t="shared" si="25"/>
        <v>0</v>
      </c>
      <c r="S117">
        <f t="shared" si="26"/>
        <v>0</v>
      </c>
      <c r="T117">
        <f t="shared" si="27"/>
        <v>0</v>
      </c>
      <c r="U117">
        <f t="shared" si="28"/>
        <v>0</v>
      </c>
      <c r="V117">
        <f t="shared" si="29"/>
        <v>0</v>
      </c>
      <c r="W117">
        <f t="shared" si="30"/>
        <v>0</v>
      </c>
      <c r="X117">
        <f t="shared" si="31"/>
        <v>0</v>
      </c>
      <c r="Y117">
        <f t="shared" si="32"/>
        <v>0</v>
      </c>
      <c r="Z117">
        <f t="shared" si="33"/>
        <v>0</v>
      </c>
      <c r="AA117">
        <f t="shared" si="34"/>
        <v>0</v>
      </c>
      <c r="AB117">
        <f t="shared" si="35"/>
        <v>0</v>
      </c>
      <c r="AC117">
        <f t="shared" si="36"/>
        <v>0</v>
      </c>
      <c r="AD117">
        <f t="shared" si="37"/>
        <v>0</v>
      </c>
      <c r="AE117">
        <f t="shared" si="38"/>
        <v>0</v>
      </c>
      <c r="AF117">
        <f t="shared" si="39"/>
        <v>0</v>
      </c>
    </row>
    <row r="118" spans="1:32" x14ac:dyDescent="0.3">
      <c r="A118">
        <v>117</v>
      </c>
      <c r="B118" t="s">
        <v>511</v>
      </c>
      <c r="C118" t="s">
        <v>23</v>
      </c>
      <c r="D118" t="s">
        <v>512</v>
      </c>
      <c r="E118" t="s">
        <v>513</v>
      </c>
      <c r="F118" t="s">
        <v>514</v>
      </c>
      <c r="G118">
        <v>2016</v>
      </c>
      <c r="H118">
        <v>118</v>
      </c>
      <c r="I118">
        <v>6.2</v>
      </c>
      <c r="J118">
        <v>50359</v>
      </c>
      <c r="K118">
        <v>1.33</v>
      </c>
      <c r="L118">
        <v>51</v>
      </c>
      <c r="M118">
        <f t="shared" si="20"/>
        <v>0</v>
      </c>
      <c r="N118">
        <f t="shared" si="21"/>
        <v>0</v>
      </c>
      <c r="O118">
        <f t="shared" si="22"/>
        <v>1</v>
      </c>
      <c r="P118">
        <f t="shared" si="23"/>
        <v>0</v>
      </c>
      <c r="Q118">
        <f t="shared" si="24"/>
        <v>0</v>
      </c>
      <c r="R118">
        <f t="shared" si="25"/>
        <v>0</v>
      </c>
      <c r="S118">
        <f t="shared" si="26"/>
        <v>0</v>
      </c>
      <c r="T118">
        <f t="shared" si="27"/>
        <v>0</v>
      </c>
      <c r="U118">
        <f t="shared" si="28"/>
        <v>0</v>
      </c>
      <c r="V118">
        <f t="shared" si="29"/>
        <v>0</v>
      </c>
      <c r="W118">
        <f t="shared" si="30"/>
        <v>1</v>
      </c>
      <c r="X118">
        <f t="shared" si="31"/>
        <v>0</v>
      </c>
      <c r="Y118">
        <f t="shared" si="32"/>
        <v>0</v>
      </c>
      <c r="Z118">
        <f t="shared" si="33"/>
        <v>0</v>
      </c>
      <c r="AA118">
        <f t="shared" si="34"/>
        <v>0</v>
      </c>
      <c r="AB118">
        <f t="shared" si="35"/>
        <v>0</v>
      </c>
      <c r="AC118">
        <f t="shared" si="36"/>
        <v>0</v>
      </c>
      <c r="AD118">
        <f t="shared" si="37"/>
        <v>0</v>
      </c>
      <c r="AE118">
        <f t="shared" si="38"/>
        <v>0</v>
      </c>
      <c r="AF118">
        <f t="shared" si="39"/>
        <v>0</v>
      </c>
    </row>
    <row r="119" spans="1:32" x14ac:dyDescent="0.3">
      <c r="A119">
        <v>118</v>
      </c>
      <c r="B119" t="s">
        <v>515</v>
      </c>
      <c r="C119" t="s">
        <v>516</v>
      </c>
      <c r="D119" t="s">
        <v>517</v>
      </c>
      <c r="E119" t="s">
        <v>518</v>
      </c>
      <c r="F119" t="s">
        <v>519</v>
      </c>
      <c r="G119">
        <v>2016</v>
      </c>
      <c r="H119">
        <v>161</v>
      </c>
      <c r="I119">
        <v>8.8000000000000007</v>
      </c>
      <c r="J119">
        <v>48969</v>
      </c>
      <c r="K119">
        <v>11.15</v>
      </c>
      <c r="M119">
        <f t="shared" si="20"/>
        <v>1</v>
      </c>
      <c r="N119">
        <f t="shared" si="21"/>
        <v>0</v>
      </c>
      <c r="O119">
        <f t="shared" si="22"/>
        <v>0</v>
      </c>
      <c r="P119">
        <f t="shared" si="23"/>
        <v>0</v>
      </c>
      <c r="Q119">
        <f t="shared" si="24"/>
        <v>0</v>
      </c>
      <c r="R119">
        <f t="shared" si="25"/>
        <v>1</v>
      </c>
      <c r="S119">
        <f t="shared" si="26"/>
        <v>1</v>
      </c>
      <c r="T119">
        <f t="shared" si="27"/>
        <v>0</v>
      </c>
      <c r="U119">
        <f t="shared" si="28"/>
        <v>0</v>
      </c>
      <c r="V119">
        <f t="shared" si="29"/>
        <v>0</v>
      </c>
      <c r="W119">
        <f t="shared" si="30"/>
        <v>0</v>
      </c>
      <c r="X119">
        <f t="shared" si="31"/>
        <v>0</v>
      </c>
      <c r="Y119">
        <f t="shared" si="32"/>
        <v>0</v>
      </c>
      <c r="Z119">
        <f t="shared" si="33"/>
        <v>0</v>
      </c>
      <c r="AA119">
        <f t="shared" si="34"/>
        <v>0</v>
      </c>
      <c r="AB119">
        <f t="shared" si="35"/>
        <v>0</v>
      </c>
      <c r="AC119">
        <f t="shared" si="36"/>
        <v>0</v>
      </c>
      <c r="AD119">
        <f t="shared" si="37"/>
        <v>0</v>
      </c>
      <c r="AE119">
        <f t="shared" si="38"/>
        <v>0</v>
      </c>
      <c r="AF119">
        <f t="shared" si="39"/>
        <v>0</v>
      </c>
    </row>
    <row r="120" spans="1:32" x14ac:dyDescent="0.3">
      <c r="A120">
        <v>119</v>
      </c>
      <c r="B120" t="s">
        <v>520</v>
      </c>
      <c r="C120" t="s">
        <v>521</v>
      </c>
      <c r="D120" t="s">
        <v>522</v>
      </c>
      <c r="E120" t="s">
        <v>523</v>
      </c>
      <c r="F120" t="s">
        <v>524</v>
      </c>
      <c r="G120">
        <v>2016</v>
      </c>
      <c r="H120">
        <v>104</v>
      </c>
      <c r="I120">
        <v>7.2</v>
      </c>
      <c r="J120">
        <v>192968</v>
      </c>
      <c r="K120">
        <v>71.900000000000006</v>
      </c>
      <c r="L120">
        <v>76</v>
      </c>
      <c r="M120">
        <f t="shared" si="20"/>
        <v>0</v>
      </c>
      <c r="N120">
        <f t="shared" si="21"/>
        <v>0</v>
      </c>
      <c r="O120">
        <f t="shared" si="22"/>
        <v>1</v>
      </c>
      <c r="P120">
        <f t="shared" si="23"/>
        <v>0</v>
      </c>
      <c r="Q120">
        <f t="shared" si="24"/>
        <v>0</v>
      </c>
      <c r="R120">
        <f t="shared" si="25"/>
        <v>0</v>
      </c>
      <c r="S120">
        <f t="shared" si="26"/>
        <v>1</v>
      </c>
      <c r="T120">
        <f t="shared" si="27"/>
        <v>0</v>
      </c>
      <c r="U120">
        <f t="shared" si="28"/>
        <v>0</v>
      </c>
      <c r="V120">
        <f t="shared" si="29"/>
        <v>1</v>
      </c>
      <c r="W120">
        <f t="shared" si="30"/>
        <v>0</v>
      </c>
      <c r="X120">
        <f t="shared" si="31"/>
        <v>0</v>
      </c>
      <c r="Y120">
        <f t="shared" si="32"/>
        <v>0</v>
      </c>
      <c r="Z120">
        <f t="shared" si="33"/>
        <v>0</v>
      </c>
      <c r="AA120">
        <f t="shared" si="34"/>
        <v>0</v>
      </c>
      <c r="AB120">
        <f t="shared" si="35"/>
        <v>0</v>
      </c>
      <c r="AC120">
        <f t="shared" si="36"/>
        <v>0</v>
      </c>
      <c r="AD120">
        <f t="shared" si="37"/>
        <v>0</v>
      </c>
      <c r="AE120">
        <f t="shared" si="38"/>
        <v>0</v>
      </c>
      <c r="AF120">
        <f t="shared" si="39"/>
        <v>0</v>
      </c>
    </row>
    <row r="121" spans="1:32" x14ac:dyDescent="0.3">
      <c r="A121">
        <v>120</v>
      </c>
      <c r="B121" t="s">
        <v>525</v>
      </c>
      <c r="C121" t="s">
        <v>69</v>
      </c>
      <c r="D121" t="s">
        <v>526</v>
      </c>
      <c r="E121" t="s">
        <v>527</v>
      </c>
      <c r="F121" t="s">
        <v>528</v>
      </c>
      <c r="G121">
        <v>2016</v>
      </c>
      <c r="H121">
        <v>97</v>
      </c>
      <c r="I121">
        <v>7.4</v>
      </c>
      <c r="J121">
        <v>157026</v>
      </c>
      <c r="K121">
        <v>486.29</v>
      </c>
      <c r="L121">
        <v>77</v>
      </c>
      <c r="M121">
        <f t="shared" si="20"/>
        <v>0</v>
      </c>
      <c r="N121">
        <f t="shared" si="21"/>
        <v>1</v>
      </c>
      <c r="O121">
        <f t="shared" si="22"/>
        <v>0</v>
      </c>
      <c r="P121">
        <f t="shared" si="23"/>
        <v>1</v>
      </c>
      <c r="Q121">
        <f t="shared" si="24"/>
        <v>1</v>
      </c>
      <c r="R121">
        <f t="shared" si="25"/>
        <v>0</v>
      </c>
      <c r="S121">
        <f t="shared" si="26"/>
        <v>0</v>
      </c>
      <c r="T121">
        <f t="shared" si="27"/>
        <v>0</v>
      </c>
      <c r="U121">
        <f t="shared" si="28"/>
        <v>0</v>
      </c>
      <c r="V121">
        <f t="shared" si="29"/>
        <v>0</v>
      </c>
      <c r="W121">
        <f t="shared" si="30"/>
        <v>0</v>
      </c>
      <c r="X121">
        <f t="shared" si="31"/>
        <v>0</v>
      </c>
      <c r="Y121">
        <f t="shared" si="32"/>
        <v>0</v>
      </c>
      <c r="Z121">
        <f t="shared" si="33"/>
        <v>0</v>
      </c>
      <c r="AA121">
        <f t="shared" si="34"/>
        <v>0</v>
      </c>
      <c r="AB121">
        <f t="shared" si="35"/>
        <v>0</v>
      </c>
      <c r="AC121">
        <f t="shared" si="36"/>
        <v>0</v>
      </c>
      <c r="AD121">
        <f t="shared" si="37"/>
        <v>0</v>
      </c>
      <c r="AE121">
        <f t="shared" si="38"/>
        <v>0</v>
      </c>
      <c r="AF121">
        <f t="shared" si="39"/>
        <v>0</v>
      </c>
    </row>
    <row r="122" spans="1:32" x14ac:dyDescent="0.3">
      <c r="A122">
        <v>121</v>
      </c>
      <c r="B122" t="s">
        <v>529</v>
      </c>
      <c r="C122" t="s">
        <v>530</v>
      </c>
      <c r="D122" t="s">
        <v>531</v>
      </c>
      <c r="E122" t="s">
        <v>532</v>
      </c>
      <c r="F122" t="s">
        <v>533</v>
      </c>
      <c r="G122">
        <v>2016</v>
      </c>
      <c r="H122">
        <v>127</v>
      </c>
      <c r="I122">
        <v>6.7</v>
      </c>
      <c r="J122">
        <v>101058</v>
      </c>
      <c r="K122">
        <v>87.24</v>
      </c>
      <c r="L122">
        <v>57</v>
      </c>
      <c r="M122">
        <f t="shared" si="20"/>
        <v>0</v>
      </c>
      <c r="N122">
        <f t="shared" si="21"/>
        <v>1</v>
      </c>
      <c r="O122">
        <f t="shared" si="22"/>
        <v>0</v>
      </c>
      <c r="P122">
        <f t="shared" si="23"/>
        <v>0</v>
      </c>
      <c r="Q122">
        <f t="shared" si="24"/>
        <v>0</v>
      </c>
      <c r="R122">
        <f t="shared" si="25"/>
        <v>0</v>
      </c>
      <c r="S122">
        <f t="shared" si="26"/>
        <v>1</v>
      </c>
      <c r="T122">
        <f t="shared" si="27"/>
        <v>0</v>
      </c>
      <c r="U122">
        <f t="shared" si="28"/>
        <v>0</v>
      </c>
      <c r="V122">
        <f t="shared" si="29"/>
        <v>0</v>
      </c>
      <c r="W122">
        <f t="shared" si="30"/>
        <v>0</v>
      </c>
      <c r="X122">
        <f t="shared" si="31"/>
        <v>0</v>
      </c>
      <c r="Y122">
        <f t="shared" si="32"/>
        <v>0</v>
      </c>
      <c r="Z122">
        <f t="shared" si="33"/>
        <v>1</v>
      </c>
      <c r="AA122">
        <f t="shared" si="34"/>
        <v>0</v>
      </c>
      <c r="AB122">
        <f t="shared" si="35"/>
        <v>0</v>
      </c>
      <c r="AC122">
        <f t="shared" si="36"/>
        <v>0</v>
      </c>
      <c r="AD122">
        <f t="shared" si="37"/>
        <v>0</v>
      </c>
      <c r="AE122">
        <f t="shared" si="38"/>
        <v>0</v>
      </c>
      <c r="AF122">
        <f t="shared" si="39"/>
        <v>0</v>
      </c>
    </row>
    <row r="123" spans="1:32" x14ac:dyDescent="0.3">
      <c r="A123">
        <v>122</v>
      </c>
      <c r="B123" t="s">
        <v>534</v>
      </c>
      <c r="C123" t="s">
        <v>18</v>
      </c>
      <c r="D123" t="s">
        <v>535</v>
      </c>
      <c r="E123" t="s">
        <v>536</v>
      </c>
      <c r="F123" t="s">
        <v>537</v>
      </c>
      <c r="G123">
        <v>2014</v>
      </c>
      <c r="H123">
        <v>139</v>
      </c>
      <c r="I123">
        <v>6.7</v>
      </c>
      <c r="J123">
        <v>362093</v>
      </c>
      <c r="K123">
        <v>150.83000000000001</v>
      </c>
      <c r="L123">
        <v>48</v>
      </c>
      <c r="M123">
        <f t="shared" si="20"/>
        <v>0</v>
      </c>
      <c r="N123">
        <f t="shared" si="21"/>
        <v>1</v>
      </c>
      <c r="O123">
        <f t="shared" si="22"/>
        <v>0</v>
      </c>
      <c r="P123">
        <f t="shared" si="23"/>
        <v>0</v>
      </c>
      <c r="Q123">
        <f t="shared" si="24"/>
        <v>0</v>
      </c>
      <c r="R123">
        <f t="shared" si="25"/>
        <v>0</v>
      </c>
      <c r="S123">
        <f t="shared" si="26"/>
        <v>0</v>
      </c>
      <c r="T123">
        <f t="shared" si="27"/>
        <v>0</v>
      </c>
      <c r="U123">
        <f t="shared" si="28"/>
        <v>0</v>
      </c>
      <c r="V123">
        <f t="shared" si="29"/>
        <v>1</v>
      </c>
      <c r="W123">
        <f t="shared" si="30"/>
        <v>0</v>
      </c>
      <c r="X123">
        <f t="shared" si="31"/>
        <v>1</v>
      </c>
      <c r="Y123">
        <f t="shared" si="32"/>
        <v>0</v>
      </c>
      <c r="Z123">
        <f t="shared" si="33"/>
        <v>0</v>
      </c>
      <c r="AA123">
        <f t="shared" si="34"/>
        <v>0</v>
      </c>
      <c r="AB123">
        <f t="shared" si="35"/>
        <v>0</v>
      </c>
      <c r="AC123">
        <f t="shared" si="36"/>
        <v>0</v>
      </c>
      <c r="AD123">
        <f t="shared" si="37"/>
        <v>0</v>
      </c>
      <c r="AE123">
        <f t="shared" si="38"/>
        <v>0</v>
      </c>
      <c r="AF123">
        <f t="shared" si="39"/>
        <v>0</v>
      </c>
    </row>
    <row r="124" spans="1:32" x14ac:dyDescent="0.3">
      <c r="A124">
        <v>123</v>
      </c>
      <c r="B124" t="s">
        <v>538</v>
      </c>
      <c r="C124" t="s">
        <v>539</v>
      </c>
      <c r="D124" t="s">
        <v>540</v>
      </c>
      <c r="E124" t="s">
        <v>541</v>
      </c>
      <c r="F124" t="s">
        <v>542</v>
      </c>
      <c r="G124">
        <v>2016</v>
      </c>
      <c r="H124">
        <v>98</v>
      </c>
      <c r="I124">
        <v>6</v>
      </c>
      <c r="J124">
        <v>53183</v>
      </c>
      <c r="K124">
        <v>46.01</v>
      </c>
      <c r="L124">
        <v>51</v>
      </c>
      <c r="M124">
        <f t="shared" si="20"/>
        <v>0</v>
      </c>
      <c r="N124">
        <f t="shared" si="21"/>
        <v>1</v>
      </c>
      <c r="O124">
        <f t="shared" si="22"/>
        <v>0</v>
      </c>
      <c r="P124">
        <f t="shared" si="23"/>
        <v>0</v>
      </c>
      <c r="Q124">
        <f t="shared" si="24"/>
        <v>1</v>
      </c>
      <c r="R124">
        <f t="shared" si="25"/>
        <v>0</v>
      </c>
      <c r="S124">
        <f t="shared" si="26"/>
        <v>0</v>
      </c>
      <c r="T124">
        <f t="shared" si="27"/>
        <v>0</v>
      </c>
      <c r="U124">
        <f t="shared" si="28"/>
        <v>1</v>
      </c>
      <c r="V124">
        <f t="shared" si="29"/>
        <v>0</v>
      </c>
      <c r="W124">
        <f t="shared" si="30"/>
        <v>0</v>
      </c>
      <c r="X124">
        <f t="shared" si="31"/>
        <v>0</v>
      </c>
      <c r="Y124">
        <f t="shared" si="32"/>
        <v>0</v>
      </c>
      <c r="Z124">
        <f t="shared" si="33"/>
        <v>0</v>
      </c>
      <c r="AA124">
        <f t="shared" si="34"/>
        <v>0</v>
      </c>
      <c r="AB124">
        <f t="shared" si="35"/>
        <v>0</v>
      </c>
      <c r="AC124">
        <f t="shared" si="36"/>
        <v>0</v>
      </c>
      <c r="AD124">
        <f t="shared" si="37"/>
        <v>0</v>
      </c>
      <c r="AE124">
        <f t="shared" si="38"/>
        <v>0</v>
      </c>
      <c r="AF124">
        <f t="shared" si="39"/>
        <v>0</v>
      </c>
    </row>
    <row r="125" spans="1:32" x14ac:dyDescent="0.3">
      <c r="A125">
        <v>124</v>
      </c>
      <c r="B125" t="s">
        <v>543</v>
      </c>
      <c r="C125" t="s">
        <v>544</v>
      </c>
      <c r="D125" t="s">
        <v>545</v>
      </c>
      <c r="E125" t="s">
        <v>546</v>
      </c>
      <c r="F125" t="s">
        <v>547</v>
      </c>
      <c r="G125">
        <v>2016</v>
      </c>
      <c r="H125">
        <v>86</v>
      </c>
      <c r="I125">
        <v>7.4</v>
      </c>
      <c r="J125">
        <v>10428</v>
      </c>
      <c r="M125">
        <f t="shared" si="20"/>
        <v>1</v>
      </c>
      <c r="N125">
        <f t="shared" si="21"/>
        <v>0</v>
      </c>
      <c r="O125">
        <f t="shared" si="22"/>
        <v>0</v>
      </c>
      <c r="P125">
        <f t="shared" si="23"/>
        <v>0</v>
      </c>
      <c r="Q125">
        <f t="shared" si="24"/>
        <v>0</v>
      </c>
      <c r="R125">
        <f t="shared" si="25"/>
        <v>0</v>
      </c>
      <c r="S125">
        <f t="shared" si="26"/>
        <v>0</v>
      </c>
      <c r="T125">
        <f t="shared" si="27"/>
        <v>0</v>
      </c>
      <c r="U125">
        <f t="shared" si="28"/>
        <v>0</v>
      </c>
      <c r="V125">
        <f t="shared" si="29"/>
        <v>0</v>
      </c>
      <c r="W125">
        <f t="shared" si="30"/>
        <v>0</v>
      </c>
      <c r="X125">
        <f t="shared" si="31"/>
        <v>0</v>
      </c>
      <c r="Y125">
        <f t="shared" si="32"/>
        <v>0</v>
      </c>
      <c r="Z125">
        <f t="shared" si="33"/>
        <v>0</v>
      </c>
      <c r="AA125">
        <f t="shared" si="34"/>
        <v>0</v>
      </c>
      <c r="AB125">
        <f t="shared" si="35"/>
        <v>0</v>
      </c>
      <c r="AC125">
        <f t="shared" si="36"/>
        <v>0</v>
      </c>
      <c r="AD125">
        <f t="shared" si="37"/>
        <v>0</v>
      </c>
      <c r="AE125">
        <f t="shared" si="38"/>
        <v>0</v>
      </c>
      <c r="AF125">
        <f t="shared" si="39"/>
        <v>0</v>
      </c>
    </row>
    <row r="126" spans="1:32" x14ac:dyDescent="0.3">
      <c r="A126">
        <v>125</v>
      </c>
      <c r="B126" t="s">
        <v>548</v>
      </c>
      <c r="C126" t="s">
        <v>87</v>
      </c>
      <c r="D126" t="s">
        <v>549</v>
      </c>
      <c r="E126" t="s">
        <v>175</v>
      </c>
      <c r="F126" t="s">
        <v>550</v>
      </c>
      <c r="G126">
        <v>2012</v>
      </c>
      <c r="H126">
        <v>164</v>
      </c>
      <c r="I126">
        <v>8.5</v>
      </c>
      <c r="J126">
        <v>1222645</v>
      </c>
      <c r="K126">
        <v>448.13</v>
      </c>
      <c r="L126">
        <v>78</v>
      </c>
      <c r="M126">
        <f t="shared" si="20"/>
        <v>1</v>
      </c>
      <c r="N126">
        <f t="shared" si="21"/>
        <v>0</v>
      </c>
      <c r="O126">
        <f t="shared" si="22"/>
        <v>0</v>
      </c>
      <c r="P126">
        <f t="shared" si="23"/>
        <v>0</v>
      </c>
      <c r="Q126">
        <f t="shared" si="24"/>
        <v>0</v>
      </c>
      <c r="R126">
        <f t="shared" si="25"/>
        <v>0</v>
      </c>
      <c r="S126">
        <f t="shared" si="26"/>
        <v>0</v>
      </c>
      <c r="T126">
        <f t="shared" si="27"/>
        <v>0</v>
      </c>
      <c r="U126">
        <f t="shared" si="28"/>
        <v>0</v>
      </c>
      <c r="V126">
        <f t="shared" si="29"/>
        <v>0</v>
      </c>
      <c r="W126">
        <f t="shared" si="30"/>
        <v>1</v>
      </c>
      <c r="X126">
        <f t="shared" si="31"/>
        <v>0</v>
      </c>
      <c r="Y126">
        <f t="shared" si="32"/>
        <v>0</v>
      </c>
      <c r="Z126">
        <f t="shared" si="33"/>
        <v>0</v>
      </c>
      <c r="AA126">
        <f t="shared" si="34"/>
        <v>0</v>
      </c>
      <c r="AB126">
        <f t="shared" si="35"/>
        <v>0</v>
      </c>
      <c r="AC126">
        <f t="shared" si="36"/>
        <v>0</v>
      </c>
      <c r="AD126">
        <f t="shared" si="37"/>
        <v>0</v>
      </c>
      <c r="AE126">
        <f t="shared" si="38"/>
        <v>0</v>
      </c>
      <c r="AF126">
        <f t="shared" si="39"/>
        <v>0</v>
      </c>
    </row>
    <row r="127" spans="1:32" x14ac:dyDescent="0.3">
      <c r="A127">
        <v>126</v>
      </c>
      <c r="B127" t="s">
        <v>551</v>
      </c>
      <c r="C127" t="s">
        <v>530</v>
      </c>
      <c r="D127" t="s">
        <v>552</v>
      </c>
      <c r="E127" t="s">
        <v>553</v>
      </c>
      <c r="F127" t="s">
        <v>554</v>
      </c>
      <c r="G127">
        <v>2016</v>
      </c>
      <c r="H127">
        <v>106</v>
      </c>
      <c r="I127">
        <v>7.5</v>
      </c>
      <c r="J127">
        <v>198243</v>
      </c>
      <c r="K127">
        <v>364</v>
      </c>
      <c r="L127">
        <v>77</v>
      </c>
      <c r="M127">
        <f t="shared" si="20"/>
        <v>0</v>
      </c>
      <c r="N127">
        <f t="shared" si="21"/>
        <v>1</v>
      </c>
      <c r="O127">
        <f t="shared" si="22"/>
        <v>0</v>
      </c>
      <c r="P127">
        <f t="shared" si="23"/>
        <v>0</v>
      </c>
      <c r="Q127">
        <f t="shared" si="24"/>
        <v>0</v>
      </c>
      <c r="R127">
        <f t="shared" si="25"/>
        <v>0</v>
      </c>
      <c r="S127">
        <f t="shared" si="26"/>
        <v>1</v>
      </c>
      <c r="T127">
        <f t="shared" si="27"/>
        <v>0</v>
      </c>
      <c r="U127">
        <f t="shared" si="28"/>
        <v>0</v>
      </c>
      <c r="V127">
        <f t="shared" si="29"/>
        <v>0</v>
      </c>
      <c r="W127">
        <f t="shared" si="30"/>
        <v>0</v>
      </c>
      <c r="X127">
        <f t="shared" si="31"/>
        <v>0</v>
      </c>
      <c r="Y127">
        <f t="shared" si="32"/>
        <v>0</v>
      </c>
      <c r="Z127">
        <f t="shared" si="33"/>
        <v>1</v>
      </c>
      <c r="AA127">
        <f t="shared" si="34"/>
        <v>0</v>
      </c>
      <c r="AB127">
        <f t="shared" si="35"/>
        <v>0</v>
      </c>
      <c r="AC127">
        <f t="shared" si="36"/>
        <v>0</v>
      </c>
      <c r="AD127">
        <f t="shared" si="37"/>
        <v>0</v>
      </c>
      <c r="AE127">
        <f t="shared" si="38"/>
        <v>0</v>
      </c>
      <c r="AF127">
        <f t="shared" si="39"/>
        <v>0</v>
      </c>
    </row>
    <row r="128" spans="1:32" x14ac:dyDescent="0.3">
      <c r="A128">
        <v>127</v>
      </c>
      <c r="B128" t="s">
        <v>555</v>
      </c>
      <c r="C128" t="s">
        <v>13</v>
      </c>
      <c r="D128" t="s">
        <v>556</v>
      </c>
      <c r="E128" t="s">
        <v>557</v>
      </c>
      <c r="F128" t="s">
        <v>558</v>
      </c>
      <c r="G128">
        <v>2014</v>
      </c>
      <c r="H128">
        <v>165</v>
      </c>
      <c r="I128">
        <v>5.7</v>
      </c>
      <c r="J128">
        <v>255483</v>
      </c>
      <c r="K128">
        <v>245.43</v>
      </c>
      <c r="L128">
        <v>32</v>
      </c>
      <c r="M128">
        <f t="shared" si="20"/>
        <v>1</v>
      </c>
      <c r="N128">
        <f t="shared" si="21"/>
        <v>1</v>
      </c>
      <c r="O128">
        <f t="shared" si="22"/>
        <v>0</v>
      </c>
      <c r="P128">
        <f t="shared" si="23"/>
        <v>0</v>
      </c>
      <c r="Q128">
        <f t="shared" si="24"/>
        <v>0</v>
      </c>
      <c r="R128">
        <f t="shared" si="25"/>
        <v>0</v>
      </c>
      <c r="S128">
        <f t="shared" si="26"/>
        <v>0</v>
      </c>
      <c r="T128">
        <f t="shared" si="27"/>
        <v>0</v>
      </c>
      <c r="U128">
        <f t="shared" si="28"/>
        <v>0</v>
      </c>
      <c r="V128">
        <f t="shared" si="29"/>
        <v>0</v>
      </c>
      <c r="W128">
        <f t="shared" si="30"/>
        <v>0</v>
      </c>
      <c r="X128">
        <f t="shared" si="31"/>
        <v>1</v>
      </c>
      <c r="Y128">
        <f t="shared" si="32"/>
        <v>0</v>
      </c>
      <c r="Z128">
        <f t="shared" si="33"/>
        <v>0</v>
      </c>
      <c r="AA128">
        <f t="shared" si="34"/>
        <v>0</v>
      </c>
      <c r="AB128">
        <f t="shared" si="35"/>
        <v>0</v>
      </c>
      <c r="AC128">
        <f t="shared" si="36"/>
        <v>0</v>
      </c>
      <c r="AD128">
        <f t="shared" si="37"/>
        <v>0</v>
      </c>
      <c r="AE128">
        <f t="shared" si="38"/>
        <v>0</v>
      </c>
      <c r="AF128">
        <f t="shared" si="39"/>
        <v>0</v>
      </c>
    </row>
    <row r="129" spans="1:32" x14ac:dyDescent="0.3">
      <c r="A129">
        <v>128</v>
      </c>
      <c r="B129" t="s">
        <v>559</v>
      </c>
      <c r="C129" t="s">
        <v>560</v>
      </c>
      <c r="D129" t="s">
        <v>561</v>
      </c>
      <c r="E129" t="s">
        <v>562</v>
      </c>
      <c r="F129" t="s">
        <v>563</v>
      </c>
      <c r="G129">
        <v>2016</v>
      </c>
      <c r="H129">
        <v>96</v>
      </c>
      <c r="I129">
        <v>6.6</v>
      </c>
      <c r="J129">
        <v>69651</v>
      </c>
      <c r="K129">
        <v>38.56</v>
      </c>
      <c r="L129">
        <v>58</v>
      </c>
      <c r="M129">
        <f t="shared" si="20"/>
        <v>0</v>
      </c>
      <c r="N129">
        <f t="shared" si="21"/>
        <v>1</v>
      </c>
      <c r="O129">
        <f t="shared" si="22"/>
        <v>0</v>
      </c>
      <c r="P129">
        <f t="shared" si="23"/>
        <v>0</v>
      </c>
      <c r="Q129">
        <f t="shared" si="24"/>
        <v>0</v>
      </c>
      <c r="R129">
        <f t="shared" si="25"/>
        <v>0</v>
      </c>
      <c r="S129">
        <f t="shared" si="26"/>
        <v>0</v>
      </c>
      <c r="T129">
        <f t="shared" si="27"/>
        <v>1</v>
      </c>
      <c r="U129">
        <f t="shared" si="28"/>
        <v>0</v>
      </c>
      <c r="V129">
        <f t="shared" si="29"/>
        <v>1</v>
      </c>
      <c r="W129">
        <f t="shared" si="30"/>
        <v>0</v>
      </c>
      <c r="X129">
        <f t="shared" si="31"/>
        <v>0</v>
      </c>
      <c r="Y129">
        <f t="shared" si="32"/>
        <v>0</v>
      </c>
      <c r="Z129">
        <f t="shared" si="33"/>
        <v>0</v>
      </c>
      <c r="AA129">
        <f t="shared" si="34"/>
        <v>0</v>
      </c>
      <c r="AB129">
        <f t="shared" si="35"/>
        <v>0</v>
      </c>
      <c r="AC129">
        <f t="shared" si="36"/>
        <v>0</v>
      </c>
      <c r="AD129">
        <f t="shared" si="37"/>
        <v>0</v>
      </c>
      <c r="AE129">
        <f t="shared" si="38"/>
        <v>0</v>
      </c>
      <c r="AF129">
        <f t="shared" si="39"/>
        <v>0</v>
      </c>
    </row>
    <row r="130" spans="1:32" x14ac:dyDescent="0.3">
      <c r="A130">
        <v>129</v>
      </c>
      <c r="B130" t="s">
        <v>564</v>
      </c>
      <c r="C130" t="s">
        <v>565</v>
      </c>
      <c r="D130" t="s">
        <v>566</v>
      </c>
      <c r="E130" t="s">
        <v>567</v>
      </c>
      <c r="F130" t="s">
        <v>568</v>
      </c>
      <c r="G130">
        <v>2008</v>
      </c>
      <c r="H130">
        <v>108</v>
      </c>
      <c r="I130">
        <v>6.4</v>
      </c>
      <c r="J130">
        <v>153481</v>
      </c>
      <c r="K130">
        <v>143.69999999999999</v>
      </c>
      <c r="L130">
        <v>51</v>
      </c>
      <c r="M130">
        <f t="shared" si="20"/>
        <v>0</v>
      </c>
      <c r="N130">
        <f t="shared" si="21"/>
        <v>0</v>
      </c>
      <c r="O130">
        <f t="shared" si="22"/>
        <v>0</v>
      </c>
      <c r="P130">
        <f t="shared" si="23"/>
        <v>0</v>
      </c>
      <c r="Q130">
        <f t="shared" si="24"/>
        <v>1</v>
      </c>
      <c r="R130">
        <f t="shared" si="25"/>
        <v>0</v>
      </c>
      <c r="S130">
        <f t="shared" si="26"/>
        <v>0</v>
      </c>
      <c r="T130">
        <f t="shared" si="27"/>
        <v>0</v>
      </c>
      <c r="U130">
        <f t="shared" si="28"/>
        <v>0</v>
      </c>
      <c r="V130">
        <f t="shared" si="29"/>
        <v>0</v>
      </c>
      <c r="W130">
        <f t="shared" si="30"/>
        <v>0</v>
      </c>
      <c r="X130">
        <f t="shared" si="31"/>
        <v>0</v>
      </c>
      <c r="Y130">
        <f t="shared" si="32"/>
        <v>0</v>
      </c>
      <c r="Z130">
        <f t="shared" si="33"/>
        <v>1</v>
      </c>
      <c r="AA130">
        <f t="shared" si="34"/>
        <v>0</v>
      </c>
      <c r="AB130">
        <f t="shared" si="35"/>
        <v>1</v>
      </c>
      <c r="AC130">
        <f t="shared" si="36"/>
        <v>0</v>
      </c>
      <c r="AD130">
        <f t="shared" si="37"/>
        <v>0</v>
      </c>
      <c r="AE130">
        <f t="shared" si="38"/>
        <v>1</v>
      </c>
      <c r="AF130">
        <f t="shared" si="39"/>
        <v>0</v>
      </c>
    </row>
    <row r="131" spans="1:32" x14ac:dyDescent="0.3">
      <c r="A131">
        <v>130</v>
      </c>
      <c r="B131" t="s">
        <v>569</v>
      </c>
      <c r="C131" t="s">
        <v>102</v>
      </c>
      <c r="D131" t="s">
        <v>570</v>
      </c>
      <c r="E131" t="s">
        <v>571</v>
      </c>
      <c r="F131" t="s">
        <v>572</v>
      </c>
      <c r="G131">
        <v>2015</v>
      </c>
      <c r="H131">
        <v>156</v>
      </c>
      <c r="I131">
        <v>8</v>
      </c>
      <c r="J131">
        <v>499424</v>
      </c>
      <c r="K131">
        <v>183.64</v>
      </c>
      <c r="L131">
        <v>76</v>
      </c>
      <c r="M131">
        <f t="shared" ref="M131:M194" si="40">IFERROR(IF(SEARCH($M$1,C131)&gt;0,1,0),0)</f>
        <v>0</v>
      </c>
      <c r="N131">
        <f t="shared" ref="N131:N194" si="41">IFERROR(IF(SEARCH($N$1,C131)&gt;0,1,0),0)</f>
        <v>1</v>
      </c>
      <c r="O131">
        <f t="shared" ref="O131:O194" si="42">IFERROR(IF(SEARCH($O$1,C131)&gt;0,1,0),0)</f>
        <v>0</v>
      </c>
      <c r="P131">
        <f t="shared" ref="P131:P194" si="43">IFERROR(IF(SEARCH($P$1,C131)&gt;0,1,0),0)</f>
        <v>0</v>
      </c>
      <c r="Q131">
        <f t="shared" ref="Q131:Q194" si="44">IFERROR(IF(SEARCH($Q$1,C131)&gt;0,1,0),0)</f>
        <v>0</v>
      </c>
      <c r="R131">
        <f t="shared" ref="R131:R194" si="45">IFERROR(IF(SEARCH($R$1,C131)&gt;0,1,0),0)</f>
        <v>0</v>
      </c>
      <c r="S131">
        <f t="shared" ref="S131:S194" si="46">IFERROR(IF(SEARCH($S$1,C131)&gt;0,1,0),0)</f>
        <v>1</v>
      </c>
      <c r="T131">
        <f t="shared" ref="T131:T194" si="47">IFERROR(IF(SEARCH($T$1,C131)&gt;0,1,0),0)</f>
        <v>0</v>
      </c>
      <c r="U131">
        <f t="shared" ref="U131:U194" si="48">IFERROR(IF(SEARCH($U$1,C131)&gt;0,1,0),0)</f>
        <v>0</v>
      </c>
      <c r="V131">
        <f t="shared" ref="V131:V194" si="49">IFERROR(IF(SEARCH($V$1,C131)&gt;0,1,0),0)</f>
        <v>0</v>
      </c>
      <c r="W131">
        <f t="shared" ref="W131:W194" si="50">IFERROR(IF(SEARCH($W$1,C131)&gt;0,1,0),0)</f>
        <v>1</v>
      </c>
      <c r="X131">
        <f t="shared" ref="X131:X194" si="51">IFERROR(IF(SEARCH($X$1,C131)&gt;0,1,0),0)</f>
        <v>0</v>
      </c>
      <c r="Y131">
        <f t="shared" ref="Y131:Y194" si="52">IFERROR(IF(SEARCH($Y$1,C131)&gt;0,1,0),0)</f>
        <v>0</v>
      </c>
      <c r="Z131">
        <f t="shared" ref="Z131:Z194" si="53">IFERROR(IF(SEARCH($Z$1,C131)&gt;0,1,0),0)</f>
        <v>0</v>
      </c>
      <c r="AA131">
        <f t="shared" ref="AA131:AA194" si="54">IFERROR(IF(SEARCH($AA$1,C131)&gt;0,1,0),0)</f>
        <v>0</v>
      </c>
      <c r="AB131">
        <f t="shared" ref="AB131:AB194" si="55">IFERROR(IF(SEARCH($AB$1,C131)&gt;0,1,0),0)</f>
        <v>0</v>
      </c>
      <c r="AC131">
        <f t="shared" ref="AC131:AC194" si="56">IFERROR(IF(SEARCH($AC$1,C131)&gt;0,1,0),0)</f>
        <v>0</v>
      </c>
      <c r="AD131">
        <f t="shared" ref="AD131:AD194" si="57">IFERROR(IF(SEARCH($AD$1,C131)&gt;0,1,0),0)</f>
        <v>0</v>
      </c>
      <c r="AE131">
        <f t="shared" ref="AE131:AE194" si="58">IFERROR(IF(SEARCH($AE$1,C131)&gt;0,1,0),0)</f>
        <v>0</v>
      </c>
      <c r="AF131">
        <f t="shared" ref="AF131:AF194" si="59">IFERROR(IF(SEARCH($AF$1,C131)&gt;0,1,0),0)</f>
        <v>0</v>
      </c>
    </row>
    <row r="132" spans="1:32" x14ac:dyDescent="0.3">
      <c r="A132">
        <v>131</v>
      </c>
      <c r="B132" t="s">
        <v>573</v>
      </c>
      <c r="C132" t="s">
        <v>107</v>
      </c>
      <c r="D132" t="s">
        <v>574</v>
      </c>
      <c r="E132" t="s">
        <v>575</v>
      </c>
      <c r="F132" t="s">
        <v>576</v>
      </c>
      <c r="G132">
        <v>2016</v>
      </c>
      <c r="H132">
        <v>139</v>
      </c>
      <c r="I132">
        <v>7.3</v>
      </c>
      <c r="J132">
        <v>50953</v>
      </c>
      <c r="K132">
        <v>57.64</v>
      </c>
      <c r="L132">
        <v>79</v>
      </c>
      <c r="M132">
        <f t="shared" si="40"/>
        <v>0</v>
      </c>
      <c r="N132">
        <f t="shared" si="41"/>
        <v>0</v>
      </c>
      <c r="O132">
        <f t="shared" si="42"/>
        <v>0</v>
      </c>
      <c r="P132">
        <f t="shared" si="43"/>
        <v>0</v>
      </c>
      <c r="Q132">
        <f t="shared" si="44"/>
        <v>0</v>
      </c>
      <c r="R132">
        <f t="shared" si="45"/>
        <v>0</v>
      </c>
      <c r="S132">
        <f t="shared" si="46"/>
        <v>1</v>
      </c>
      <c r="T132">
        <f t="shared" si="47"/>
        <v>0</v>
      </c>
      <c r="U132">
        <f t="shared" si="48"/>
        <v>0</v>
      </c>
      <c r="V132">
        <f t="shared" si="49"/>
        <v>0</v>
      </c>
      <c r="W132">
        <f t="shared" si="50"/>
        <v>0</v>
      </c>
      <c r="X132">
        <f t="shared" si="51"/>
        <v>0</v>
      </c>
      <c r="Y132">
        <f t="shared" si="52"/>
        <v>0</v>
      </c>
      <c r="Z132">
        <f t="shared" si="53"/>
        <v>0</v>
      </c>
      <c r="AA132">
        <f t="shared" si="54"/>
        <v>0</v>
      </c>
      <c r="AB132">
        <f t="shared" si="55"/>
        <v>0</v>
      </c>
      <c r="AC132">
        <f t="shared" si="56"/>
        <v>0</v>
      </c>
      <c r="AD132">
        <f t="shared" si="57"/>
        <v>0</v>
      </c>
      <c r="AE132">
        <f t="shared" si="58"/>
        <v>0</v>
      </c>
      <c r="AF132">
        <f t="shared" si="59"/>
        <v>0</v>
      </c>
    </row>
    <row r="133" spans="1:32" x14ac:dyDescent="0.3">
      <c r="A133">
        <v>132</v>
      </c>
      <c r="B133" t="s">
        <v>577</v>
      </c>
      <c r="C133" t="s">
        <v>578</v>
      </c>
      <c r="D133" t="s">
        <v>579</v>
      </c>
      <c r="E133" t="s">
        <v>214</v>
      </c>
      <c r="F133" t="s">
        <v>580</v>
      </c>
      <c r="G133">
        <v>2014</v>
      </c>
      <c r="H133">
        <v>125</v>
      </c>
      <c r="I133">
        <v>6</v>
      </c>
      <c r="J133">
        <v>109756</v>
      </c>
      <c r="K133">
        <v>128</v>
      </c>
      <c r="L133">
        <v>69</v>
      </c>
      <c r="M133">
        <f t="shared" si="40"/>
        <v>0</v>
      </c>
      <c r="N133">
        <f t="shared" si="41"/>
        <v>1</v>
      </c>
      <c r="O133">
        <f t="shared" si="42"/>
        <v>0</v>
      </c>
      <c r="P133">
        <f t="shared" si="43"/>
        <v>0</v>
      </c>
      <c r="Q133">
        <f t="shared" si="44"/>
        <v>1</v>
      </c>
      <c r="R133">
        <f t="shared" si="45"/>
        <v>0</v>
      </c>
      <c r="S133">
        <f t="shared" si="46"/>
        <v>1</v>
      </c>
      <c r="T133">
        <f t="shared" si="47"/>
        <v>0</v>
      </c>
      <c r="U133">
        <f t="shared" si="48"/>
        <v>0</v>
      </c>
      <c r="V133">
        <f t="shared" si="49"/>
        <v>0</v>
      </c>
      <c r="W133">
        <f t="shared" si="50"/>
        <v>0</v>
      </c>
      <c r="X133">
        <f t="shared" si="51"/>
        <v>0</v>
      </c>
      <c r="Y133">
        <f t="shared" si="52"/>
        <v>0</v>
      </c>
      <c r="Z133">
        <f t="shared" si="53"/>
        <v>0</v>
      </c>
      <c r="AA133">
        <f t="shared" si="54"/>
        <v>0</v>
      </c>
      <c r="AB133">
        <f t="shared" si="55"/>
        <v>0</v>
      </c>
      <c r="AC133">
        <f t="shared" si="56"/>
        <v>0</v>
      </c>
      <c r="AD133">
        <f t="shared" si="57"/>
        <v>0</v>
      </c>
      <c r="AE133">
        <f t="shared" si="58"/>
        <v>0</v>
      </c>
      <c r="AF133">
        <f t="shared" si="59"/>
        <v>0</v>
      </c>
    </row>
    <row r="134" spans="1:32" x14ac:dyDescent="0.3">
      <c r="A134">
        <v>133</v>
      </c>
      <c r="B134" t="s">
        <v>581</v>
      </c>
      <c r="C134" t="s">
        <v>582</v>
      </c>
      <c r="D134" t="s">
        <v>583</v>
      </c>
      <c r="E134" t="s">
        <v>584</v>
      </c>
      <c r="F134" t="s">
        <v>585</v>
      </c>
      <c r="G134">
        <v>2016</v>
      </c>
      <c r="H134">
        <v>86</v>
      </c>
      <c r="I134">
        <v>6.4</v>
      </c>
      <c r="J134">
        <v>78328</v>
      </c>
      <c r="K134">
        <v>55.12</v>
      </c>
      <c r="L134">
        <v>59</v>
      </c>
      <c r="M134">
        <f t="shared" si="40"/>
        <v>0</v>
      </c>
      <c r="N134">
        <f t="shared" si="41"/>
        <v>0</v>
      </c>
      <c r="O134">
        <f t="shared" si="42"/>
        <v>1</v>
      </c>
      <c r="P134">
        <f t="shared" si="43"/>
        <v>0</v>
      </c>
      <c r="Q134">
        <f t="shared" si="44"/>
        <v>0</v>
      </c>
      <c r="R134">
        <f t="shared" si="45"/>
        <v>0</v>
      </c>
      <c r="S134">
        <f t="shared" si="46"/>
        <v>1</v>
      </c>
      <c r="T134">
        <f t="shared" si="47"/>
        <v>0</v>
      </c>
      <c r="U134">
        <f t="shared" si="48"/>
        <v>0</v>
      </c>
      <c r="V134">
        <f t="shared" si="49"/>
        <v>0</v>
      </c>
      <c r="W134">
        <f t="shared" si="50"/>
        <v>1</v>
      </c>
      <c r="X134">
        <f t="shared" si="51"/>
        <v>0</v>
      </c>
      <c r="Y134">
        <f t="shared" si="52"/>
        <v>0</v>
      </c>
      <c r="Z134">
        <f t="shared" si="53"/>
        <v>0</v>
      </c>
      <c r="AA134">
        <f t="shared" si="54"/>
        <v>0</v>
      </c>
      <c r="AB134">
        <f t="shared" si="55"/>
        <v>0</v>
      </c>
      <c r="AC134">
        <f t="shared" si="56"/>
        <v>0</v>
      </c>
      <c r="AD134">
        <f t="shared" si="57"/>
        <v>0</v>
      </c>
      <c r="AE134">
        <f t="shared" si="58"/>
        <v>0</v>
      </c>
      <c r="AF134">
        <f t="shared" si="59"/>
        <v>0</v>
      </c>
    </row>
    <row r="135" spans="1:32" x14ac:dyDescent="0.3">
      <c r="A135">
        <v>134</v>
      </c>
      <c r="B135" t="s">
        <v>586</v>
      </c>
      <c r="C135" t="s">
        <v>587</v>
      </c>
      <c r="D135" t="s">
        <v>588</v>
      </c>
      <c r="E135" t="s">
        <v>40</v>
      </c>
      <c r="F135" t="s">
        <v>589</v>
      </c>
      <c r="G135">
        <v>2014</v>
      </c>
      <c r="H135">
        <v>107</v>
      </c>
      <c r="I135">
        <v>8.5</v>
      </c>
      <c r="J135">
        <v>477276</v>
      </c>
      <c r="K135">
        <v>13.09</v>
      </c>
      <c r="L135">
        <v>88</v>
      </c>
      <c r="M135">
        <f t="shared" si="40"/>
        <v>0</v>
      </c>
      <c r="N135">
        <f t="shared" si="41"/>
        <v>0</v>
      </c>
      <c r="O135">
        <f t="shared" si="42"/>
        <v>0</v>
      </c>
      <c r="P135">
        <f t="shared" si="43"/>
        <v>0</v>
      </c>
      <c r="Q135">
        <f t="shared" si="44"/>
        <v>0</v>
      </c>
      <c r="R135">
        <f t="shared" si="45"/>
        <v>0</v>
      </c>
      <c r="S135">
        <f t="shared" si="46"/>
        <v>1</v>
      </c>
      <c r="T135">
        <f t="shared" si="47"/>
        <v>0</v>
      </c>
      <c r="U135">
        <f t="shared" si="48"/>
        <v>0</v>
      </c>
      <c r="V135">
        <f t="shared" si="49"/>
        <v>0</v>
      </c>
      <c r="W135">
        <f t="shared" si="50"/>
        <v>0</v>
      </c>
      <c r="X135">
        <f t="shared" si="51"/>
        <v>0</v>
      </c>
      <c r="Y135">
        <f t="shared" si="52"/>
        <v>0</v>
      </c>
      <c r="Z135">
        <f t="shared" si="53"/>
        <v>0</v>
      </c>
      <c r="AA135">
        <f t="shared" si="54"/>
        <v>0</v>
      </c>
      <c r="AB135">
        <f t="shared" si="55"/>
        <v>1</v>
      </c>
      <c r="AC135">
        <f t="shared" si="56"/>
        <v>0</v>
      </c>
      <c r="AD135">
        <f t="shared" si="57"/>
        <v>0</v>
      </c>
      <c r="AE135">
        <f t="shared" si="58"/>
        <v>0</v>
      </c>
      <c r="AF135">
        <f t="shared" si="59"/>
        <v>0</v>
      </c>
    </row>
    <row r="136" spans="1:32" x14ac:dyDescent="0.3">
      <c r="A136">
        <v>135</v>
      </c>
      <c r="B136" t="s">
        <v>590</v>
      </c>
      <c r="C136" t="s">
        <v>246</v>
      </c>
      <c r="D136" t="s">
        <v>591</v>
      </c>
      <c r="E136" t="s">
        <v>227</v>
      </c>
      <c r="F136" t="s">
        <v>592</v>
      </c>
      <c r="G136">
        <v>2013</v>
      </c>
      <c r="H136">
        <v>130</v>
      </c>
      <c r="I136">
        <v>7.1</v>
      </c>
      <c r="J136">
        <v>318051</v>
      </c>
      <c r="K136">
        <v>238.67</v>
      </c>
      <c r="L136">
        <v>61</v>
      </c>
      <c r="M136">
        <f t="shared" si="40"/>
        <v>1</v>
      </c>
      <c r="N136">
        <f t="shared" si="41"/>
        <v>0</v>
      </c>
      <c r="O136">
        <f t="shared" si="42"/>
        <v>0</v>
      </c>
      <c r="P136">
        <f t="shared" si="43"/>
        <v>0</v>
      </c>
      <c r="Q136">
        <f t="shared" si="44"/>
        <v>0</v>
      </c>
      <c r="R136">
        <f t="shared" si="45"/>
        <v>0</v>
      </c>
      <c r="S136">
        <f t="shared" si="46"/>
        <v>0</v>
      </c>
      <c r="T136">
        <f t="shared" si="47"/>
        <v>1</v>
      </c>
      <c r="U136">
        <f t="shared" si="48"/>
        <v>0</v>
      </c>
      <c r="V136">
        <f t="shared" si="49"/>
        <v>0</v>
      </c>
      <c r="W136">
        <f t="shared" si="50"/>
        <v>1</v>
      </c>
      <c r="X136">
        <f t="shared" si="51"/>
        <v>0</v>
      </c>
      <c r="Y136">
        <f t="shared" si="52"/>
        <v>0</v>
      </c>
      <c r="Z136">
        <f t="shared" si="53"/>
        <v>0</v>
      </c>
      <c r="AA136">
        <f t="shared" si="54"/>
        <v>0</v>
      </c>
      <c r="AB136">
        <f t="shared" si="55"/>
        <v>0</v>
      </c>
      <c r="AC136">
        <f t="shared" si="56"/>
        <v>0</v>
      </c>
      <c r="AD136">
        <f t="shared" si="57"/>
        <v>0</v>
      </c>
      <c r="AE136">
        <f t="shared" si="58"/>
        <v>0</v>
      </c>
      <c r="AF136">
        <f t="shared" si="59"/>
        <v>0</v>
      </c>
    </row>
    <row r="137" spans="1:32" x14ac:dyDescent="0.3">
      <c r="A137">
        <v>136</v>
      </c>
      <c r="B137" t="s">
        <v>593</v>
      </c>
      <c r="C137" t="s">
        <v>444</v>
      </c>
      <c r="D137" t="s">
        <v>594</v>
      </c>
      <c r="E137" t="s">
        <v>595</v>
      </c>
      <c r="F137" t="s">
        <v>596</v>
      </c>
      <c r="G137">
        <v>2012</v>
      </c>
      <c r="H137">
        <v>140</v>
      </c>
      <c r="I137">
        <v>7.3</v>
      </c>
      <c r="J137">
        <v>200090</v>
      </c>
      <c r="K137">
        <v>21.38</v>
      </c>
      <c r="L137">
        <v>68</v>
      </c>
      <c r="M137">
        <f t="shared" si="40"/>
        <v>0</v>
      </c>
      <c r="N137">
        <f t="shared" si="41"/>
        <v>0</v>
      </c>
      <c r="O137">
        <f t="shared" si="42"/>
        <v>0</v>
      </c>
      <c r="P137">
        <f t="shared" si="43"/>
        <v>0</v>
      </c>
      <c r="Q137">
        <f t="shared" si="44"/>
        <v>0</v>
      </c>
      <c r="R137">
        <f t="shared" si="45"/>
        <v>0</v>
      </c>
      <c r="S137">
        <f t="shared" si="46"/>
        <v>1</v>
      </c>
      <c r="T137">
        <f t="shared" si="47"/>
        <v>1</v>
      </c>
      <c r="U137">
        <f t="shared" si="48"/>
        <v>0</v>
      </c>
      <c r="V137">
        <f t="shared" si="49"/>
        <v>0</v>
      </c>
      <c r="W137">
        <f t="shared" si="50"/>
        <v>1</v>
      </c>
      <c r="X137">
        <f t="shared" si="51"/>
        <v>0</v>
      </c>
      <c r="Y137">
        <f t="shared" si="52"/>
        <v>0</v>
      </c>
      <c r="Z137">
        <f t="shared" si="53"/>
        <v>0</v>
      </c>
      <c r="AA137">
        <f t="shared" si="54"/>
        <v>0</v>
      </c>
      <c r="AB137">
        <f t="shared" si="55"/>
        <v>0</v>
      </c>
      <c r="AC137">
        <f t="shared" si="56"/>
        <v>0</v>
      </c>
      <c r="AD137">
        <f t="shared" si="57"/>
        <v>0</v>
      </c>
      <c r="AE137">
        <f t="shared" si="58"/>
        <v>0</v>
      </c>
      <c r="AF137">
        <f t="shared" si="59"/>
        <v>0</v>
      </c>
    </row>
    <row r="138" spans="1:32" x14ac:dyDescent="0.3">
      <c r="A138">
        <v>137</v>
      </c>
      <c r="B138" t="s">
        <v>597</v>
      </c>
      <c r="C138" t="s">
        <v>444</v>
      </c>
      <c r="D138" t="s">
        <v>598</v>
      </c>
      <c r="E138" t="s">
        <v>599</v>
      </c>
      <c r="F138" t="s">
        <v>600</v>
      </c>
      <c r="G138">
        <v>2007</v>
      </c>
      <c r="H138">
        <v>122</v>
      </c>
      <c r="I138">
        <v>8.1</v>
      </c>
      <c r="J138">
        <v>660286</v>
      </c>
      <c r="K138">
        <v>74.27</v>
      </c>
      <c r="L138">
        <v>91</v>
      </c>
      <c r="M138">
        <f t="shared" si="40"/>
        <v>0</v>
      </c>
      <c r="N138">
        <f t="shared" si="41"/>
        <v>0</v>
      </c>
      <c r="O138">
        <f t="shared" si="42"/>
        <v>0</v>
      </c>
      <c r="P138">
        <f t="shared" si="43"/>
        <v>0</v>
      </c>
      <c r="Q138">
        <f t="shared" si="44"/>
        <v>0</v>
      </c>
      <c r="R138">
        <f t="shared" si="45"/>
        <v>0</v>
      </c>
      <c r="S138">
        <f t="shared" si="46"/>
        <v>1</v>
      </c>
      <c r="T138">
        <f t="shared" si="47"/>
        <v>1</v>
      </c>
      <c r="U138">
        <f t="shared" si="48"/>
        <v>0</v>
      </c>
      <c r="V138">
        <f t="shared" si="49"/>
        <v>0</v>
      </c>
      <c r="W138">
        <f t="shared" si="50"/>
        <v>1</v>
      </c>
      <c r="X138">
        <f t="shared" si="51"/>
        <v>0</v>
      </c>
      <c r="Y138">
        <f t="shared" si="52"/>
        <v>0</v>
      </c>
      <c r="Z138">
        <f t="shared" si="53"/>
        <v>0</v>
      </c>
      <c r="AA138">
        <f t="shared" si="54"/>
        <v>0</v>
      </c>
      <c r="AB138">
        <f t="shared" si="55"/>
        <v>0</v>
      </c>
      <c r="AC138">
        <f t="shared" si="56"/>
        <v>0</v>
      </c>
      <c r="AD138">
        <f t="shared" si="57"/>
        <v>0</v>
      </c>
      <c r="AE138">
        <f t="shared" si="58"/>
        <v>0</v>
      </c>
      <c r="AF138">
        <f t="shared" si="59"/>
        <v>0</v>
      </c>
    </row>
    <row r="139" spans="1:32" x14ac:dyDescent="0.3">
      <c r="A139">
        <v>138</v>
      </c>
      <c r="B139" t="s">
        <v>601</v>
      </c>
      <c r="C139" t="s">
        <v>265</v>
      </c>
      <c r="D139" t="s">
        <v>602</v>
      </c>
      <c r="E139" t="s">
        <v>603</v>
      </c>
      <c r="F139" t="s">
        <v>604</v>
      </c>
      <c r="G139">
        <v>2013</v>
      </c>
      <c r="H139">
        <v>143</v>
      </c>
      <c r="I139">
        <v>7.3</v>
      </c>
      <c r="J139">
        <v>386102</v>
      </c>
      <c r="K139">
        <v>144.81</v>
      </c>
      <c r="L139">
        <v>55</v>
      </c>
      <c r="M139">
        <f t="shared" si="40"/>
        <v>0</v>
      </c>
      <c r="N139">
        <f t="shared" si="41"/>
        <v>0</v>
      </c>
      <c r="O139">
        <f t="shared" si="42"/>
        <v>0</v>
      </c>
      <c r="P139">
        <f t="shared" si="43"/>
        <v>0</v>
      </c>
      <c r="Q139">
        <f t="shared" si="44"/>
        <v>0</v>
      </c>
      <c r="R139">
        <f t="shared" si="45"/>
        <v>0</v>
      </c>
      <c r="S139">
        <f t="shared" si="46"/>
        <v>1</v>
      </c>
      <c r="T139">
        <f t="shared" si="47"/>
        <v>0</v>
      </c>
      <c r="U139">
        <f t="shared" si="48"/>
        <v>1</v>
      </c>
      <c r="V139">
        <f t="shared" si="49"/>
        <v>0</v>
      </c>
      <c r="W139">
        <f t="shared" si="50"/>
        <v>0</v>
      </c>
      <c r="X139">
        <f t="shared" si="51"/>
        <v>0</v>
      </c>
      <c r="Y139">
        <f t="shared" si="52"/>
        <v>0</v>
      </c>
      <c r="Z139">
        <f t="shared" si="53"/>
        <v>0</v>
      </c>
      <c r="AA139">
        <f t="shared" si="54"/>
        <v>0</v>
      </c>
      <c r="AB139">
        <f t="shared" si="55"/>
        <v>0</v>
      </c>
      <c r="AC139">
        <f t="shared" si="56"/>
        <v>0</v>
      </c>
      <c r="AD139">
        <f t="shared" si="57"/>
        <v>0</v>
      </c>
      <c r="AE139">
        <f t="shared" si="58"/>
        <v>0</v>
      </c>
      <c r="AF139">
        <f t="shared" si="59"/>
        <v>0</v>
      </c>
    </row>
    <row r="140" spans="1:32" x14ac:dyDescent="0.3">
      <c r="A140">
        <v>139</v>
      </c>
      <c r="B140" t="s">
        <v>605</v>
      </c>
      <c r="C140" t="s">
        <v>606</v>
      </c>
      <c r="D140" t="s">
        <v>607</v>
      </c>
      <c r="E140" t="s">
        <v>257</v>
      </c>
      <c r="F140" t="s">
        <v>608</v>
      </c>
      <c r="G140">
        <v>2010</v>
      </c>
      <c r="H140">
        <v>138</v>
      </c>
      <c r="I140">
        <v>8.1</v>
      </c>
      <c r="J140">
        <v>855604</v>
      </c>
      <c r="K140">
        <v>127.97</v>
      </c>
      <c r="L140">
        <v>63</v>
      </c>
      <c r="M140">
        <f t="shared" si="40"/>
        <v>0</v>
      </c>
      <c r="N140">
        <f t="shared" si="41"/>
        <v>0</v>
      </c>
      <c r="O140">
        <f t="shared" si="42"/>
        <v>0</v>
      </c>
      <c r="P140">
        <f t="shared" si="43"/>
        <v>0</v>
      </c>
      <c r="Q140">
        <f t="shared" si="44"/>
        <v>0</v>
      </c>
      <c r="R140">
        <f t="shared" si="45"/>
        <v>0</v>
      </c>
      <c r="S140">
        <f t="shared" si="46"/>
        <v>0</v>
      </c>
      <c r="T140">
        <f t="shared" si="47"/>
        <v>0</v>
      </c>
      <c r="U140">
        <f t="shared" si="48"/>
        <v>0</v>
      </c>
      <c r="V140">
        <f t="shared" si="49"/>
        <v>1</v>
      </c>
      <c r="W140">
        <f t="shared" si="50"/>
        <v>1</v>
      </c>
      <c r="X140">
        <f t="shared" si="51"/>
        <v>0</v>
      </c>
      <c r="Y140">
        <f t="shared" si="52"/>
        <v>0</v>
      </c>
      <c r="Z140">
        <f t="shared" si="53"/>
        <v>0</v>
      </c>
      <c r="AA140">
        <f t="shared" si="54"/>
        <v>0</v>
      </c>
      <c r="AB140">
        <f t="shared" si="55"/>
        <v>0</v>
      </c>
      <c r="AC140">
        <f t="shared" si="56"/>
        <v>0</v>
      </c>
      <c r="AD140">
        <f t="shared" si="57"/>
        <v>0</v>
      </c>
      <c r="AE140">
        <f t="shared" si="58"/>
        <v>0</v>
      </c>
      <c r="AF140">
        <f t="shared" si="59"/>
        <v>0</v>
      </c>
    </row>
    <row r="141" spans="1:32" x14ac:dyDescent="0.3">
      <c r="A141">
        <v>140</v>
      </c>
      <c r="B141" t="s">
        <v>609</v>
      </c>
      <c r="C141" t="s">
        <v>610</v>
      </c>
      <c r="D141" t="s">
        <v>611</v>
      </c>
      <c r="E141" t="s">
        <v>612</v>
      </c>
      <c r="F141" t="s">
        <v>613</v>
      </c>
      <c r="G141">
        <v>2016</v>
      </c>
      <c r="H141">
        <v>148</v>
      </c>
      <c r="I141">
        <v>7.1</v>
      </c>
      <c r="J141">
        <v>13004</v>
      </c>
      <c r="L141">
        <v>44</v>
      </c>
      <c r="M141">
        <f t="shared" si="40"/>
        <v>0</v>
      </c>
      <c r="N141">
        <f t="shared" si="41"/>
        <v>0</v>
      </c>
      <c r="O141">
        <f t="shared" si="42"/>
        <v>0</v>
      </c>
      <c r="P141">
        <f t="shared" si="43"/>
        <v>0</v>
      </c>
      <c r="Q141">
        <f t="shared" si="44"/>
        <v>0</v>
      </c>
      <c r="R141">
        <f t="shared" si="45"/>
        <v>0</v>
      </c>
      <c r="S141">
        <f t="shared" si="46"/>
        <v>0</v>
      </c>
      <c r="T141">
        <f t="shared" si="47"/>
        <v>0</v>
      </c>
      <c r="U141">
        <f t="shared" si="48"/>
        <v>0</v>
      </c>
      <c r="V141">
        <f t="shared" si="49"/>
        <v>1</v>
      </c>
      <c r="W141">
        <f t="shared" si="50"/>
        <v>1</v>
      </c>
      <c r="X141">
        <f t="shared" si="51"/>
        <v>0</v>
      </c>
      <c r="Y141">
        <f t="shared" si="52"/>
        <v>0</v>
      </c>
      <c r="Z141">
        <f t="shared" si="53"/>
        <v>0</v>
      </c>
      <c r="AA141">
        <f t="shared" si="54"/>
        <v>0</v>
      </c>
      <c r="AB141">
        <f t="shared" si="55"/>
        <v>0</v>
      </c>
      <c r="AC141">
        <f t="shared" si="56"/>
        <v>1</v>
      </c>
      <c r="AD141">
        <f t="shared" si="57"/>
        <v>0</v>
      </c>
      <c r="AE141">
        <f t="shared" si="58"/>
        <v>0</v>
      </c>
      <c r="AF141">
        <f t="shared" si="59"/>
        <v>0</v>
      </c>
    </row>
    <row r="142" spans="1:32" x14ac:dyDescent="0.3">
      <c r="A142">
        <v>141</v>
      </c>
      <c r="B142" t="s">
        <v>614</v>
      </c>
      <c r="C142" t="s">
        <v>13</v>
      </c>
      <c r="D142" t="s">
        <v>615</v>
      </c>
      <c r="E142" t="s">
        <v>235</v>
      </c>
      <c r="F142" t="s">
        <v>616</v>
      </c>
      <c r="G142">
        <v>2009</v>
      </c>
      <c r="H142">
        <v>127</v>
      </c>
      <c r="I142">
        <v>8</v>
      </c>
      <c r="J142">
        <v>526324</v>
      </c>
      <c r="K142">
        <v>257.7</v>
      </c>
      <c r="L142">
        <v>82</v>
      </c>
      <c r="M142">
        <f t="shared" si="40"/>
        <v>1</v>
      </c>
      <c r="N142">
        <f t="shared" si="41"/>
        <v>1</v>
      </c>
      <c r="O142">
        <f t="shared" si="42"/>
        <v>0</v>
      </c>
      <c r="P142">
        <f t="shared" si="43"/>
        <v>0</v>
      </c>
      <c r="Q142">
        <f t="shared" si="44"/>
        <v>0</v>
      </c>
      <c r="R142">
        <f t="shared" si="45"/>
        <v>0</v>
      </c>
      <c r="S142">
        <f t="shared" si="46"/>
        <v>0</v>
      </c>
      <c r="T142">
        <f t="shared" si="47"/>
        <v>0</v>
      </c>
      <c r="U142">
        <f t="shared" si="48"/>
        <v>0</v>
      </c>
      <c r="V142">
        <f t="shared" si="49"/>
        <v>0</v>
      </c>
      <c r="W142">
        <f t="shared" si="50"/>
        <v>0</v>
      </c>
      <c r="X142">
        <f t="shared" si="51"/>
        <v>1</v>
      </c>
      <c r="Y142">
        <f t="shared" si="52"/>
        <v>0</v>
      </c>
      <c r="Z142">
        <f t="shared" si="53"/>
        <v>0</v>
      </c>
      <c r="AA142">
        <f t="shared" si="54"/>
        <v>0</v>
      </c>
      <c r="AB142">
        <f t="shared" si="55"/>
        <v>0</v>
      </c>
      <c r="AC142">
        <f t="shared" si="56"/>
        <v>0</v>
      </c>
      <c r="AD142">
        <f t="shared" si="57"/>
        <v>0</v>
      </c>
      <c r="AE142">
        <f t="shared" si="58"/>
        <v>0</v>
      </c>
      <c r="AF142">
        <f t="shared" si="59"/>
        <v>0</v>
      </c>
    </row>
    <row r="143" spans="1:32" x14ac:dyDescent="0.3">
      <c r="A143">
        <v>142</v>
      </c>
      <c r="B143" t="s">
        <v>617</v>
      </c>
      <c r="C143" t="s">
        <v>618</v>
      </c>
      <c r="D143" t="s">
        <v>619</v>
      </c>
      <c r="E143" t="s">
        <v>620</v>
      </c>
      <c r="F143" t="s">
        <v>621</v>
      </c>
      <c r="G143">
        <v>2010</v>
      </c>
      <c r="H143">
        <v>94</v>
      </c>
      <c r="I143">
        <v>6.2</v>
      </c>
      <c r="J143">
        <v>34184</v>
      </c>
      <c r="K143">
        <v>64</v>
      </c>
      <c r="L143">
        <v>56</v>
      </c>
      <c r="M143">
        <f t="shared" si="40"/>
        <v>0</v>
      </c>
      <c r="N143">
        <f t="shared" si="41"/>
        <v>0</v>
      </c>
      <c r="O143">
        <f t="shared" si="42"/>
        <v>0</v>
      </c>
      <c r="P143">
        <f t="shared" si="43"/>
        <v>0</v>
      </c>
      <c r="Q143">
        <f t="shared" si="44"/>
        <v>1</v>
      </c>
      <c r="R143">
        <f t="shared" si="45"/>
        <v>0</v>
      </c>
      <c r="S143">
        <f t="shared" si="46"/>
        <v>0</v>
      </c>
      <c r="T143">
        <f t="shared" si="47"/>
        <v>0</v>
      </c>
      <c r="U143">
        <f t="shared" si="48"/>
        <v>0</v>
      </c>
      <c r="V143">
        <f t="shared" si="49"/>
        <v>0</v>
      </c>
      <c r="W143">
        <f t="shared" si="50"/>
        <v>0</v>
      </c>
      <c r="X143">
        <f t="shared" si="51"/>
        <v>0</v>
      </c>
      <c r="Y143">
        <f t="shared" si="52"/>
        <v>0</v>
      </c>
      <c r="Z143">
        <f t="shared" si="53"/>
        <v>1</v>
      </c>
      <c r="AA143">
        <f t="shared" si="54"/>
        <v>0</v>
      </c>
      <c r="AB143">
        <f t="shared" si="55"/>
        <v>0</v>
      </c>
      <c r="AC143">
        <f t="shared" si="56"/>
        <v>0</v>
      </c>
      <c r="AD143">
        <f t="shared" si="57"/>
        <v>0</v>
      </c>
      <c r="AE143">
        <f t="shared" si="58"/>
        <v>0</v>
      </c>
      <c r="AF143">
        <f t="shared" si="59"/>
        <v>0</v>
      </c>
    </row>
    <row r="144" spans="1:32" x14ac:dyDescent="0.3">
      <c r="A144">
        <v>143</v>
      </c>
      <c r="B144" t="s">
        <v>622</v>
      </c>
      <c r="C144" t="s">
        <v>623</v>
      </c>
      <c r="D144" t="s">
        <v>624</v>
      </c>
      <c r="E144" t="s">
        <v>625</v>
      </c>
      <c r="F144" t="s">
        <v>626</v>
      </c>
      <c r="G144">
        <v>2015</v>
      </c>
      <c r="H144">
        <v>130</v>
      </c>
      <c r="I144">
        <v>7.8</v>
      </c>
      <c r="J144">
        <v>246360</v>
      </c>
      <c r="K144">
        <v>70.239999999999995</v>
      </c>
      <c r="L144">
        <v>81</v>
      </c>
      <c r="M144">
        <f t="shared" si="40"/>
        <v>0</v>
      </c>
      <c r="N144">
        <f t="shared" si="41"/>
        <v>0</v>
      </c>
      <c r="O144">
        <f t="shared" si="42"/>
        <v>0</v>
      </c>
      <c r="P144">
        <f t="shared" si="43"/>
        <v>0</v>
      </c>
      <c r="Q144">
        <f t="shared" si="44"/>
        <v>1</v>
      </c>
      <c r="R144">
        <f t="shared" si="45"/>
        <v>1</v>
      </c>
      <c r="S144">
        <f t="shared" si="46"/>
        <v>1</v>
      </c>
      <c r="T144">
        <f t="shared" si="47"/>
        <v>0</v>
      </c>
      <c r="U144">
        <f t="shared" si="48"/>
        <v>0</v>
      </c>
      <c r="V144">
        <f t="shared" si="49"/>
        <v>0</v>
      </c>
      <c r="W144">
        <f t="shared" si="50"/>
        <v>0</v>
      </c>
      <c r="X144">
        <f t="shared" si="51"/>
        <v>0</v>
      </c>
      <c r="Y144">
        <f t="shared" si="52"/>
        <v>0</v>
      </c>
      <c r="Z144">
        <f t="shared" si="53"/>
        <v>0</v>
      </c>
      <c r="AA144">
        <f t="shared" si="54"/>
        <v>0</v>
      </c>
      <c r="AB144">
        <f t="shared" si="55"/>
        <v>0</v>
      </c>
      <c r="AC144">
        <f t="shared" si="56"/>
        <v>0</v>
      </c>
      <c r="AD144">
        <f t="shared" si="57"/>
        <v>0</v>
      </c>
      <c r="AE144">
        <f t="shared" si="58"/>
        <v>0</v>
      </c>
      <c r="AF144">
        <f t="shared" si="59"/>
        <v>0</v>
      </c>
    </row>
    <row r="145" spans="1:32" x14ac:dyDescent="0.3">
      <c r="A145">
        <v>144</v>
      </c>
      <c r="B145" t="s">
        <v>627</v>
      </c>
      <c r="C145" t="s">
        <v>107</v>
      </c>
      <c r="D145" t="s">
        <v>628</v>
      </c>
      <c r="E145" t="s">
        <v>629</v>
      </c>
      <c r="F145" t="s">
        <v>630</v>
      </c>
      <c r="G145">
        <v>2015</v>
      </c>
      <c r="H145">
        <v>118</v>
      </c>
      <c r="I145">
        <v>8.1999999999999993</v>
      </c>
      <c r="J145">
        <v>224132</v>
      </c>
      <c r="K145">
        <v>14.68</v>
      </c>
      <c r="L145">
        <v>86</v>
      </c>
      <c r="M145">
        <f t="shared" si="40"/>
        <v>0</v>
      </c>
      <c r="N145">
        <f t="shared" si="41"/>
        <v>0</v>
      </c>
      <c r="O145">
        <f t="shared" si="42"/>
        <v>0</v>
      </c>
      <c r="P145">
        <f t="shared" si="43"/>
        <v>0</v>
      </c>
      <c r="Q145">
        <f t="shared" si="44"/>
        <v>0</v>
      </c>
      <c r="R145">
        <f t="shared" si="45"/>
        <v>0</v>
      </c>
      <c r="S145">
        <f t="shared" si="46"/>
        <v>1</v>
      </c>
      <c r="T145">
        <f t="shared" si="47"/>
        <v>0</v>
      </c>
      <c r="U145">
        <f t="shared" si="48"/>
        <v>0</v>
      </c>
      <c r="V145">
        <f t="shared" si="49"/>
        <v>0</v>
      </c>
      <c r="W145">
        <f t="shared" si="50"/>
        <v>0</v>
      </c>
      <c r="X145">
        <f t="shared" si="51"/>
        <v>0</v>
      </c>
      <c r="Y145">
        <f t="shared" si="52"/>
        <v>0</v>
      </c>
      <c r="Z145">
        <f t="shared" si="53"/>
        <v>0</v>
      </c>
      <c r="AA145">
        <f t="shared" si="54"/>
        <v>0</v>
      </c>
      <c r="AB145">
        <f t="shared" si="55"/>
        <v>0</v>
      </c>
      <c r="AC145">
        <f t="shared" si="56"/>
        <v>0</v>
      </c>
      <c r="AD145">
        <f t="shared" si="57"/>
        <v>0</v>
      </c>
      <c r="AE145">
        <f t="shared" si="58"/>
        <v>0</v>
      </c>
      <c r="AF145">
        <f t="shared" si="59"/>
        <v>0</v>
      </c>
    </row>
    <row r="146" spans="1:32" x14ac:dyDescent="0.3">
      <c r="A146">
        <v>145</v>
      </c>
      <c r="B146" t="s">
        <v>631</v>
      </c>
      <c r="C146" t="s">
        <v>632</v>
      </c>
      <c r="D146" t="s">
        <v>633</v>
      </c>
      <c r="E146" t="s">
        <v>356</v>
      </c>
      <c r="F146" t="s">
        <v>634</v>
      </c>
      <c r="G146">
        <v>2012</v>
      </c>
      <c r="H146">
        <v>165</v>
      </c>
      <c r="I146">
        <v>8.4</v>
      </c>
      <c r="J146">
        <v>1039115</v>
      </c>
      <c r="K146">
        <v>162.80000000000001</v>
      </c>
      <c r="L146">
        <v>81</v>
      </c>
      <c r="M146">
        <f t="shared" si="40"/>
        <v>0</v>
      </c>
      <c r="N146">
        <f t="shared" si="41"/>
        <v>0</v>
      </c>
      <c r="O146">
        <f t="shared" si="42"/>
        <v>0</v>
      </c>
      <c r="P146">
        <f t="shared" si="43"/>
        <v>0</v>
      </c>
      <c r="Q146">
        <f t="shared" si="44"/>
        <v>0</v>
      </c>
      <c r="R146">
        <f t="shared" si="45"/>
        <v>0</v>
      </c>
      <c r="S146">
        <f t="shared" si="46"/>
        <v>1</v>
      </c>
      <c r="T146">
        <f t="shared" si="47"/>
        <v>0</v>
      </c>
      <c r="U146">
        <f t="shared" si="48"/>
        <v>0</v>
      </c>
      <c r="V146">
        <f t="shared" si="49"/>
        <v>0</v>
      </c>
      <c r="W146">
        <f t="shared" si="50"/>
        <v>0</v>
      </c>
      <c r="X146">
        <f t="shared" si="51"/>
        <v>0</v>
      </c>
      <c r="Y146">
        <f t="shared" si="52"/>
        <v>0</v>
      </c>
      <c r="Z146">
        <f t="shared" si="53"/>
        <v>0</v>
      </c>
      <c r="AA146">
        <f t="shared" si="54"/>
        <v>0</v>
      </c>
      <c r="AB146">
        <f t="shared" si="55"/>
        <v>0</v>
      </c>
      <c r="AC146">
        <f t="shared" si="56"/>
        <v>1</v>
      </c>
      <c r="AD146">
        <f t="shared" si="57"/>
        <v>0</v>
      </c>
      <c r="AE146">
        <f t="shared" si="58"/>
        <v>0</v>
      </c>
      <c r="AF146">
        <f t="shared" si="59"/>
        <v>0</v>
      </c>
    </row>
    <row r="147" spans="1:32" x14ac:dyDescent="0.3">
      <c r="A147">
        <v>146</v>
      </c>
      <c r="B147" t="s">
        <v>635</v>
      </c>
      <c r="C147" t="s">
        <v>636</v>
      </c>
      <c r="D147" t="s">
        <v>637</v>
      </c>
      <c r="E147" t="s">
        <v>638</v>
      </c>
      <c r="F147" t="s">
        <v>639</v>
      </c>
      <c r="G147">
        <v>2016</v>
      </c>
      <c r="H147">
        <v>144</v>
      </c>
      <c r="I147">
        <v>8.1</v>
      </c>
      <c r="J147">
        <v>33418</v>
      </c>
      <c r="K147">
        <v>2.0099999999999998</v>
      </c>
      <c r="L147">
        <v>84</v>
      </c>
      <c r="M147">
        <f t="shared" si="40"/>
        <v>0</v>
      </c>
      <c r="N147">
        <f t="shared" si="41"/>
        <v>0</v>
      </c>
      <c r="O147">
        <f t="shared" si="42"/>
        <v>0</v>
      </c>
      <c r="P147">
        <f t="shared" si="43"/>
        <v>0</v>
      </c>
      <c r="Q147">
        <f t="shared" si="44"/>
        <v>0</v>
      </c>
      <c r="R147">
        <f t="shared" si="45"/>
        <v>0</v>
      </c>
      <c r="S147">
        <f t="shared" si="46"/>
        <v>1</v>
      </c>
      <c r="T147">
        <f t="shared" si="47"/>
        <v>0</v>
      </c>
      <c r="U147">
        <f t="shared" si="48"/>
        <v>1</v>
      </c>
      <c r="V147">
        <f t="shared" si="49"/>
        <v>1</v>
      </c>
      <c r="W147">
        <f t="shared" si="50"/>
        <v>0</v>
      </c>
      <c r="X147">
        <f t="shared" si="51"/>
        <v>0</v>
      </c>
      <c r="Y147">
        <f t="shared" si="52"/>
        <v>0</v>
      </c>
      <c r="Z147">
        <f t="shared" si="53"/>
        <v>0</v>
      </c>
      <c r="AA147">
        <f t="shared" si="54"/>
        <v>0</v>
      </c>
      <c r="AB147">
        <f t="shared" si="55"/>
        <v>0</v>
      </c>
      <c r="AC147">
        <f t="shared" si="56"/>
        <v>0</v>
      </c>
      <c r="AD147">
        <f t="shared" si="57"/>
        <v>0</v>
      </c>
      <c r="AE147">
        <f t="shared" si="58"/>
        <v>0</v>
      </c>
      <c r="AF147">
        <f t="shared" si="59"/>
        <v>0</v>
      </c>
    </row>
    <row r="148" spans="1:32" x14ac:dyDescent="0.3">
      <c r="A148">
        <v>147</v>
      </c>
      <c r="B148" t="s">
        <v>640</v>
      </c>
      <c r="C148" t="s">
        <v>187</v>
      </c>
      <c r="D148" t="s">
        <v>641</v>
      </c>
      <c r="E148" t="s">
        <v>642</v>
      </c>
      <c r="F148" t="s">
        <v>643</v>
      </c>
      <c r="G148">
        <v>2016</v>
      </c>
      <c r="H148">
        <v>104</v>
      </c>
      <c r="I148">
        <v>7.4</v>
      </c>
      <c r="J148">
        <v>47694</v>
      </c>
      <c r="K148">
        <v>14.26</v>
      </c>
      <c r="L148">
        <v>77</v>
      </c>
      <c r="M148">
        <f t="shared" si="40"/>
        <v>0</v>
      </c>
      <c r="N148">
        <f t="shared" si="41"/>
        <v>0</v>
      </c>
      <c r="O148">
        <f t="shared" si="42"/>
        <v>0</v>
      </c>
      <c r="P148">
        <f t="shared" si="43"/>
        <v>0</v>
      </c>
      <c r="Q148">
        <f t="shared" si="44"/>
        <v>1</v>
      </c>
      <c r="R148">
        <f t="shared" si="45"/>
        <v>0</v>
      </c>
      <c r="S148">
        <f t="shared" si="46"/>
        <v>1</v>
      </c>
      <c r="T148">
        <f t="shared" si="47"/>
        <v>0</v>
      </c>
      <c r="U148">
        <f t="shared" si="48"/>
        <v>0</v>
      </c>
      <c r="V148">
        <f t="shared" si="49"/>
        <v>0</v>
      </c>
      <c r="W148">
        <f t="shared" si="50"/>
        <v>0</v>
      </c>
      <c r="X148">
        <f t="shared" si="51"/>
        <v>0</v>
      </c>
      <c r="Y148">
        <f t="shared" si="52"/>
        <v>0</v>
      </c>
      <c r="Z148">
        <f t="shared" si="53"/>
        <v>0</v>
      </c>
      <c r="AA148">
        <f t="shared" si="54"/>
        <v>0</v>
      </c>
      <c r="AB148">
        <f t="shared" si="55"/>
        <v>0</v>
      </c>
      <c r="AC148">
        <f t="shared" si="56"/>
        <v>0</v>
      </c>
      <c r="AD148">
        <f t="shared" si="57"/>
        <v>0</v>
      </c>
      <c r="AE148">
        <f t="shared" si="58"/>
        <v>0</v>
      </c>
      <c r="AF148">
        <f t="shared" si="59"/>
        <v>0</v>
      </c>
    </row>
    <row r="149" spans="1:32" x14ac:dyDescent="0.3">
      <c r="A149">
        <v>148</v>
      </c>
      <c r="B149" t="s">
        <v>644</v>
      </c>
      <c r="C149" t="s">
        <v>645</v>
      </c>
      <c r="D149" t="s">
        <v>646</v>
      </c>
      <c r="E149" t="s">
        <v>280</v>
      </c>
      <c r="F149" t="s">
        <v>647</v>
      </c>
      <c r="G149">
        <v>2009</v>
      </c>
      <c r="H149">
        <v>162</v>
      </c>
      <c r="I149">
        <v>7.6</v>
      </c>
      <c r="J149">
        <v>410249</v>
      </c>
      <c r="K149">
        <v>107.5</v>
      </c>
      <c r="L149">
        <v>56</v>
      </c>
      <c r="M149">
        <f t="shared" si="40"/>
        <v>1</v>
      </c>
      <c r="N149">
        <f t="shared" si="41"/>
        <v>0</v>
      </c>
      <c r="O149">
        <f t="shared" si="42"/>
        <v>0</v>
      </c>
      <c r="P149">
        <f t="shared" si="43"/>
        <v>0</v>
      </c>
      <c r="Q149">
        <f t="shared" si="44"/>
        <v>0</v>
      </c>
      <c r="R149">
        <f t="shared" si="45"/>
        <v>0</v>
      </c>
      <c r="S149">
        <f t="shared" si="46"/>
        <v>1</v>
      </c>
      <c r="T149">
        <f t="shared" si="47"/>
        <v>0</v>
      </c>
      <c r="U149">
        <f t="shared" si="48"/>
        <v>0</v>
      </c>
      <c r="V149">
        <f t="shared" si="49"/>
        <v>1</v>
      </c>
      <c r="W149">
        <f t="shared" si="50"/>
        <v>0</v>
      </c>
      <c r="X149">
        <f t="shared" si="51"/>
        <v>0</v>
      </c>
      <c r="Y149">
        <f t="shared" si="52"/>
        <v>0</v>
      </c>
      <c r="Z149">
        <f t="shared" si="53"/>
        <v>0</v>
      </c>
      <c r="AA149">
        <f t="shared" si="54"/>
        <v>0</v>
      </c>
      <c r="AB149">
        <f t="shared" si="55"/>
        <v>0</v>
      </c>
      <c r="AC149">
        <f t="shared" si="56"/>
        <v>0</v>
      </c>
      <c r="AD149">
        <f t="shared" si="57"/>
        <v>0</v>
      </c>
      <c r="AE149">
        <f t="shared" si="58"/>
        <v>0</v>
      </c>
      <c r="AF149">
        <f t="shared" si="59"/>
        <v>0</v>
      </c>
    </row>
    <row r="150" spans="1:32" x14ac:dyDescent="0.3">
      <c r="A150">
        <v>149</v>
      </c>
      <c r="B150" t="s">
        <v>648</v>
      </c>
      <c r="C150" t="s">
        <v>42</v>
      </c>
      <c r="D150" t="s">
        <v>649</v>
      </c>
      <c r="E150" t="s">
        <v>650</v>
      </c>
      <c r="F150" t="s">
        <v>651</v>
      </c>
      <c r="G150">
        <v>2007</v>
      </c>
      <c r="H150">
        <v>113</v>
      </c>
      <c r="I150">
        <v>7.6</v>
      </c>
      <c r="J150">
        <v>442082</v>
      </c>
      <c r="K150">
        <v>121.46</v>
      </c>
      <c r="L150">
        <v>76</v>
      </c>
      <c r="M150">
        <f t="shared" si="40"/>
        <v>0</v>
      </c>
      <c r="N150">
        <f t="shared" si="41"/>
        <v>0</v>
      </c>
      <c r="O150">
        <f t="shared" si="42"/>
        <v>0</v>
      </c>
      <c r="P150">
        <f t="shared" si="43"/>
        <v>0</v>
      </c>
      <c r="Q150">
        <f t="shared" si="44"/>
        <v>1</v>
      </c>
      <c r="R150">
        <f t="shared" si="45"/>
        <v>0</v>
      </c>
      <c r="S150">
        <f t="shared" si="46"/>
        <v>0</v>
      </c>
      <c r="T150">
        <f t="shared" si="47"/>
        <v>0</v>
      </c>
      <c r="U150">
        <f t="shared" si="48"/>
        <v>0</v>
      </c>
      <c r="V150">
        <f t="shared" si="49"/>
        <v>0</v>
      </c>
      <c r="W150">
        <f t="shared" si="50"/>
        <v>0</v>
      </c>
      <c r="X150">
        <f t="shared" si="51"/>
        <v>0</v>
      </c>
      <c r="Y150">
        <f t="shared" si="52"/>
        <v>0</v>
      </c>
      <c r="Z150">
        <f t="shared" si="53"/>
        <v>0</v>
      </c>
      <c r="AA150">
        <f t="shared" si="54"/>
        <v>0</v>
      </c>
      <c r="AB150">
        <f t="shared" si="55"/>
        <v>0</v>
      </c>
      <c r="AC150">
        <f t="shared" si="56"/>
        <v>0</v>
      </c>
      <c r="AD150">
        <f t="shared" si="57"/>
        <v>0</v>
      </c>
      <c r="AE150">
        <f t="shared" si="58"/>
        <v>0</v>
      </c>
      <c r="AF150">
        <f t="shared" si="59"/>
        <v>0</v>
      </c>
    </row>
    <row r="151" spans="1:32" x14ac:dyDescent="0.3">
      <c r="A151">
        <v>150</v>
      </c>
      <c r="B151" t="s">
        <v>652</v>
      </c>
      <c r="C151" t="s">
        <v>653</v>
      </c>
      <c r="D151" t="s">
        <v>654</v>
      </c>
      <c r="E151" t="s">
        <v>655</v>
      </c>
      <c r="F151" t="s">
        <v>656</v>
      </c>
      <c r="G151">
        <v>2016</v>
      </c>
      <c r="H151">
        <v>121</v>
      </c>
      <c r="I151">
        <v>6.2</v>
      </c>
      <c r="J151">
        <v>97623</v>
      </c>
      <c r="K151">
        <v>34.26</v>
      </c>
      <c r="L151">
        <v>42</v>
      </c>
      <c r="M151">
        <f t="shared" si="40"/>
        <v>1</v>
      </c>
      <c r="N151">
        <f t="shared" si="41"/>
        <v>1</v>
      </c>
      <c r="O151">
        <f t="shared" si="42"/>
        <v>0</v>
      </c>
      <c r="P151">
        <f t="shared" si="43"/>
        <v>0</v>
      </c>
      <c r="Q151">
        <f t="shared" si="44"/>
        <v>0</v>
      </c>
      <c r="R151">
        <f t="shared" si="45"/>
        <v>0</v>
      </c>
      <c r="S151">
        <f t="shared" si="46"/>
        <v>0</v>
      </c>
      <c r="T151">
        <f t="shared" si="47"/>
        <v>1</v>
      </c>
      <c r="U151">
        <f t="shared" si="48"/>
        <v>0</v>
      </c>
      <c r="V151">
        <f t="shared" si="49"/>
        <v>0</v>
      </c>
      <c r="W151">
        <f t="shared" si="50"/>
        <v>0</v>
      </c>
      <c r="X151">
        <f t="shared" si="51"/>
        <v>0</v>
      </c>
      <c r="Y151">
        <f t="shared" si="52"/>
        <v>0</v>
      </c>
      <c r="Z151">
        <f t="shared" si="53"/>
        <v>0</v>
      </c>
      <c r="AA151">
        <f t="shared" si="54"/>
        <v>0</v>
      </c>
      <c r="AB151">
        <f t="shared" si="55"/>
        <v>0</v>
      </c>
      <c r="AC151">
        <f t="shared" si="56"/>
        <v>0</v>
      </c>
      <c r="AD151">
        <f t="shared" si="57"/>
        <v>0</v>
      </c>
      <c r="AE151">
        <f t="shared" si="58"/>
        <v>0</v>
      </c>
      <c r="AF151">
        <f t="shared" si="59"/>
        <v>0</v>
      </c>
    </row>
    <row r="152" spans="1:32" x14ac:dyDescent="0.3">
      <c r="A152">
        <v>151</v>
      </c>
      <c r="B152" t="s">
        <v>657</v>
      </c>
      <c r="C152" t="s">
        <v>55</v>
      </c>
      <c r="D152" t="s">
        <v>658</v>
      </c>
      <c r="E152" t="s">
        <v>659</v>
      </c>
      <c r="F152" t="s">
        <v>660</v>
      </c>
      <c r="G152">
        <v>2016</v>
      </c>
      <c r="H152">
        <v>117</v>
      </c>
      <c r="I152">
        <v>6.4</v>
      </c>
      <c r="J152">
        <v>50853</v>
      </c>
      <c r="K152">
        <v>55.47</v>
      </c>
      <c r="L152">
        <v>66</v>
      </c>
      <c r="M152">
        <f t="shared" si="40"/>
        <v>0</v>
      </c>
      <c r="N152">
        <f t="shared" si="41"/>
        <v>1</v>
      </c>
      <c r="O152">
        <f t="shared" si="42"/>
        <v>0</v>
      </c>
      <c r="P152">
        <f t="shared" si="43"/>
        <v>0</v>
      </c>
      <c r="Q152">
        <f t="shared" si="44"/>
        <v>0</v>
      </c>
      <c r="R152">
        <f t="shared" si="45"/>
        <v>0</v>
      </c>
      <c r="S152">
        <f t="shared" si="46"/>
        <v>0</v>
      </c>
      <c r="T152">
        <f t="shared" si="47"/>
        <v>0</v>
      </c>
      <c r="U152">
        <f t="shared" si="48"/>
        <v>0</v>
      </c>
      <c r="V152">
        <f t="shared" si="49"/>
        <v>0</v>
      </c>
      <c r="W152">
        <f t="shared" si="50"/>
        <v>0</v>
      </c>
      <c r="X152">
        <f t="shared" si="51"/>
        <v>0</v>
      </c>
      <c r="Y152">
        <f t="shared" si="52"/>
        <v>1</v>
      </c>
      <c r="Z152">
        <f t="shared" si="53"/>
        <v>1</v>
      </c>
      <c r="AA152">
        <f t="shared" si="54"/>
        <v>0</v>
      </c>
      <c r="AB152">
        <f t="shared" si="55"/>
        <v>0</v>
      </c>
      <c r="AC152">
        <f t="shared" si="56"/>
        <v>0</v>
      </c>
      <c r="AD152">
        <f t="shared" si="57"/>
        <v>0</v>
      </c>
      <c r="AE152">
        <f t="shared" si="58"/>
        <v>0</v>
      </c>
      <c r="AF152">
        <f t="shared" si="59"/>
        <v>0</v>
      </c>
    </row>
    <row r="153" spans="1:32" x14ac:dyDescent="0.3">
      <c r="A153">
        <v>152</v>
      </c>
      <c r="B153" t="s">
        <v>661</v>
      </c>
      <c r="C153" t="s">
        <v>662</v>
      </c>
      <c r="D153" t="s">
        <v>663</v>
      </c>
      <c r="E153" t="s">
        <v>664</v>
      </c>
      <c r="F153" t="s">
        <v>665</v>
      </c>
      <c r="G153">
        <v>2012</v>
      </c>
      <c r="H153">
        <v>142</v>
      </c>
      <c r="I153">
        <v>7.2</v>
      </c>
      <c r="J153">
        <v>735604</v>
      </c>
      <c r="K153">
        <v>408</v>
      </c>
      <c r="L153">
        <v>68</v>
      </c>
      <c r="M153">
        <f t="shared" si="40"/>
        <v>0</v>
      </c>
      <c r="N153">
        <f t="shared" si="41"/>
        <v>1</v>
      </c>
      <c r="O153">
        <f t="shared" si="42"/>
        <v>0</v>
      </c>
      <c r="P153">
        <f t="shared" si="43"/>
        <v>0</v>
      </c>
      <c r="Q153">
        <f t="shared" si="44"/>
        <v>0</v>
      </c>
      <c r="R153">
        <f t="shared" si="45"/>
        <v>0</v>
      </c>
      <c r="S153">
        <f t="shared" si="46"/>
        <v>0</v>
      </c>
      <c r="T153">
        <f t="shared" si="47"/>
        <v>0</v>
      </c>
      <c r="U153">
        <f t="shared" si="48"/>
        <v>0</v>
      </c>
      <c r="V153">
        <f t="shared" si="49"/>
        <v>0</v>
      </c>
      <c r="W153">
        <f t="shared" si="50"/>
        <v>1</v>
      </c>
      <c r="X153">
        <f t="shared" si="51"/>
        <v>1</v>
      </c>
      <c r="Y153">
        <f t="shared" si="52"/>
        <v>0</v>
      </c>
      <c r="Z153">
        <f t="shared" si="53"/>
        <v>0</v>
      </c>
      <c r="AA153">
        <f t="shared" si="54"/>
        <v>0</v>
      </c>
      <c r="AB153">
        <f t="shared" si="55"/>
        <v>0</v>
      </c>
      <c r="AC153">
        <f t="shared" si="56"/>
        <v>0</v>
      </c>
      <c r="AD153">
        <f t="shared" si="57"/>
        <v>0</v>
      </c>
      <c r="AE153">
        <f t="shared" si="58"/>
        <v>0</v>
      </c>
      <c r="AF153">
        <f t="shared" si="59"/>
        <v>0</v>
      </c>
    </row>
    <row r="154" spans="1:32" x14ac:dyDescent="0.3">
      <c r="A154">
        <v>153</v>
      </c>
      <c r="B154" t="s">
        <v>666</v>
      </c>
      <c r="C154" t="s">
        <v>107</v>
      </c>
      <c r="D154" t="s">
        <v>667</v>
      </c>
      <c r="E154" t="s">
        <v>668</v>
      </c>
      <c r="F154" t="s">
        <v>669</v>
      </c>
      <c r="G154">
        <v>2016</v>
      </c>
      <c r="H154">
        <v>88</v>
      </c>
      <c r="I154">
        <v>5.8</v>
      </c>
      <c r="J154">
        <v>4299</v>
      </c>
      <c r="K154">
        <v>0.2</v>
      </c>
      <c r="L154">
        <v>65</v>
      </c>
      <c r="M154">
        <f t="shared" si="40"/>
        <v>0</v>
      </c>
      <c r="N154">
        <f t="shared" si="41"/>
        <v>0</v>
      </c>
      <c r="O154">
        <f t="shared" si="42"/>
        <v>0</v>
      </c>
      <c r="P154">
        <f t="shared" si="43"/>
        <v>0</v>
      </c>
      <c r="Q154">
        <f t="shared" si="44"/>
        <v>0</v>
      </c>
      <c r="R154">
        <f t="shared" si="45"/>
        <v>0</v>
      </c>
      <c r="S154">
        <f t="shared" si="46"/>
        <v>1</v>
      </c>
      <c r="T154">
        <f t="shared" si="47"/>
        <v>0</v>
      </c>
      <c r="U154">
        <f t="shared" si="48"/>
        <v>0</v>
      </c>
      <c r="V154">
        <f t="shared" si="49"/>
        <v>0</v>
      </c>
      <c r="W154">
        <f t="shared" si="50"/>
        <v>0</v>
      </c>
      <c r="X154">
        <f t="shared" si="51"/>
        <v>0</v>
      </c>
      <c r="Y154">
        <f t="shared" si="52"/>
        <v>0</v>
      </c>
      <c r="Z154">
        <f t="shared" si="53"/>
        <v>0</v>
      </c>
      <c r="AA154">
        <f t="shared" si="54"/>
        <v>0</v>
      </c>
      <c r="AB154">
        <f t="shared" si="55"/>
        <v>0</v>
      </c>
      <c r="AC154">
        <f t="shared" si="56"/>
        <v>0</v>
      </c>
      <c r="AD154">
        <f t="shared" si="57"/>
        <v>0</v>
      </c>
      <c r="AE154">
        <f t="shared" si="58"/>
        <v>0</v>
      </c>
      <c r="AF154">
        <f t="shared" si="59"/>
        <v>0</v>
      </c>
    </row>
    <row r="155" spans="1:32" x14ac:dyDescent="0.3">
      <c r="A155">
        <v>154</v>
      </c>
      <c r="B155" t="s">
        <v>670</v>
      </c>
      <c r="C155" t="s">
        <v>251</v>
      </c>
      <c r="D155" t="s">
        <v>671</v>
      </c>
      <c r="E155" t="s">
        <v>99</v>
      </c>
      <c r="F155" t="s">
        <v>672</v>
      </c>
      <c r="G155">
        <v>2015</v>
      </c>
      <c r="H155">
        <v>121</v>
      </c>
      <c r="I155">
        <v>7.6</v>
      </c>
      <c r="J155">
        <v>243230</v>
      </c>
      <c r="K155">
        <v>46.88</v>
      </c>
      <c r="L155">
        <v>82</v>
      </c>
      <c r="M155">
        <f t="shared" si="40"/>
        <v>1</v>
      </c>
      <c r="N155">
        <f t="shared" si="41"/>
        <v>0</v>
      </c>
      <c r="O155">
        <f t="shared" si="42"/>
        <v>0</v>
      </c>
      <c r="P155">
        <f t="shared" si="43"/>
        <v>0</v>
      </c>
      <c r="Q155">
        <f t="shared" si="44"/>
        <v>0</v>
      </c>
      <c r="R155">
        <f t="shared" si="45"/>
        <v>0</v>
      </c>
      <c r="S155">
        <f t="shared" si="46"/>
        <v>1</v>
      </c>
      <c r="T155">
        <f t="shared" si="47"/>
        <v>1</v>
      </c>
      <c r="U155">
        <f t="shared" si="48"/>
        <v>0</v>
      </c>
      <c r="V155">
        <f t="shared" si="49"/>
        <v>0</v>
      </c>
      <c r="W155">
        <f t="shared" si="50"/>
        <v>0</v>
      </c>
      <c r="X155">
        <f t="shared" si="51"/>
        <v>0</v>
      </c>
      <c r="Y155">
        <f t="shared" si="52"/>
        <v>0</v>
      </c>
      <c r="Z155">
        <f t="shared" si="53"/>
        <v>0</v>
      </c>
      <c r="AA155">
        <f t="shared" si="54"/>
        <v>0</v>
      </c>
      <c r="AB155">
        <f t="shared" si="55"/>
        <v>0</v>
      </c>
      <c r="AC155">
        <f t="shared" si="56"/>
        <v>0</v>
      </c>
      <c r="AD155">
        <f t="shared" si="57"/>
        <v>0</v>
      </c>
      <c r="AE155">
        <f t="shared" si="58"/>
        <v>0</v>
      </c>
      <c r="AF155">
        <f t="shared" si="59"/>
        <v>0</v>
      </c>
    </row>
    <row r="156" spans="1:32" x14ac:dyDescent="0.3">
      <c r="A156">
        <v>155</v>
      </c>
      <c r="B156" t="s">
        <v>673</v>
      </c>
      <c r="C156" t="s">
        <v>521</v>
      </c>
      <c r="D156" t="s">
        <v>674</v>
      </c>
      <c r="E156" t="s">
        <v>675</v>
      </c>
      <c r="F156" t="s">
        <v>676</v>
      </c>
      <c r="G156">
        <v>2014</v>
      </c>
      <c r="H156">
        <v>91</v>
      </c>
      <c r="I156">
        <v>8.1</v>
      </c>
      <c r="J156">
        <v>1973</v>
      </c>
      <c r="M156">
        <f t="shared" si="40"/>
        <v>0</v>
      </c>
      <c r="N156">
        <f t="shared" si="41"/>
        <v>0</v>
      </c>
      <c r="O156">
        <f t="shared" si="42"/>
        <v>1</v>
      </c>
      <c r="P156">
        <f t="shared" si="43"/>
        <v>0</v>
      </c>
      <c r="Q156">
        <f t="shared" si="44"/>
        <v>0</v>
      </c>
      <c r="R156">
        <f t="shared" si="45"/>
        <v>0</v>
      </c>
      <c r="S156">
        <f t="shared" si="46"/>
        <v>1</v>
      </c>
      <c r="T156">
        <f t="shared" si="47"/>
        <v>0</v>
      </c>
      <c r="U156">
        <f t="shared" si="48"/>
        <v>0</v>
      </c>
      <c r="V156">
        <f t="shared" si="49"/>
        <v>1</v>
      </c>
      <c r="W156">
        <f t="shared" si="50"/>
        <v>0</v>
      </c>
      <c r="X156">
        <f t="shared" si="51"/>
        <v>0</v>
      </c>
      <c r="Y156">
        <f t="shared" si="52"/>
        <v>0</v>
      </c>
      <c r="Z156">
        <f t="shared" si="53"/>
        <v>0</v>
      </c>
      <c r="AA156">
        <f t="shared" si="54"/>
        <v>0</v>
      </c>
      <c r="AB156">
        <f t="shared" si="55"/>
        <v>0</v>
      </c>
      <c r="AC156">
        <f t="shared" si="56"/>
        <v>0</v>
      </c>
      <c r="AD156">
        <f t="shared" si="57"/>
        <v>0</v>
      </c>
      <c r="AE156">
        <f t="shared" si="58"/>
        <v>0</v>
      </c>
      <c r="AF156">
        <f t="shared" si="59"/>
        <v>0</v>
      </c>
    </row>
    <row r="157" spans="1:32" x14ac:dyDescent="0.3">
      <c r="A157">
        <v>156</v>
      </c>
      <c r="B157" t="s">
        <v>677</v>
      </c>
      <c r="C157" t="s">
        <v>164</v>
      </c>
      <c r="D157" t="s">
        <v>678</v>
      </c>
      <c r="E157" t="s">
        <v>679</v>
      </c>
      <c r="F157" t="s">
        <v>680</v>
      </c>
      <c r="G157">
        <v>2007</v>
      </c>
      <c r="H157">
        <v>94</v>
      </c>
      <c r="I157">
        <v>4.7</v>
      </c>
      <c r="J157">
        <v>97618</v>
      </c>
      <c r="K157">
        <v>41.8</v>
      </c>
      <c r="L157">
        <v>29</v>
      </c>
      <c r="M157">
        <f t="shared" si="40"/>
        <v>1</v>
      </c>
      <c r="N157">
        <f t="shared" si="41"/>
        <v>0</v>
      </c>
      <c r="O157">
        <f t="shared" si="42"/>
        <v>1</v>
      </c>
      <c r="P157">
        <f t="shared" si="43"/>
        <v>0</v>
      </c>
      <c r="Q157">
        <f t="shared" si="44"/>
        <v>0</v>
      </c>
      <c r="R157">
        <f t="shared" si="45"/>
        <v>0</v>
      </c>
      <c r="S157">
        <f t="shared" si="46"/>
        <v>0</v>
      </c>
      <c r="T157">
        <f t="shared" si="47"/>
        <v>0</v>
      </c>
      <c r="U157">
        <f t="shared" si="48"/>
        <v>0</v>
      </c>
      <c r="V157">
        <f t="shared" si="49"/>
        <v>0</v>
      </c>
      <c r="W157">
        <f t="shared" si="50"/>
        <v>0</v>
      </c>
      <c r="X157">
        <f t="shared" si="51"/>
        <v>1</v>
      </c>
      <c r="Y157">
        <f t="shared" si="52"/>
        <v>0</v>
      </c>
      <c r="Z157">
        <f t="shared" si="53"/>
        <v>0</v>
      </c>
      <c r="AA157">
        <f t="shared" si="54"/>
        <v>0</v>
      </c>
      <c r="AB157">
        <f t="shared" si="55"/>
        <v>0</v>
      </c>
      <c r="AC157">
        <f t="shared" si="56"/>
        <v>0</v>
      </c>
      <c r="AD157">
        <f t="shared" si="57"/>
        <v>0</v>
      </c>
      <c r="AE157">
        <f t="shared" si="58"/>
        <v>0</v>
      </c>
      <c r="AF157">
        <f t="shared" si="59"/>
        <v>0</v>
      </c>
    </row>
    <row r="158" spans="1:32" x14ac:dyDescent="0.3">
      <c r="A158">
        <v>157</v>
      </c>
      <c r="B158" t="s">
        <v>681</v>
      </c>
      <c r="C158" t="s">
        <v>13</v>
      </c>
      <c r="D158" t="s">
        <v>682</v>
      </c>
      <c r="E158" t="s">
        <v>683</v>
      </c>
      <c r="F158" t="s">
        <v>684</v>
      </c>
      <c r="G158">
        <v>2013</v>
      </c>
      <c r="H158">
        <v>131</v>
      </c>
      <c r="I158">
        <v>7</v>
      </c>
      <c r="J158">
        <v>400519</v>
      </c>
      <c r="K158">
        <v>101.79</v>
      </c>
      <c r="L158">
        <v>64</v>
      </c>
      <c r="M158">
        <f t="shared" si="40"/>
        <v>1</v>
      </c>
      <c r="N158">
        <f t="shared" si="41"/>
        <v>1</v>
      </c>
      <c r="O158">
        <f t="shared" si="42"/>
        <v>0</v>
      </c>
      <c r="P158">
        <f t="shared" si="43"/>
        <v>0</v>
      </c>
      <c r="Q158">
        <f t="shared" si="44"/>
        <v>0</v>
      </c>
      <c r="R158">
        <f t="shared" si="45"/>
        <v>0</v>
      </c>
      <c r="S158">
        <f t="shared" si="46"/>
        <v>0</v>
      </c>
      <c r="T158">
        <f t="shared" si="47"/>
        <v>0</v>
      </c>
      <c r="U158">
        <f t="shared" si="48"/>
        <v>0</v>
      </c>
      <c r="V158">
        <f t="shared" si="49"/>
        <v>0</v>
      </c>
      <c r="W158">
        <f t="shared" si="50"/>
        <v>0</v>
      </c>
      <c r="X158">
        <f t="shared" si="51"/>
        <v>1</v>
      </c>
      <c r="Y158">
        <f t="shared" si="52"/>
        <v>0</v>
      </c>
      <c r="Z158">
        <f t="shared" si="53"/>
        <v>0</v>
      </c>
      <c r="AA158">
        <f t="shared" si="54"/>
        <v>0</v>
      </c>
      <c r="AB158">
        <f t="shared" si="55"/>
        <v>0</v>
      </c>
      <c r="AC158">
        <f t="shared" si="56"/>
        <v>0</v>
      </c>
      <c r="AD158">
        <f t="shared" si="57"/>
        <v>0</v>
      </c>
      <c r="AE158">
        <f t="shared" si="58"/>
        <v>0</v>
      </c>
      <c r="AF158">
        <f t="shared" si="59"/>
        <v>0</v>
      </c>
    </row>
    <row r="159" spans="1:32" x14ac:dyDescent="0.3">
      <c r="A159">
        <v>158</v>
      </c>
      <c r="B159" t="s">
        <v>685</v>
      </c>
      <c r="C159" t="s">
        <v>270</v>
      </c>
      <c r="D159" t="s">
        <v>686</v>
      </c>
      <c r="E159" t="s">
        <v>687</v>
      </c>
      <c r="F159" t="s">
        <v>688</v>
      </c>
      <c r="G159">
        <v>2011</v>
      </c>
      <c r="H159">
        <v>118</v>
      </c>
      <c r="I159">
        <v>7.4</v>
      </c>
      <c r="J159">
        <v>396714</v>
      </c>
      <c r="K159">
        <v>84.24</v>
      </c>
      <c r="L159">
        <v>68</v>
      </c>
      <c r="M159">
        <f t="shared" si="40"/>
        <v>0</v>
      </c>
      <c r="N159">
        <f t="shared" si="41"/>
        <v>0</v>
      </c>
      <c r="O159">
        <f t="shared" si="42"/>
        <v>0</v>
      </c>
      <c r="P159">
        <f t="shared" si="43"/>
        <v>0</v>
      </c>
      <c r="Q159">
        <f t="shared" si="44"/>
        <v>1</v>
      </c>
      <c r="R159">
        <f t="shared" si="45"/>
        <v>0</v>
      </c>
      <c r="S159">
        <f t="shared" si="46"/>
        <v>1</v>
      </c>
      <c r="T159">
        <f t="shared" si="47"/>
        <v>0</v>
      </c>
      <c r="U159">
        <f t="shared" si="48"/>
        <v>1</v>
      </c>
      <c r="V159">
        <f t="shared" si="49"/>
        <v>0</v>
      </c>
      <c r="W159">
        <f t="shared" si="50"/>
        <v>0</v>
      </c>
      <c r="X159">
        <f t="shared" si="51"/>
        <v>0</v>
      </c>
      <c r="Y159">
        <f t="shared" si="52"/>
        <v>0</v>
      </c>
      <c r="Z159">
        <f t="shared" si="53"/>
        <v>0</v>
      </c>
      <c r="AA159">
        <f t="shared" si="54"/>
        <v>0</v>
      </c>
      <c r="AB159">
        <f t="shared" si="55"/>
        <v>0</v>
      </c>
      <c r="AC159">
        <f t="shared" si="56"/>
        <v>0</v>
      </c>
      <c r="AD159">
        <f t="shared" si="57"/>
        <v>0</v>
      </c>
      <c r="AE159">
        <f t="shared" si="58"/>
        <v>0</v>
      </c>
      <c r="AF159">
        <f t="shared" si="59"/>
        <v>0</v>
      </c>
    </row>
    <row r="160" spans="1:32" x14ac:dyDescent="0.3">
      <c r="A160">
        <v>159</v>
      </c>
      <c r="B160" t="s">
        <v>689</v>
      </c>
      <c r="C160" t="s">
        <v>362</v>
      </c>
      <c r="D160" t="s">
        <v>690</v>
      </c>
      <c r="E160" t="s">
        <v>691</v>
      </c>
      <c r="F160" t="s">
        <v>692</v>
      </c>
      <c r="G160">
        <v>2010</v>
      </c>
      <c r="H160">
        <v>112</v>
      </c>
      <c r="I160">
        <v>7.5</v>
      </c>
      <c r="J160">
        <v>291457</v>
      </c>
      <c r="K160">
        <v>31.49</v>
      </c>
      <c r="L160">
        <v>69</v>
      </c>
      <c r="M160">
        <f t="shared" si="40"/>
        <v>1</v>
      </c>
      <c r="N160">
        <f t="shared" si="41"/>
        <v>0</v>
      </c>
      <c r="O160">
        <f t="shared" si="42"/>
        <v>0</v>
      </c>
      <c r="P160">
        <f t="shared" si="43"/>
        <v>0</v>
      </c>
      <c r="Q160">
        <f t="shared" si="44"/>
        <v>1</v>
      </c>
      <c r="R160">
        <f t="shared" si="45"/>
        <v>0</v>
      </c>
      <c r="S160">
        <f t="shared" si="46"/>
        <v>0</v>
      </c>
      <c r="T160">
        <f t="shared" si="47"/>
        <v>0</v>
      </c>
      <c r="U160">
        <f t="shared" si="48"/>
        <v>0</v>
      </c>
      <c r="V160">
        <f t="shared" si="49"/>
        <v>0</v>
      </c>
      <c r="W160">
        <f t="shared" si="50"/>
        <v>0</v>
      </c>
      <c r="X160">
        <f t="shared" si="51"/>
        <v>0</v>
      </c>
      <c r="Y160">
        <f t="shared" si="52"/>
        <v>1</v>
      </c>
      <c r="Z160">
        <f t="shared" si="53"/>
        <v>0</v>
      </c>
      <c r="AA160">
        <f t="shared" si="54"/>
        <v>0</v>
      </c>
      <c r="AB160">
        <f t="shared" si="55"/>
        <v>0</v>
      </c>
      <c r="AC160">
        <f t="shared" si="56"/>
        <v>0</v>
      </c>
      <c r="AD160">
        <f t="shared" si="57"/>
        <v>0</v>
      </c>
      <c r="AE160">
        <f t="shared" si="58"/>
        <v>0</v>
      </c>
      <c r="AF160">
        <f t="shared" si="59"/>
        <v>0</v>
      </c>
    </row>
    <row r="161" spans="1:32" x14ac:dyDescent="0.3">
      <c r="A161">
        <v>160</v>
      </c>
      <c r="B161" t="s">
        <v>693</v>
      </c>
      <c r="C161" t="s">
        <v>694</v>
      </c>
      <c r="D161" t="s">
        <v>695</v>
      </c>
      <c r="E161" t="s">
        <v>691</v>
      </c>
      <c r="F161" t="s">
        <v>696</v>
      </c>
      <c r="G161">
        <v>2007</v>
      </c>
      <c r="H161">
        <v>121</v>
      </c>
      <c r="I161">
        <v>7.9</v>
      </c>
      <c r="J161">
        <v>373244</v>
      </c>
      <c r="K161">
        <v>23.62</v>
      </c>
      <c r="L161">
        <v>81</v>
      </c>
      <c r="M161">
        <f t="shared" si="40"/>
        <v>1</v>
      </c>
      <c r="N161">
        <f t="shared" si="41"/>
        <v>0</v>
      </c>
      <c r="O161">
        <f t="shared" si="42"/>
        <v>0</v>
      </c>
      <c r="P161">
        <f t="shared" si="43"/>
        <v>0</v>
      </c>
      <c r="Q161">
        <f t="shared" si="44"/>
        <v>1</v>
      </c>
      <c r="R161">
        <f t="shared" si="45"/>
        <v>0</v>
      </c>
      <c r="S161">
        <f t="shared" si="46"/>
        <v>0</v>
      </c>
      <c r="T161">
        <f t="shared" si="47"/>
        <v>0</v>
      </c>
      <c r="U161">
        <f t="shared" si="48"/>
        <v>0</v>
      </c>
      <c r="V161">
        <f t="shared" si="49"/>
        <v>1</v>
      </c>
      <c r="W161">
        <f t="shared" si="50"/>
        <v>0</v>
      </c>
      <c r="X161">
        <f t="shared" si="51"/>
        <v>0</v>
      </c>
      <c r="Y161">
        <f t="shared" si="52"/>
        <v>0</v>
      </c>
      <c r="Z161">
        <f t="shared" si="53"/>
        <v>0</v>
      </c>
      <c r="AA161">
        <f t="shared" si="54"/>
        <v>0</v>
      </c>
      <c r="AB161">
        <f t="shared" si="55"/>
        <v>0</v>
      </c>
      <c r="AC161">
        <f t="shared" si="56"/>
        <v>0</v>
      </c>
      <c r="AD161">
        <f t="shared" si="57"/>
        <v>0</v>
      </c>
      <c r="AE161">
        <f t="shared" si="58"/>
        <v>0</v>
      </c>
      <c r="AF161">
        <f t="shared" si="59"/>
        <v>0</v>
      </c>
    </row>
    <row r="162" spans="1:32" x14ac:dyDescent="0.3">
      <c r="A162">
        <v>161</v>
      </c>
      <c r="B162" t="s">
        <v>697</v>
      </c>
      <c r="C162" t="s">
        <v>698</v>
      </c>
      <c r="D162" t="s">
        <v>699</v>
      </c>
      <c r="E162" t="s">
        <v>700</v>
      </c>
      <c r="F162" t="s">
        <v>701</v>
      </c>
      <c r="G162">
        <v>2016</v>
      </c>
      <c r="H162">
        <v>106</v>
      </c>
      <c r="I162">
        <v>6</v>
      </c>
      <c r="J162">
        <v>5926</v>
      </c>
      <c r="L162">
        <v>40</v>
      </c>
      <c r="M162">
        <f t="shared" si="40"/>
        <v>0</v>
      </c>
      <c r="N162">
        <f t="shared" si="41"/>
        <v>0</v>
      </c>
      <c r="O162">
        <f t="shared" si="42"/>
        <v>0</v>
      </c>
      <c r="P162">
        <f t="shared" si="43"/>
        <v>0</v>
      </c>
      <c r="Q162">
        <f t="shared" si="44"/>
        <v>0</v>
      </c>
      <c r="R162">
        <f t="shared" si="45"/>
        <v>0</v>
      </c>
      <c r="S162">
        <f t="shared" si="46"/>
        <v>0</v>
      </c>
      <c r="T162">
        <f t="shared" si="47"/>
        <v>0</v>
      </c>
      <c r="U162">
        <f t="shared" si="48"/>
        <v>0</v>
      </c>
      <c r="V162">
        <f t="shared" si="49"/>
        <v>0</v>
      </c>
      <c r="W162">
        <f t="shared" si="50"/>
        <v>1</v>
      </c>
      <c r="X162">
        <f t="shared" si="51"/>
        <v>0</v>
      </c>
      <c r="Y162">
        <f t="shared" si="52"/>
        <v>0</v>
      </c>
      <c r="Z162">
        <f t="shared" si="53"/>
        <v>0</v>
      </c>
      <c r="AA162">
        <f t="shared" si="54"/>
        <v>0</v>
      </c>
      <c r="AB162">
        <f t="shared" si="55"/>
        <v>0</v>
      </c>
      <c r="AC162">
        <f t="shared" si="56"/>
        <v>0</v>
      </c>
      <c r="AD162">
        <f t="shared" si="57"/>
        <v>1</v>
      </c>
      <c r="AE162">
        <f t="shared" si="58"/>
        <v>0</v>
      </c>
      <c r="AF162">
        <f t="shared" si="59"/>
        <v>0</v>
      </c>
    </row>
    <row r="163" spans="1:32" x14ac:dyDescent="0.3">
      <c r="A163">
        <v>162</v>
      </c>
      <c r="B163" t="s">
        <v>702</v>
      </c>
      <c r="C163" t="s">
        <v>424</v>
      </c>
      <c r="D163" t="s">
        <v>703</v>
      </c>
      <c r="E163" t="s">
        <v>704</v>
      </c>
      <c r="F163" t="s">
        <v>705</v>
      </c>
      <c r="G163">
        <v>2016</v>
      </c>
      <c r="H163">
        <v>90</v>
      </c>
      <c r="I163">
        <v>7</v>
      </c>
      <c r="J163">
        <v>6946</v>
      </c>
      <c r="K163">
        <v>1.8</v>
      </c>
      <c r="L163">
        <v>63</v>
      </c>
      <c r="M163">
        <f t="shared" si="40"/>
        <v>1</v>
      </c>
      <c r="N163">
        <f t="shared" si="41"/>
        <v>0</v>
      </c>
      <c r="O163">
        <f t="shared" si="42"/>
        <v>0</v>
      </c>
      <c r="P163">
        <f t="shared" si="43"/>
        <v>0</v>
      </c>
      <c r="Q163">
        <f t="shared" si="44"/>
        <v>1</v>
      </c>
      <c r="R163">
        <f t="shared" si="45"/>
        <v>0</v>
      </c>
      <c r="S163">
        <f t="shared" si="46"/>
        <v>0</v>
      </c>
      <c r="T163">
        <f t="shared" si="47"/>
        <v>1</v>
      </c>
      <c r="U163">
        <f t="shared" si="48"/>
        <v>0</v>
      </c>
      <c r="V163">
        <f t="shared" si="49"/>
        <v>0</v>
      </c>
      <c r="W163">
        <f t="shared" si="50"/>
        <v>0</v>
      </c>
      <c r="X163">
        <f t="shared" si="51"/>
        <v>0</v>
      </c>
      <c r="Y163">
        <f t="shared" si="52"/>
        <v>0</v>
      </c>
      <c r="Z163">
        <f t="shared" si="53"/>
        <v>0</v>
      </c>
      <c r="AA163">
        <f t="shared" si="54"/>
        <v>0</v>
      </c>
      <c r="AB163">
        <f t="shared" si="55"/>
        <v>0</v>
      </c>
      <c r="AC163">
        <f t="shared" si="56"/>
        <v>0</v>
      </c>
      <c r="AD163">
        <f t="shared" si="57"/>
        <v>0</v>
      </c>
      <c r="AE163">
        <f t="shared" si="58"/>
        <v>0</v>
      </c>
      <c r="AF163">
        <f t="shared" si="59"/>
        <v>0</v>
      </c>
    </row>
    <row r="164" spans="1:32" x14ac:dyDescent="0.3">
      <c r="A164">
        <v>163</v>
      </c>
      <c r="B164" t="s">
        <v>706</v>
      </c>
      <c r="C164" t="s">
        <v>13</v>
      </c>
      <c r="D164" t="s">
        <v>707</v>
      </c>
      <c r="E164" t="s">
        <v>156</v>
      </c>
      <c r="F164" t="s">
        <v>708</v>
      </c>
      <c r="G164">
        <v>2014</v>
      </c>
      <c r="H164">
        <v>132</v>
      </c>
      <c r="I164">
        <v>8</v>
      </c>
      <c r="J164">
        <v>552298</v>
      </c>
      <c r="K164">
        <v>233.91</v>
      </c>
      <c r="L164">
        <v>74</v>
      </c>
      <c r="M164">
        <f t="shared" si="40"/>
        <v>1</v>
      </c>
      <c r="N164">
        <f t="shared" si="41"/>
        <v>1</v>
      </c>
      <c r="O164">
        <f t="shared" si="42"/>
        <v>0</v>
      </c>
      <c r="P164">
        <f t="shared" si="43"/>
        <v>0</v>
      </c>
      <c r="Q164">
        <f t="shared" si="44"/>
        <v>0</v>
      </c>
      <c r="R164">
        <f t="shared" si="45"/>
        <v>0</v>
      </c>
      <c r="S164">
        <f t="shared" si="46"/>
        <v>0</v>
      </c>
      <c r="T164">
        <f t="shared" si="47"/>
        <v>0</v>
      </c>
      <c r="U164">
        <f t="shared" si="48"/>
        <v>0</v>
      </c>
      <c r="V164">
        <f t="shared" si="49"/>
        <v>0</v>
      </c>
      <c r="W164">
        <f t="shared" si="50"/>
        <v>0</v>
      </c>
      <c r="X164">
        <f t="shared" si="51"/>
        <v>1</v>
      </c>
      <c r="Y164">
        <f t="shared" si="52"/>
        <v>0</v>
      </c>
      <c r="Z164">
        <f t="shared" si="53"/>
        <v>0</v>
      </c>
      <c r="AA164">
        <f t="shared" si="54"/>
        <v>0</v>
      </c>
      <c r="AB164">
        <f t="shared" si="55"/>
        <v>0</v>
      </c>
      <c r="AC164">
        <f t="shared" si="56"/>
        <v>0</v>
      </c>
      <c r="AD164">
        <f t="shared" si="57"/>
        <v>0</v>
      </c>
      <c r="AE164">
        <f t="shared" si="58"/>
        <v>0</v>
      </c>
      <c r="AF164">
        <f t="shared" si="59"/>
        <v>0</v>
      </c>
    </row>
    <row r="165" spans="1:32" x14ac:dyDescent="0.3">
      <c r="A165">
        <v>164</v>
      </c>
      <c r="B165" t="s">
        <v>709</v>
      </c>
      <c r="C165" t="s">
        <v>653</v>
      </c>
      <c r="D165" t="s">
        <v>710</v>
      </c>
      <c r="E165" t="s">
        <v>711</v>
      </c>
      <c r="F165" t="s">
        <v>712</v>
      </c>
      <c r="G165">
        <v>2016</v>
      </c>
      <c r="H165">
        <v>118</v>
      </c>
      <c r="I165">
        <v>6.1</v>
      </c>
      <c r="J165">
        <v>78043</v>
      </c>
      <c r="K165">
        <v>58.4</v>
      </c>
      <c r="L165">
        <v>47</v>
      </c>
      <c r="M165">
        <f t="shared" si="40"/>
        <v>1</v>
      </c>
      <c r="N165">
        <f t="shared" si="41"/>
        <v>1</v>
      </c>
      <c r="O165">
        <f t="shared" si="42"/>
        <v>0</v>
      </c>
      <c r="P165">
        <f t="shared" si="43"/>
        <v>0</v>
      </c>
      <c r="Q165">
        <f t="shared" si="44"/>
        <v>0</v>
      </c>
      <c r="R165">
        <f t="shared" si="45"/>
        <v>0</v>
      </c>
      <c r="S165">
        <f t="shared" si="46"/>
        <v>0</v>
      </c>
      <c r="T165">
        <f t="shared" si="47"/>
        <v>1</v>
      </c>
      <c r="U165">
        <f t="shared" si="48"/>
        <v>0</v>
      </c>
      <c r="V165">
        <f t="shared" si="49"/>
        <v>0</v>
      </c>
      <c r="W165">
        <f t="shared" si="50"/>
        <v>0</v>
      </c>
      <c r="X165">
        <f t="shared" si="51"/>
        <v>0</v>
      </c>
      <c r="Y165">
        <f t="shared" si="52"/>
        <v>0</v>
      </c>
      <c r="Z165">
        <f t="shared" si="53"/>
        <v>0</v>
      </c>
      <c r="AA165">
        <f t="shared" si="54"/>
        <v>0</v>
      </c>
      <c r="AB165">
        <f t="shared" si="55"/>
        <v>0</v>
      </c>
      <c r="AC165">
        <f t="shared" si="56"/>
        <v>0</v>
      </c>
      <c r="AD165">
        <f t="shared" si="57"/>
        <v>0</v>
      </c>
      <c r="AE165">
        <f t="shared" si="58"/>
        <v>0</v>
      </c>
      <c r="AF165">
        <f t="shared" si="59"/>
        <v>0</v>
      </c>
    </row>
    <row r="166" spans="1:32" x14ac:dyDescent="0.3">
      <c r="A166">
        <v>165</v>
      </c>
      <c r="B166" t="s">
        <v>713</v>
      </c>
      <c r="C166" t="s">
        <v>714</v>
      </c>
      <c r="D166" t="s">
        <v>715</v>
      </c>
      <c r="E166" t="s">
        <v>716</v>
      </c>
      <c r="F166" t="s">
        <v>717</v>
      </c>
      <c r="G166">
        <v>2006</v>
      </c>
      <c r="H166">
        <v>144</v>
      </c>
      <c r="I166">
        <v>8</v>
      </c>
      <c r="J166">
        <v>495106</v>
      </c>
      <c r="K166">
        <v>167.01</v>
      </c>
      <c r="L166">
        <v>80</v>
      </c>
      <c r="M166">
        <f t="shared" si="40"/>
        <v>1</v>
      </c>
      <c r="N166">
        <f t="shared" si="41"/>
        <v>1</v>
      </c>
      <c r="O166">
        <f t="shared" si="42"/>
        <v>0</v>
      </c>
      <c r="P166">
        <f t="shared" si="43"/>
        <v>0</v>
      </c>
      <c r="Q166">
        <f t="shared" si="44"/>
        <v>0</v>
      </c>
      <c r="R166">
        <f t="shared" si="45"/>
        <v>0</v>
      </c>
      <c r="S166">
        <f t="shared" si="46"/>
        <v>0</v>
      </c>
      <c r="T166">
        <f t="shared" si="47"/>
        <v>0</v>
      </c>
      <c r="U166">
        <f t="shared" si="48"/>
        <v>0</v>
      </c>
      <c r="V166">
        <f t="shared" si="49"/>
        <v>0</v>
      </c>
      <c r="W166">
        <f t="shared" si="50"/>
        <v>1</v>
      </c>
      <c r="X166">
        <f t="shared" si="51"/>
        <v>0</v>
      </c>
      <c r="Y166">
        <f t="shared" si="52"/>
        <v>0</v>
      </c>
      <c r="Z166">
        <f t="shared" si="53"/>
        <v>0</v>
      </c>
      <c r="AA166">
        <f t="shared" si="54"/>
        <v>0</v>
      </c>
      <c r="AB166">
        <f t="shared" si="55"/>
        <v>0</v>
      </c>
      <c r="AC166">
        <f t="shared" si="56"/>
        <v>0</v>
      </c>
      <c r="AD166">
        <f t="shared" si="57"/>
        <v>0</v>
      </c>
      <c r="AE166">
        <f t="shared" si="58"/>
        <v>0</v>
      </c>
      <c r="AF166">
        <f t="shared" si="59"/>
        <v>0</v>
      </c>
    </row>
    <row r="167" spans="1:32" x14ac:dyDescent="0.3">
      <c r="A167">
        <v>166</v>
      </c>
      <c r="B167" t="s">
        <v>718</v>
      </c>
      <c r="C167" t="s">
        <v>719</v>
      </c>
      <c r="D167" t="s">
        <v>720</v>
      </c>
      <c r="E167" t="s">
        <v>721</v>
      </c>
      <c r="F167" t="s">
        <v>722</v>
      </c>
      <c r="G167">
        <v>2008</v>
      </c>
      <c r="H167">
        <v>122</v>
      </c>
      <c r="I167">
        <v>5.2</v>
      </c>
      <c r="J167">
        <v>361449</v>
      </c>
      <c r="K167">
        <v>191.45</v>
      </c>
      <c r="L167">
        <v>56</v>
      </c>
      <c r="M167">
        <f t="shared" si="40"/>
        <v>0</v>
      </c>
      <c r="N167">
        <f t="shared" si="41"/>
        <v>0</v>
      </c>
      <c r="O167">
        <f t="shared" si="42"/>
        <v>0</v>
      </c>
      <c r="P167">
        <f t="shared" si="43"/>
        <v>0</v>
      </c>
      <c r="Q167">
        <f t="shared" si="44"/>
        <v>0</v>
      </c>
      <c r="R167">
        <f t="shared" si="45"/>
        <v>0</v>
      </c>
      <c r="S167">
        <f t="shared" si="46"/>
        <v>1</v>
      </c>
      <c r="T167">
        <f t="shared" si="47"/>
        <v>0</v>
      </c>
      <c r="U167">
        <f t="shared" si="48"/>
        <v>1</v>
      </c>
      <c r="V167">
        <f t="shared" si="49"/>
        <v>0</v>
      </c>
      <c r="W167">
        <f t="shared" si="50"/>
        <v>0</v>
      </c>
      <c r="X167">
        <f t="shared" si="51"/>
        <v>0</v>
      </c>
      <c r="Y167">
        <f t="shared" si="52"/>
        <v>1</v>
      </c>
      <c r="Z167">
        <f t="shared" si="53"/>
        <v>0</v>
      </c>
      <c r="AA167">
        <f t="shared" si="54"/>
        <v>0</v>
      </c>
      <c r="AB167">
        <f t="shared" si="55"/>
        <v>0</v>
      </c>
      <c r="AC167">
        <f t="shared" si="56"/>
        <v>0</v>
      </c>
      <c r="AD167">
        <f t="shared" si="57"/>
        <v>0</v>
      </c>
      <c r="AE167">
        <f t="shared" si="58"/>
        <v>0</v>
      </c>
      <c r="AF167">
        <f t="shared" si="59"/>
        <v>0</v>
      </c>
    </row>
    <row r="168" spans="1:32" x14ac:dyDescent="0.3">
      <c r="A168">
        <v>167</v>
      </c>
      <c r="B168" t="s">
        <v>723</v>
      </c>
      <c r="C168" t="s">
        <v>159</v>
      </c>
      <c r="D168" t="s">
        <v>724</v>
      </c>
      <c r="E168" t="s">
        <v>725</v>
      </c>
      <c r="F168" t="s">
        <v>726</v>
      </c>
      <c r="G168">
        <v>2016</v>
      </c>
      <c r="H168">
        <v>129</v>
      </c>
      <c r="I168">
        <v>6.5</v>
      </c>
      <c r="J168">
        <v>156567</v>
      </c>
      <c r="K168">
        <v>65.03</v>
      </c>
      <c r="L168">
        <v>46</v>
      </c>
      <c r="M168">
        <f t="shared" si="40"/>
        <v>1</v>
      </c>
      <c r="N168">
        <f t="shared" si="41"/>
        <v>1</v>
      </c>
      <c r="O168">
        <f t="shared" si="42"/>
        <v>0</v>
      </c>
      <c r="P168">
        <f t="shared" si="43"/>
        <v>0</v>
      </c>
      <c r="Q168">
        <f t="shared" si="44"/>
        <v>1</v>
      </c>
      <c r="R168">
        <f t="shared" si="45"/>
        <v>0</v>
      </c>
      <c r="S168">
        <f t="shared" si="46"/>
        <v>0</v>
      </c>
      <c r="T168">
        <f t="shared" si="47"/>
        <v>0</v>
      </c>
      <c r="U168">
        <f t="shared" si="48"/>
        <v>0</v>
      </c>
      <c r="V168">
        <f t="shared" si="49"/>
        <v>0</v>
      </c>
      <c r="W168">
        <f t="shared" si="50"/>
        <v>0</v>
      </c>
      <c r="X168">
        <f t="shared" si="51"/>
        <v>0</v>
      </c>
      <c r="Y168">
        <f t="shared" si="52"/>
        <v>0</v>
      </c>
      <c r="Z168">
        <f t="shared" si="53"/>
        <v>0</v>
      </c>
      <c r="AA168">
        <f t="shared" si="54"/>
        <v>0</v>
      </c>
      <c r="AB168">
        <f t="shared" si="55"/>
        <v>0</v>
      </c>
      <c r="AC168">
        <f t="shared" si="56"/>
        <v>0</v>
      </c>
      <c r="AD168">
        <f t="shared" si="57"/>
        <v>0</v>
      </c>
      <c r="AE168">
        <f t="shared" si="58"/>
        <v>0</v>
      </c>
      <c r="AF168">
        <f t="shared" si="59"/>
        <v>0</v>
      </c>
    </row>
    <row r="169" spans="1:32" x14ac:dyDescent="0.3">
      <c r="A169">
        <v>168</v>
      </c>
      <c r="B169" t="s">
        <v>727</v>
      </c>
      <c r="C169" t="s">
        <v>60</v>
      </c>
      <c r="D169" t="s">
        <v>728</v>
      </c>
      <c r="E169" t="s">
        <v>729</v>
      </c>
      <c r="F169" t="s">
        <v>730</v>
      </c>
      <c r="G169">
        <v>2015</v>
      </c>
      <c r="H169">
        <v>109</v>
      </c>
      <c r="I169">
        <v>7.3</v>
      </c>
      <c r="J169">
        <v>39723</v>
      </c>
      <c r="K169">
        <v>33.31</v>
      </c>
      <c r="L169">
        <v>51</v>
      </c>
      <c r="M169">
        <f t="shared" si="40"/>
        <v>0</v>
      </c>
      <c r="N169">
        <f t="shared" si="41"/>
        <v>0</v>
      </c>
      <c r="O169">
        <f t="shared" si="42"/>
        <v>0</v>
      </c>
      <c r="P169">
        <f t="shared" si="43"/>
        <v>0</v>
      </c>
      <c r="Q169">
        <f t="shared" si="44"/>
        <v>0</v>
      </c>
      <c r="R169">
        <f t="shared" si="45"/>
        <v>1</v>
      </c>
      <c r="S169">
        <f t="shared" si="46"/>
        <v>1</v>
      </c>
      <c r="T169">
        <f t="shared" si="47"/>
        <v>0</v>
      </c>
      <c r="U169">
        <f t="shared" si="48"/>
        <v>0</v>
      </c>
      <c r="V169">
        <f t="shared" si="49"/>
        <v>0</v>
      </c>
      <c r="W169">
        <f t="shared" si="50"/>
        <v>0</v>
      </c>
      <c r="X169">
        <f t="shared" si="51"/>
        <v>0</v>
      </c>
      <c r="Y169">
        <f t="shared" si="52"/>
        <v>0</v>
      </c>
      <c r="Z169">
        <f t="shared" si="53"/>
        <v>0</v>
      </c>
      <c r="AA169">
        <f t="shared" si="54"/>
        <v>1</v>
      </c>
      <c r="AB169">
        <f t="shared" si="55"/>
        <v>0</v>
      </c>
      <c r="AC169">
        <f t="shared" si="56"/>
        <v>0</v>
      </c>
      <c r="AD169">
        <f t="shared" si="57"/>
        <v>0</v>
      </c>
      <c r="AE169">
        <f t="shared" si="58"/>
        <v>0</v>
      </c>
      <c r="AF169">
        <f t="shared" si="59"/>
        <v>0</v>
      </c>
    </row>
    <row r="170" spans="1:32" x14ac:dyDescent="0.3">
      <c r="A170">
        <v>169</v>
      </c>
      <c r="B170" t="s">
        <v>731</v>
      </c>
      <c r="C170" t="s">
        <v>732</v>
      </c>
      <c r="D170" t="s">
        <v>733</v>
      </c>
      <c r="E170" t="s">
        <v>557</v>
      </c>
      <c r="F170" t="s">
        <v>734</v>
      </c>
      <c r="G170">
        <v>2016</v>
      </c>
      <c r="H170">
        <v>144</v>
      </c>
      <c r="I170">
        <v>7.3</v>
      </c>
      <c r="J170">
        <v>76935</v>
      </c>
      <c r="K170">
        <v>52.82</v>
      </c>
      <c r="L170">
        <v>48</v>
      </c>
      <c r="M170">
        <f t="shared" si="40"/>
        <v>1</v>
      </c>
      <c r="N170">
        <f t="shared" si="41"/>
        <v>0</v>
      </c>
      <c r="O170">
        <f t="shared" si="42"/>
        <v>0</v>
      </c>
      <c r="P170">
        <f t="shared" si="43"/>
        <v>0</v>
      </c>
      <c r="Q170">
        <f t="shared" si="44"/>
        <v>0</v>
      </c>
      <c r="R170">
        <f t="shared" si="45"/>
        <v>0</v>
      </c>
      <c r="S170">
        <f t="shared" si="46"/>
        <v>1</v>
      </c>
      <c r="T170">
        <f t="shared" si="47"/>
        <v>0</v>
      </c>
      <c r="U170">
        <f t="shared" si="48"/>
        <v>0</v>
      </c>
      <c r="V170">
        <f t="shared" si="49"/>
        <v>0</v>
      </c>
      <c r="W170">
        <f t="shared" si="50"/>
        <v>0</v>
      </c>
      <c r="X170">
        <f t="shared" si="51"/>
        <v>0</v>
      </c>
      <c r="Y170">
        <f t="shared" si="52"/>
        <v>0</v>
      </c>
      <c r="Z170">
        <f t="shared" si="53"/>
        <v>0</v>
      </c>
      <c r="AA170">
        <f t="shared" si="54"/>
        <v>1</v>
      </c>
      <c r="AB170">
        <f t="shared" si="55"/>
        <v>0</v>
      </c>
      <c r="AC170">
        <f t="shared" si="56"/>
        <v>0</v>
      </c>
      <c r="AD170">
        <f t="shared" si="57"/>
        <v>0</v>
      </c>
      <c r="AE170">
        <f t="shared" si="58"/>
        <v>0</v>
      </c>
      <c r="AF170">
        <f t="shared" si="59"/>
        <v>0</v>
      </c>
    </row>
    <row r="171" spans="1:32" x14ac:dyDescent="0.3">
      <c r="A171">
        <v>170</v>
      </c>
      <c r="B171" t="s">
        <v>735</v>
      </c>
      <c r="C171" t="s">
        <v>714</v>
      </c>
      <c r="D171" t="s">
        <v>736</v>
      </c>
      <c r="E171" t="s">
        <v>737</v>
      </c>
      <c r="F171" t="s">
        <v>738</v>
      </c>
      <c r="G171">
        <v>2015</v>
      </c>
      <c r="H171">
        <v>148</v>
      </c>
      <c r="I171">
        <v>6.8</v>
      </c>
      <c r="J171">
        <v>308981</v>
      </c>
      <c r="K171">
        <v>200.07</v>
      </c>
      <c r="L171">
        <v>60</v>
      </c>
      <c r="M171">
        <f t="shared" si="40"/>
        <v>1</v>
      </c>
      <c r="N171">
        <f t="shared" si="41"/>
        <v>1</v>
      </c>
      <c r="O171">
        <f t="shared" si="42"/>
        <v>0</v>
      </c>
      <c r="P171">
        <f t="shared" si="43"/>
        <v>0</v>
      </c>
      <c r="Q171">
        <f t="shared" si="44"/>
        <v>0</v>
      </c>
      <c r="R171">
        <f t="shared" si="45"/>
        <v>0</v>
      </c>
      <c r="S171">
        <f t="shared" si="46"/>
        <v>0</v>
      </c>
      <c r="T171">
        <f t="shared" si="47"/>
        <v>0</v>
      </c>
      <c r="U171">
        <f t="shared" si="48"/>
        <v>0</v>
      </c>
      <c r="V171">
        <f t="shared" si="49"/>
        <v>0</v>
      </c>
      <c r="W171">
        <f t="shared" si="50"/>
        <v>1</v>
      </c>
      <c r="X171">
        <f t="shared" si="51"/>
        <v>0</v>
      </c>
      <c r="Y171">
        <f t="shared" si="52"/>
        <v>0</v>
      </c>
      <c r="Z171">
        <f t="shared" si="53"/>
        <v>0</v>
      </c>
      <c r="AA171">
        <f t="shared" si="54"/>
        <v>0</v>
      </c>
      <c r="AB171">
        <f t="shared" si="55"/>
        <v>0</v>
      </c>
      <c r="AC171">
        <f t="shared" si="56"/>
        <v>0</v>
      </c>
      <c r="AD171">
        <f t="shared" si="57"/>
        <v>0</v>
      </c>
      <c r="AE171">
        <f t="shared" si="58"/>
        <v>0</v>
      </c>
      <c r="AF171">
        <f t="shared" si="59"/>
        <v>0</v>
      </c>
    </row>
    <row r="172" spans="1:32" x14ac:dyDescent="0.3">
      <c r="A172">
        <v>171</v>
      </c>
      <c r="B172" t="s">
        <v>739</v>
      </c>
      <c r="C172" t="s">
        <v>444</v>
      </c>
      <c r="D172" t="s">
        <v>740</v>
      </c>
      <c r="E172" t="s">
        <v>741</v>
      </c>
      <c r="F172" t="s">
        <v>742</v>
      </c>
      <c r="G172">
        <v>2014</v>
      </c>
      <c r="H172">
        <v>118</v>
      </c>
      <c r="I172">
        <v>7.9</v>
      </c>
      <c r="J172">
        <v>332476</v>
      </c>
      <c r="K172">
        <v>32.28</v>
      </c>
      <c r="L172">
        <v>76</v>
      </c>
      <c r="M172">
        <f t="shared" si="40"/>
        <v>0</v>
      </c>
      <c r="N172">
        <f t="shared" si="41"/>
        <v>0</v>
      </c>
      <c r="O172">
        <f t="shared" si="42"/>
        <v>0</v>
      </c>
      <c r="P172">
        <f t="shared" si="43"/>
        <v>0</v>
      </c>
      <c r="Q172">
        <f t="shared" si="44"/>
        <v>0</v>
      </c>
      <c r="R172">
        <f t="shared" si="45"/>
        <v>0</v>
      </c>
      <c r="S172">
        <f t="shared" si="46"/>
        <v>1</v>
      </c>
      <c r="T172">
        <f t="shared" si="47"/>
        <v>1</v>
      </c>
      <c r="U172">
        <f t="shared" si="48"/>
        <v>0</v>
      </c>
      <c r="V172">
        <f t="shared" si="49"/>
        <v>0</v>
      </c>
      <c r="W172">
        <f t="shared" si="50"/>
        <v>1</v>
      </c>
      <c r="X172">
        <f t="shared" si="51"/>
        <v>0</v>
      </c>
      <c r="Y172">
        <f t="shared" si="52"/>
        <v>0</v>
      </c>
      <c r="Z172">
        <f t="shared" si="53"/>
        <v>0</v>
      </c>
      <c r="AA172">
        <f t="shared" si="54"/>
        <v>0</v>
      </c>
      <c r="AB172">
        <f t="shared" si="55"/>
        <v>0</v>
      </c>
      <c r="AC172">
        <f t="shared" si="56"/>
        <v>0</v>
      </c>
      <c r="AD172">
        <f t="shared" si="57"/>
        <v>0</v>
      </c>
      <c r="AE172">
        <f t="shared" si="58"/>
        <v>0</v>
      </c>
      <c r="AF172">
        <f t="shared" si="59"/>
        <v>0</v>
      </c>
    </row>
    <row r="173" spans="1:32" x14ac:dyDescent="0.3">
      <c r="A173">
        <v>172</v>
      </c>
      <c r="B173" t="s">
        <v>743</v>
      </c>
      <c r="C173" t="s">
        <v>744</v>
      </c>
      <c r="D173" t="s">
        <v>745</v>
      </c>
      <c r="E173" t="s">
        <v>746</v>
      </c>
      <c r="F173" t="s">
        <v>747</v>
      </c>
      <c r="G173">
        <v>2016</v>
      </c>
      <c r="H173">
        <v>101</v>
      </c>
      <c r="I173">
        <v>7.9</v>
      </c>
      <c r="J173">
        <v>72778</v>
      </c>
      <c r="K173">
        <v>48.02</v>
      </c>
      <c r="L173">
        <v>84</v>
      </c>
      <c r="M173">
        <f t="shared" si="40"/>
        <v>0</v>
      </c>
      <c r="N173">
        <f t="shared" si="41"/>
        <v>1</v>
      </c>
      <c r="O173">
        <f t="shared" si="42"/>
        <v>0</v>
      </c>
      <c r="P173">
        <f t="shared" si="43"/>
        <v>1</v>
      </c>
      <c r="Q173">
        <f t="shared" si="44"/>
        <v>0</v>
      </c>
      <c r="R173">
        <f t="shared" si="45"/>
        <v>0</v>
      </c>
      <c r="S173">
        <f t="shared" si="46"/>
        <v>0</v>
      </c>
      <c r="T173">
        <f t="shared" si="47"/>
        <v>0</v>
      </c>
      <c r="U173">
        <f t="shared" si="48"/>
        <v>0</v>
      </c>
      <c r="V173">
        <f t="shared" si="49"/>
        <v>0</v>
      </c>
      <c r="W173">
        <f t="shared" si="50"/>
        <v>0</v>
      </c>
      <c r="X173">
        <f t="shared" si="51"/>
        <v>0</v>
      </c>
      <c r="Y173">
        <f t="shared" si="52"/>
        <v>0</v>
      </c>
      <c r="Z173">
        <f t="shared" si="53"/>
        <v>1</v>
      </c>
      <c r="AA173">
        <f t="shared" si="54"/>
        <v>0</v>
      </c>
      <c r="AB173">
        <f t="shared" si="55"/>
        <v>0</v>
      </c>
      <c r="AC173">
        <f t="shared" si="56"/>
        <v>0</v>
      </c>
      <c r="AD173">
        <f t="shared" si="57"/>
        <v>0</v>
      </c>
      <c r="AE173">
        <f t="shared" si="58"/>
        <v>0</v>
      </c>
      <c r="AF173">
        <f t="shared" si="59"/>
        <v>0</v>
      </c>
    </row>
    <row r="174" spans="1:32" x14ac:dyDescent="0.3">
      <c r="A174">
        <v>173</v>
      </c>
      <c r="B174" t="s">
        <v>748</v>
      </c>
      <c r="C174" t="s">
        <v>749</v>
      </c>
      <c r="D174" t="s">
        <v>750</v>
      </c>
      <c r="E174" t="s">
        <v>751</v>
      </c>
      <c r="F174" t="s">
        <v>752</v>
      </c>
      <c r="G174">
        <v>2016</v>
      </c>
      <c r="H174">
        <v>84</v>
      </c>
      <c r="I174">
        <v>5.2</v>
      </c>
      <c r="J174">
        <v>2127</v>
      </c>
      <c r="L174">
        <v>59</v>
      </c>
      <c r="M174">
        <f t="shared" si="40"/>
        <v>0</v>
      </c>
      <c r="N174">
        <f t="shared" si="41"/>
        <v>1</v>
      </c>
      <c r="O174">
        <f t="shared" si="42"/>
        <v>1</v>
      </c>
      <c r="P174">
        <f t="shared" si="43"/>
        <v>0</v>
      </c>
      <c r="Q174">
        <f t="shared" si="44"/>
        <v>0</v>
      </c>
      <c r="R174">
        <f t="shared" si="45"/>
        <v>0</v>
      </c>
      <c r="S174">
        <f t="shared" si="46"/>
        <v>0</v>
      </c>
      <c r="T174">
        <f t="shared" si="47"/>
        <v>0</v>
      </c>
      <c r="U174">
        <f t="shared" si="48"/>
        <v>0</v>
      </c>
      <c r="V174">
        <f t="shared" si="49"/>
        <v>0</v>
      </c>
      <c r="W174">
        <f t="shared" si="50"/>
        <v>0</v>
      </c>
      <c r="X174">
        <f t="shared" si="51"/>
        <v>0</v>
      </c>
      <c r="Y174">
        <f t="shared" si="52"/>
        <v>0</v>
      </c>
      <c r="Z174">
        <f t="shared" si="53"/>
        <v>0</v>
      </c>
      <c r="AA174">
        <f t="shared" si="54"/>
        <v>0</v>
      </c>
      <c r="AB174">
        <f t="shared" si="55"/>
        <v>0</v>
      </c>
      <c r="AC174">
        <f t="shared" si="56"/>
        <v>0</v>
      </c>
      <c r="AD174">
        <f t="shared" si="57"/>
        <v>0</v>
      </c>
      <c r="AE174">
        <f t="shared" si="58"/>
        <v>0</v>
      </c>
      <c r="AF174">
        <f t="shared" si="59"/>
        <v>0</v>
      </c>
    </row>
    <row r="175" spans="1:32" x14ac:dyDescent="0.3">
      <c r="A175">
        <v>174</v>
      </c>
      <c r="B175" t="s">
        <v>753</v>
      </c>
      <c r="C175" t="s">
        <v>754</v>
      </c>
      <c r="D175" t="s">
        <v>755</v>
      </c>
      <c r="E175" t="s">
        <v>756</v>
      </c>
      <c r="F175" t="s">
        <v>757</v>
      </c>
      <c r="G175">
        <v>2013</v>
      </c>
      <c r="H175">
        <v>126</v>
      </c>
      <c r="I175">
        <v>8</v>
      </c>
      <c r="J175">
        <v>390531</v>
      </c>
      <c r="K175">
        <v>25.56</v>
      </c>
      <c r="L175">
        <v>90</v>
      </c>
      <c r="M175">
        <f t="shared" si="40"/>
        <v>0</v>
      </c>
      <c r="N175">
        <f t="shared" si="41"/>
        <v>0</v>
      </c>
      <c r="O175">
        <f t="shared" si="42"/>
        <v>0</v>
      </c>
      <c r="P175">
        <f t="shared" si="43"/>
        <v>0</v>
      </c>
      <c r="Q175">
        <f t="shared" si="44"/>
        <v>0</v>
      </c>
      <c r="R175">
        <f t="shared" si="45"/>
        <v>0</v>
      </c>
      <c r="S175">
        <f t="shared" si="46"/>
        <v>1</v>
      </c>
      <c r="T175">
        <f t="shared" si="47"/>
        <v>0</v>
      </c>
      <c r="U175">
        <f t="shared" si="48"/>
        <v>1</v>
      </c>
      <c r="V175">
        <f t="shared" si="49"/>
        <v>0</v>
      </c>
      <c r="W175">
        <f t="shared" si="50"/>
        <v>0</v>
      </c>
      <c r="X175">
        <f t="shared" si="51"/>
        <v>1</v>
      </c>
      <c r="Y175">
        <f t="shared" si="52"/>
        <v>0</v>
      </c>
      <c r="Z175">
        <f t="shared" si="53"/>
        <v>0</v>
      </c>
      <c r="AA175">
        <f t="shared" si="54"/>
        <v>0</v>
      </c>
      <c r="AB175">
        <f t="shared" si="55"/>
        <v>0</v>
      </c>
      <c r="AC175">
        <f t="shared" si="56"/>
        <v>0</v>
      </c>
      <c r="AD175">
        <f t="shared" si="57"/>
        <v>0</v>
      </c>
      <c r="AE175">
        <f t="shared" si="58"/>
        <v>0</v>
      </c>
      <c r="AF175">
        <f t="shared" si="59"/>
        <v>0</v>
      </c>
    </row>
    <row r="176" spans="1:32" x14ac:dyDescent="0.3">
      <c r="A176">
        <v>175</v>
      </c>
      <c r="B176" t="s">
        <v>758</v>
      </c>
      <c r="C176" t="s">
        <v>69</v>
      </c>
      <c r="D176" t="s">
        <v>759</v>
      </c>
      <c r="E176" t="s">
        <v>760</v>
      </c>
      <c r="F176" t="s">
        <v>761</v>
      </c>
      <c r="G176">
        <v>2013</v>
      </c>
      <c r="H176">
        <v>102</v>
      </c>
      <c r="I176">
        <v>7.5</v>
      </c>
      <c r="J176">
        <v>451894</v>
      </c>
      <c r="K176">
        <v>400.74</v>
      </c>
      <c r="L176">
        <v>74</v>
      </c>
      <c r="M176">
        <f t="shared" si="40"/>
        <v>0</v>
      </c>
      <c r="N176">
        <f t="shared" si="41"/>
        <v>1</v>
      </c>
      <c r="O176">
        <f t="shared" si="42"/>
        <v>0</v>
      </c>
      <c r="P176">
        <f t="shared" si="43"/>
        <v>1</v>
      </c>
      <c r="Q176">
        <f t="shared" si="44"/>
        <v>1</v>
      </c>
      <c r="R176">
        <f t="shared" si="45"/>
        <v>0</v>
      </c>
      <c r="S176">
        <f t="shared" si="46"/>
        <v>0</v>
      </c>
      <c r="T176">
        <f t="shared" si="47"/>
        <v>0</v>
      </c>
      <c r="U176">
        <f t="shared" si="48"/>
        <v>0</v>
      </c>
      <c r="V176">
        <f t="shared" si="49"/>
        <v>0</v>
      </c>
      <c r="W176">
        <f t="shared" si="50"/>
        <v>0</v>
      </c>
      <c r="X176">
        <f t="shared" si="51"/>
        <v>0</v>
      </c>
      <c r="Y176">
        <f t="shared" si="52"/>
        <v>0</v>
      </c>
      <c r="Z176">
        <f t="shared" si="53"/>
        <v>0</v>
      </c>
      <c r="AA176">
        <f t="shared" si="54"/>
        <v>0</v>
      </c>
      <c r="AB176">
        <f t="shared" si="55"/>
        <v>0</v>
      </c>
      <c r="AC176">
        <f t="shared" si="56"/>
        <v>0</v>
      </c>
      <c r="AD176">
        <f t="shared" si="57"/>
        <v>0</v>
      </c>
      <c r="AE176">
        <f t="shared" si="58"/>
        <v>0</v>
      </c>
      <c r="AF176">
        <f t="shared" si="59"/>
        <v>0</v>
      </c>
    </row>
    <row r="177" spans="1:32" x14ac:dyDescent="0.3">
      <c r="A177">
        <v>176</v>
      </c>
      <c r="B177" t="s">
        <v>762</v>
      </c>
      <c r="C177" t="s">
        <v>763</v>
      </c>
      <c r="D177" t="s">
        <v>764</v>
      </c>
      <c r="E177" t="s">
        <v>765</v>
      </c>
      <c r="F177" t="s">
        <v>766</v>
      </c>
      <c r="G177">
        <v>2015</v>
      </c>
      <c r="H177">
        <v>130</v>
      </c>
      <c r="I177">
        <v>6.5</v>
      </c>
      <c r="J177">
        <v>143069</v>
      </c>
      <c r="K177">
        <v>93.42</v>
      </c>
      <c r="L177">
        <v>60</v>
      </c>
      <c r="M177">
        <f t="shared" si="40"/>
        <v>1</v>
      </c>
      <c r="N177">
        <f t="shared" si="41"/>
        <v>1</v>
      </c>
      <c r="O177">
        <f t="shared" si="42"/>
        <v>0</v>
      </c>
      <c r="P177">
        <f t="shared" si="43"/>
        <v>0</v>
      </c>
      <c r="Q177">
        <f t="shared" si="44"/>
        <v>0</v>
      </c>
      <c r="R177">
        <f t="shared" si="45"/>
        <v>0</v>
      </c>
      <c r="S177">
        <f t="shared" si="46"/>
        <v>0</v>
      </c>
      <c r="T177">
        <f t="shared" si="47"/>
        <v>0</v>
      </c>
      <c r="U177">
        <f t="shared" si="48"/>
        <v>0</v>
      </c>
      <c r="V177">
        <f t="shared" si="49"/>
        <v>0</v>
      </c>
      <c r="W177">
        <f t="shared" si="50"/>
        <v>0</v>
      </c>
      <c r="X177">
        <f t="shared" si="51"/>
        <v>0</v>
      </c>
      <c r="Y177">
        <f t="shared" si="52"/>
        <v>0</v>
      </c>
      <c r="Z177">
        <f t="shared" si="53"/>
        <v>1</v>
      </c>
      <c r="AA177">
        <f t="shared" si="54"/>
        <v>0</v>
      </c>
      <c r="AB177">
        <f t="shared" si="55"/>
        <v>0</v>
      </c>
      <c r="AC177">
        <f t="shared" si="56"/>
        <v>0</v>
      </c>
      <c r="AD177">
        <f t="shared" si="57"/>
        <v>0</v>
      </c>
      <c r="AE177">
        <f t="shared" si="58"/>
        <v>0</v>
      </c>
      <c r="AF177">
        <f t="shared" si="59"/>
        <v>0</v>
      </c>
    </row>
    <row r="178" spans="1:32" x14ac:dyDescent="0.3">
      <c r="A178">
        <v>177</v>
      </c>
      <c r="B178" t="s">
        <v>767</v>
      </c>
      <c r="C178" t="s">
        <v>129</v>
      </c>
      <c r="D178" t="s">
        <v>768</v>
      </c>
      <c r="E178" t="s">
        <v>769</v>
      </c>
      <c r="F178" t="s">
        <v>770</v>
      </c>
      <c r="G178">
        <v>2014</v>
      </c>
      <c r="H178">
        <v>130</v>
      </c>
      <c r="I178">
        <v>7.6</v>
      </c>
      <c r="J178">
        <v>337777</v>
      </c>
      <c r="K178">
        <v>208.54</v>
      </c>
      <c r="L178">
        <v>79</v>
      </c>
      <c r="M178">
        <f t="shared" si="40"/>
        <v>1</v>
      </c>
      <c r="N178">
        <f t="shared" si="41"/>
        <v>1</v>
      </c>
      <c r="O178">
        <f t="shared" si="42"/>
        <v>0</v>
      </c>
      <c r="P178">
        <f t="shared" si="43"/>
        <v>0</v>
      </c>
      <c r="Q178">
        <f t="shared" si="44"/>
        <v>0</v>
      </c>
      <c r="R178">
        <f t="shared" si="45"/>
        <v>0</v>
      </c>
      <c r="S178">
        <f t="shared" si="46"/>
        <v>1</v>
      </c>
      <c r="T178">
        <f t="shared" si="47"/>
        <v>0</v>
      </c>
      <c r="U178">
        <f t="shared" si="48"/>
        <v>0</v>
      </c>
      <c r="V178">
        <f t="shared" si="49"/>
        <v>0</v>
      </c>
      <c r="W178">
        <f t="shared" si="50"/>
        <v>0</v>
      </c>
      <c r="X178">
        <f t="shared" si="51"/>
        <v>0</v>
      </c>
      <c r="Y178">
        <f t="shared" si="52"/>
        <v>0</v>
      </c>
      <c r="Z178">
        <f t="shared" si="53"/>
        <v>0</v>
      </c>
      <c r="AA178">
        <f t="shared" si="54"/>
        <v>0</v>
      </c>
      <c r="AB178">
        <f t="shared" si="55"/>
        <v>0</v>
      </c>
      <c r="AC178">
        <f t="shared" si="56"/>
        <v>0</v>
      </c>
      <c r="AD178">
        <f t="shared" si="57"/>
        <v>0</v>
      </c>
      <c r="AE178">
        <f t="shared" si="58"/>
        <v>0</v>
      </c>
      <c r="AF178">
        <f t="shared" si="59"/>
        <v>0</v>
      </c>
    </row>
    <row r="179" spans="1:32" x14ac:dyDescent="0.3">
      <c r="A179">
        <v>178</v>
      </c>
      <c r="B179" t="s">
        <v>771</v>
      </c>
      <c r="C179" t="s">
        <v>772</v>
      </c>
      <c r="D179" t="s">
        <v>773</v>
      </c>
      <c r="E179" t="s">
        <v>774</v>
      </c>
      <c r="F179" t="s">
        <v>775</v>
      </c>
      <c r="G179">
        <v>2008</v>
      </c>
      <c r="H179">
        <v>107</v>
      </c>
      <c r="I179">
        <v>7</v>
      </c>
      <c r="J179">
        <v>321442</v>
      </c>
      <c r="K179">
        <v>110.42</v>
      </c>
      <c r="L179">
        <v>71</v>
      </c>
      <c r="M179">
        <f t="shared" si="40"/>
        <v>1</v>
      </c>
      <c r="N179">
        <f t="shared" si="41"/>
        <v>0</v>
      </c>
      <c r="O179">
        <f t="shared" si="42"/>
        <v>0</v>
      </c>
      <c r="P179">
        <f t="shared" si="43"/>
        <v>0</v>
      </c>
      <c r="Q179">
        <f t="shared" si="44"/>
        <v>1</v>
      </c>
      <c r="R179">
        <f t="shared" si="45"/>
        <v>0</v>
      </c>
      <c r="S179">
        <f t="shared" si="46"/>
        <v>0</v>
      </c>
      <c r="T179">
        <f t="shared" si="47"/>
        <v>0</v>
      </c>
      <c r="U179">
        <f t="shared" si="48"/>
        <v>0</v>
      </c>
      <c r="V179">
        <f t="shared" si="49"/>
        <v>0</v>
      </c>
      <c r="W179">
        <f t="shared" si="50"/>
        <v>0</v>
      </c>
      <c r="X179">
        <f t="shared" si="51"/>
        <v>0</v>
      </c>
      <c r="Y179">
        <f t="shared" si="52"/>
        <v>0</v>
      </c>
      <c r="Z179">
        <f t="shared" si="53"/>
        <v>0</v>
      </c>
      <c r="AA179">
        <f t="shared" si="54"/>
        <v>0</v>
      </c>
      <c r="AB179">
        <f t="shared" si="55"/>
        <v>0</v>
      </c>
      <c r="AC179">
        <f t="shared" si="56"/>
        <v>0</v>
      </c>
      <c r="AD179">
        <f t="shared" si="57"/>
        <v>0</v>
      </c>
      <c r="AE179">
        <f t="shared" si="58"/>
        <v>0</v>
      </c>
      <c r="AF179">
        <f t="shared" si="59"/>
        <v>0</v>
      </c>
    </row>
    <row r="180" spans="1:32" x14ac:dyDescent="0.3">
      <c r="A180">
        <v>179</v>
      </c>
      <c r="B180" t="s">
        <v>776</v>
      </c>
      <c r="C180" t="s">
        <v>283</v>
      </c>
      <c r="D180" t="s">
        <v>777</v>
      </c>
      <c r="E180" t="s">
        <v>383</v>
      </c>
      <c r="F180" t="s">
        <v>778</v>
      </c>
      <c r="G180">
        <v>2016</v>
      </c>
      <c r="H180">
        <v>134</v>
      </c>
      <c r="I180">
        <v>7.4</v>
      </c>
      <c r="J180">
        <v>137203</v>
      </c>
      <c r="K180">
        <v>102.46</v>
      </c>
      <c r="L180">
        <v>65</v>
      </c>
      <c r="M180">
        <f t="shared" si="40"/>
        <v>0</v>
      </c>
      <c r="N180">
        <f t="shared" si="41"/>
        <v>0</v>
      </c>
      <c r="O180">
        <f t="shared" si="42"/>
        <v>1</v>
      </c>
      <c r="P180">
        <f t="shared" si="43"/>
        <v>0</v>
      </c>
      <c r="Q180">
        <f t="shared" si="44"/>
        <v>0</v>
      </c>
      <c r="R180">
        <f t="shared" si="45"/>
        <v>0</v>
      </c>
      <c r="S180">
        <f t="shared" si="46"/>
        <v>0</v>
      </c>
      <c r="T180">
        <f t="shared" si="47"/>
        <v>0</v>
      </c>
      <c r="U180">
        <f t="shared" si="48"/>
        <v>0</v>
      </c>
      <c r="V180">
        <f t="shared" si="49"/>
        <v>1</v>
      </c>
      <c r="W180">
        <f t="shared" si="50"/>
        <v>1</v>
      </c>
      <c r="X180">
        <f t="shared" si="51"/>
        <v>0</v>
      </c>
      <c r="Y180">
        <f t="shared" si="52"/>
        <v>0</v>
      </c>
      <c r="Z180">
        <f t="shared" si="53"/>
        <v>0</v>
      </c>
      <c r="AA180">
        <f t="shared" si="54"/>
        <v>0</v>
      </c>
      <c r="AB180">
        <f t="shared" si="55"/>
        <v>0</v>
      </c>
      <c r="AC180">
        <f t="shared" si="56"/>
        <v>0</v>
      </c>
      <c r="AD180">
        <f t="shared" si="57"/>
        <v>0</v>
      </c>
      <c r="AE180">
        <f t="shared" si="58"/>
        <v>0</v>
      </c>
      <c r="AF180">
        <f t="shared" si="59"/>
        <v>0</v>
      </c>
    </row>
    <row r="181" spans="1:32" x14ac:dyDescent="0.3">
      <c r="A181">
        <v>180</v>
      </c>
      <c r="B181" t="s">
        <v>779</v>
      </c>
      <c r="C181" t="s">
        <v>159</v>
      </c>
      <c r="D181" t="s">
        <v>780</v>
      </c>
      <c r="E181" t="s">
        <v>781</v>
      </c>
      <c r="F181" t="s">
        <v>782</v>
      </c>
      <c r="G181">
        <v>2015</v>
      </c>
      <c r="H181">
        <v>117</v>
      </c>
      <c r="I181">
        <v>7.3</v>
      </c>
      <c r="J181">
        <v>368912</v>
      </c>
      <c r="K181">
        <v>180.19</v>
      </c>
      <c r="L181">
        <v>64</v>
      </c>
      <c r="M181">
        <f t="shared" si="40"/>
        <v>1</v>
      </c>
      <c r="N181">
        <f t="shared" si="41"/>
        <v>1</v>
      </c>
      <c r="O181">
        <f t="shared" si="42"/>
        <v>0</v>
      </c>
      <c r="P181">
        <f t="shared" si="43"/>
        <v>0</v>
      </c>
      <c r="Q181">
        <f t="shared" si="44"/>
        <v>1</v>
      </c>
      <c r="R181">
        <f t="shared" si="45"/>
        <v>0</v>
      </c>
      <c r="S181">
        <f t="shared" si="46"/>
        <v>0</v>
      </c>
      <c r="T181">
        <f t="shared" si="47"/>
        <v>0</v>
      </c>
      <c r="U181">
        <f t="shared" si="48"/>
        <v>0</v>
      </c>
      <c r="V181">
        <f t="shared" si="49"/>
        <v>0</v>
      </c>
      <c r="W181">
        <f t="shared" si="50"/>
        <v>0</v>
      </c>
      <c r="X181">
        <f t="shared" si="51"/>
        <v>0</v>
      </c>
      <c r="Y181">
        <f t="shared" si="52"/>
        <v>0</v>
      </c>
      <c r="Z181">
        <f t="shared" si="53"/>
        <v>0</v>
      </c>
      <c r="AA181">
        <f t="shared" si="54"/>
        <v>0</v>
      </c>
      <c r="AB181">
        <f t="shared" si="55"/>
        <v>0</v>
      </c>
      <c r="AC181">
        <f t="shared" si="56"/>
        <v>0</v>
      </c>
      <c r="AD181">
        <f t="shared" si="57"/>
        <v>0</v>
      </c>
      <c r="AE181">
        <f t="shared" si="58"/>
        <v>0</v>
      </c>
      <c r="AF181">
        <f t="shared" si="59"/>
        <v>0</v>
      </c>
    </row>
    <row r="182" spans="1:32" x14ac:dyDescent="0.3">
      <c r="A182">
        <v>181</v>
      </c>
      <c r="B182" t="s">
        <v>783</v>
      </c>
      <c r="C182" t="s">
        <v>784</v>
      </c>
      <c r="D182" t="s">
        <v>785</v>
      </c>
      <c r="E182" t="s">
        <v>786</v>
      </c>
      <c r="F182" t="s">
        <v>787</v>
      </c>
      <c r="G182">
        <v>2016</v>
      </c>
      <c r="H182">
        <v>118</v>
      </c>
      <c r="I182">
        <v>6.7</v>
      </c>
      <c r="J182">
        <v>43086</v>
      </c>
      <c r="K182">
        <v>24.09</v>
      </c>
      <c r="L182">
        <v>59</v>
      </c>
      <c r="M182">
        <f t="shared" si="40"/>
        <v>0</v>
      </c>
      <c r="N182">
        <f t="shared" si="41"/>
        <v>0</v>
      </c>
      <c r="O182">
        <f t="shared" si="42"/>
        <v>0</v>
      </c>
      <c r="P182">
        <f t="shared" si="43"/>
        <v>0</v>
      </c>
      <c r="Q182">
        <f t="shared" si="44"/>
        <v>1</v>
      </c>
      <c r="R182">
        <f t="shared" si="45"/>
        <v>0</v>
      </c>
      <c r="S182">
        <f t="shared" si="46"/>
        <v>0</v>
      </c>
      <c r="T182">
        <f t="shared" si="47"/>
        <v>0</v>
      </c>
      <c r="U182">
        <f t="shared" si="48"/>
        <v>1</v>
      </c>
      <c r="V182">
        <f t="shared" si="49"/>
        <v>0</v>
      </c>
      <c r="W182">
        <f t="shared" si="50"/>
        <v>0</v>
      </c>
      <c r="X182">
        <f t="shared" si="51"/>
        <v>0</v>
      </c>
      <c r="Y182">
        <f t="shared" si="52"/>
        <v>0</v>
      </c>
      <c r="Z182">
        <f t="shared" si="53"/>
        <v>0</v>
      </c>
      <c r="AA182">
        <f t="shared" si="54"/>
        <v>0</v>
      </c>
      <c r="AB182">
        <f t="shared" si="55"/>
        <v>0</v>
      </c>
      <c r="AC182">
        <f t="shared" si="56"/>
        <v>0</v>
      </c>
      <c r="AD182">
        <f t="shared" si="57"/>
        <v>0</v>
      </c>
      <c r="AE182">
        <f t="shared" si="58"/>
        <v>0</v>
      </c>
      <c r="AF182">
        <f t="shared" si="59"/>
        <v>0</v>
      </c>
    </row>
    <row r="183" spans="1:32" x14ac:dyDescent="0.3">
      <c r="A183">
        <v>182</v>
      </c>
      <c r="B183" t="s">
        <v>788</v>
      </c>
      <c r="C183" t="s">
        <v>789</v>
      </c>
      <c r="D183" t="s">
        <v>790</v>
      </c>
      <c r="E183" t="s">
        <v>791</v>
      </c>
      <c r="F183" t="s">
        <v>792</v>
      </c>
      <c r="G183">
        <v>2015</v>
      </c>
      <c r="H183">
        <v>92</v>
      </c>
      <c r="I183">
        <v>6.8</v>
      </c>
      <c r="J183">
        <v>101781</v>
      </c>
      <c r="K183">
        <v>25.14</v>
      </c>
      <c r="L183">
        <v>83</v>
      </c>
      <c r="M183">
        <f t="shared" si="40"/>
        <v>0</v>
      </c>
      <c r="N183">
        <f t="shared" si="41"/>
        <v>0</v>
      </c>
      <c r="O183">
        <f t="shared" si="42"/>
        <v>1</v>
      </c>
      <c r="P183">
        <f t="shared" si="43"/>
        <v>0</v>
      </c>
      <c r="Q183">
        <f t="shared" si="44"/>
        <v>0</v>
      </c>
      <c r="R183">
        <f t="shared" si="45"/>
        <v>0</v>
      </c>
      <c r="S183">
        <f t="shared" si="46"/>
        <v>0</v>
      </c>
      <c r="T183">
        <f t="shared" si="47"/>
        <v>0</v>
      </c>
      <c r="U183">
        <f t="shared" si="48"/>
        <v>0</v>
      </c>
      <c r="V183">
        <f t="shared" si="49"/>
        <v>1</v>
      </c>
      <c r="W183">
        <f t="shared" si="50"/>
        <v>0</v>
      </c>
      <c r="X183">
        <f t="shared" si="51"/>
        <v>0</v>
      </c>
      <c r="Y183">
        <f t="shared" si="52"/>
        <v>0</v>
      </c>
      <c r="Z183">
        <f t="shared" si="53"/>
        <v>0</v>
      </c>
      <c r="AA183">
        <f t="shared" si="54"/>
        <v>0</v>
      </c>
      <c r="AB183">
        <f t="shared" si="55"/>
        <v>0</v>
      </c>
      <c r="AC183">
        <f t="shared" si="56"/>
        <v>0</v>
      </c>
      <c r="AD183">
        <f t="shared" si="57"/>
        <v>0</v>
      </c>
      <c r="AE183">
        <f t="shared" si="58"/>
        <v>0</v>
      </c>
      <c r="AF183">
        <f t="shared" si="59"/>
        <v>0</v>
      </c>
    </row>
    <row r="184" spans="1:32" x14ac:dyDescent="0.3">
      <c r="A184">
        <v>183</v>
      </c>
      <c r="B184" t="s">
        <v>793</v>
      </c>
      <c r="C184" t="s">
        <v>794</v>
      </c>
      <c r="D184" t="s">
        <v>795</v>
      </c>
      <c r="E184" t="s">
        <v>454</v>
      </c>
      <c r="F184" t="s">
        <v>796</v>
      </c>
      <c r="G184">
        <v>2015</v>
      </c>
      <c r="H184">
        <v>105</v>
      </c>
      <c r="I184">
        <v>7</v>
      </c>
      <c r="J184">
        <v>117018</v>
      </c>
      <c r="K184">
        <v>201.15</v>
      </c>
      <c r="L184">
        <v>67</v>
      </c>
      <c r="M184">
        <f t="shared" si="40"/>
        <v>0</v>
      </c>
      <c r="N184">
        <f t="shared" si="41"/>
        <v>0</v>
      </c>
      <c r="O184">
        <f t="shared" si="42"/>
        <v>0</v>
      </c>
      <c r="P184">
        <f t="shared" si="43"/>
        <v>0</v>
      </c>
      <c r="Q184">
        <f t="shared" si="44"/>
        <v>0</v>
      </c>
      <c r="R184">
        <f t="shared" si="45"/>
        <v>0</v>
      </c>
      <c r="S184">
        <f t="shared" si="46"/>
        <v>1</v>
      </c>
      <c r="T184">
        <f t="shared" si="47"/>
        <v>0</v>
      </c>
      <c r="U184">
        <f t="shared" si="48"/>
        <v>0</v>
      </c>
      <c r="V184">
        <f t="shared" si="49"/>
        <v>0</v>
      </c>
      <c r="W184">
        <f t="shared" si="50"/>
        <v>0</v>
      </c>
      <c r="X184">
        <f t="shared" si="51"/>
        <v>0</v>
      </c>
      <c r="Y184">
        <f t="shared" si="52"/>
        <v>1</v>
      </c>
      <c r="Z184">
        <f t="shared" si="53"/>
        <v>1</v>
      </c>
      <c r="AA184">
        <f t="shared" si="54"/>
        <v>0</v>
      </c>
      <c r="AB184">
        <f t="shared" si="55"/>
        <v>0</v>
      </c>
      <c r="AC184">
        <f t="shared" si="56"/>
        <v>0</v>
      </c>
      <c r="AD184">
        <f t="shared" si="57"/>
        <v>0</v>
      </c>
      <c r="AE184">
        <f t="shared" si="58"/>
        <v>0</v>
      </c>
      <c r="AF184">
        <f t="shared" si="59"/>
        <v>0</v>
      </c>
    </row>
    <row r="185" spans="1:32" x14ac:dyDescent="0.3">
      <c r="A185">
        <v>184</v>
      </c>
      <c r="B185" t="s">
        <v>797</v>
      </c>
      <c r="C185" t="s">
        <v>798</v>
      </c>
      <c r="D185" t="s">
        <v>799</v>
      </c>
      <c r="E185" t="s">
        <v>800</v>
      </c>
      <c r="F185" t="s">
        <v>801</v>
      </c>
      <c r="G185">
        <v>2016</v>
      </c>
      <c r="H185">
        <v>112</v>
      </c>
      <c r="I185">
        <v>5.9</v>
      </c>
      <c r="J185">
        <v>1176</v>
      </c>
      <c r="M185">
        <f t="shared" si="40"/>
        <v>0</v>
      </c>
      <c r="N185">
        <f t="shared" si="41"/>
        <v>0</v>
      </c>
      <c r="O185">
        <f t="shared" si="42"/>
        <v>0</v>
      </c>
      <c r="P185">
        <f t="shared" si="43"/>
        <v>0</v>
      </c>
      <c r="Q185">
        <f t="shared" si="44"/>
        <v>0</v>
      </c>
      <c r="R185">
        <f t="shared" si="45"/>
        <v>0</v>
      </c>
      <c r="S185">
        <f t="shared" si="46"/>
        <v>0</v>
      </c>
      <c r="T185">
        <f t="shared" si="47"/>
        <v>0</v>
      </c>
      <c r="U185">
        <f t="shared" si="48"/>
        <v>0</v>
      </c>
      <c r="V185">
        <f t="shared" si="49"/>
        <v>0</v>
      </c>
      <c r="W185">
        <f t="shared" si="50"/>
        <v>0</v>
      </c>
      <c r="X185">
        <f t="shared" si="51"/>
        <v>1</v>
      </c>
      <c r="Y185">
        <f t="shared" si="52"/>
        <v>0</v>
      </c>
      <c r="Z185">
        <f t="shared" si="53"/>
        <v>0</v>
      </c>
      <c r="AA185">
        <f t="shared" si="54"/>
        <v>0</v>
      </c>
      <c r="AB185">
        <f t="shared" si="55"/>
        <v>0</v>
      </c>
      <c r="AC185">
        <f t="shared" si="56"/>
        <v>0</v>
      </c>
      <c r="AD185">
        <f t="shared" si="57"/>
        <v>0</v>
      </c>
      <c r="AE185">
        <f t="shared" si="58"/>
        <v>0</v>
      </c>
      <c r="AF185">
        <f t="shared" si="59"/>
        <v>0</v>
      </c>
    </row>
    <row r="186" spans="1:32" x14ac:dyDescent="0.3">
      <c r="A186">
        <v>185</v>
      </c>
      <c r="B186" t="s">
        <v>802</v>
      </c>
      <c r="C186" t="s">
        <v>150</v>
      </c>
      <c r="D186" t="s">
        <v>803</v>
      </c>
      <c r="E186" t="s">
        <v>804</v>
      </c>
      <c r="F186" t="s">
        <v>805</v>
      </c>
      <c r="G186">
        <v>2016</v>
      </c>
      <c r="H186">
        <v>124</v>
      </c>
      <c r="I186">
        <v>8</v>
      </c>
      <c r="J186">
        <v>22389</v>
      </c>
      <c r="K186">
        <v>3.4</v>
      </c>
      <c r="L186">
        <v>85</v>
      </c>
      <c r="M186">
        <f t="shared" si="40"/>
        <v>0</v>
      </c>
      <c r="N186">
        <f t="shared" si="41"/>
        <v>0</v>
      </c>
      <c r="O186">
        <f t="shared" si="42"/>
        <v>0</v>
      </c>
      <c r="P186">
        <f t="shared" si="43"/>
        <v>0</v>
      </c>
      <c r="Q186">
        <f t="shared" si="44"/>
        <v>0</v>
      </c>
      <c r="R186">
        <f t="shared" si="45"/>
        <v>0</v>
      </c>
      <c r="S186">
        <f t="shared" si="46"/>
        <v>1</v>
      </c>
      <c r="T186">
        <f t="shared" si="47"/>
        <v>0</v>
      </c>
      <c r="U186">
        <f t="shared" si="48"/>
        <v>0</v>
      </c>
      <c r="V186">
        <f t="shared" si="49"/>
        <v>0</v>
      </c>
      <c r="W186">
        <f t="shared" si="50"/>
        <v>1</v>
      </c>
      <c r="X186">
        <f t="shared" si="51"/>
        <v>0</v>
      </c>
      <c r="Y186">
        <f t="shared" si="52"/>
        <v>0</v>
      </c>
      <c r="Z186">
        <f t="shared" si="53"/>
        <v>0</v>
      </c>
      <c r="AA186">
        <f t="shared" si="54"/>
        <v>0</v>
      </c>
      <c r="AB186">
        <f t="shared" si="55"/>
        <v>0</v>
      </c>
      <c r="AC186">
        <f t="shared" si="56"/>
        <v>0</v>
      </c>
      <c r="AD186">
        <f t="shared" si="57"/>
        <v>0</v>
      </c>
      <c r="AE186">
        <f t="shared" si="58"/>
        <v>0</v>
      </c>
      <c r="AF186">
        <f t="shared" si="59"/>
        <v>0</v>
      </c>
    </row>
    <row r="187" spans="1:32" x14ac:dyDescent="0.3">
      <c r="A187">
        <v>186</v>
      </c>
      <c r="B187" t="s">
        <v>806</v>
      </c>
      <c r="C187" t="s">
        <v>265</v>
      </c>
      <c r="D187" t="s">
        <v>807</v>
      </c>
      <c r="E187" t="s">
        <v>808</v>
      </c>
      <c r="F187" t="s">
        <v>809</v>
      </c>
      <c r="G187">
        <v>2015</v>
      </c>
      <c r="H187">
        <v>135</v>
      </c>
      <c r="I187">
        <v>6</v>
      </c>
      <c r="J187">
        <v>24003</v>
      </c>
      <c r="L187">
        <v>51</v>
      </c>
      <c r="M187">
        <f t="shared" si="40"/>
        <v>0</v>
      </c>
      <c r="N187">
        <f t="shared" si="41"/>
        <v>0</v>
      </c>
      <c r="O187">
        <f t="shared" si="42"/>
        <v>0</v>
      </c>
      <c r="P187">
        <f t="shared" si="43"/>
        <v>0</v>
      </c>
      <c r="Q187">
        <f t="shared" si="44"/>
        <v>0</v>
      </c>
      <c r="R187">
        <f t="shared" si="45"/>
        <v>0</v>
      </c>
      <c r="S187">
        <f t="shared" si="46"/>
        <v>1</v>
      </c>
      <c r="T187">
        <f t="shared" si="47"/>
        <v>0</v>
      </c>
      <c r="U187">
        <f t="shared" si="48"/>
        <v>1</v>
      </c>
      <c r="V187">
        <f t="shared" si="49"/>
        <v>0</v>
      </c>
      <c r="W187">
        <f t="shared" si="50"/>
        <v>0</v>
      </c>
      <c r="X187">
        <f t="shared" si="51"/>
        <v>0</v>
      </c>
      <c r="Y187">
        <f t="shared" si="52"/>
        <v>0</v>
      </c>
      <c r="Z187">
        <f t="shared" si="53"/>
        <v>0</v>
      </c>
      <c r="AA187">
        <f t="shared" si="54"/>
        <v>0</v>
      </c>
      <c r="AB187">
        <f t="shared" si="55"/>
        <v>0</v>
      </c>
      <c r="AC187">
        <f t="shared" si="56"/>
        <v>0</v>
      </c>
      <c r="AD187">
        <f t="shared" si="57"/>
        <v>0</v>
      </c>
      <c r="AE187">
        <f t="shared" si="58"/>
        <v>0</v>
      </c>
      <c r="AF187">
        <f t="shared" si="59"/>
        <v>0</v>
      </c>
    </row>
    <row r="188" spans="1:32" x14ac:dyDescent="0.3">
      <c r="A188">
        <v>187</v>
      </c>
      <c r="B188" t="s">
        <v>810</v>
      </c>
      <c r="C188" t="s">
        <v>811</v>
      </c>
      <c r="D188" t="s">
        <v>812</v>
      </c>
      <c r="E188" t="s">
        <v>813</v>
      </c>
      <c r="F188" t="s">
        <v>814</v>
      </c>
      <c r="G188">
        <v>2016</v>
      </c>
      <c r="H188">
        <v>113</v>
      </c>
      <c r="I188">
        <v>6.3</v>
      </c>
      <c r="J188">
        <v>11944</v>
      </c>
      <c r="K188">
        <v>1.72</v>
      </c>
      <c r="L188">
        <v>53</v>
      </c>
      <c r="M188">
        <f t="shared" si="40"/>
        <v>0</v>
      </c>
      <c r="N188">
        <f t="shared" si="41"/>
        <v>0</v>
      </c>
      <c r="O188">
        <f t="shared" si="42"/>
        <v>0</v>
      </c>
      <c r="P188">
        <f t="shared" si="43"/>
        <v>0</v>
      </c>
      <c r="Q188">
        <f t="shared" si="44"/>
        <v>0</v>
      </c>
      <c r="R188">
        <f t="shared" si="45"/>
        <v>0</v>
      </c>
      <c r="S188">
        <f t="shared" si="46"/>
        <v>1</v>
      </c>
      <c r="T188">
        <f t="shared" si="47"/>
        <v>0</v>
      </c>
      <c r="U188">
        <f t="shared" si="48"/>
        <v>0</v>
      </c>
      <c r="V188">
        <f t="shared" si="49"/>
        <v>0</v>
      </c>
      <c r="W188">
        <f t="shared" si="50"/>
        <v>0</v>
      </c>
      <c r="X188">
        <f t="shared" si="51"/>
        <v>0</v>
      </c>
      <c r="Y188">
        <f t="shared" si="52"/>
        <v>0</v>
      </c>
      <c r="Z188">
        <f t="shared" si="53"/>
        <v>0</v>
      </c>
      <c r="AA188">
        <f t="shared" si="54"/>
        <v>0</v>
      </c>
      <c r="AB188">
        <f t="shared" si="55"/>
        <v>0</v>
      </c>
      <c r="AC188">
        <f t="shared" si="56"/>
        <v>0</v>
      </c>
      <c r="AD188">
        <f t="shared" si="57"/>
        <v>1</v>
      </c>
      <c r="AE188">
        <f t="shared" si="58"/>
        <v>0</v>
      </c>
      <c r="AF188">
        <f t="shared" si="59"/>
        <v>0</v>
      </c>
    </row>
    <row r="189" spans="1:32" x14ac:dyDescent="0.3">
      <c r="A189">
        <v>188</v>
      </c>
      <c r="B189" t="s">
        <v>815</v>
      </c>
      <c r="C189" t="s">
        <v>816</v>
      </c>
      <c r="D189" t="s">
        <v>817</v>
      </c>
      <c r="E189" t="s">
        <v>683</v>
      </c>
      <c r="F189" t="s">
        <v>818</v>
      </c>
      <c r="G189">
        <v>2015</v>
      </c>
      <c r="H189">
        <v>119</v>
      </c>
      <c r="I189">
        <v>6.6</v>
      </c>
      <c r="J189">
        <v>97454</v>
      </c>
      <c r="K189">
        <v>31.06</v>
      </c>
      <c r="L189">
        <v>66</v>
      </c>
      <c r="M189">
        <f t="shared" si="40"/>
        <v>0</v>
      </c>
      <c r="N189">
        <f t="shared" si="41"/>
        <v>0</v>
      </c>
      <c r="O189">
        <f t="shared" si="42"/>
        <v>1</v>
      </c>
      <c r="P189">
        <f t="shared" si="43"/>
        <v>0</v>
      </c>
      <c r="Q189">
        <f t="shared" si="44"/>
        <v>0</v>
      </c>
      <c r="R189">
        <f t="shared" si="45"/>
        <v>0</v>
      </c>
      <c r="S189">
        <f t="shared" si="46"/>
        <v>1</v>
      </c>
      <c r="T189">
        <f t="shared" si="47"/>
        <v>0</v>
      </c>
      <c r="U189">
        <f t="shared" si="48"/>
        <v>0</v>
      </c>
      <c r="V189">
        <f t="shared" si="49"/>
        <v>0</v>
      </c>
      <c r="W189">
        <f t="shared" si="50"/>
        <v>0</v>
      </c>
      <c r="X189">
        <f t="shared" si="51"/>
        <v>0</v>
      </c>
      <c r="Y189">
        <f t="shared" si="52"/>
        <v>1</v>
      </c>
      <c r="Z189">
        <f t="shared" si="53"/>
        <v>0</v>
      </c>
      <c r="AA189">
        <f t="shared" si="54"/>
        <v>0</v>
      </c>
      <c r="AB189">
        <f t="shared" si="55"/>
        <v>0</v>
      </c>
      <c r="AC189">
        <f t="shared" si="56"/>
        <v>0</v>
      </c>
      <c r="AD189">
        <f t="shared" si="57"/>
        <v>0</v>
      </c>
      <c r="AE189">
        <f t="shared" si="58"/>
        <v>0</v>
      </c>
      <c r="AF189">
        <f t="shared" si="59"/>
        <v>0</v>
      </c>
    </row>
    <row r="190" spans="1:32" x14ac:dyDescent="0.3">
      <c r="A190">
        <v>189</v>
      </c>
      <c r="B190" t="s">
        <v>819</v>
      </c>
      <c r="C190" t="s">
        <v>390</v>
      </c>
      <c r="D190" t="s">
        <v>820</v>
      </c>
      <c r="E190" t="s">
        <v>513</v>
      </c>
      <c r="F190" t="s">
        <v>821</v>
      </c>
      <c r="G190">
        <v>2011</v>
      </c>
      <c r="H190">
        <v>100</v>
      </c>
      <c r="I190">
        <v>7.8</v>
      </c>
      <c r="J190">
        <v>461509</v>
      </c>
      <c r="K190">
        <v>35.049999999999997</v>
      </c>
      <c r="L190">
        <v>78</v>
      </c>
      <c r="M190">
        <f t="shared" si="40"/>
        <v>0</v>
      </c>
      <c r="N190">
        <f t="shared" si="41"/>
        <v>0</v>
      </c>
      <c r="O190">
        <f t="shared" si="42"/>
        <v>0</v>
      </c>
      <c r="P190">
        <f t="shared" si="43"/>
        <v>0</v>
      </c>
      <c r="Q190">
        <f t="shared" si="44"/>
        <v>0</v>
      </c>
      <c r="R190">
        <f t="shared" si="45"/>
        <v>0</v>
      </c>
      <c r="S190">
        <f t="shared" si="46"/>
        <v>1</v>
      </c>
      <c r="T190">
        <f t="shared" si="47"/>
        <v>1</v>
      </c>
      <c r="U190">
        <f t="shared" si="48"/>
        <v>0</v>
      </c>
      <c r="V190">
        <f t="shared" si="49"/>
        <v>0</v>
      </c>
      <c r="W190">
        <f t="shared" si="50"/>
        <v>0</v>
      </c>
      <c r="X190">
        <f t="shared" si="51"/>
        <v>0</v>
      </c>
      <c r="Y190">
        <f t="shared" si="52"/>
        <v>0</v>
      </c>
      <c r="Z190">
        <f t="shared" si="53"/>
        <v>0</v>
      </c>
      <c r="AA190">
        <f t="shared" si="54"/>
        <v>0</v>
      </c>
      <c r="AB190">
        <f t="shared" si="55"/>
        <v>0</v>
      </c>
      <c r="AC190">
        <f t="shared" si="56"/>
        <v>0</v>
      </c>
      <c r="AD190">
        <f t="shared" si="57"/>
        <v>0</v>
      </c>
      <c r="AE190">
        <f t="shared" si="58"/>
        <v>0</v>
      </c>
      <c r="AF190">
        <f t="shared" si="59"/>
        <v>0</v>
      </c>
    </row>
    <row r="191" spans="1:32" x14ac:dyDescent="0.3">
      <c r="A191">
        <v>190</v>
      </c>
      <c r="B191" t="s">
        <v>822</v>
      </c>
      <c r="C191" t="s">
        <v>270</v>
      </c>
      <c r="D191" t="s">
        <v>823</v>
      </c>
      <c r="E191" t="s">
        <v>824</v>
      </c>
      <c r="F191" t="s">
        <v>825</v>
      </c>
      <c r="G191">
        <v>2015</v>
      </c>
      <c r="H191">
        <v>125</v>
      </c>
      <c r="I191">
        <v>6.3</v>
      </c>
      <c r="J191">
        <v>106364</v>
      </c>
      <c r="K191">
        <v>110.01</v>
      </c>
      <c r="L191">
        <v>75</v>
      </c>
      <c r="M191">
        <f t="shared" si="40"/>
        <v>0</v>
      </c>
      <c r="N191">
        <f t="shared" si="41"/>
        <v>0</v>
      </c>
      <c r="O191">
        <f t="shared" si="42"/>
        <v>0</v>
      </c>
      <c r="P191">
        <f t="shared" si="43"/>
        <v>0</v>
      </c>
      <c r="Q191">
        <f t="shared" si="44"/>
        <v>1</v>
      </c>
      <c r="R191">
        <f t="shared" si="45"/>
        <v>0</v>
      </c>
      <c r="S191">
        <f t="shared" si="46"/>
        <v>1</v>
      </c>
      <c r="T191">
        <f t="shared" si="47"/>
        <v>0</v>
      </c>
      <c r="U191">
        <f t="shared" si="48"/>
        <v>1</v>
      </c>
      <c r="V191">
        <f t="shared" si="49"/>
        <v>0</v>
      </c>
      <c r="W191">
        <f t="shared" si="50"/>
        <v>0</v>
      </c>
      <c r="X191">
        <f t="shared" si="51"/>
        <v>0</v>
      </c>
      <c r="Y191">
        <f t="shared" si="52"/>
        <v>0</v>
      </c>
      <c r="Z191">
        <f t="shared" si="53"/>
        <v>0</v>
      </c>
      <c r="AA191">
        <f t="shared" si="54"/>
        <v>0</v>
      </c>
      <c r="AB191">
        <f t="shared" si="55"/>
        <v>0</v>
      </c>
      <c r="AC191">
        <f t="shared" si="56"/>
        <v>0</v>
      </c>
      <c r="AD191">
        <f t="shared" si="57"/>
        <v>0</v>
      </c>
      <c r="AE191">
        <f t="shared" si="58"/>
        <v>0</v>
      </c>
      <c r="AF191">
        <f t="shared" si="59"/>
        <v>0</v>
      </c>
    </row>
    <row r="192" spans="1:32" x14ac:dyDescent="0.3">
      <c r="A192">
        <v>191</v>
      </c>
      <c r="B192" t="s">
        <v>826</v>
      </c>
      <c r="C192" t="s">
        <v>265</v>
      </c>
      <c r="D192" t="s">
        <v>827</v>
      </c>
      <c r="E192" t="s">
        <v>595</v>
      </c>
      <c r="F192" t="s">
        <v>828</v>
      </c>
      <c r="G192">
        <v>2016</v>
      </c>
      <c r="H192">
        <v>133</v>
      </c>
      <c r="I192">
        <v>7.2</v>
      </c>
      <c r="J192">
        <v>27382</v>
      </c>
      <c r="K192">
        <v>12.53</v>
      </c>
      <c r="L192">
        <v>60</v>
      </c>
      <c r="M192">
        <f t="shared" si="40"/>
        <v>0</v>
      </c>
      <c r="N192">
        <f t="shared" si="41"/>
        <v>0</v>
      </c>
      <c r="O192">
        <f t="shared" si="42"/>
        <v>0</v>
      </c>
      <c r="P192">
        <f t="shared" si="43"/>
        <v>0</v>
      </c>
      <c r="Q192">
        <f t="shared" si="44"/>
        <v>0</v>
      </c>
      <c r="R192">
        <f t="shared" si="45"/>
        <v>0</v>
      </c>
      <c r="S192">
        <f t="shared" si="46"/>
        <v>1</v>
      </c>
      <c r="T192">
        <f t="shared" si="47"/>
        <v>0</v>
      </c>
      <c r="U192">
        <f t="shared" si="48"/>
        <v>1</v>
      </c>
      <c r="V192">
        <f t="shared" si="49"/>
        <v>0</v>
      </c>
      <c r="W192">
        <f t="shared" si="50"/>
        <v>0</v>
      </c>
      <c r="X192">
        <f t="shared" si="51"/>
        <v>0</v>
      </c>
      <c r="Y192">
        <f t="shared" si="52"/>
        <v>0</v>
      </c>
      <c r="Z192">
        <f t="shared" si="53"/>
        <v>0</v>
      </c>
      <c r="AA192">
        <f t="shared" si="54"/>
        <v>0</v>
      </c>
      <c r="AB192">
        <f t="shared" si="55"/>
        <v>0</v>
      </c>
      <c r="AC192">
        <f t="shared" si="56"/>
        <v>0</v>
      </c>
      <c r="AD192">
        <f t="shared" si="57"/>
        <v>0</v>
      </c>
      <c r="AE192">
        <f t="shared" si="58"/>
        <v>0</v>
      </c>
      <c r="AF192">
        <f t="shared" si="59"/>
        <v>0</v>
      </c>
    </row>
    <row r="193" spans="1:32" x14ac:dyDescent="0.3">
      <c r="A193">
        <v>192</v>
      </c>
      <c r="B193" t="s">
        <v>829</v>
      </c>
      <c r="C193" t="s">
        <v>107</v>
      </c>
      <c r="D193" t="s">
        <v>830</v>
      </c>
      <c r="E193" t="s">
        <v>831</v>
      </c>
      <c r="F193" t="s">
        <v>832</v>
      </c>
      <c r="G193">
        <v>2016</v>
      </c>
      <c r="H193">
        <v>94</v>
      </c>
      <c r="I193">
        <v>5.6</v>
      </c>
      <c r="J193">
        <v>1445</v>
      </c>
      <c r="L193">
        <v>42</v>
      </c>
      <c r="M193">
        <f t="shared" si="40"/>
        <v>0</v>
      </c>
      <c r="N193">
        <f t="shared" si="41"/>
        <v>0</v>
      </c>
      <c r="O193">
        <f t="shared" si="42"/>
        <v>0</v>
      </c>
      <c r="P193">
        <f t="shared" si="43"/>
        <v>0</v>
      </c>
      <c r="Q193">
        <f t="shared" si="44"/>
        <v>0</v>
      </c>
      <c r="R193">
        <f t="shared" si="45"/>
        <v>0</v>
      </c>
      <c r="S193">
        <f t="shared" si="46"/>
        <v>1</v>
      </c>
      <c r="T193">
        <f t="shared" si="47"/>
        <v>0</v>
      </c>
      <c r="U193">
        <f t="shared" si="48"/>
        <v>0</v>
      </c>
      <c r="V193">
        <f t="shared" si="49"/>
        <v>0</v>
      </c>
      <c r="W193">
        <f t="shared" si="50"/>
        <v>0</v>
      </c>
      <c r="X193">
        <f t="shared" si="51"/>
        <v>0</v>
      </c>
      <c r="Y193">
        <f t="shared" si="52"/>
        <v>0</v>
      </c>
      <c r="Z193">
        <f t="shared" si="53"/>
        <v>0</v>
      </c>
      <c r="AA193">
        <f t="shared" si="54"/>
        <v>0</v>
      </c>
      <c r="AB193">
        <f t="shared" si="55"/>
        <v>0</v>
      </c>
      <c r="AC193">
        <f t="shared" si="56"/>
        <v>0</v>
      </c>
      <c r="AD193">
        <f t="shared" si="57"/>
        <v>0</v>
      </c>
      <c r="AE193">
        <f t="shared" si="58"/>
        <v>0</v>
      </c>
      <c r="AF193">
        <f t="shared" si="59"/>
        <v>0</v>
      </c>
    </row>
    <row r="194" spans="1:32" x14ac:dyDescent="0.3">
      <c r="A194">
        <v>193</v>
      </c>
      <c r="B194" t="s">
        <v>833</v>
      </c>
      <c r="C194" t="s">
        <v>834</v>
      </c>
      <c r="D194" t="s">
        <v>835</v>
      </c>
      <c r="E194" t="s">
        <v>836</v>
      </c>
      <c r="F194" t="s">
        <v>837</v>
      </c>
      <c r="G194">
        <v>2015</v>
      </c>
      <c r="H194">
        <v>128</v>
      </c>
      <c r="I194">
        <v>8.1</v>
      </c>
      <c r="J194">
        <v>268282</v>
      </c>
      <c r="K194">
        <v>44.99</v>
      </c>
      <c r="L194">
        <v>93</v>
      </c>
      <c r="M194">
        <f t="shared" si="40"/>
        <v>0</v>
      </c>
      <c r="N194">
        <f t="shared" si="41"/>
        <v>0</v>
      </c>
      <c r="O194">
        <f t="shared" si="42"/>
        <v>0</v>
      </c>
      <c r="P194">
        <f t="shared" si="43"/>
        <v>0</v>
      </c>
      <c r="Q194">
        <f t="shared" si="44"/>
        <v>0</v>
      </c>
      <c r="R194">
        <f t="shared" si="45"/>
        <v>0</v>
      </c>
      <c r="S194">
        <f t="shared" si="46"/>
        <v>1</v>
      </c>
      <c r="T194">
        <f t="shared" si="47"/>
        <v>1</v>
      </c>
      <c r="U194">
        <f t="shared" si="48"/>
        <v>0</v>
      </c>
      <c r="V194">
        <f t="shared" si="49"/>
        <v>0</v>
      </c>
      <c r="W194">
        <f t="shared" si="50"/>
        <v>0</v>
      </c>
      <c r="X194">
        <f t="shared" si="51"/>
        <v>0</v>
      </c>
      <c r="Y194">
        <f t="shared" si="52"/>
        <v>0</v>
      </c>
      <c r="Z194">
        <f t="shared" si="53"/>
        <v>0</v>
      </c>
      <c r="AA194">
        <f t="shared" si="54"/>
        <v>1</v>
      </c>
      <c r="AB194">
        <f t="shared" si="55"/>
        <v>0</v>
      </c>
      <c r="AC194">
        <f t="shared" si="56"/>
        <v>0</v>
      </c>
      <c r="AD194">
        <f t="shared" si="57"/>
        <v>0</v>
      </c>
      <c r="AE194">
        <f t="shared" si="58"/>
        <v>0</v>
      </c>
      <c r="AF194">
        <f t="shared" si="59"/>
        <v>0</v>
      </c>
    </row>
    <row r="195" spans="1:32" x14ac:dyDescent="0.3">
      <c r="A195">
        <v>194</v>
      </c>
      <c r="B195" t="s">
        <v>838</v>
      </c>
      <c r="C195" t="s">
        <v>839</v>
      </c>
      <c r="D195" t="s">
        <v>840</v>
      </c>
      <c r="E195" t="s">
        <v>841</v>
      </c>
      <c r="F195" t="s">
        <v>842</v>
      </c>
      <c r="G195">
        <v>2016</v>
      </c>
      <c r="H195">
        <v>92</v>
      </c>
      <c r="I195">
        <v>5.8</v>
      </c>
      <c r="J195">
        <v>22107</v>
      </c>
      <c r="K195">
        <v>3.91</v>
      </c>
      <c r="L195">
        <v>48</v>
      </c>
      <c r="M195">
        <f t="shared" ref="M195:M258" si="60">IFERROR(IF(SEARCH($M$1,C195)&gt;0,1,0),0)</f>
        <v>0</v>
      </c>
      <c r="N195">
        <f t="shared" ref="N195:N258" si="61">IFERROR(IF(SEARCH($N$1,C195)&gt;0,1,0),0)</f>
        <v>0</v>
      </c>
      <c r="O195">
        <f t="shared" ref="O195:O258" si="62">IFERROR(IF(SEARCH($O$1,C195)&gt;0,1,0),0)</f>
        <v>1</v>
      </c>
      <c r="P195">
        <f t="shared" ref="P195:P258" si="63">IFERROR(IF(SEARCH($P$1,C195)&gt;0,1,0),0)</f>
        <v>0</v>
      </c>
      <c r="Q195">
        <f t="shared" ref="Q195:Q258" si="64">IFERROR(IF(SEARCH($Q$1,C195)&gt;0,1,0),0)</f>
        <v>0</v>
      </c>
      <c r="R195">
        <f t="shared" ref="R195:R258" si="65">IFERROR(IF(SEARCH($R$1,C195)&gt;0,1,0),0)</f>
        <v>0</v>
      </c>
      <c r="S195">
        <f t="shared" ref="S195:S258" si="66">IFERROR(IF(SEARCH($S$1,C195)&gt;0,1,0),0)</f>
        <v>0</v>
      </c>
      <c r="T195">
        <f t="shared" ref="T195:T258" si="67">IFERROR(IF(SEARCH($T$1,C195)&gt;0,1,0),0)</f>
        <v>0</v>
      </c>
      <c r="U195">
        <f t="shared" ref="U195:U258" si="68">IFERROR(IF(SEARCH($U$1,C195)&gt;0,1,0),0)</f>
        <v>0</v>
      </c>
      <c r="V195">
        <f t="shared" ref="V195:V258" si="69">IFERROR(IF(SEARCH($V$1,C195)&gt;0,1,0),0)</f>
        <v>0</v>
      </c>
      <c r="W195">
        <f t="shared" ref="W195:W258" si="70">IFERROR(IF(SEARCH($W$1,C195)&gt;0,1,0),0)</f>
        <v>1</v>
      </c>
      <c r="X195">
        <f t="shared" ref="X195:X258" si="71">IFERROR(IF(SEARCH($X$1,C195)&gt;0,1,0),0)</f>
        <v>1</v>
      </c>
      <c r="Y195">
        <f t="shared" ref="Y195:Y258" si="72">IFERROR(IF(SEARCH($Y$1,C195)&gt;0,1,0),0)</f>
        <v>0</v>
      </c>
      <c r="Z195">
        <f t="shared" ref="Z195:Z258" si="73">IFERROR(IF(SEARCH($Z$1,C195)&gt;0,1,0),0)</f>
        <v>0</v>
      </c>
      <c r="AA195">
        <f t="shared" ref="AA195:AA258" si="74">IFERROR(IF(SEARCH($AA$1,C195)&gt;0,1,0),0)</f>
        <v>0</v>
      </c>
      <c r="AB195">
        <f t="shared" ref="AB195:AB258" si="75">IFERROR(IF(SEARCH($AB$1,C195)&gt;0,1,0),0)</f>
        <v>0</v>
      </c>
      <c r="AC195">
        <f t="shared" ref="AC195:AC258" si="76">IFERROR(IF(SEARCH($AC$1,C195)&gt;0,1,0),0)</f>
        <v>0</v>
      </c>
      <c r="AD195">
        <f t="shared" ref="AD195:AD258" si="77">IFERROR(IF(SEARCH($AD$1,C195)&gt;0,1,0),0)</f>
        <v>0</v>
      </c>
      <c r="AE195">
        <f t="shared" ref="AE195:AE258" si="78">IFERROR(IF(SEARCH($AE$1,C195)&gt;0,1,0),0)</f>
        <v>0</v>
      </c>
      <c r="AF195">
        <f t="shared" ref="AF195:AF258" si="79">IFERROR(IF(SEARCH($AF$1,C195)&gt;0,1,0),0)</f>
        <v>0</v>
      </c>
    </row>
    <row r="196" spans="1:32" x14ac:dyDescent="0.3">
      <c r="A196">
        <v>195</v>
      </c>
      <c r="B196" t="s">
        <v>843</v>
      </c>
      <c r="C196" t="s">
        <v>844</v>
      </c>
      <c r="D196" t="s">
        <v>845</v>
      </c>
      <c r="E196" t="s">
        <v>403</v>
      </c>
      <c r="F196" t="s">
        <v>846</v>
      </c>
      <c r="G196">
        <v>2011</v>
      </c>
      <c r="H196">
        <v>140</v>
      </c>
      <c r="I196">
        <v>8.1999999999999993</v>
      </c>
      <c r="J196">
        <v>355722</v>
      </c>
      <c r="K196">
        <v>13.65</v>
      </c>
      <c r="L196">
        <v>71</v>
      </c>
      <c r="M196">
        <f t="shared" si="60"/>
        <v>1</v>
      </c>
      <c r="N196">
        <f t="shared" si="61"/>
        <v>0</v>
      </c>
      <c r="O196">
        <f t="shared" si="62"/>
        <v>0</v>
      </c>
      <c r="P196">
        <f t="shared" si="63"/>
        <v>0</v>
      </c>
      <c r="Q196">
        <f t="shared" si="64"/>
        <v>0</v>
      </c>
      <c r="R196">
        <f t="shared" si="65"/>
        <v>0</v>
      </c>
      <c r="S196">
        <f t="shared" si="66"/>
        <v>1</v>
      </c>
      <c r="T196">
        <f t="shared" si="67"/>
        <v>0</v>
      </c>
      <c r="U196">
        <f t="shared" si="68"/>
        <v>0</v>
      </c>
      <c r="V196">
        <f t="shared" si="69"/>
        <v>0</v>
      </c>
      <c r="W196">
        <f t="shared" si="70"/>
        <v>0</v>
      </c>
      <c r="X196">
        <f t="shared" si="71"/>
        <v>0</v>
      </c>
      <c r="Y196">
        <f t="shared" si="72"/>
        <v>0</v>
      </c>
      <c r="Z196">
        <f t="shared" si="73"/>
        <v>0</v>
      </c>
      <c r="AA196">
        <f t="shared" si="74"/>
        <v>0</v>
      </c>
      <c r="AB196">
        <f t="shared" si="75"/>
        <v>0</v>
      </c>
      <c r="AC196">
        <f t="shared" si="76"/>
        <v>0</v>
      </c>
      <c r="AD196">
        <f t="shared" si="77"/>
        <v>0</v>
      </c>
      <c r="AE196">
        <f t="shared" si="78"/>
        <v>0</v>
      </c>
      <c r="AF196">
        <f t="shared" si="79"/>
        <v>1</v>
      </c>
    </row>
    <row r="197" spans="1:32" x14ac:dyDescent="0.3">
      <c r="A197">
        <v>196</v>
      </c>
      <c r="B197" t="s">
        <v>847</v>
      </c>
      <c r="C197" t="s">
        <v>13</v>
      </c>
      <c r="D197" t="s">
        <v>848</v>
      </c>
      <c r="E197" t="s">
        <v>849</v>
      </c>
      <c r="F197" t="s">
        <v>850</v>
      </c>
      <c r="G197">
        <v>2011</v>
      </c>
      <c r="H197">
        <v>124</v>
      </c>
      <c r="I197">
        <v>6.9</v>
      </c>
      <c r="J197">
        <v>547368</v>
      </c>
      <c r="K197">
        <v>176.64</v>
      </c>
      <c r="L197">
        <v>66</v>
      </c>
      <c r="M197">
        <f t="shared" si="60"/>
        <v>1</v>
      </c>
      <c r="N197">
        <f t="shared" si="61"/>
        <v>1</v>
      </c>
      <c r="O197">
        <f t="shared" si="62"/>
        <v>0</v>
      </c>
      <c r="P197">
        <f t="shared" si="63"/>
        <v>0</v>
      </c>
      <c r="Q197">
        <f t="shared" si="64"/>
        <v>0</v>
      </c>
      <c r="R197">
        <f t="shared" si="65"/>
        <v>0</v>
      </c>
      <c r="S197">
        <f t="shared" si="66"/>
        <v>0</v>
      </c>
      <c r="T197">
        <f t="shared" si="67"/>
        <v>0</v>
      </c>
      <c r="U197">
        <f t="shared" si="68"/>
        <v>0</v>
      </c>
      <c r="V197">
        <f t="shared" si="69"/>
        <v>0</v>
      </c>
      <c r="W197">
        <f t="shared" si="70"/>
        <v>0</v>
      </c>
      <c r="X197">
        <f t="shared" si="71"/>
        <v>1</v>
      </c>
      <c r="Y197">
        <f t="shared" si="72"/>
        <v>0</v>
      </c>
      <c r="Z197">
        <f t="shared" si="73"/>
        <v>0</v>
      </c>
      <c r="AA197">
        <f t="shared" si="74"/>
        <v>0</v>
      </c>
      <c r="AB197">
        <f t="shared" si="75"/>
        <v>0</v>
      </c>
      <c r="AC197">
        <f t="shared" si="76"/>
        <v>0</v>
      </c>
      <c r="AD197">
        <f t="shared" si="77"/>
        <v>0</v>
      </c>
      <c r="AE197">
        <f t="shared" si="78"/>
        <v>0</v>
      </c>
      <c r="AF197">
        <f t="shared" si="79"/>
        <v>0</v>
      </c>
    </row>
    <row r="198" spans="1:32" x14ac:dyDescent="0.3">
      <c r="A198">
        <v>197</v>
      </c>
      <c r="B198" t="s">
        <v>851</v>
      </c>
      <c r="C198" t="s">
        <v>444</v>
      </c>
      <c r="D198" t="s">
        <v>852</v>
      </c>
      <c r="E198" t="s">
        <v>853</v>
      </c>
      <c r="F198" t="s">
        <v>854</v>
      </c>
      <c r="G198">
        <v>2016</v>
      </c>
      <c r="H198">
        <v>95</v>
      </c>
      <c r="I198">
        <v>6.3</v>
      </c>
      <c r="J198">
        <v>3799</v>
      </c>
      <c r="M198">
        <f t="shared" si="60"/>
        <v>0</v>
      </c>
      <c r="N198">
        <f t="shared" si="61"/>
        <v>0</v>
      </c>
      <c r="O198">
        <f t="shared" si="62"/>
        <v>0</v>
      </c>
      <c r="P198">
        <f t="shared" si="63"/>
        <v>0</v>
      </c>
      <c r="Q198">
        <f t="shared" si="64"/>
        <v>0</v>
      </c>
      <c r="R198">
        <f t="shared" si="65"/>
        <v>0</v>
      </c>
      <c r="S198">
        <f t="shared" si="66"/>
        <v>1</v>
      </c>
      <c r="T198">
        <f t="shared" si="67"/>
        <v>1</v>
      </c>
      <c r="U198">
        <f t="shared" si="68"/>
        <v>0</v>
      </c>
      <c r="V198">
        <f t="shared" si="69"/>
        <v>0</v>
      </c>
      <c r="W198">
        <f t="shared" si="70"/>
        <v>1</v>
      </c>
      <c r="X198">
        <f t="shared" si="71"/>
        <v>0</v>
      </c>
      <c r="Y198">
        <f t="shared" si="72"/>
        <v>0</v>
      </c>
      <c r="Z198">
        <f t="shared" si="73"/>
        <v>0</v>
      </c>
      <c r="AA198">
        <f t="shared" si="74"/>
        <v>0</v>
      </c>
      <c r="AB198">
        <f t="shared" si="75"/>
        <v>0</v>
      </c>
      <c r="AC198">
        <f t="shared" si="76"/>
        <v>0</v>
      </c>
      <c r="AD198">
        <f t="shared" si="77"/>
        <v>0</v>
      </c>
      <c r="AE198">
        <f t="shared" si="78"/>
        <v>0</v>
      </c>
      <c r="AF198">
        <f t="shared" si="79"/>
        <v>0</v>
      </c>
    </row>
    <row r="199" spans="1:32" x14ac:dyDescent="0.3">
      <c r="A199">
        <v>198</v>
      </c>
      <c r="B199" t="s">
        <v>855</v>
      </c>
      <c r="C199" t="s">
        <v>856</v>
      </c>
      <c r="D199" t="s">
        <v>857</v>
      </c>
      <c r="E199" t="s">
        <v>231</v>
      </c>
      <c r="F199" t="s">
        <v>858</v>
      </c>
      <c r="G199">
        <v>2007</v>
      </c>
      <c r="H199">
        <v>148</v>
      </c>
      <c r="I199">
        <v>8.1</v>
      </c>
      <c r="J199">
        <v>459304</v>
      </c>
      <c r="K199">
        <v>18.350000000000001</v>
      </c>
      <c r="L199">
        <v>73</v>
      </c>
      <c r="M199">
        <f t="shared" si="60"/>
        <v>0</v>
      </c>
      <c r="N199">
        <f t="shared" si="61"/>
        <v>1</v>
      </c>
      <c r="O199">
        <f t="shared" si="62"/>
        <v>0</v>
      </c>
      <c r="P199">
        <f t="shared" si="63"/>
        <v>0</v>
      </c>
      <c r="Q199">
        <f t="shared" si="64"/>
        <v>0</v>
      </c>
      <c r="R199">
        <f t="shared" si="65"/>
        <v>1</v>
      </c>
      <c r="S199">
        <f t="shared" si="66"/>
        <v>1</v>
      </c>
      <c r="T199">
        <f t="shared" si="67"/>
        <v>0</v>
      </c>
      <c r="U199">
        <f t="shared" si="68"/>
        <v>0</v>
      </c>
      <c r="V199">
        <f t="shared" si="69"/>
        <v>0</v>
      </c>
      <c r="W199">
        <f t="shared" si="70"/>
        <v>0</v>
      </c>
      <c r="X199">
        <f t="shared" si="71"/>
        <v>0</v>
      </c>
      <c r="Y199">
        <f t="shared" si="72"/>
        <v>0</v>
      </c>
      <c r="Z199">
        <f t="shared" si="73"/>
        <v>0</v>
      </c>
      <c r="AA199">
        <f t="shared" si="74"/>
        <v>0</v>
      </c>
      <c r="AB199">
        <f t="shared" si="75"/>
        <v>0</v>
      </c>
      <c r="AC199">
        <f t="shared" si="76"/>
        <v>0</v>
      </c>
      <c r="AD199">
        <f t="shared" si="77"/>
        <v>0</v>
      </c>
      <c r="AE199">
        <f t="shared" si="78"/>
        <v>0</v>
      </c>
      <c r="AF199">
        <f t="shared" si="79"/>
        <v>0</v>
      </c>
    </row>
    <row r="200" spans="1:32" x14ac:dyDescent="0.3">
      <c r="A200">
        <v>199</v>
      </c>
      <c r="B200" t="s">
        <v>859</v>
      </c>
      <c r="C200" t="s">
        <v>860</v>
      </c>
      <c r="D200" t="s">
        <v>861</v>
      </c>
      <c r="E200" t="s">
        <v>52</v>
      </c>
      <c r="F200" t="s">
        <v>862</v>
      </c>
      <c r="G200">
        <v>2014</v>
      </c>
      <c r="H200">
        <v>114</v>
      </c>
      <c r="I200">
        <v>8.1</v>
      </c>
      <c r="J200">
        <v>532353</v>
      </c>
      <c r="K200">
        <v>91.12</v>
      </c>
      <c r="L200">
        <v>73</v>
      </c>
      <c r="M200">
        <f t="shared" si="60"/>
        <v>0</v>
      </c>
      <c r="N200">
        <f t="shared" si="61"/>
        <v>0</v>
      </c>
      <c r="O200">
        <f t="shared" si="62"/>
        <v>0</v>
      </c>
      <c r="P200">
        <f t="shared" si="63"/>
        <v>0</v>
      </c>
      <c r="Q200">
        <f t="shared" si="64"/>
        <v>0</v>
      </c>
      <c r="R200">
        <f t="shared" si="65"/>
        <v>1</v>
      </c>
      <c r="S200">
        <f t="shared" si="66"/>
        <v>1</v>
      </c>
      <c r="T200">
        <f t="shared" si="67"/>
        <v>0</v>
      </c>
      <c r="U200">
        <f t="shared" si="68"/>
        <v>0</v>
      </c>
      <c r="V200">
        <f t="shared" si="69"/>
        <v>0</v>
      </c>
      <c r="W200">
        <f t="shared" si="70"/>
        <v>1</v>
      </c>
      <c r="X200">
        <f t="shared" si="71"/>
        <v>0</v>
      </c>
      <c r="Y200">
        <f t="shared" si="72"/>
        <v>0</v>
      </c>
      <c r="Z200">
        <f t="shared" si="73"/>
        <v>0</v>
      </c>
      <c r="AA200">
        <f t="shared" si="74"/>
        <v>0</v>
      </c>
      <c r="AB200">
        <f t="shared" si="75"/>
        <v>0</v>
      </c>
      <c r="AC200">
        <f t="shared" si="76"/>
        <v>0</v>
      </c>
      <c r="AD200">
        <f t="shared" si="77"/>
        <v>0</v>
      </c>
      <c r="AE200">
        <f t="shared" si="78"/>
        <v>0</v>
      </c>
      <c r="AF200">
        <f t="shared" si="79"/>
        <v>0</v>
      </c>
    </row>
    <row r="201" spans="1:32" x14ac:dyDescent="0.3">
      <c r="A201">
        <v>200</v>
      </c>
      <c r="B201" t="s">
        <v>863</v>
      </c>
      <c r="C201" t="s">
        <v>424</v>
      </c>
      <c r="D201" t="s">
        <v>864</v>
      </c>
      <c r="E201" t="s">
        <v>865</v>
      </c>
      <c r="F201" t="s">
        <v>866</v>
      </c>
      <c r="G201">
        <v>2016</v>
      </c>
      <c r="H201">
        <v>107</v>
      </c>
      <c r="I201">
        <v>6.3</v>
      </c>
      <c r="J201">
        <v>97082</v>
      </c>
      <c r="K201">
        <v>127.38</v>
      </c>
      <c r="L201">
        <v>52</v>
      </c>
      <c r="M201">
        <f t="shared" si="60"/>
        <v>1</v>
      </c>
      <c r="N201">
        <f t="shared" si="61"/>
        <v>0</v>
      </c>
      <c r="O201">
        <f t="shared" si="62"/>
        <v>0</v>
      </c>
      <c r="P201">
        <f t="shared" si="63"/>
        <v>0</v>
      </c>
      <c r="Q201">
        <f t="shared" si="64"/>
        <v>1</v>
      </c>
      <c r="R201">
        <f t="shared" si="65"/>
        <v>0</v>
      </c>
      <c r="S201">
        <f t="shared" si="66"/>
        <v>0</v>
      </c>
      <c r="T201">
        <f t="shared" si="67"/>
        <v>1</v>
      </c>
      <c r="U201">
        <f t="shared" si="68"/>
        <v>0</v>
      </c>
      <c r="V201">
        <f t="shared" si="69"/>
        <v>0</v>
      </c>
      <c r="W201">
        <f t="shared" si="70"/>
        <v>0</v>
      </c>
      <c r="X201">
        <f t="shared" si="71"/>
        <v>0</v>
      </c>
      <c r="Y201">
        <f t="shared" si="72"/>
        <v>0</v>
      </c>
      <c r="Z201">
        <f t="shared" si="73"/>
        <v>0</v>
      </c>
      <c r="AA201">
        <f t="shared" si="74"/>
        <v>0</v>
      </c>
      <c r="AB201">
        <f t="shared" si="75"/>
        <v>0</v>
      </c>
      <c r="AC201">
        <f t="shared" si="76"/>
        <v>0</v>
      </c>
      <c r="AD201">
        <f t="shared" si="77"/>
        <v>0</v>
      </c>
      <c r="AE201">
        <f t="shared" si="78"/>
        <v>0</v>
      </c>
      <c r="AF201">
        <f t="shared" si="79"/>
        <v>0</v>
      </c>
    </row>
    <row r="202" spans="1:32" x14ac:dyDescent="0.3">
      <c r="A202">
        <v>201</v>
      </c>
      <c r="B202" t="s">
        <v>867</v>
      </c>
      <c r="C202" t="s">
        <v>13</v>
      </c>
      <c r="D202" t="s">
        <v>868</v>
      </c>
      <c r="E202" t="s">
        <v>869</v>
      </c>
      <c r="F202" t="s">
        <v>870</v>
      </c>
      <c r="G202">
        <v>2014</v>
      </c>
      <c r="H202">
        <v>113</v>
      </c>
      <c r="I202">
        <v>7.9</v>
      </c>
      <c r="J202">
        <v>471815</v>
      </c>
      <c r="K202">
        <v>100.19</v>
      </c>
      <c r="L202">
        <v>71</v>
      </c>
      <c r="M202">
        <f t="shared" si="60"/>
        <v>1</v>
      </c>
      <c r="N202">
        <f t="shared" si="61"/>
        <v>1</v>
      </c>
      <c r="O202">
        <f t="shared" si="62"/>
        <v>0</v>
      </c>
      <c r="P202">
        <f t="shared" si="63"/>
        <v>0</v>
      </c>
      <c r="Q202">
        <f t="shared" si="64"/>
        <v>0</v>
      </c>
      <c r="R202">
        <f t="shared" si="65"/>
        <v>0</v>
      </c>
      <c r="S202">
        <f t="shared" si="66"/>
        <v>0</v>
      </c>
      <c r="T202">
        <f t="shared" si="67"/>
        <v>0</v>
      </c>
      <c r="U202">
        <f t="shared" si="68"/>
        <v>0</v>
      </c>
      <c r="V202">
        <f t="shared" si="69"/>
        <v>0</v>
      </c>
      <c r="W202">
        <f t="shared" si="70"/>
        <v>0</v>
      </c>
      <c r="X202">
        <f t="shared" si="71"/>
        <v>1</v>
      </c>
      <c r="Y202">
        <f t="shared" si="72"/>
        <v>0</v>
      </c>
      <c r="Z202">
        <f t="shared" si="73"/>
        <v>0</v>
      </c>
      <c r="AA202">
        <f t="shared" si="74"/>
        <v>0</v>
      </c>
      <c r="AB202">
        <f t="shared" si="75"/>
        <v>0</v>
      </c>
      <c r="AC202">
        <f t="shared" si="76"/>
        <v>0</v>
      </c>
      <c r="AD202">
        <f t="shared" si="77"/>
        <v>0</v>
      </c>
      <c r="AE202">
        <f t="shared" si="78"/>
        <v>0</v>
      </c>
      <c r="AF202">
        <f t="shared" si="79"/>
        <v>0</v>
      </c>
    </row>
    <row r="203" spans="1:32" x14ac:dyDescent="0.3">
      <c r="A203">
        <v>202</v>
      </c>
      <c r="B203" t="s">
        <v>871</v>
      </c>
      <c r="C203" t="s">
        <v>816</v>
      </c>
      <c r="D203" t="s">
        <v>872</v>
      </c>
      <c r="E203" t="s">
        <v>346</v>
      </c>
      <c r="F203" t="s">
        <v>873</v>
      </c>
      <c r="G203">
        <v>2016</v>
      </c>
      <c r="H203">
        <v>146</v>
      </c>
      <c r="I203">
        <v>6.5</v>
      </c>
      <c r="J203">
        <v>12193</v>
      </c>
      <c r="K203">
        <v>8.1</v>
      </c>
      <c r="L203">
        <v>47</v>
      </c>
      <c r="M203">
        <f t="shared" si="60"/>
        <v>0</v>
      </c>
      <c r="N203">
        <f t="shared" si="61"/>
        <v>0</v>
      </c>
      <c r="O203">
        <f t="shared" si="62"/>
        <v>1</v>
      </c>
      <c r="P203">
        <f t="shared" si="63"/>
        <v>0</v>
      </c>
      <c r="Q203">
        <f t="shared" si="64"/>
        <v>0</v>
      </c>
      <c r="R203">
        <f t="shared" si="65"/>
        <v>0</v>
      </c>
      <c r="S203">
        <f t="shared" si="66"/>
        <v>1</v>
      </c>
      <c r="T203">
        <f t="shared" si="67"/>
        <v>0</v>
      </c>
      <c r="U203">
        <f t="shared" si="68"/>
        <v>0</v>
      </c>
      <c r="V203">
        <f t="shared" si="69"/>
        <v>0</v>
      </c>
      <c r="W203">
        <f t="shared" si="70"/>
        <v>0</v>
      </c>
      <c r="X203">
        <f t="shared" si="71"/>
        <v>0</v>
      </c>
      <c r="Y203">
        <f t="shared" si="72"/>
        <v>1</v>
      </c>
      <c r="Z203">
        <f t="shared" si="73"/>
        <v>0</v>
      </c>
      <c r="AA203">
        <f t="shared" si="74"/>
        <v>0</v>
      </c>
      <c r="AB203">
        <f t="shared" si="75"/>
        <v>0</v>
      </c>
      <c r="AC203">
        <f t="shared" si="76"/>
        <v>0</v>
      </c>
      <c r="AD203">
        <f t="shared" si="77"/>
        <v>0</v>
      </c>
      <c r="AE203">
        <f t="shared" si="78"/>
        <v>0</v>
      </c>
      <c r="AF203">
        <f t="shared" si="79"/>
        <v>0</v>
      </c>
    </row>
    <row r="204" spans="1:32" x14ac:dyDescent="0.3">
      <c r="A204">
        <v>203</v>
      </c>
      <c r="B204" t="s">
        <v>874</v>
      </c>
      <c r="C204" t="s">
        <v>860</v>
      </c>
      <c r="D204" t="s">
        <v>875</v>
      </c>
      <c r="E204" t="s">
        <v>876</v>
      </c>
      <c r="F204" t="s">
        <v>877</v>
      </c>
      <c r="G204">
        <v>2016</v>
      </c>
      <c r="H204">
        <v>134</v>
      </c>
      <c r="I204">
        <v>7.3</v>
      </c>
      <c r="J204">
        <v>79855</v>
      </c>
      <c r="K204">
        <v>21.48</v>
      </c>
      <c r="L204">
        <v>58</v>
      </c>
      <c r="M204">
        <f t="shared" si="60"/>
        <v>0</v>
      </c>
      <c r="N204">
        <f t="shared" si="61"/>
        <v>0</v>
      </c>
      <c r="O204">
        <f t="shared" si="62"/>
        <v>0</v>
      </c>
      <c r="P204">
        <f t="shared" si="63"/>
        <v>0</v>
      </c>
      <c r="Q204">
        <f t="shared" si="64"/>
        <v>0</v>
      </c>
      <c r="R204">
        <f t="shared" si="65"/>
        <v>1</v>
      </c>
      <c r="S204">
        <f t="shared" si="66"/>
        <v>1</v>
      </c>
      <c r="T204">
        <f t="shared" si="67"/>
        <v>0</v>
      </c>
      <c r="U204">
        <f t="shared" si="68"/>
        <v>0</v>
      </c>
      <c r="V204">
        <f t="shared" si="69"/>
        <v>0</v>
      </c>
      <c r="W204">
        <f t="shared" si="70"/>
        <v>1</v>
      </c>
      <c r="X204">
        <f t="shared" si="71"/>
        <v>0</v>
      </c>
      <c r="Y204">
        <f t="shared" si="72"/>
        <v>0</v>
      </c>
      <c r="Z204">
        <f t="shared" si="73"/>
        <v>0</v>
      </c>
      <c r="AA204">
        <f t="shared" si="74"/>
        <v>0</v>
      </c>
      <c r="AB204">
        <f t="shared" si="75"/>
        <v>0</v>
      </c>
      <c r="AC204">
        <f t="shared" si="76"/>
        <v>0</v>
      </c>
      <c r="AD204">
        <f t="shared" si="77"/>
        <v>0</v>
      </c>
      <c r="AE204">
        <f t="shared" si="78"/>
        <v>0</v>
      </c>
      <c r="AF204">
        <f t="shared" si="79"/>
        <v>0</v>
      </c>
    </row>
    <row r="205" spans="1:32" x14ac:dyDescent="0.3">
      <c r="A205">
        <v>204</v>
      </c>
      <c r="B205" t="s">
        <v>878</v>
      </c>
      <c r="C205" t="s">
        <v>13</v>
      </c>
      <c r="D205" t="s">
        <v>879</v>
      </c>
      <c r="E205" t="s">
        <v>553</v>
      </c>
      <c r="F205" t="s">
        <v>880</v>
      </c>
      <c r="G205">
        <v>2008</v>
      </c>
      <c r="H205">
        <v>126</v>
      </c>
      <c r="I205">
        <v>7.9</v>
      </c>
      <c r="J205">
        <v>737719</v>
      </c>
      <c r="K205">
        <v>318.3</v>
      </c>
      <c r="L205">
        <v>79</v>
      </c>
      <c r="M205">
        <f t="shared" si="60"/>
        <v>1</v>
      </c>
      <c r="N205">
        <f t="shared" si="61"/>
        <v>1</v>
      </c>
      <c r="O205">
        <f t="shared" si="62"/>
        <v>0</v>
      </c>
      <c r="P205">
        <f t="shared" si="63"/>
        <v>0</v>
      </c>
      <c r="Q205">
        <f t="shared" si="64"/>
        <v>0</v>
      </c>
      <c r="R205">
        <f t="shared" si="65"/>
        <v>0</v>
      </c>
      <c r="S205">
        <f t="shared" si="66"/>
        <v>0</v>
      </c>
      <c r="T205">
        <f t="shared" si="67"/>
        <v>0</v>
      </c>
      <c r="U205">
        <f t="shared" si="68"/>
        <v>0</v>
      </c>
      <c r="V205">
        <f t="shared" si="69"/>
        <v>0</v>
      </c>
      <c r="W205">
        <f t="shared" si="70"/>
        <v>0</v>
      </c>
      <c r="X205">
        <f t="shared" si="71"/>
        <v>1</v>
      </c>
      <c r="Y205">
        <f t="shared" si="72"/>
        <v>0</v>
      </c>
      <c r="Z205">
        <f t="shared" si="73"/>
        <v>0</v>
      </c>
      <c r="AA205">
        <f t="shared" si="74"/>
        <v>0</v>
      </c>
      <c r="AB205">
        <f t="shared" si="75"/>
        <v>0</v>
      </c>
      <c r="AC205">
        <f t="shared" si="76"/>
        <v>0</v>
      </c>
      <c r="AD205">
        <f t="shared" si="77"/>
        <v>0</v>
      </c>
      <c r="AE205">
        <f t="shared" si="78"/>
        <v>0</v>
      </c>
      <c r="AF205">
        <f t="shared" si="79"/>
        <v>0</v>
      </c>
    </row>
    <row r="206" spans="1:32" x14ac:dyDescent="0.3">
      <c r="A206">
        <v>205</v>
      </c>
      <c r="B206" t="s">
        <v>881</v>
      </c>
      <c r="C206" t="s">
        <v>882</v>
      </c>
      <c r="D206" t="s">
        <v>883</v>
      </c>
      <c r="E206" t="s">
        <v>884</v>
      </c>
      <c r="F206" t="s">
        <v>885</v>
      </c>
      <c r="G206">
        <v>2016</v>
      </c>
      <c r="H206">
        <v>120</v>
      </c>
      <c r="I206">
        <v>5.7</v>
      </c>
      <c r="J206">
        <v>70504</v>
      </c>
      <c r="K206">
        <v>66</v>
      </c>
      <c r="L206">
        <v>33</v>
      </c>
      <c r="M206">
        <f t="shared" si="60"/>
        <v>1</v>
      </c>
      <c r="N206">
        <f t="shared" si="61"/>
        <v>1</v>
      </c>
      <c r="O206">
        <f t="shared" si="62"/>
        <v>0</v>
      </c>
      <c r="P206">
        <f t="shared" si="63"/>
        <v>0</v>
      </c>
      <c r="Q206">
        <f t="shared" si="64"/>
        <v>0</v>
      </c>
      <c r="R206">
        <f t="shared" si="65"/>
        <v>0</v>
      </c>
      <c r="S206">
        <f t="shared" si="66"/>
        <v>0</v>
      </c>
      <c r="T206">
        <f t="shared" si="67"/>
        <v>0</v>
      </c>
      <c r="U206">
        <f t="shared" si="68"/>
        <v>0</v>
      </c>
      <c r="V206">
        <f t="shared" si="69"/>
        <v>1</v>
      </c>
      <c r="W206">
        <f t="shared" si="70"/>
        <v>0</v>
      </c>
      <c r="X206">
        <f t="shared" si="71"/>
        <v>0</v>
      </c>
      <c r="Y206">
        <f t="shared" si="72"/>
        <v>0</v>
      </c>
      <c r="Z206">
        <f t="shared" si="73"/>
        <v>0</v>
      </c>
      <c r="AA206">
        <f t="shared" si="74"/>
        <v>0</v>
      </c>
      <c r="AB206">
        <f t="shared" si="75"/>
        <v>0</v>
      </c>
      <c r="AC206">
        <f t="shared" si="76"/>
        <v>0</v>
      </c>
      <c r="AD206">
        <f t="shared" si="77"/>
        <v>0</v>
      </c>
      <c r="AE206">
        <f t="shared" si="78"/>
        <v>0</v>
      </c>
      <c r="AF206">
        <f t="shared" si="79"/>
        <v>0</v>
      </c>
    </row>
    <row r="207" spans="1:32" x14ac:dyDescent="0.3">
      <c r="A207">
        <v>206</v>
      </c>
      <c r="B207" t="s">
        <v>886</v>
      </c>
      <c r="C207" t="s">
        <v>13</v>
      </c>
      <c r="D207" t="s">
        <v>887</v>
      </c>
      <c r="E207" t="s">
        <v>302</v>
      </c>
      <c r="F207" t="s">
        <v>888</v>
      </c>
      <c r="G207">
        <v>2011</v>
      </c>
      <c r="H207">
        <v>132</v>
      </c>
      <c r="I207">
        <v>7.8</v>
      </c>
      <c r="J207">
        <v>550011</v>
      </c>
      <c r="K207">
        <v>146.41</v>
      </c>
      <c r="L207">
        <v>65</v>
      </c>
      <c r="M207">
        <f t="shared" si="60"/>
        <v>1</v>
      </c>
      <c r="N207">
        <f t="shared" si="61"/>
        <v>1</v>
      </c>
      <c r="O207">
        <f t="shared" si="62"/>
        <v>0</v>
      </c>
      <c r="P207">
        <f t="shared" si="63"/>
        <v>0</v>
      </c>
      <c r="Q207">
        <f t="shared" si="64"/>
        <v>0</v>
      </c>
      <c r="R207">
        <f t="shared" si="65"/>
        <v>0</v>
      </c>
      <c r="S207">
        <f t="shared" si="66"/>
        <v>0</v>
      </c>
      <c r="T207">
        <f t="shared" si="67"/>
        <v>0</v>
      </c>
      <c r="U207">
        <f t="shared" si="68"/>
        <v>0</v>
      </c>
      <c r="V207">
        <f t="shared" si="69"/>
        <v>0</v>
      </c>
      <c r="W207">
        <f t="shared" si="70"/>
        <v>0</v>
      </c>
      <c r="X207">
        <f t="shared" si="71"/>
        <v>1</v>
      </c>
      <c r="Y207">
        <f t="shared" si="72"/>
        <v>0</v>
      </c>
      <c r="Z207">
        <f t="shared" si="73"/>
        <v>0</v>
      </c>
      <c r="AA207">
        <f t="shared" si="74"/>
        <v>0</v>
      </c>
      <c r="AB207">
        <f t="shared" si="75"/>
        <v>0</v>
      </c>
      <c r="AC207">
        <f t="shared" si="76"/>
        <v>0</v>
      </c>
      <c r="AD207">
        <f t="shared" si="77"/>
        <v>0</v>
      </c>
      <c r="AE207">
        <f t="shared" si="78"/>
        <v>0</v>
      </c>
      <c r="AF207">
        <f t="shared" si="79"/>
        <v>0</v>
      </c>
    </row>
    <row r="208" spans="1:32" x14ac:dyDescent="0.3">
      <c r="A208">
        <v>207</v>
      </c>
      <c r="B208" t="s">
        <v>889</v>
      </c>
      <c r="C208" t="s">
        <v>890</v>
      </c>
      <c r="D208" t="s">
        <v>891</v>
      </c>
      <c r="E208" t="s">
        <v>892</v>
      </c>
      <c r="F208" t="s">
        <v>893</v>
      </c>
      <c r="G208">
        <v>2016</v>
      </c>
      <c r="H208">
        <v>99</v>
      </c>
      <c r="I208">
        <v>7.5</v>
      </c>
      <c r="J208">
        <v>5435</v>
      </c>
      <c r="K208">
        <v>0.51</v>
      </c>
      <c r="L208">
        <v>81</v>
      </c>
      <c r="M208">
        <f t="shared" si="60"/>
        <v>0</v>
      </c>
      <c r="N208">
        <f t="shared" si="61"/>
        <v>0</v>
      </c>
      <c r="O208">
        <f t="shared" si="62"/>
        <v>1</v>
      </c>
      <c r="P208">
        <f t="shared" si="63"/>
        <v>0</v>
      </c>
      <c r="Q208">
        <f t="shared" si="64"/>
        <v>0</v>
      </c>
      <c r="R208">
        <f t="shared" si="65"/>
        <v>0</v>
      </c>
      <c r="S208">
        <f t="shared" si="66"/>
        <v>1</v>
      </c>
      <c r="T208">
        <f t="shared" si="67"/>
        <v>0</v>
      </c>
      <c r="U208">
        <f t="shared" si="68"/>
        <v>0</v>
      </c>
      <c r="V208">
        <f t="shared" si="69"/>
        <v>0</v>
      </c>
      <c r="W208">
        <f t="shared" si="70"/>
        <v>0</v>
      </c>
      <c r="X208">
        <f t="shared" si="71"/>
        <v>0</v>
      </c>
      <c r="Y208">
        <f t="shared" si="72"/>
        <v>0</v>
      </c>
      <c r="Z208">
        <f t="shared" si="73"/>
        <v>0</v>
      </c>
      <c r="AA208">
        <f t="shared" si="74"/>
        <v>0</v>
      </c>
      <c r="AB208">
        <f t="shared" si="75"/>
        <v>0</v>
      </c>
      <c r="AC208">
        <f t="shared" si="76"/>
        <v>0</v>
      </c>
      <c r="AD208">
        <f t="shared" si="77"/>
        <v>0</v>
      </c>
      <c r="AE208">
        <f t="shared" si="78"/>
        <v>0</v>
      </c>
      <c r="AF208">
        <f t="shared" si="79"/>
        <v>0</v>
      </c>
    </row>
    <row r="209" spans="1:32" x14ac:dyDescent="0.3">
      <c r="A209">
        <v>208</v>
      </c>
      <c r="B209" t="s">
        <v>894</v>
      </c>
      <c r="C209" t="s">
        <v>270</v>
      </c>
      <c r="D209" t="s">
        <v>895</v>
      </c>
      <c r="E209" t="s">
        <v>896</v>
      </c>
      <c r="F209" t="s">
        <v>897</v>
      </c>
      <c r="G209">
        <v>2016</v>
      </c>
      <c r="H209">
        <v>118</v>
      </c>
      <c r="I209">
        <v>7.5</v>
      </c>
      <c r="J209">
        <v>26089</v>
      </c>
      <c r="K209">
        <v>2.14</v>
      </c>
      <c r="L209">
        <v>90</v>
      </c>
      <c r="M209">
        <f t="shared" si="60"/>
        <v>0</v>
      </c>
      <c r="N209">
        <f t="shared" si="61"/>
        <v>0</v>
      </c>
      <c r="O209">
        <f t="shared" si="62"/>
        <v>0</v>
      </c>
      <c r="P209">
        <f t="shared" si="63"/>
        <v>0</v>
      </c>
      <c r="Q209">
        <f t="shared" si="64"/>
        <v>1</v>
      </c>
      <c r="R209">
        <f t="shared" si="65"/>
        <v>0</v>
      </c>
      <c r="S209">
        <f t="shared" si="66"/>
        <v>1</v>
      </c>
      <c r="T209">
        <f t="shared" si="67"/>
        <v>0</v>
      </c>
      <c r="U209">
        <f t="shared" si="68"/>
        <v>1</v>
      </c>
      <c r="V209">
        <f t="shared" si="69"/>
        <v>0</v>
      </c>
      <c r="W209">
        <f t="shared" si="70"/>
        <v>0</v>
      </c>
      <c r="X209">
        <f t="shared" si="71"/>
        <v>0</v>
      </c>
      <c r="Y209">
        <f t="shared" si="72"/>
        <v>0</v>
      </c>
      <c r="Z209">
        <f t="shared" si="73"/>
        <v>0</v>
      </c>
      <c r="AA209">
        <f t="shared" si="74"/>
        <v>0</v>
      </c>
      <c r="AB209">
        <f t="shared" si="75"/>
        <v>0</v>
      </c>
      <c r="AC209">
        <f t="shared" si="76"/>
        <v>0</v>
      </c>
      <c r="AD209">
        <f t="shared" si="77"/>
        <v>0</v>
      </c>
      <c r="AE209">
        <f t="shared" si="78"/>
        <v>0</v>
      </c>
      <c r="AF209">
        <f t="shared" si="79"/>
        <v>0</v>
      </c>
    </row>
    <row r="210" spans="1:32" x14ac:dyDescent="0.3">
      <c r="A210">
        <v>209</v>
      </c>
      <c r="B210" t="s">
        <v>898</v>
      </c>
      <c r="C210" t="s">
        <v>784</v>
      </c>
      <c r="D210" t="s">
        <v>899</v>
      </c>
      <c r="E210" t="s">
        <v>364</v>
      </c>
      <c r="F210" t="s">
        <v>900</v>
      </c>
      <c r="G210">
        <v>2011</v>
      </c>
      <c r="H210">
        <v>125</v>
      </c>
      <c r="I210">
        <v>6.8</v>
      </c>
      <c r="J210">
        <v>227912</v>
      </c>
      <c r="K210">
        <v>169.08</v>
      </c>
      <c r="L210">
        <v>75</v>
      </c>
      <c r="M210">
        <f t="shared" si="60"/>
        <v>0</v>
      </c>
      <c r="N210">
        <f t="shared" si="61"/>
        <v>0</v>
      </c>
      <c r="O210">
        <f t="shared" si="62"/>
        <v>0</v>
      </c>
      <c r="P210">
        <f t="shared" si="63"/>
        <v>0</v>
      </c>
      <c r="Q210">
        <f t="shared" si="64"/>
        <v>1</v>
      </c>
      <c r="R210">
        <f t="shared" si="65"/>
        <v>0</v>
      </c>
      <c r="S210">
        <f t="shared" si="66"/>
        <v>0</v>
      </c>
      <c r="T210">
        <f t="shared" si="67"/>
        <v>0</v>
      </c>
      <c r="U210">
        <f t="shared" si="68"/>
        <v>1</v>
      </c>
      <c r="V210">
        <f t="shared" si="69"/>
        <v>0</v>
      </c>
      <c r="W210">
        <f t="shared" si="70"/>
        <v>0</v>
      </c>
      <c r="X210">
        <f t="shared" si="71"/>
        <v>0</v>
      </c>
      <c r="Y210">
        <f t="shared" si="72"/>
        <v>0</v>
      </c>
      <c r="Z210">
        <f t="shared" si="73"/>
        <v>0</v>
      </c>
      <c r="AA210">
        <f t="shared" si="74"/>
        <v>0</v>
      </c>
      <c r="AB210">
        <f t="shared" si="75"/>
        <v>0</v>
      </c>
      <c r="AC210">
        <f t="shared" si="76"/>
        <v>0</v>
      </c>
      <c r="AD210">
        <f t="shared" si="77"/>
        <v>0</v>
      </c>
      <c r="AE210">
        <f t="shared" si="78"/>
        <v>0</v>
      </c>
      <c r="AF210">
        <f t="shared" si="79"/>
        <v>0</v>
      </c>
    </row>
    <row r="211" spans="1:32" x14ac:dyDescent="0.3">
      <c r="A211">
        <v>210</v>
      </c>
      <c r="B211" t="s">
        <v>901</v>
      </c>
      <c r="C211" t="s">
        <v>582</v>
      </c>
      <c r="D211" t="s">
        <v>902</v>
      </c>
      <c r="E211" t="s">
        <v>903</v>
      </c>
      <c r="F211" t="s">
        <v>904</v>
      </c>
      <c r="G211">
        <v>2016</v>
      </c>
      <c r="H211">
        <v>111</v>
      </c>
      <c r="I211">
        <v>6.7</v>
      </c>
      <c r="J211">
        <v>23713</v>
      </c>
      <c r="L211">
        <v>67</v>
      </c>
      <c r="M211">
        <f t="shared" si="60"/>
        <v>0</v>
      </c>
      <c r="N211">
        <f t="shared" si="61"/>
        <v>0</v>
      </c>
      <c r="O211">
        <f t="shared" si="62"/>
        <v>1</v>
      </c>
      <c r="P211">
        <f t="shared" si="63"/>
        <v>0</v>
      </c>
      <c r="Q211">
        <f t="shared" si="64"/>
        <v>0</v>
      </c>
      <c r="R211">
        <f t="shared" si="65"/>
        <v>0</v>
      </c>
      <c r="S211">
        <f t="shared" si="66"/>
        <v>1</v>
      </c>
      <c r="T211">
        <f t="shared" si="67"/>
        <v>0</v>
      </c>
      <c r="U211">
        <f t="shared" si="68"/>
        <v>0</v>
      </c>
      <c r="V211">
        <f t="shared" si="69"/>
        <v>0</v>
      </c>
      <c r="W211">
        <f t="shared" si="70"/>
        <v>1</v>
      </c>
      <c r="X211">
        <f t="shared" si="71"/>
        <v>0</v>
      </c>
      <c r="Y211">
        <f t="shared" si="72"/>
        <v>0</v>
      </c>
      <c r="Z211">
        <f t="shared" si="73"/>
        <v>0</v>
      </c>
      <c r="AA211">
        <f t="shared" si="74"/>
        <v>0</v>
      </c>
      <c r="AB211">
        <f t="shared" si="75"/>
        <v>0</v>
      </c>
      <c r="AC211">
        <f t="shared" si="76"/>
        <v>0</v>
      </c>
      <c r="AD211">
        <f t="shared" si="77"/>
        <v>0</v>
      </c>
      <c r="AE211">
        <f t="shared" si="78"/>
        <v>0</v>
      </c>
      <c r="AF211">
        <f t="shared" si="79"/>
        <v>0</v>
      </c>
    </row>
    <row r="212" spans="1:32" x14ac:dyDescent="0.3">
      <c r="A212">
        <v>211</v>
      </c>
      <c r="B212" t="s">
        <v>905</v>
      </c>
      <c r="C212" t="s">
        <v>129</v>
      </c>
      <c r="D212" t="s">
        <v>906</v>
      </c>
      <c r="E212" t="s">
        <v>907</v>
      </c>
      <c r="F212" t="s">
        <v>908</v>
      </c>
      <c r="G212">
        <v>2015</v>
      </c>
      <c r="H212">
        <v>114</v>
      </c>
      <c r="I212">
        <v>6.1</v>
      </c>
      <c r="J212">
        <v>161396</v>
      </c>
      <c r="K212">
        <v>155.18</v>
      </c>
      <c r="L212">
        <v>43</v>
      </c>
      <c r="M212">
        <f t="shared" si="60"/>
        <v>1</v>
      </c>
      <c r="N212">
        <f t="shared" si="61"/>
        <v>1</v>
      </c>
      <c r="O212">
        <f t="shared" si="62"/>
        <v>0</v>
      </c>
      <c r="P212">
        <f t="shared" si="63"/>
        <v>0</v>
      </c>
      <c r="Q212">
        <f t="shared" si="64"/>
        <v>0</v>
      </c>
      <c r="R212">
        <f t="shared" si="65"/>
        <v>0</v>
      </c>
      <c r="S212">
        <f t="shared" si="66"/>
        <v>1</v>
      </c>
      <c r="T212">
        <f t="shared" si="67"/>
        <v>0</v>
      </c>
      <c r="U212">
        <f t="shared" si="68"/>
        <v>0</v>
      </c>
      <c r="V212">
        <f t="shared" si="69"/>
        <v>0</v>
      </c>
      <c r="W212">
        <f t="shared" si="70"/>
        <v>0</v>
      </c>
      <c r="X212">
        <f t="shared" si="71"/>
        <v>0</v>
      </c>
      <c r="Y212">
        <f t="shared" si="72"/>
        <v>0</v>
      </c>
      <c r="Z212">
        <f t="shared" si="73"/>
        <v>0</v>
      </c>
      <c r="AA212">
        <f t="shared" si="74"/>
        <v>0</v>
      </c>
      <c r="AB212">
        <f t="shared" si="75"/>
        <v>0</v>
      </c>
      <c r="AC212">
        <f t="shared" si="76"/>
        <v>0</v>
      </c>
      <c r="AD212">
        <f t="shared" si="77"/>
        <v>0</v>
      </c>
      <c r="AE212">
        <f t="shared" si="78"/>
        <v>0</v>
      </c>
      <c r="AF212">
        <f t="shared" si="79"/>
        <v>0</v>
      </c>
    </row>
    <row r="213" spans="1:32" x14ac:dyDescent="0.3">
      <c r="A213">
        <v>212</v>
      </c>
      <c r="B213" t="s">
        <v>909</v>
      </c>
      <c r="C213" t="s">
        <v>107</v>
      </c>
      <c r="D213" t="s">
        <v>910</v>
      </c>
      <c r="E213" t="s">
        <v>911</v>
      </c>
      <c r="F213" t="s">
        <v>912</v>
      </c>
      <c r="G213">
        <v>2012</v>
      </c>
      <c r="H213">
        <v>94</v>
      </c>
      <c r="I213">
        <v>5.3</v>
      </c>
      <c r="J213">
        <v>114290</v>
      </c>
      <c r="K213">
        <v>14.12</v>
      </c>
      <c r="L213">
        <v>63</v>
      </c>
      <c r="M213">
        <f t="shared" si="60"/>
        <v>0</v>
      </c>
      <c r="N213">
        <f t="shared" si="61"/>
        <v>0</v>
      </c>
      <c r="O213">
        <f t="shared" si="62"/>
        <v>0</v>
      </c>
      <c r="P213">
        <f t="shared" si="63"/>
        <v>0</v>
      </c>
      <c r="Q213">
        <f t="shared" si="64"/>
        <v>0</v>
      </c>
      <c r="R213">
        <f t="shared" si="65"/>
        <v>0</v>
      </c>
      <c r="S213">
        <f t="shared" si="66"/>
        <v>1</v>
      </c>
      <c r="T213">
        <f t="shared" si="67"/>
        <v>0</v>
      </c>
      <c r="U213">
        <f t="shared" si="68"/>
        <v>0</v>
      </c>
      <c r="V213">
        <f t="shared" si="69"/>
        <v>0</v>
      </c>
      <c r="W213">
        <f t="shared" si="70"/>
        <v>0</v>
      </c>
      <c r="X213">
        <f t="shared" si="71"/>
        <v>0</v>
      </c>
      <c r="Y213">
        <f t="shared" si="72"/>
        <v>0</v>
      </c>
      <c r="Z213">
        <f t="shared" si="73"/>
        <v>0</v>
      </c>
      <c r="AA213">
        <f t="shared" si="74"/>
        <v>0</v>
      </c>
      <c r="AB213">
        <f t="shared" si="75"/>
        <v>0</v>
      </c>
      <c r="AC213">
        <f t="shared" si="76"/>
        <v>0</v>
      </c>
      <c r="AD213">
        <f t="shared" si="77"/>
        <v>0</v>
      </c>
      <c r="AE213">
        <f t="shared" si="78"/>
        <v>0</v>
      </c>
      <c r="AF213">
        <f t="shared" si="79"/>
        <v>0</v>
      </c>
    </row>
    <row r="214" spans="1:32" x14ac:dyDescent="0.3">
      <c r="A214">
        <v>213</v>
      </c>
      <c r="B214" t="s">
        <v>913</v>
      </c>
      <c r="C214" t="s">
        <v>13</v>
      </c>
      <c r="D214" t="s">
        <v>914</v>
      </c>
      <c r="E214" t="s">
        <v>557</v>
      </c>
      <c r="F214" t="s">
        <v>915</v>
      </c>
      <c r="G214">
        <v>2007</v>
      </c>
      <c r="H214">
        <v>144</v>
      </c>
      <c r="I214">
        <v>7.1</v>
      </c>
      <c r="J214">
        <v>531112</v>
      </c>
      <c r="K214">
        <v>318.76</v>
      </c>
      <c r="L214">
        <v>61</v>
      </c>
      <c r="M214">
        <f t="shared" si="60"/>
        <v>1</v>
      </c>
      <c r="N214">
        <f t="shared" si="61"/>
        <v>1</v>
      </c>
      <c r="O214">
        <f t="shared" si="62"/>
        <v>0</v>
      </c>
      <c r="P214">
        <f t="shared" si="63"/>
        <v>0</v>
      </c>
      <c r="Q214">
        <f t="shared" si="64"/>
        <v>0</v>
      </c>
      <c r="R214">
        <f t="shared" si="65"/>
        <v>0</v>
      </c>
      <c r="S214">
        <f t="shared" si="66"/>
        <v>0</v>
      </c>
      <c r="T214">
        <f t="shared" si="67"/>
        <v>0</v>
      </c>
      <c r="U214">
        <f t="shared" si="68"/>
        <v>0</v>
      </c>
      <c r="V214">
        <f t="shared" si="69"/>
        <v>0</v>
      </c>
      <c r="W214">
        <f t="shared" si="70"/>
        <v>0</v>
      </c>
      <c r="X214">
        <f t="shared" si="71"/>
        <v>1</v>
      </c>
      <c r="Y214">
        <f t="shared" si="72"/>
        <v>0</v>
      </c>
      <c r="Z214">
        <f t="shared" si="73"/>
        <v>0</v>
      </c>
      <c r="AA214">
        <f t="shared" si="74"/>
        <v>0</v>
      </c>
      <c r="AB214">
        <f t="shared" si="75"/>
        <v>0</v>
      </c>
      <c r="AC214">
        <f t="shared" si="76"/>
        <v>0</v>
      </c>
      <c r="AD214">
        <f t="shared" si="77"/>
        <v>0</v>
      </c>
      <c r="AE214">
        <f t="shared" si="78"/>
        <v>0</v>
      </c>
      <c r="AF214">
        <f t="shared" si="79"/>
        <v>0</v>
      </c>
    </row>
    <row r="215" spans="1:32" x14ac:dyDescent="0.3">
      <c r="A215">
        <v>214</v>
      </c>
      <c r="B215" t="s">
        <v>916</v>
      </c>
      <c r="C215" t="s">
        <v>645</v>
      </c>
      <c r="D215" t="s">
        <v>917</v>
      </c>
      <c r="E215" t="s">
        <v>918</v>
      </c>
      <c r="F215" t="s">
        <v>919</v>
      </c>
      <c r="G215">
        <v>2013</v>
      </c>
      <c r="H215">
        <v>104</v>
      </c>
      <c r="I215">
        <v>5.8</v>
      </c>
      <c r="J215">
        <v>54679</v>
      </c>
      <c r="L215">
        <v>49</v>
      </c>
      <c r="M215">
        <f t="shared" si="60"/>
        <v>1</v>
      </c>
      <c r="N215">
        <f t="shared" si="61"/>
        <v>0</v>
      </c>
      <c r="O215">
        <f t="shared" si="62"/>
        <v>0</v>
      </c>
      <c r="P215">
        <f t="shared" si="63"/>
        <v>0</v>
      </c>
      <c r="Q215">
        <f t="shared" si="64"/>
        <v>0</v>
      </c>
      <c r="R215">
        <f t="shared" si="65"/>
        <v>0</v>
      </c>
      <c r="S215">
        <f t="shared" si="66"/>
        <v>1</v>
      </c>
      <c r="T215">
        <f t="shared" si="67"/>
        <v>0</v>
      </c>
      <c r="U215">
        <f t="shared" si="68"/>
        <v>0</v>
      </c>
      <c r="V215">
        <f t="shared" si="69"/>
        <v>1</v>
      </c>
      <c r="W215">
        <f t="shared" si="70"/>
        <v>0</v>
      </c>
      <c r="X215">
        <f t="shared" si="71"/>
        <v>0</v>
      </c>
      <c r="Y215">
        <f t="shared" si="72"/>
        <v>0</v>
      </c>
      <c r="Z215">
        <f t="shared" si="73"/>
        <v>0</v>
      </c>
      <c r="AA215">
        <f t="shared" si="74"/>
        <v>0</v>
      </c>
      <c r="AB215">
        <f t="shared" si="75"/>
        <v>0</v>
      </c>
      <c r="AC215">
        <f t="shared" si="76"/>
        <v>0</v>
      </c>
      <c r="AD215">
        <f t="shared" si="77"/>
        <v>0</v>
      </c>
      <c r="AE215">
        <f t="shared" si="78"/>
        <v>0</v>
      </c>
      <c r="AF215">
        <f t="shared" si="79"/>
        <v>0</v>
      </c>
    </row>
    <row r="216" spans="1:32" x14ac:dyDescent="0.3">
      <c r="A216">
        <v>215</v>
      </c>
      <c r="B216" t="s">
        <v>920</v>
      </c>
      <c r="C216" t="s">
        <v>31</v>
      </c>
      <c r="D216" t="s">
        <v>921</v>
      </c>
      <c r="E216" t="s">
        <v>922</v>
      </c>
      <c r="F216" t="s">
        <v>923</v>
      </c>
      <c r="G216">
        <v>2013</v>
      </c>
      <c r="H216">
        <v>112</v>
      </c>
      <c r="I216">
        <v>7</v>
      </c>
      <c r="J216">
        <v>443584</v>
      </c>
      <c r="K216">
        <v>206.36</v>
      </c>
      <c r="L216">
        <v>54</v>
      </c>
      <c r="M216">
        <f t="shared" si="60"/>
        <v>1</v>
      </c>
      <c r="N216">
        <f t="shared" si="61"/>
        <v>1</v>
      </c>
      <c r="O216">
        <f t="shared" si="62"/>
        <v>0</v>
      </c>
      <c r="P216">
        <f t="shared" si="63"/>
        <v>0</v>
      </c>
      <c r="Q216">
        <f t="shared" si="64"/>
        <v>0</v>
      </c>
      <c r="R216">
        <f t="shared" si="65"/>
        <v>0</v>
      </c>
      <c r="S216">
        <f t="shared" si="66"/>
        <v>0</v>
      </c>
      <c r="T216">
        <f t="shared" si="67"/>
        <v>0</v>
      </c>
      <c r="U216">
        <f t="shared" si="68"/>
        <v>0</v>
      </c>
      <c r="V216">
        <f t="shared" si="69"/>
        <v>0</v>
      </c>
      <c r="W216">
        <f t="shared" si="70"/>
        <v>0</v>
      </c>
      <c r="X216">
        <f t="shared" si="71"/>
        <v>0</v>
      </c>
      <c r="Y216">
        <f t="shared" si="72"/>
        <v>1</v>
      </c>
      <c r="Z216">
        <f t="shared" si="73"/>
        <v>0</v>
      </c>
      <c r="AA216">
        <f t="shared" si="74"/>
        <v>0</v>
      </c>
      <c r="AB216">
        <f t="shared" si="75"/>
        <v>0</v>
      </c>
      <c r="AC216">
        <f t="shared" si="76"/>
        <v>0</v>
      </c>
      <c r="AD216">
        <f t="shared" si="77"/>
        <v>0</v>
      </c>
      <c r="AE216">
        <f t="shared" si="78"/>
        <v>0</v>
      </c>
      <c r="AF216">
        <f t="shared" si="79"/>
        <v>0</v>
      </c>
    </row>
    <row r="217" spans="1:32" x14ac:dyDescent="0.3">
      <c r="A217">
        <v>216</v>
      </c>
      <c r="B217" t="s">
        <v>924</v>
      </c>
      <c r="C217" t="s">
        <v>31</v>
      </c>
      <c r="D217" t="s">
        <v>925</v>
      </c>
      <c r="E217" t="s">
        <v>926</v>
      </c>
      <c r="F217" t="s">
        <v>927</v>
      </c>
      <c r="G217">
        <v>2016</v>
      </c>
      <c r="H217">
        <v>126</v>
      </c>
      <c r="I217">
        <v>5.5</v>
      </c>
      <c r="J217">
        <v>73568</v>
      </c>
      <c r="K217">
        <v>31.14</v>
      </c>
      <c r="L217">
        <v>25</v>
      </c>
      <c r="M217">
        <f t="shared" si="60"/>
        <v>1</v>
      </c>
      <c r="N217">
        <f t="shared" si="61"/>
        <v>1</v>
      </c>
      <c r="O217">
        <f t="shared" si="62"/>
        <v>0</v>
      </c>
      <c r="P217">
        <f t="shared" si="63"/>
        <v>0</v>
      </c>
      <c r="Q217">
        <f t="shared" si="64"/>
        <v>0</v>
      </c>
      <c r="R217">
        <f t="shared" si="65"/>
        <v>0</v>
      </c>
      <c r="S217">
        <f t="shared" si="66"/>
        <v>0</v>
      </c>
      <c r="T217">
        <f t="shared" si="67"/>
        <v>0</v>
      </c>
      <c r="U217">
        <f t="shared" si="68"/>
        <v>0</v>
      </c>
      <c r="V217">
        <f t="shared" si="69"/>
        <v>0</v>
      </c>
      <c r="W217">
        <f t="shared" si="70"/>
        <v>0</v>
      </c>
      <c r="X217">
        <f t="shared" si="71"/>
        <v>0</v>
      </c>
      <c r="Y217">
        <f t="shared" si="72"/>
        <v>1</v>
      </c>
      <c r="Z217">
        <f t="shared" si="73"/>
        <v>0</v>
      </c>
      <c r="AA217">
        <f t="shared" si="74"/>
        <v>0</v>
      </c>
      <c r="AB217">
        <f t="shared" si="75"/>
        <v>0</v>
      </c>
      <c r="AC217">
        <f t="shared" si="76"/>
        <v>0</v>
      </c>
      <c r="AD217">
        <f t="shared" si="77"/>
        <v>0</v>
      </c>
      <c r="AE217">
        <f t="shared" si="78"/>
        <v>0</v>
      </c>
      <c r="AF217">
        <f t="shared" si="79"/>
        <v>0</v>
      </c>
    </row>
    <row r="218" spans="1:32" x14ac:dyDescent="0.3">
      <c r="A218">
        <v>217</v>
      </c>
      <c r="B218" t="s">
        <v>928</v>
      </c>
      <c r="C218" t="s">
        <v>13</v>
      </c>
      <c r="D218" t="s">
        <v>929</v>
      </c>
      <c r="E218" t="s">
        <v>170</v>
      </c>
      <c r="F218" t="s">
        <v>930</v>
      </c>
      <c r="G218">
        <v>2014</v>
      </c>
      <c r="H218">
        <v>136</v>
      </c>
      <c r="I218">
        <v>7.8</v>
      </c>
      <c r="J218">
        <v>542362</v>
      </c>
      <c r="K218">
        <v>259.75</v>
      </c>
      <c r="L218">
        <v>70</v>
      </c>
      <c r="M218">
        <f t="shared" si="60"/>
        <v>1</v>
      </c>
      <c r="N218">
        <f t="shared" si="61"/>
        <v>1</v>
      </c>
      <c r="O218">
        <f t="shared" si="62"/>
        <v>0</v>
      </c>
      <c r="P218">
        <f t="shared" si="63"/>
        <v>0</v>
      </c>
      <c r="Q218">
        <f t="shared" si="64"/>
        <v>0</v>
      </c>
      <c r="R218">
        <f t="shared" si="65"/>
        <v>0</v>
      </c>
      <c r="S218">
        <f t="shared" si="66"/>
        <v>0</v>
      </c>
      <c r="T218">
        <f t="shared" si="67"/>
        <v>0</v>
      </c>
      <c r="U218">
        <f t="shared" si="68"/>
        <v>0</v>
      </c>
      <c r="V218">
        <f t="shared" si="69"/>
        <v>0</v>
      </c>
      <c r="W218">
        <f t="shared" si="70"/>
        <v>0</v>
      </c>
      <c r="X218">
        <f t="shared" si="71"/>
        <v>1</v>
      </c>
      <c r="Y218">
        <f t="shared" si="72"/>
        <v>0</v>
      </c>
      <c r="Z218">
        <f t="shared" si="73"/>
        <v>0</v>
      </c>
      <c r="AA218">
        <f t="shared" si="74"/>
        <v>0</v>
      </c>
      <c r="AB218">
        <f t="shared" si="75"/>
        <v>0</v>
      </c>
      <c r="AC218">
        <f t="shared" si="76"/>
        <v>0</v>
      </c>
      <c r="AD218">
        <f t="shared" si="77"/>
        <v>0</v>
      </c>
      <c r="AE218">
        <f t="shared" si="78"/>
        <v>0</v>
      </c>
      <c r="AF218">
        <f t="shared" si="79"/>
        <v>0</v>
      </c>
    </row>
    <row r="219" spans="1:32" x14ac:dyDescent="0.3">
      <c r="A219">
        <v>218</v>
      </c>
      <c r="B219" t="s">
        <v>931</v>
      </c>
      <c r="C219" t="s">
        <v>159</v>
      </c>
      <c r="D219" t="s">
        <v>932</v>
      </c>
      <c r="E219" t="s">
        <v>933</v>
      </c>
      <c r="F219" t="s">
        <v>934</v>
      </c>
      <c r="G219">
        <v>2016</v>
      </c>
      <c r="H219">
        <v>104</v>
      </c>
      <c r="I219">
        <v>5.7</v>
      </c>
      <c r="J219">
        <v>7044</v>
      </c>
      <c r="K219">
        <v>33.04</v>
      </c>
      <c r="L219">
        <v>41</v>
      </c>
      <c r="M219">
        <f t="shared" si="60"/>
        <v>1</v>
      </c>
      <c r="N219">
        <f t="shared" si="61"/>
        <v>1</v>
      </c>
      <c r="O219">
        <f t="shared" si="62"/>
        <v>0</v>
      </c>
      <c r="P219">
        <f t="shared" si="63"/>
        <v>0</v>
      </c>
      <c r="Q219">
        <f t="shared" si="64"/>
        <v>1</v>
      </c>
      <c r="R219">
        <f t="shared" si="65"/>
        <v>0</v>
      </c>
      <c r="S219">
        <f t="shared" si="66"/>
        <v>0</v>
      </c>
      <c r="T219">
        <f t="shared" si="67"/>
        <v>0</v>
      </c>
      <c r="U219">
        <f t="shared" si="68"/>
        <v>0</v>
      </c>
      <c r="V219">
        <f t="shared" si="69"/>
        <v>0</v>
      </c>
      <c r="W219">
        <f t="shared" si="70"/>
        <v>0</v>
      </c>
      <c r="X219">
        <f t="shared" si="71"/>
        <v>0</v>
      </c>
      <c r="Y219">
        <f t="shared" si="72"/>
        <v>0</v>
      </c>
      <c r="Z219">
        <f t="shared" si="73"/>
        <v>0</v>
      </c>
      <c r="AA219">
        <f t="shared" si="74"/>
        <v>0</v>
      </c>
      <c r="AB219">
        <f t="shared" si="75"/>
        <v>0</v>
      </c>
      <c r="AC219">
        <f t="shared" si="76"/>
        <v>0</v>
      </c>
      <c r="AD219">
        <f t="shared" si="77"/>
        <v>0</v>
      </c>
      <c r="AE219">
        <f t="shared" si="78"/>
        <v>0</v>
      </c>
      <c r="AF219">
        <f t="shared" si="79"/>
        <v>0</v>
      </c>
    </row>
    <row r="220" spans="1:32" x14ac:dyDescent="0.3">
      <c r="A220">
        <v>219</v>
      </c>
      <c r="B220" t="s">
        <v>935</v>
      </c>
      <c r="C220" t="s">
        <v>890</v>
      </c>
      <c r="D220" t="s">
        <v>936</v>
      </c>
      <c r="E220" t="s">
        <v>937</v>
      </c>
      <c r="F220" t="s">
        <v>938</v>
      </c>
      <c r="G220">
        <v>2016</v>
      </c>
      <c r="H220">
        <v>100</v>
      </c>
      <c r="I220">
        <v>6.1</v>
      </c>
      <c r="J220">
        <v>1703</v>
      </c>
      <c r="L220">
        <v>67</v>
      </c>
      <c r="M220">
        <f t="shared" si="60"/>
        <v>0</v>
      </c>
      <c r="N220">
        <f t="shared" si="61"/>
        <v>0</v>
      </c>
      <c r="O220">
        <f t="shared" si="62"/>
        <v>1</v>
      </c>
      <c r="P220">
        <f t="shared" si="63"/>
        <v>0</v>
      </c>
      <c r="Q220">
        <f t="shared" si="64"/>
        <v>0</v>
      </c>
      <c r="R220">
        <f t="shared" si="65"/>
        <v>0</v>
      </c>
      <c r="S220">
        <f t="shared" si="66"/>
        <v>1</v>
      </c>
      <c r="T220">
        <f t="shared" si="67"/>
        <v>0</v>
      </c>
      <c r="U220">
        <f t="shared" si="68"/>
        <v>0</v>
      </c>
      <c r="V220">
        <f t="shared" si="69"/>
        <v>0</v>
      </c>
      <c r="W220">
        <f t="shared" si="70"/>
        <v>0</v>
      </c>
      <c r="X220">
        <f t="shared" si="71"/>
        <v>0</v>
      </c>
      <c r="Y220">
        <f t="shared" si="72"/>
        <v>0</v>
      </c>
      <c r="Z220">
        <f t="shared" si="73"/>
        <v>0</v>
      </c>
      <c r="AA220">
        <f t="shared" si="74"/>
        <v>0</v>
      </c>
      <c r="AB220">
        <f t="shared" si="75"/>
        <v>0</v>
      </c>
      <c r="AC220">
        <f t="shared" si="76"/>
        <v>0</v>
      </c>
      <c r="AD220">
        <f t="shared" si="77"/>
        <v>0</v>
      </c>
      <c r="AE220">
        <f t="shared" si="78"/>
        <v>0</v>
      </c>
      <c r="AF220">
        <f t="shared" si="79"/>
        <v>0</v>
      </c>
    </row>
    <row r="221" spans="1:32" x14ac:dyDescent="0.3">
      <c r="A221">
        <v>220</v>
      </c>
      <c r="B221" t="s">
        <v>939</v>
      </c>
      <c r="C221" t="s">
        <v>772</v>
      </c>
      <c r="D221" t="s">
        <v>940</v>
      </c>
      <c r="E221" t="s">
        <v>302</v>
      </c>
      <c r="F221" t="s">
        <v>941</v>
      </c>
      <c r="G221">
        <v>2010</v>
      </c>
      <c r="H221">
        <v>117</v>
      </c>
      <c r="I221">
        <v>7.7</v>
      </c>
      <c r="J221">
        <v>456749</v>
      </c>
      <c r="K221">
        <v>48.04</v>
      </c>
      <c r="L221">
        <v>66</v>
      </c>
      <c r="M221">
        <f t="shared" si="60"/>
        <v>1</v>
      </c>
      <c r="N221">
        <f t="shared" si="61"/>
        <v>0</v>
      </c>
      <c r="O221">
        <f t="shared" si="62"/>
        <v>0</v>
      </c>
      <c r="P221">
        <f t="shared" si="63"/>
        <v>0</v>
      </c>
      <c r="Q221">
        <f t="shared" si="64"/>
        <v>1</v>
      </c>
      <c r="R221">
        <f t="shared" si="65"/>
        <v>0</v>
      </c>
      <c r="S221">
        <f t="shared" si="66"/>
        <v>0</v>
      </c>
      <c r="T221">
        <f t="shared" si="67"/>
        <v>0</v>
      </c>
      <c r="U221">
        <f t="shared" si="68"/>
        <v>0</v>
      </c>
      <c r="V221">
        <f t="shared" si="69"/>
        <v>0</v>
      </c>
      <c r="W221">
        <f t="shared" si="70"/>
        <v>0</v>
      </c>
      <c r="X221">
        <f t="shared" si="71"/>
        <v>0</v>
      </c>
      <c r="Y221">
        <f t="shared" si="72"/>
        <v>0</v>
      </c>
      <c r="Z221">
        <f t="shared" si="73"/>
        <v>0</v>
      </c>
      <c r="AA221">
        <f t="shared" si="74"/>
        <v>0</v>
      </c>
      <c r="AB221">
        <f t="shared" si="75"/>
        <v>0</v>
      </c>
      <c r="AC221">
        <f t="shared" si="76"/>
        <v>0</v>
      </c>
      <c r="AD221">
        <f t="shared" si="77"/>
        <v>0</v>
      </c>
      <c r="AE221">
        <f t="shared" si="78"/>
        <v>0</v>
      </c>
      <c r="AF221">
        <f t="shared" si="79"/>
        <v>0</v>
      </c>
    </row>
    <row r="222" spans="1:32" x14ac:dyDescent="0.3">
      <c r="A222">
        <v>221</v>
      </c>
      <c r="B222" t="s">
        <v>942</v>
      </c>
      <c r="C222" t="s">
        <v>13</v>
      </c>
      <c r="D222" t="s">
        <v>943</v>
      </c>
      <c r="E222" t="s">
        <v>944</v>
      </c>
      <c r="F222" t="s">
        <v>945</v>
      </c>
      <c r="G222">
        <v>2015</v>
      </c>
      <c r="H222">
        <v>96</v>
      </c>
      <c r="I222">
        <v>6.7</v>
      </c>
      <c r="J222">
        <v>61098</v>
      </c>
      <c r="K222">
        <v>9.24</v>
      </c>
      <c r="L222">
        <v>51</v>
      </c>
      <c r="M222">
        <f t="shared" si="60"/>
        <v>1</v>
      </c>
      <c r="N222">
        <f t="shared" si="61"/>
        <v>1</v>
      </c>
      <c r="O222">
        <f t="shared" si="62"/>
        <v>0</v>
      </c>
      <c r="P222">
        <f t="shared" si="63"/>
        <v>0</v>
      </c>
      <c r="Q222">
        <f t="shared" si="64"/>
        <v>0</v>
      </c>
      <c r="R222">
        <f t="shared" si="65"/>
        <v>0</v>
      </c>
      <c r="S222">
        <f t="shared" si="66"/>
        <v>0</v>
      </c>
      <c r="T222">
        <f t="shared" si="67"/>
        <v>0</v>
      </c>
      <c r="U222">
        <f t="shared" si="68"/>
        <v>0</v>
      </c>
      <c r="V222">
        <f t="shared" si="69"/>
        <v>0</v>
      </c>
      <c r="W222">
        <f t="shared" si="70"/>
        <v>0</v>
      </c>
      <c r="X222">
        <f t="shared" si="71"/>
        <v>1</v>
      </c>
      <c r="Y222">
        <f t="shared" si="72"/>
        <v>0</v>
      </c>
      <c r="Z222">
        <f t="shared" si="73"/>
        <v>0</v>
      </c>
      <c r="AA222">
        <f t="shared" si="74"/>
        <v>0</v>
      </c>
      <c r="AB222">
        <f t="shared" si="75"/>
        <v>0</v>
      </c>
      <c r="AC222">
        <f t="shared" si="76"/>
        <v>0</v>
      </c>
      <c r="AD222">
        <f t="shared" si="77"/>
        <v>0</v>
      </c>
      <c r="AE222">
        <f t="shared" si="78"/>
        <v>0</v>
      </c>
      <c r="AF222">
        <f t="shared" si="79"/>
        <v>0</v>
      </c>
    </row>
    <row r="223" spans="1:32" x14ac:dyDescent="0.3">
      <c r="A223">
        <v>222</v>
      </c>
      <c r="B223" t="s">
        <v>946</v>
      </c>
      <c r="C223" t="s">
        <v>69</v>
      </c>
      <c r="D223" t="s">
        <v>947</v>
      </c>
      <c r="E223" t="s">
        <v>948</v>
      </c>
      <c r="F223" t="s">
        <v>949</v>
      </c>
      <c r="G223">
        <v>2006</v>
      </c>
      <c r="H223">
        <v>117</v>
      </c>
      <c r="I223">
        <v>7.1</v>
      </c>
      <c r="J223">
        <v>283445</v>
      </c>
      <c r="K223">
        <v>244.05</v>
      </c>
      <c r="L223">
        <v>73</v>
      </c>
      <c r="M223">
        <f t="shared" si="60"/>
        <v>0</v>
      </c>
      <c r="N223">
        <f t="shared" si="61"/>
        <v>1</v>
      </c>
      <c r="O223">
        <f t="shared" si="62"/>
        <v>0</v>
      </c>
      <c r="P223">
        <f t="shared" si="63"/>
        <v>1</v>
      </c>
      <c r="Q223">
        <f t="shared" si="64"/>
        <v>1</v>
      </c>
      <c r="R223">
        <f t="shared" si="65"/>
        <v>0</v>
      </c>
      <c r="S223">
        <f t="shared" si="66"/>
        <v>0</v>
      </c>
      <c r="T223">
        <f t="shared" si="67"/>
        <v>0</v>
      </c>
      <c r="U223">
        <f t="shared" si="68"/>
        <v>0</v>
      </c>
      <c r="V223">
        <f t="shared" si="69"/>
        <v>0</v>
      </c>
      <c r="W223">
        <f t="shared" si="70"/>
        <v>0</v>
      </c>
      <c r="X223">
        <f t="shared" si="71"/>
        <v>0</v>
      </c>
      <c r="Y223">
        <f t="shared" si="72"/>
        <v>0</v>
      </c>
      <c r="Z223">
        <f t="shared" si="73"/>
        <v>0</v>
      </c>
      <c r="AA223">
        <f t="shared" si="74"/>
        <v>0</v>
      </c>
      <c r="AB223">
        <f t="shared" si="75"/>
        <v>0</v>
      </c>
      <c r="AC223">
        <f t="shared" si="76"/>
        <v>0</v>
      </c>
      <c r="AD223">
        <f t="shared" si="77"/>
        <v>0</v>
      </c>
      <c r="AE223">
        <f t="shared" si="78"/>
        <v>0</v>
      </c>
      <c r="AF223">
        <f t="shared" si="79"/>
        <v>0</v>
      </c>
    </row>
    <row r="224" spans="1:32" x14ac:dyDescent="0.3">
      <c r="A224">
        <v>223</v>
      </c>
      <c r="B224" t="s">
        <v>950</v>
      </c>
      <c r="C224" t="s">
        <v>789</v>
      </c>
      <c r="D224" t="s">
        <v>951</v>
      </c>
      <c r="E224" t="s">
        <v>952</v>
      </c>
      <c r="F224" t="s">
        <v>953</v>
      </c>
      <c r="G224">
        <v>2014</v>
      </c>
      <c r="H224">
        <v>100</v>
      </c>
      <c r="I224">
        <v>6.9</v>
      </c>
      <c r="J224">
        <v>136399</v>
      </c>
      <c r="K224">
        <v>14.67</v>
      </c>
      <c r="L224">
        <v>83</v>
      </c>
      <c r="M224">
        <f t="shared" si="60"/>
        <v>0</v>
      </c>
      <c r="N224">
        <f t="shared" si="61"/>
        <v>0</v>
      </c>
      <c r="O224">
        <f t="shared" si="62"/>
        <v>1</v>
      </c>
      <c r="P224">
        <f t="shared" si="63"/>
        <v>0</v>
      </c>
      <c r="Q224">
        <f t="shared" si="64"/>
        <v>0</v>
      </c>
      <c r="R224">
        <f t="shared" si="65"/>
        <v>0</v>
      </c>
      <c r="S224">
        <f t="shared" si="66"/>
        <v>0</v>
      </c>
      <c r="T224">
        <f t="shared" si="67"/>
        <v>0</v>
      </c>
      <c r="U224">
        <f t="shared" si="68"/>
        <v>0</v>
      </c>
      <c r="V224">
        <f t="shared" si="69"/>
        <v>1</v>
      </c>
      <c r="W224">
        <f t="shared" si="70"/>
        <v>0</v>
      </c>
      <c r="X224">
        <f t="shared" si="71"/>
        <v>0</v>
      </c>
      <c r="Y224">
        <f t="shared" si="72"/>
        <v>0</v>
      </c>
      <c r="Z224">
        <f t="shared" si="73"/>
        <v>0</v>
      </c>
      <c r="AA224">
        <f t="shared" si="74"/>
        <v>0</v>
      </c>
      <c r="AB224">
        <f t="shared" si="75"/>
        <v>0</v>
      </c>
      <c r="AC224">
        <f t="shared" si="76"/>
        <v>0</v>
      </c>
      <c r="AD224">
        <f t="shared" si="77"/>
        <v>0</v>
      </c>
      <c r="AE224">
        <f t="shared" si="78"/>
        <v>0</v>
      </c>
      <c r="AF224">
        <f t="shared" si="79"/>
        <v>0</v>
      </c>
    </row>
    <row r="225" spans="1:32" x14ac:dyDescent="0.3">
      <c r="A225">
        <v>224</v>
      </c>
      <c r="B225" t="s">
        <v>954</v>
      </c>
      <c r="C225" t="s">
        <v>288</v>
      </c>
      <c r="D225" t="s">
        <v>955</v>
      </c>
      <c r="E225" t="s">
        <v>379</v>
      </c>
      <c r="F225" t="s">
        <v>956</v>
      </c>
      <c r="G225">
        <v>2011</v>
      </c>
      <c r="H225">
        <v>158</v>
      </c>
      <c r="I225">
        <v>7.8</v>
      </c>
      <c r="J225">
        <v>348551</v>
      </c>
      <c r="K225">
        <v>102.52</v>
      </c>
      <c r="L225">
        <v>71</v>
      </c>
      <c r="M225">
        <f t="shared" si="60"/>
        <v>0</v>
      </c>
      <c r="N225">
        <f t="shared" si="61"/>
        <v>0</v>
      </c>
      <c r="O225">
        <f t="shared" si="62"/>
        <v>0</v>
      </c>
      <c r="P225">
        <f t="shared" si="63"/>
        <v>0</v>
      </c>
      <c r="Q225">
        <f t="shared" si="64"/>
        <v>0</v>
      </c>
      <c r="R225">
        <f t="shared" si="65"/>
        <v>0</v>
      </c>
      <c r="S225">
        <f t="shared" si="66"/>
        <v>1</v>
      </c>
      <c r="T225">
        <f t="shared" si="67"/>
        <v>1</v>
      </c>
      <c r="U225">
        <f t="shared" si="68"/>
        <v>0</v>
      </c>
      <c r="V225">
        <f t="shared" si="69"/>
        <v>1</v>
      </c>
      <c r="W225">
        <f t="shared" si="70"/>
        <v>0</v>
      </c>
      <c r="X225">
        <f t="shared" si="71"/>
        <v>0</v>
      </c>
      <c r="Y225">
        <f t="shared" si="72"/>
        <v>0</v>
      </c>
      <c r="Z225">
        <f t="shared" si="73"/>
        <v>0</v>
      </c>
      <c r="AA225">
        <f t="shared" si="74"/>
        <v>0</v>
      </c>
      <c r="AB225">
        <f t="shared" si="75"/>
        <v>0</v>
      </c>
      <c r="AC225">
        <f t="shared" si="76"/>
        <v>0</v>
      </c>
      <c r="AD225">
        <f t="shared" si="77"/>
        <v>0</v>
      </c>
      <c r="AE225">
        <f t="shared" si="78"/>
        <v>0</v>
      </c>
      <c r="AF225">
        <f t="shared" si="79"/>
        <v>0</v>
      </c>
    </row>
    <row r="226" spans="1:32" x14ac:dyDescent="0.3">
      <c r="A226">
        <v>225</v>
      </c>
      <c r="B226" t="s">
        <v>957</v>
      </c>
      <c r="C226" t="s">
        <v>958</v>
      </c>
      <c r="D226" t="s">
        <v>959</v>
      </c>
      <c r="E226" t="s">
        <v>865</v>
      </c>
      <c r="F226" t="s">
        <v>960</v>
      </c>
      <c r="G226">
        <v>2013</v>
      </c>
      <c r="H226">
        <v>110</v>
      </c>
      <c r="I226">
        <v>7</v>
      </c>
      <c r="J226">
        <v>334867</v>
      </c>
      <c r="K226">
        <v>150.37</v>
      </c>
      <c r="L226">
        <v>44</v>
      </c>
      <c r="M226">
        <f t="shared" si="60"/>
        <v>0</v>
      </c>
      <c r="N226">
        <f t="shared" si="61"/>
        <v>0</v>
      </c>
      <c r="O226">
        <f t="shared" si="62"/>
        <v>0</v>
      </c>
      <c r="P226">
        <f t="shared" si="63"/>
        <v>0</v>
      </c>
      <c r="Q226">
        <f t="shared" si="64"/>
        <v>1</v>
      </c>
      <c r="R226">
        <f t="shared" si="65"/>
        <v>0</v>
      </c>
      <c r="S226">
        <f t="shared" si="66"/>
        <v>0</v>
      </c>
      <c r="T226">
        <f t="shared" si="67"/>
        <v>1</v>
      </c>
      <c r="U226">
        <f t="shared" si="68"/>
        <v>0</v>
      </c>
      <c r="V226">
        <f t="shared" si="69"/>
        <v>0</v>
      </c>
      <c r="W226">
        <f t="shared" si="70"/>
        <v>0</v>
      </c>
      <c r="X226">
        <f t="shared" si="71"/>
        <v>0</v>
      </c>
      <c r="Y226">
        <f t="shared" si="72"/>
        <v>0</v>
      </c>
      <c r="Z226">
        <f t="shared" si="73"/>
        <v>0</v>
      </c>
      <c r="AA226">
        <f t="shared" si="74"/>
        <v>0</v>
      </c>
      <c r="AB226">
        <f t="shared" si="75"/>
        <v>0</v>
      </c>
      <c r="AC226">
        <f t="shared" si="76"/>
        <v>0</v>
      </c>
      <c r="AD226">
        <f t="shared" si="77"/>
        <v>0</v>
      </c>
      <c r="AE226">
        <f t="shared" si="78"/>
        <v>0</v>
      </c>
      <c r="AF226">
        <f t="shared" si="79"/>
        <v>0</v>
      </c>
    </row>
    <row r="227" spans="1:32" x14ac:dyDescent="0.3">
      <c r="A227">
        <v>226</v>
      </c>
      <c r="B227" t="s">
        <v>961</v>
      </c>
      <c r="C227" t="s">
        <v>107</v>
      </c>
      <c r="D227" t="s">
        <v>962</v>
      </c>
      <c r="E227" t="s">
        <v>963</v>
      </c>
      <c r="F227" t="s">
        <v>964</v>
      </c>
      <c r="G227">
        <v>2016</v>
      </c>
      <c r="H227">
        <v>163</v>
      </c>
      <c r="I227">
        <v>7</v>
      </c>
      <c r="J227">
        <v>19660</v>
      </c>
      <c r="K227">
        <v>0.66</v>
      </c>
      <c r="L227">
        <v>79</v>
      </c>
      <c r="M227">
        <f t="shared" si="60"/>
        <v>0</v>
      </c>
      <c r="N227">
        <f t="shared" si="61"/>
        <v>0</v>
      </c>
      <c r="O227">
        <f t="shared" si="62"/>
        <v>0</v>
      </c>
      <c r="P227">
        <f t="shared" si="63"/>
        <v>0</v>
      </c>
      <c r="Q227">
        <f t="shared" si="64"/>
        <v>0</v>
      </c>
      <c r="R227">
        <f t="shared" si="65"/>
        <v>0</v>
      </c>
      <c r="S227">
        <f t="shared" si="66"/>
        <v>1</v>
      </c>
      <c r="T227">
        <f t="shared" si="67"/>
        <v>0</v>
      </c>
      <c r="U227">
        <f t="shared" si="68"/>
        <v>0</v>
      </c>
      <c r="V227">
        <f t="shared" si="69"/>
        <v>0</v>
      </c>
      <c r="W227">
        <f t="shared" si="70"/>
        <v>0</v>
      </c>
      <c r="X227">
        <f t="shared" si="71"/>
        <v>0</v>
      </c>
      <c r="Y227">
        <f t="shared" si="72"/>
        <v>0</v>
      </c>
      <c r="Z227">
        <f t="shared" si="73"/>
        <v>0</v>
      </c>
      <c r="AA227">
        <f t="shared" si="74"/>
        <v>0</v>
      </c>
      <c r="AB227">
        <f t="shared" si="75"/>
        <v>0</v>
      </c>
      <c r="AC227">
        <f t="shared" si="76"/>
        <v>0</v>
      </c>
      <c r="AD227">
        <f t="shared" si="77"/>
        <v>0</v>
      </c>
      <c r="AE227">
        <f t="shared" si="78"/>
        <v>0</v>
      </c>
      <c r="AF227">
        <f t="shared" si="79"/>
        <v>0</v>
      </c>
    </row>
    <row r="228" spans="1:32" x14ac:dyDescent="0.3">
      <c r="A228">
        <v>227</v>
      </c>
      <c r="B228" t="s">
        <v>965</v>
      </c>
      <c r="C228" t="s">
        <v>270</v>
      </c>
      <c r="D228" t="s">
        <v>966</v>
      </c>
      <c r="E228" t="s">
        <v>967</v>
      </c>
      <c r="F228" t="s">
        <v>968</v>
      </c>
      <c r="G228">
        <v>2015</v>
      </c>
      <c r="H228">
        <v>119</v>
      </c>
      <c r="I228">
        <v>7.1</v>
      </c>
      <c r="J228">
        <v>121313</v>
      </c>
      <c r="K228">
        <v>8.6999999999999993</v>
      </c>
      <c r="L228">
        <v>82</v>
      </c>
      <c r="M228">
        <f t="shared" si="60"/>
        <v>0</v>
      </c>
      <c r="N228">
        <f t="shared" si="61"/>
        <v>0</v>
      </c>
      <c r="O228">
        <f t="shared" si="62"/>
        <v>0</v>
      </c>
      <c r="P228">
        <f t="shared" si="63"/>
        <v>0</v>
      </c>
      <c r="Q228">
        <f t="shared" si="64"/>
        <v>1</v>
      </c>
      <c r="R228">
        <f t="shared" si="65"/>
        <v>0</v>
      </c>
      <c r="S228">
        <f t="shared" si="66"/>
        <v>1</v>
      </c>
      <c r="T228">
        <f t="shared" si="67"/>
        <v>0</v>
      </c>
      <c r="U228">
        <f t="shared" si="68"/>
        <v>1</v>
      </c>
      <c r="V228">
        <f t="shared" si="69"/>
        <v>0</v>
      </c>
      <c r="W228">
        <f t="shared" si="70"/>
        <v>0</v>
      </c>
      <c r="X228">
        <f t="shared" si="71"/>
        <v>0</v>
      </c>
      <c r="Y228">
        <f t="shared" si="72"/>
        <v>0</v>
      </c>
      <c r="Z228">
        <f t="shared" si="73"/>
        <v>0</v>
      </c>
      <c r="AA228">
        <f t="shared" si="74"/>
        <v>0</v>
      </c>
      <c r="AB228">
        <f t="shared" si="75"/>
        <v>0</v>
      </c>
      <c r="AC228">
        <f t="shared" si="76"/>
        <v>0</v>
      </c>
      <c r="AD228">
        <f t="shared" si="77"/>
        <v>0</v>
      </c>
      <c r="AE228">
        <f t="shared" si="78"/>
        <v>0</v>
      </c>
      <c r="AF228">
        <f t="shared" si="79"/>
        <v>0</v>
      </c>
    </row>
    <row r="229" spans="1:32" x14ac:dyDescent="0.3">
      <c r="A229">
        <v>228</v>
      </c>
      <c r="B229" t="s">
        <v>969</v>
      </c>
      <c r="C229" t="s">
        <v>13</v>
      </c>
      <c r="D229" t="s">
        <v>970</v>
      </c>
      <c r="E229" t="s">
        <v>971</v>
      </c>
      <c r="F229" t="s">
        <v>972</v>
      </c>
      <c r="G229">
        <v>2010</v>
      </c>
      <c r="H229">
        <v>107</v>
      </c>
      <c r="I229">
        <v>6.4</v>
      </c>
      <c r="J229">
        <v>179450</v>
      </c>
      <c r="K229">
        <v>52</v>
      </c>
      <c r="L229">
        <v>51</v>
      </c>
      <c r="M229">
        <f t="shared" si="60"/>
        <v>1</v>
      </c>
      <c r="N229">
        <f t="shared" si="61"/>
        <v>1</v>
      </c>
      <c r="O229">
        <f t="shared" si="62"/>
        <v>0</v>
      </c>
      <c r="P229">
        <f t="shared" si="63"/>
        <v>0</v>
      </c>
      <c r="Q229">
        <f t="shared" si="64"/>
        <v>0</v>
      </c>
      <c r="R229">
        <f t="shared" si="65"/>
        <v>0</v>
      </c>
      <c r="S229">
        <f t="shared" si="66"/>
        <v>0</v>
      </c>
      <c r="T229">
        <f t="shared" si="67"/>
        <v>0</v>
      </c>
      <c r="U229">
        <f t="shared" si="68"/>
        <v>0</v>
      </c>
      <c r="V229">
        <f t="shared" si="69"/>
        <v>0</v>
      </c>
      <c r="W229">
        <f t="shared" si="70"/>
        <v>0</v>
      </c>
      <c r="X229">
        <f t="shared" si="71"/>
        <v>1</v>
      </c>
      <c r="Y229">
        <f t="shared" si="72"/>
        <v>0</v>
      </c>
      <c r="Z229">
        <f t="shared" si="73"/>
        <v>0</v>
      </c>
      <c r="AA229">
        <f t="shared" si="74"/>
        <v>0</v>
      </c>
      <c r="AB229">
        <f t="shared" si="75"/>
        <v>0</v>
      </c>
      <c r="AC229">
        <f t="shared" si="76"/>
        <v>0</v>
      </c>
      <c r="AD229">
        <f t="shared" si="77"/>
        <v>0</v>
      </c>
      <c r="AE229">
        <f t="shared" si="78"/>
        <v>0</v>
      </c>
      <c r="AF229">
        <f t="shared" si="79"/>
        <v>0</v>
      </c>
    </row>
    <row r="230" spans="1:32" x14ac:dyDescent="0.3">
      <c r="A230">
        <v>229</v>
      </c>
      <c r="B230" t="s">
        <v>973</v>
      </c>
      <c r="C230" t="s">
        <v>763</v>
      </c>
      <c r="D230" t="s">
        <v>974</v>
      </c>
      <c r="E230" t="s">
        <v>975</v>
      </c>
      <c r="F230" t="s">
        <v>976</v>
      </c>
      <c r="G230">
        <v>2014</v>
      </c>
      <c r="H230">
        <v>97</v>
      </c>
      <c r="I230">
        <v>7</v>
      </c>
      <c r="J230">
        <v>268877</v>
      </c>
      <c r="K230">
        <v>241.41</v>
      </c>
      <c r="L230">
        <v>56</v>
      </c>
      <c r="M230">
        <f t="shared" si="60"/>
        <v>1</v>
      </c>
      <c r="N230">
        <f t="shared" si="61"/>
        <v>1</v>
      </c>
      <c r="O230">
        <f t="shared" si="62"/>
        <v>0</v>
      </c>
      <c r="P230">
        <f t="shared" si="63"/>
        <v>0</v>
      </c>
      <c r="Q230">
        <f t="shared" si="64"/>
        <v>0</v>
      </c>
      <c r="R230">
        <f t="shared" si="65"/>
        <v>0</v>
      </c>
      <c r="S230">
        <f t="shared" si="66"/>
        <v>0</v>
      </c>
      <c r="T230">
        <f t="shared" si="67"/>
        <v>0</v>
      </c>
      <c r="U230">
        <f t="shared" si="68"/>
        <v>0</v>
      </c>
      <c r="V230">
        <f t="shared" si="69"/>
        <v>0</v>
      </c>
      <c r="W230">
        <f t="shared" si="70"/>
        <v>0</v>
      </c>
      <c r="X230">
        <f t="shared" si="71"/>
        <v>0</v>
      </c>
      <c r="Y230">
        <f t="shared" si="72"/>
        <v>0</v>
      </c>
      <c r="Z230">
        <f t="shared" si="73"/>
        <v>1</v>
      </c>
      <c r="AA230">
        <f t="shared" si="74"/>
        <v>0</v>
      </c>
      <c r="AB230">
        <f t="shared" si="75"/>
        <v>0</v>
      </c>
      <c r="AC230">
        <f t="shared" si="76"/>
        <v>0</v>
      </c>
      <c r="AD230">
        <f t="shared" si="77"/>
        <v>0</v>
      </c>
      <c r="AE230">
        <f t="shared" si="78"/>
        <v>0</v>
      </c>
      <c r="AF230">
        <f t="shared" si="79"/>
        <v>0</v>
      </c>
    </row>
    <row r="231" spans="1:32" x14ac:dyDescent="0.3">
      <c r="A231">
        <v>230</v>
      </c>
      <c r="B231" t="s">
        <v>977</v>
      </c>
      <c r="C231" t="s">
        <v>839</v>
      </c>
      <c r="D231" t="s">
        <v>978</v>
      </c>
      <c r="E231" t="s">
        <v>979</v>
      </c>
      <c r="F231" t="s">
        <v>980</v>
      </c>
      <c r="G231">
        <v>2016</v>
      </c>
      <c r="H231">
        <v>102</v>
      </c>
      <c r="I231">
        <v>4.8</v>
      </c>
      <c r="J231">
        <v>2382</v>
      </c>
      <c r="L231">
        <v>35</v>
      </c>
      <c r="M231">
        <f t="shared" si="60"/>
        <v>0</v>
      </c>
      <c r="N231">
        <f t="shared" si="61"/>
        <v>0</v>
      </c>
      <c r="O231">
        <f t="shared" si="62"/>
        <v>1</v>
      </c>
      <c r="P231">
        <f t="shared" si="63"/>
        <v>0</v>
      </c>
      <c r="Q231">
        <f t="shared" si="64"/>
        <v>0</v>
      </c>
      <c r="R231">
        <f t="shared" si="65"/>
        <v>0</v>
      </c>
      <c r="S231">
        <f t="shared" si="66"/>
        <v>0</v>
      </c>
      <c r="T231">
        <f t="shared" si="67"/>
        <v>0</v>
      </c>
      <c r="U231">
        <f t="shared" si="68"/>
        <v>0</v>
      </c>
      <c r="V231">
        <f t="shared" si="69"/>
        <v>0</v>
      </c>
      <c r="W231">
        <f t="shared" si="70"/>
        <v>1</v>
      </c>
      <c r="X231">
        <f t="shared" si="71"/>
        <v>1</v>
      </c>
      <c r="Y231">
        <f t="shared" si="72"/>
        <v>0</v>
      </c>
      <c r="Z231">
        <f t="shared" si="73"/>
        <v>0</v>
      </c>
      <c r="AA231">
        <f t="shared" si="74"/>
        <v>0</v>
      </c>
      <c r="AB231">
        <f t="shared" si="75"/>
        <v>0</v>
      </c>
      <c r="AC231">
        <f t="shared" si="76"/>
        <v>0</v>
      </c>
      <c r="AD231">
        <f t="shared" si="77"/>
        <v>0</v>
      </c>
      <c r="AE231">
        <f t="shared" si="78"/>
        <v>0</v>
      </c>
      <c r="AF231">
        <f t="shared" si="79"/>
        <v>0</v>
      </c>
    </row>
    <row r="232" spans="1:32" x14ac:dyDescent="0.3">
      <c r="A232">
        <v>231</v>
      </c>
      <c r="B232" t="s">
        <v>981</v>
      </c>
      <c r="C232" t="s">
        <v>982</v>
      </c>
      <c r="D232" t="s">
        <v>983</v>
      </c>
      <c r="E232" t="s">
        <v>683</v>
      </c>
      <c r="F232" t="s">
        <v>984</v>
      </c>
      <c r="G232">
        <v>2006</v>
      </c>
      <c r="H232">
        <v>118</v>
      </c>
      <c r="I232">
        <v>8.1999999999999993</v>
      </c>
      <c r="J232">
        <v>498879</v>
      </c>
      <c r="K232">
        <v>37.619999999999997</v>
      </c>
      <c r="L232">
        <v>98</v>
      </c>
      <c r="M232">
        <f t="shared" si="60"/>
        <v>0</v>
      </c>
      <c r="N232">
        <f t="shared" si="61"/>
        <v>0</v>
      </c>
      <c r="O232">
        <f t="shared" si="62"/>
        <v>0</v>
      </c>
      <c r="P232">
        <f t="shared" si="63"/>
        <v>0</v>
      </c>
      <c r="Q232">
        <f t="shared" si="64"/>
        <v>0</v>
      </c>
      <c r="R232">
        <f t="shared" si="65"/>
        <v>0</v>
      </c>
      <c r="S232">
        <f t="shared" si="66"/>
        <v>1</v>
      </c>
      <c r="T232">
        <f t="shared" si="67"/>
        <v>0</v>
      </c>
      <c r="U232">
        <f t="shared" si="68"/>
        <v>0</v>
      </c>
      <c r="V232">
        <f t="shared" si="69"/>
        <v>0</v>
      </c>
      <c r="W232">
        <f t="shared" si="70"/>
        <v>0</v>
      </c>
      <c r="X232">
        <f t="shared" si="71"/>
        <v>0</v>
      </c>
      <c r="Y232">
        <f t="shared" si="72"/>
        <v>1</v>
      </c>
      <c r="Z232">
        <f t="shared" si="73"/>
        <v>0</v>
      </c>
      <c r="AA232">
        <f t="shared" si="74"/>
        <v>0</v>
      </c>
      <c r="AB232">
        <f t="shared" si="75"/>
        <v>0</v>
      </c>
      <c r="AC232">
        <f t="shared" si="76"/>
        <v>0</v>
      </c>
      <c r="AD232">
        <f t="shared" si="77"/>
        <v>1</v>
      </c>
      <c r="AE232">
        <f t="shared" si="78"/>
        <v>0</v>
      </c>
      <c r="AF232">
        <f t="shared" si="79"/>
        <v>0</v>
      </c>
    </row>
    <row r="233" spans="1:32" x14ac:dyDescent="0.3">
      <c r="A233">
        <v>232</v>
      </c>
      <c r="B233" t="s">
        <v>985</v>
      </c>
      <c r="C233" t="s">
        <v>444</v>
      </c>
      <c r="D233" t="s">
        <v>986</v>
      </c>
      <c r="E233" t="s">
        <v>987</v>
      </c>
      <c r="F233" t="s">
        <v>988</v>
      </c>
      <c r="G233">
        <v>2016</v>
      </c>
      <c r="H233">
        <v>95</v>
      </c>
      <c r="I233">
        <v>5.2</v>
      </c>
      <c r="J233">
        <v>3305</v>
      </c>
      <c r="K233">
        <v>0</v>
      </c>
      <c r="L233">
        <v>50</v>
      </c>
      <c r="M233">
        <f t="shared" si="60"/>
        <v>0</v>
      </c>
      <c r="N233">
        <f t="shared" si="61"/>
        <v>0</v>
      </c>
      <c r="O233">
        <f t="shared" si="62"/>
        <v>0</v>
      </c>
      <c r="P233">
        <f t="shared" si="63"/>
        <v>0</v>
      </c>
      <c r="Q233">
        <f t="shared" si="64"/>
        <v>0</v>
      </c>
      <c r="R233">
        <f t="shared" si="65"/>
        <v>0</v>
      </c>
      <c r="S233">
        <f t="shared" si="66"/>
        <v>1</v>
      </c>
      <c r="T233">
        <f t="shared" si="67"/>
        <v>1</v>
      </c>
      <c r="U233">
        <f t="shared" si="68"/>
        <v>0</v>
      </c>
      <c r="V233">
        <f t="shared" si="69"/>
        <v>0</v>
      </c>
      <c r="W233">
        <f t="shared" si="70"/>
        <v>1</v>
      </c>
      <c r="X233">
        <f t="shared" si="71"/>
        <v>0</v>
      </c>
      <c r="Y233">
        <f t="shared" si="72"/>
        <v>0</v>
      </c>
      <c r="Z233">
        <f t="shared" si="73"/>
        <v>0</v>
      </c>
      <c r="AA233">
        <f t="shared" si="74"/>
        <v>0</v>
      </c>
      <c r="AB233">
        <f t="shared" si="75"/>
        <v>0</v>
      </c>
      <c r="AC233">
        <f t="shared" si="76"/>
        <v>0</v>
      </c>
      <c r="AD233">
        <f t="shared" si="77"/>
        <v>0</v>
      </c>
      <c r="AE233">
        <f t="shared" si="78"/>
        <v>0</v>
      </c>
      <c r="AF233">
        <f t="shared" si="79"/>
        <v>0</v>
      </c>
    </row>
    <row r="234" spans="1:32" x14ac:dyDescent="0.3">
      <c r="A234">
        <v>233</v>
      </c>
      <c r="B234" t="s">
        <v>989</v>
      </c>
      <c r="C234" t="s">
        <v>129</v>
      </c>
      <c r="D234" t="s">
        <v>990</v>
      </c>
      <c r="E234" t="s">
        <v>84</v>
      </c>
      <c r="F234" t="s">
        <v>991</v>
      </c>
      <c r="G234">
        <v>2006</v>
      </c>
      <c r="H234">
        <v>139</v>
      </c>
      <c r="I234">
        <v>7.8</v>
      </c>
      <c r="J234">
        <v>247926</v>
      </c>
      <c r="K234">
        <v>50.86</v>
      </c>
      <c r="L234">
        <v>68</v>
      </c>
      <c r="M234">
        <f t="shared" si="60"/>
        <v>1</v>
      </c>
      <c r="N234">
        <f t="shared" si="61"/>
        <v>1</v>
      </c>
      <c r="O234">
        <f t="shared" si="62"/>
        <v>0</v>
      </c>
      <c r="P234">
        <f t="shared" si="63"/>
        <v>0</v>
      </c>
      <c r="Q234">
        <f t="shared" si="64"/>
        <v>0</v>
      </c>
      <c r="R234">
        <f t="shared" si="65"/>
        <v>0</v>
      </c>
      <c r="S234">
        <f t="shared" si="66"/>
        <v>1</v>
      </c>
      <c r="T234">
        <f t="shared" si="67"/>
        <v>0</v>
      </c>
      <c r="U234">
        <f t="shared" si="68"/>
        <v>0</v>
      </c>
      <c r="V234">
        <f t="shared" si="69"/>
        <v>0</v>
      </c>
      <c r="W234">
        <f t="shared" si="70"/>
        <v>0</v>
      </c>
      <c r="X234">
        <f t="shared" si="71"/>
        <v>0</v>
      </c>
      <c r="Y234">
        <f t="shared" si="72"/>
        <v>0</v>
      </c>
      <c r="Z234">
        <f t="shared" si="73"/>
        <v>0</v>
      </c>
      <c r="AA234">
        <f t="shared" si="74"/>
        <v>0</v>
      </c>
      <c r="AB234">
        <f t="shared" si="75"/>
        <v>0</v>
      </c>
      <c r="AC234">
        <f t="shared" si="76"/>
        <v>0</v>
      </c>
      <c r="AD234">
        <f t="shared" si="77"/>
        <v>0</v>
      </c>
      <c r="AE234">
        <f t="shared" si="78"/>
        <v>0</v>
      </c>
      <c r="AF234">
        <f t="shared" si="79"/>
        <v>0</v>
      </c>
    </row>
    <row r="235" spans="1:32" x14ac:dyDescent="0.3">
      <c r="A235">
        <v>234</v>
      </c>
      <c r="B235" t="s">
        <v>992</v>
      </c>
      <c r="C235" t="s">
        <v>714</v>
      </c>
      <c r="D235" t="s">
        <v>993</v>
      </c>
      <c r="E235" t="s">
        <v>994</v>
      </c>
      <c r="F235" t="s">
        <v>995</v>
      </c>
      <c r="G235">
        <v>2015</v>
      </c>
      <c r="H235">
        <v>131</v>
      </c>
      <c r="I235">
        <v>7.4</v>
      </c>
      <c r="J235">
        <v>257472</v>
      </c>
      <c r="K235">
        <v>195</v>
      </c>
      <c r="L235">
        <v>75</v>
      </c>
      <c r="M235">
        <f t="shared" si="60"/>
        <v>1</v>
      </c>
      <c r="N235">
        <f t="shared" si="61"/>
        <v>1</v>
      </c>
      <c r="O235">
        <f t="shared" si="62"/>
        <v>0</v>
      </c>
      <c r="P235">
        <f t="shared" si="63"/>
        <v>0</v>
      </c>
      <c r="Q235">
        <f t="shared" si="64"/>
        <v>0</v>
      </c>
      <c r="R235">
        <f t="shared" si="65"/>
        <v>0</v>
      </c>
      <c r="S235">
        <f t="shared" si="66"/>
        <v>0</v>
      </c>
      <c r="T235">
        <f t="shared" si="67"/>
        <v>0</v>
      </c>
      <c r="U235">
        <f t="shared" si="68"/>
        <v>0</v>
      </c>
      <c r="V235">
        <f t="shared" si="69"/>
        <v>0</v>
      </c>
      <c r="W235">
        <f t="shared" si="70"/>
        <v>1</v>
      </c>
      <c r="X235">
        <f t="shared" si="71"/>
        <v>0</v>
      </c>
      <c r="Y235">
        <f t="shared" si="72"/>
        <v>0</v>
      </c>
      <c r="Z235">
        <f t="shared" si="73"/>
        <v>0</v>
      </c>
      <c r="AA235">
        <f t="shared" si="74"/>
        <v>0</v>
      </c>
      <c r="AB235">
        <f t="shared" si="75"/>
        <v>0</v>
      </c>
      <c r="AC235">
        <f t="shared" si="76"/>
        <v>0</v>
      </c>
      <c r="AD235">
        <f t="shared" si="77"/>
        <v>0</v>
      </c>
      <c r="AE235">
        <f t="shared" si="78"/>
        <v>0</v>
      </c>
      <c r="AF235">
        <f t="shared" si="79"/>
        <v>0</v>
      </c>
    </row>
    <row r="236" spans="1:32" x14ac:dyDescent="0.3">
      <c r="A236">
        <v>235</v>
      </c>
      <c r="B236" t="s">
        <v>996</v>
      </c>
      <c r="C236" t="s">
        <v>129</v>
      </c>
      <c r="D236" t="s">
        <v>997</v>
      </c>
      <c r="E236" t="s">
        <v>998</v>
      </c>
      <c r="F236" t="s">
        <v>999</v>
      </c>
      <c r="G236">
        <v>2016</v>
      </c>
      <c r="H236">
        <v>114</v>
      </c>
      <c r="I236">
        <v>6.1</v>
      </c>
      <c r="J236">
        <v>66766</v>
      </c>
      <c r="K236">
        <v>47.95</v>
      </c>
      <c r="L236">
        <v>35</v>
      </c>
      <c r="M236">
        <f t="shared" si="60"/>
        <v>1</v>
      </c>
      <c r="N236">
        <f t="shared" si="61"/>
        <v>1</v>
      </c>
      <c r="O236">
        <f t="shared" si="62"/>
        <v>0</v>
      </c>
      <c r="P236">
        <f t="shared" si="63"/>
        <v>0</v>
      </c>
      <c r="Q236">
        <f t="shared" si="64"/>
        <v>0</v>
      </c>
      <c r="R236">
        <f t="shared" si="65"/>
        <v>0</v>
      </c>
      <c r="S236">
        <f t="shared" si="66"/>
        <v>1</v>
      </c>
      <c r="T236">
        <f t="shared" si="67"/>
        <v>0</v>
      </c>
      <c r="U236">
        <f t="shared" si="68"/>
        <v>0</v>
      </c>
      <c r="V236">
        <f t="shared" si="69"/>
        <v>0</v>
      </c>
      <c r="W236">
        <f t="shared" si="70"/>
        <v>0</v>
      </c>
      <c r="X236">
        <f t="shared" si="71"/>
        <v>0</v>
      </c>
      <c r="Y236">
        <f t="shared" si="72"/>
        <v>0</v>
      </c>
      <c r="Z236">
        <f t="shared" si="73"/>
        <v>0</v>
      </c>
      <c r="AA236">
        <f t="shared" si="74"/>
        <v>0</v>
      </c>
      <c r="AB236">
        <f t="shared" si="75"/>
        <v>0</v>
      </c>
      <c r="AC236">
        <f t="shared" si="76"/>
        <v>0</v>
      </c>
      <c r="AD236">
        <f t="shared" si="77"/>
        <v>0</v>
      </c>
      <c r="AE236">
        <f t="shared" si="78"/>
        <v>0</v>
      </c>
      <c r="AF236">
        <f t="shared" si="79"/>
        <v>0</v>
      </c>
    </row>
    <row r="237" spans="1:32" x14ac:dyDescent="0.3">
      <c r="A237">
        <v>236</v>
      </c>
      <c r="B237" t="s">
        <v>1000</v>
      </c>
      <c r="C237" t="s">
        <v>265</v>
      </c>
      <c r="D237" t="s">
        <v>1001</v>
      </c>
      <c r="E237" t="s">
        <v>1002</v>
      </c>
      <c r="F237" t="s">
        <v>1003</v>
      </c>
      <c r="G237">
        <v>2012</v>
      </c>
      <c r="H237">
        <v>102</v>
      </c>
      <c r="I237">
        <v>8</v>
      </c>
      <c r="J237">
        <v>377336</v>
      </c>
      <c r="K237">
        <v>17.739999999999998</v>
      </c>
      <c r="L237">
        <v>67</v>
      </c>
      <c r="M237">
        <f t="shared" si="60"/>
        <v>0</v>
      </c>
      <c r="N237">
        <f t="shared" si="61"/>
        <v>0</v>
      </c>
      <c r="O237">
        <f t="shared" si="62"/>
        <v>0</v>
      </c>
      <c r="P237">
        <f t="shared" si="63"/>
        <v>0</v>
      </c>
      <c r="Q237">
        <f t="shared" si="64"/>
        <v>0</v>
      </c>
      <c r="R237">
        <f t="shared" si="65"/>
        <v>0</v>
      </c>
      <c r="S237">
        <f t="shared" si="66"/>
        <v>1</v>
      </c>
      <c r="T237">
        <f t="shared" si="67"/>
        <v>0</v>
      </c>
      <c r="U237">
        <f t="shared" si="68"/>
        <v>1</v>
      </c>
      <c r="V237">
        <f t="shared" si="69"/>
        <v>0</v>
      </c>
      <c r="W237">
        <f t="shared" si="70"/>
        <v>0</v>
      </c>
      <c r="X237">
        <f t="shared" si="71"/>
        <v>0</v>
      </c>
      <c r="Y237">
        <f t="shared" si="72"/>
        <v>0</v>
      </c>
      <c r="Z237">
        <f t="shared" si="73"/>
        <v>0</v>
      </c>
      <c r="AA237">
        <f t="shared" si="74"/>
        <v>0</v>
      </c>
      <c r="AB237">
        <f t="shared" si="75"/>
        <v>0</v>
      </c>
      <c r="AC237">
        <f t="shared" si="76"/>
        <v>0</v>
      </c>
      <c r="AD237">
        <f t="shared" si="77"/>
        <v>0</v>
      </c>
      <c r="AE237">
        <f t="shared" si="78"/>
        <v>0</v>
      </c>
      <c r="AF237">
        <f t="shared" si="79"/>
        <v>0</v>
      </c>
    </row>
    <row r="238" spans="1:32" x14ac:dyDescent="0.3">
      <c r="A238">
        <v>237</v>
      </c>
      <c r="B238" t="s">
        <v>1004</v>
      </c>
      <c r="C238" t="s">
        <v>60</v>
      </c>
      <c r="D238" t="s">
        <v>1005</v>
      </c>
      <c r="E238" t="s">
        <v>1006</v>
      </c>
      <c r="F238" t="s">
        <v>1007</v>
      </c>
      <c r="G238">
        <v>2016</v>
      </c>
      <c r="H238">
        <v>100</v>
      </c>
      <c r="I238">
        <v>6.8</v>
      </c>
      <c r="J238">
        <v>41446</v>
      </c>
      <c r="K238">
        <v>13.96</v>
      </c>
      <c r="L238">
        <v>81</v>
      </c>
      <c r="M238">
        <f t="shared" si="60"/>
        <v>0</v>
      </c>
      <c r="N238">
        <f t="shared" si="61"/>
        <v>0</v>
      </c>
      <c r="O238">
        <f t="shared" si="62"/>
        <v>0</v>
      </c>
      <c r="P238">
        <f t="shared" si="63"/>
        <v>0</v>
      </c>
      <c r="Q238">
        <f t="shared" si="64"/>
        <v>0</v>
      </c>
      <c r="R238">
        <f t="shared" si="65"/>
        <v>1</v>
      </c>
      <c r="S238">
        <f t="shared" si="66"/>
        <v>1</v>
      </c>
      <c r="T238">
        <f t="shared" si="67"/>
        <v>0</v>
      </c>
      <c r="U238">
        <f t="shared" si="68"/>
        <v>0</v>
      </c>
      <c r="V238">
        <f t="shared" si="69"/>
        <v>0</v>
      </c>
      <c r="W238">
        <f t="shared" si="70"/>
        <v>0</v>
      </c>
      <c r="X238">
        <f t="shared" si="71"/>
        <v>0</v>
      </c>
      <c r="Y238">
        <f t="shared" si="72"/>
        <v>0</v>
      </c>
      <c r="Z238">
        <f t="shared" si="73"/>
        <v>0</v>
      </c>
      <c r="AA238">
        <f t="shared" si="74"/>
        <v>1</v>
      </c>
      <c r="AB238">
        <f t="shared" si="75"/>
        <v>0</v>
      </c>
      <c r="AC238">
        <f t="shared" si="76"/>
        <v>0</v>
      </c>
      <c r="AD238">
        <f t="shared" si="77"/>
        <v>0</v>
      </c>
      <c r="AE238">
        <f t="shared" si="78"/>
        <v>0</v>
      </c>
      <c r="AF238">
        <f t="shared" si="79"/>
        <v>0</v>
      </c>
    </row>
    <row r="239" spans="1:32" x14ac:dyDescent="0.3">
      <c r="A239">
        <v>238</v>
      </c>
      <c r="B239" t="s">
        <v>1008</v>
      </c>
      <c r="C239" t="s">
        <v>582</v>
      </c>
      <c r="D239" t="s">
        <v>1009</v>
      </c>
      <c r="E239" t="s">
        <v>1010</v>
      </c>
      <c r="F239" t="s">
        <v>1011</v>
      </c>
      <c r="G239">
        <v>2016</v>
      </c>
      <c r="H239">
        <v>85</v>
      </c>
      <c r="I239">
        <v>3.9</v>
      </c>
      <c r="J239">
        <v>4895</v>
      </c>
      <c r="K239">
        <v>2.41</v>
      </c>
      <c r="L239">
        <v>31</v>
      </c>
      <c r="M239">
        <f t="shared" si="60"/>
        <v>0</v>
      </c>
      <c r="N239">
        <f t="shared" si="61"/>
        <v>0</v>
      </c>
      <c r="O239">
        <f t="shared" si="62"/>
        <v>1</v>
      </c>
      <c r="P239">
        <f t="shared" si="63"/>
        <v>0</v>
      </c>
      <c r="Q239">
        <f t="shared" si="64"/>
        <v>0</v>
      </c>
      <c r="R239">
        <f t="shared" si="65"/>
        <v>0</v>
      </c>
      <c r="S239">
        <f t="shared" si="66"/>
        <v>1</v>
      </c>
      <c r="T239">
        <f t="shared" si="67"/>
        <v>0</v>
      </c>
      <c r="U239">
        <f t="shared" si="68"/>
        <v>0</v>
      </c>
      <c r="V239">
        <f t="shared" si="69"/>
        <v>0</v>
      </c>
      <c r="W239">
        <f t="shared" si="70"/>
        <v>1</v>
      </c>
      <c r="X239">
        <f t="shared" si="71"/>
        <v>0</v>
      </c>
      <c r="Y239">
        <f t="shared" si="72"/>
        <v>0</v>
      </c>
      <c r="Z239">
        <f t="shared" si="73"/>
        <v>0</v>
      </c>
      <c r="AA239">
        <f t="shared" si="74"/>
        <v>0</v>
      </c>
      <c r="AB239">
        <f t="shared" si="75"/>
        <v>0</v>
      </c>
      <c r="AC239">
        <f t="shared" si="76"/>
        <v>0</v>
      </c>
      <c r="AD239">
        <f t="shared" si="77"/>
        <v>0</v>
      </c>
      <c r="AE239">
        <f t="shared" si="78"/>
        <v>0</v>
      </c>
      <c r="AF239">
        <f t="shared" si="79"/>
        <v>0</v>
      </c>
    </row>
    <row r="240" spans="1:32" x14ac:dyDescent="0.3">
      <c r="A240">
        <v>239</v>
      </c>
      <c r="B240" t="s">
        <v>1012</v>
      </c>
      <c r="C240" t="s">
        <v>578</v>
      </c>
      <c r="D240" t="s">
        <v>1013</v>
      </c>
      <c r="E240" t="s">
        <v>1014</v>
      </c>
      <c r="F240" t="s">
        <v>1015</v>
      </c>
      <c r="G240">
        <v>2014</v>
      </c>
      <c r="H240">
        <v>99</v>
      </c>
      <c r="I240">
        <v>8.1</v>
      </c>
      <c r="J240">
        <v>530881</v>
      </c>
      <c r="K240">
        <v>59.07</v>
      </c>
      <c r="L240">
        <v>88</v>
      </c>
      <c r="M240">
        <f t="shared" si="60"/>
        <v>0</v>
      </c>
      <c r="N240">
        <f t="shared" si="61"/>
        <v>1</v>
      </c>
      <c r="O240">
        <f t="shared" si="62"/>
        <v>0</v>
      </c>
      <c r="P240">
        <f t="shared" si="63"/>
        <v>0</v>
      </c>
      <c r="Q240">
        <f t="shared" si="64"/>
        <v>1</v>
      </c>
      <c r="R240">
        <f t="shared" si="65"/>
        <v>0</v>
      </c>
      <c r="S240">
        <f t="shared" si="66"/>
        <v>1</v>
      </c>
      <c r="T240">
        <f t="shared" si="67"/>
        <v>0</v>
      </c>
      <c r="U240">
        <f t="shared" si="68"/>
        <v>0</v>
      </c>
      <c r="V240">
        <f t="shared" si="69"/>
        <v>0</v>
      </c>
      <c r="W240">
        <f t="shared" si="70"/>
        <v>0</v>
      </c>
      <c r="X240">
        <f t="shared" si="71"/>
        <v>0</v>
      </c>
      <c r="Y240">
        <f t="shared" si="72"/>
        <v>0</v>
      </c>
      <c r="Z240">
        <f t="shared" si="73"/>
        <v>0</v>
      </c>
      <c r="AA240">
        <f t="shared" si="74"/>
        <v>0</v>
      </c>
      <c r="AB240">
        <f t="shared" si="75"/>
        <v>0</v>
      </c>
      <c r="AC240">
        <f t="shared" si="76"/>
        <v>0</v>
      </c>
      <c r="AD240">
        <f t="shared" si="77"/>
        <v>0</v>
      </c>
      <c r="AE240">
        <f t="shared" si="78"/>
        <v>0</v>
      </c>
      <c r="AF240">
        <f t="shared" si="79"/>
        <v>0</v>
      </c>
    </row>
    <row r="241" spans="1:32" x14ac:dyDescent="0.3">
      <c r="A241">
        <v>240</v>
      </c>
      <c r="B241" t="s">
        <v>1016</v>
      </c>
      <c r="C241" t="s">
        <v>1017</v>
      </c>
      <c r="D241" t="s">
        <v>1018</v>
      </c>
      <c r="E241" t="s">
        <v>1019</v>
      </c>
      <c r="F241" t="s">
        <v>1020</v>
      </c>
      <c r="G241">
        <v>2013</v>
      </c>
      <c r="H241">
        <v>125</v>
      </c>
      <c r="I241">
        <v>5.9</v>
      </c>
      <c r="J241">
        <v>96852</v>
      </c>
      <c r="K241">
        <v>26.62</v>
      </c>
      <c r="L241">
        <v>35</v>
      </c>
      <c r="M241">
        <f t="shared" si="60"/>
        <v>1</v>
      </c>
      <c r="N241">
        <f t="shared" si="61"/>
        <v>1</v>
      </c>
      <c r="O241">
        <f t="shared" si="62"/>
        <v>0</v>
      </c>
      <c r="P241">
        <f t="shared" si="63"/>
        <v>0</v>
      </c>
      <c r="Q241">
        <f t="shared" si="64"/>
        <v>0</v>
      </c>
      <c r="R241">
        <f t="shared" si="65"/>
        <v>0</v>
      </c>
      <c r="S241">
        <f t="shared" si="66"/>
        <v>0</v>
      </c>
      <c r="T241">
        <f t="shared" si="67"/>
        <v>0</v>
      </c>
      <c r="U241">
        <f t="shared" si="68"/>
        <v>1</v>
      </c>
      <c r="V241">
        <f t="shared" si="69"/>
        <v>0</v>
      </c>
      <c r="W241">
        <f t="shared" si="70"/>
        <v>0</v>
      </c>
      <c r="X241">
        <f t="shared" si="71"/>
        <v>0</v>
      </c>
      <c r="Y241">
        <f t="shared" si="72"/>
        <v>0</v>
      </c>
      <c r="Z241">
        <f t="shared" si="73"/>
        <v>0</v>
      </c>
      <c r="AA241">
        <f t="shared" si="74"/>
        <v>0</v>
      </c>
      <c r="AB241">
        <f t="shared" si="75"/>
        <v>0</v>
      </c>
      <c r="AC241">
        <f t="shared" si="76"/>
        <v>0</v>
      </c>
      <c r="AD241">
        <f t="shared" si="77"/>
        <v>0</v>
      </c>
      <c r="AE241">
        <f t="shared" si="78"/>
        <v>0</v>
      </c>
      <c r="AF241">
        <f t="shared" si="79"/>
        <v>0</v>
      </c>
    </row>
    <row r="242" spans="1:32" x14ac:dyDescent="0.3">
      <c r="A242">
        <v>241</v>
      </c>
      <c r="B242" t="s">
        <v>1021</v>
      </c>
      <c r="C242" t="s">
        <v>1022</v>
      </c>
      <c r="D242" t="s">
        <v>1023</v>
      </c>
      <c r="E242" t="s">
        <v>33</v>
      </c>
      <c r="F242" t="s">
        <v>1024</v>
      </c>
      <c r="G242">
        <v>2014</v>
      </c>
      <c r="H242">
        <v>134</v>
      </c>
      <c r="I242">
        <v>7.6</v>
      </c>
      <c r="J242">
        <v>332234</v>
      </c>
      <c r="K242">
        <v>85.71</v>
      </c>
      <c r="L242">
        <v>64</v>
      </c>
      <c r="M242">
        <f t="shared" si="60"/>
        <v>1</v>
      </c>
      <c r="N242">
        <f t="shared" si="61"/>
        <v>0</v>
      </c>
      <c r="O242">
        <f t="shared" si="62"/>
        <v>0</v>
      </c>
      <c r="P242">
        <f t="shared" si="63"/>
        <v>0</v>
      </c>
      <c r="Q242">
        <f t="shared" si="64"/>
        <v>0</v>
      </c>
      <c r="R242">
        <f t="shared" si="65"/>
        <v>0</v>
      </c>
      <c r="S242">
        <f t="shared" si="66"/>
        <v>1</v>
      </c>
      <c r="T242">
        <f t="shared" si="67"/>
        <v>0</v>
      </c>
      <c r="U242">
        <f t="shared" si="68"/>
        <v>0</v>
      </c>
      <c r="V242">
        <f t="shared" si="69"/>
        <v>0</v>
      </c>
      <c r="W242">
        <f t="shared" si="70"/>
        <v>0</v>
      </c>
      <c r="X242">
        <f t="shared" si="71"/>
        <v>0</v>
      </c>
      <c r="Y242">
        <f t="shared" si="72"/>
        <v>0</v>
      </c>
      <c r="Z242">
        <f t="shared" si="73"/>
        <v>0</v>
      </c>
      <c r="AA242">
        <f t="shared" si="74"/>
        <v>0</v>
      </c>
      <c r="AB242">
        <f t="shared" si="75"/>
        <v>0</v>
      </c>
      <c r="AC242">
        <f t="shared" si="76"/>
        <v>0</v>
      </c>
      <c r="AD242">
        <f t="shared" si="77"/>
        <v>1</v>
      </c>
      <c r="AE242">
        <f t="shared" si="78"/>
        <v>0</v>
      </c>
      <c r="AF242">
        <f t="shared" si="79"/>
        <v>0</v>
      </c>
    </row>
    <row r="243" spans="1:32" x14ac:dyDescent="0.3">
      <c r="A243">
        <v>242</v>
      </c>
      <c r="B243" t="s">
        <v>1025</v>
      </c>
      <c r="C243" t="s">
        <v>69</v>
      </c>
      <c r="D243" t="s">
        <v>1026</v>
      </c>
      <c r="E243" t="s">
        <v>1027</v>
      </c>
      <c r="F243" t="s">
        <v>1028</v>
      </c>
      <c r="G243">
        <v>2015</v>
      </c>
      <c r="H243">
        <v>95</v>
      </c>
      <c r="I243">
        <v>8.1999999999999993</v>
      </c>
      <c r="J243">
        <v>416689</v>
      </c>
      <c r="K243">
        <v>356.45</v>
      </c>
      <c r="L243">
        <v>94</v>
      </c>
      <c r="M243">
        <f t="shared" si="60"/>
        <v>0</v>
      </c>
      <c r="N243">
        <f t="shared" si="61"/>
        <v>1</v>
      </c>
      <c r="O243">
        <f t="shared" si="62"/>
        <v>0</v>
      </c>
      <c r="P243">
        <f t="shared" si="63"/>
        <v>1</v>
      </c>
      <c r="Q243">
        <f t="shared" si="64"/>
        <v>1</v>
      </c>
      <c r="R243">
        <f t="shared" si="65"/>
        <v>0</v>
      </c>
      <c r="S243">
        <f t="shared" si="66"/>
        <v>0</v>
      </c>
      <c r="T243">
        <f t="shared" si="67"/>
        <v>0</v>
      </c>
      <c r="U243">
        <f t="shared" si="68"/>
        <v>0</v>
      </c>
      <c r="V243">
        <f t="shared" si="69"/>
        <v>0</v>
      </c>
      <c r="W243">
        <f t="shared" si="70"/>
        <v>0</v>
      </c>
      <c r="X243">
        <f t="shared" si="71"/>
        <v>0</v>
      </c>
      <c r="Y243">
        <f t="shared" si="72"/>
        <v>0</v>
      </c>
      <c r="Z243">
        <f t="shared" si="73"/>
        <v>0</v>
      </c>
      <c r="AA243">
        <f t="shared" si="74"/>
        <v>0</v>
      </c>
      <c r="AB243">
        <f t="shared" si="75"/>
        <v>0</v>
      </c>
      <c r="AC243">
        <f t="shared" si="76"/>
        <v>0</v>
      </c>
      <c r="AD243">
        <f t="shared" si="77"/>
        <v>0</v>
      </c>
      <c r="AE243">
        <f t="shared" si="78"/>
        <v>0</v>
      </c>
      <c r="AF243">
        <f t="shared" si="79"/>
        <v>0</v>
      </c>
    </row>
    <row r="244" spans="1:32" x14ac:dyDescent="0.3">
      <c r="A244">
        <v>243</v>
      </c>
      <c r="B244" t="s">
        <v>1029</v>
      </c>
      <c r="C244" t="s">
        <v>69</v>
      </c>
      <c r="D244" t="s">
        <v>1030</v>
      </c>
      <c r="E244" t="s">
        <v>1031</v>
      </c>
      <c r="F244" t="s">
        <v>1032</v>
      </c>
      <c r="G244">
        <v>2016</v>
      </c>
      <c r="H244">
        <v>90</v>
      </c>
      <c r="I244">
        <v>5.8</v>
      </c>
      <c r="J244">
        <v>1109</v>
      </c>
      <c r="K244">
        <v>9.4</v>
      </c>
      <c r="L244">
        <v>48</v>
      </c>
      <c r="M244">
        <f t="shared" si="60"/>
        <v>0</v>
      </c>
      <c r="N244">
        <f t="shared" si="61"/>
        <v>1</v>
      </c>
      <c r="O244">
        <f t="shared" si="62"/>
        <v>0</v>
      </c>
      <c r="P244">
        <f t="shared" si="63"/>
        <v>1</v>
      </c>
      <c r="Q244">
        <f t="shared" si="64"/>
        <v>1</v>
      </c>
      <c r="R244">
        <f t="shared" si="65"/>
        <v>0</v>
      </c>
      <c r="S244">
        <f t="shared" si="66"/>
        <v>0</v>
      </c>
      <c r="T244">
        <f t="shared" si="67"/>
        <v>0</v>
      </c>
      <c r="U244">
        <f t="shared" si="68"/>
        <v>0</v>
      </c>
      <c r="V244">
        <f t="shared" si="69"/>
        <v>0</v>
      </c>
      <c r="W244">
        <f t="shared" si="70"/>
        <v>0</v>
      </c>
      <c r="X244">
        <f t="shared" si="71"/>
        <v>0</v>
      </c>
      <c r="Y244">
        <f t="shared" si="72"/>
        <v>0</v>
      </c>
      <c r="Z244">
        <f t="shared" si="73"/>
        <v>0</v>
      </c>
      <c r="AA244">
        <f t="shared" si="74"/>
        <v>0</v>
      </c>
      <c r="AB244">
        <f t="shared" si="75"/>
        <v>0</v>
      </c>
      <c r="AC244">
        <f t="shared" si="76"/>
        <v>0</v>
      </c>
      <c r="AD244">
        <f t="shared" si="77"/>
        <v>0</v>
      </c>
      <c r="AE244">
        <f t="shared" si="78"/>
        <v>0</v>
      </c>
      <c r="AF244">
        <f t="shared" si="79"/>
        <v>0</v>
      </c>
    </row>
    <row r="245" spans="1:32" x14ac:dyDescent="0.3">
      <c r="A245">
        <v>244</v>
      </c>
      <c r="B245" t="s">
        <v>1033</v>
      </c>
      <c r="C245" t="s">
        <v>13</v>
      </c>
      <c r="D245" t="s">
        <v>1034</v>
      </c>
      <c r="E245" t="s">
        <v>922</v>
      </c>
      <c r="F245" t="s">
        <v>1035</v>
      </c>
      <c r="G245">
        <v>2015</v>
      </c>
      <c r="H245">
        <v>126</v>
      </c>
      <c r="I245">
        <v>6.5</v>
      </c>
      <c r="J245">
        <v>205365</v>
      </c>
      <c r="K245">
        <v>89.73</v>
      </c>
      <c r="L245">
        <v>38</v>
      </c>
      <c r="M245">
        <f t="shared" si="60"/>
        <v>1</v>
      </c>
      <c r="N245">
        <f t="shared" si="61"/>
        <v>1</v>
      </c>
      <c r="O245">
        <f t="shared" si="62"/>
        <v>0</v>
      </c>
      <c r="P245">
        <f t="shared" si="63"/>
        <v>0</v>
      </c>
      <c r="Q245">
        <f t="shared" si="64"/>
        <v>0</v>
      </c>
      <c r="R245">
        <f t="shared" si="65"/>
        <v>0</v>
      </c>
      <c r="S245">
        <f t="shared" si="66"/>
        <v>0</v>
      </c>
      <c r="T245">
        <f t="shared" si="67"/>
        <v>0</v>
      </c>
      <c r="U245">
        <f t="shared" si="68"/>
        <v>0</v>
      </c>
      <c r="V245">
        <f t="shared" si="69"/>
        <v>0</v>
      </c>
      <c r="W245">
        <f t="shared" si="70"/>
        <v>0</v>
      </c>
      <c r="X245">
        <f t="shared" si="71"/>
        <v>1</v>
      </c>
      <c r="Y245">
        <f t="shared" si="72"/>
        <v>0</v>
      </c>
      <c r="Z245">
        <f t="shared" si="73"/>
        <v>0</v>
      </c>
      <c r="AA245">
        <f t="shared" si="74"/>
        <v>0</v>
      </c>
      <c r="AB245">
        <f t="shared" si="75"/>
        <v>0</v>
      </c>
      <c r="AC245">
        <f t="shared" si="76"/>
        <v>0</v>
      </c>
      <c r="AD245">
        <f t="shared" si="77"/>
        <v>0</v>
      </c>
      <c r="AE245">
        <f t="shared" si="78"/>
        <v>0</v>
      </c>
      <c r="AF245">
        <f t="shared" si="79"/>
        <v>0</v>
      </c>
    </row>
    <row r="246" spans="1:32" x14ac:dyDescent="0.3">
      <c r="A246">
        <v>245</v>
      </c>
      <c r="B246" t="s">
        <v>1036</v>
      </c>
      <c r="C246" t="s">
        <v>55</v>
      </c>
      <c r="D246" t="s">
        <v>1037</v>
      </c>
      <c r="E246" t="s">
        <v>1038</v>
      </c>
      <c r="F246" t="s">
        <v>1039</v>
      </c>
      <c r="G246">
        <v>2010</v>
      </c>
      <c r="H246">
        <v>118</v>
      </c>
      <c r="I246">
        <v>5.9</v>
      </c>
      <c r="J246">
        <v>148949</v>
      </c>
      <c r="K246">
        <v>88.76</v>
      </c>
      <c r="L246">
        <v>47</v>
      </c>
      <c r="M246">
        <f t="shared" si="60"/>
        <v>0</v>
      </c>
      <c r="N246">
        <f t="shared" si="61"/>
        <v>1</v>
      </c>
      <c r="O246">
        <f t="shared" si="62"/>
        <v>0</v>
      </c>
      <c r="P246">
        <f t="shared" si="63"/>
        <v>0</v>
      </c>
      <c r="Q246">
        <f t="shared" si="64"/>
        <v>0</v>
      </c>
      <c r="R246">
        <f t="shared" si="65"/>
        <v>0</v>
      </c>
      <c r="S246">
        <f t="shared" si="66"/>
        <v>0</v>
      </c>
      <c r="T246">
        <f t="shared" si="67"/>
        <v>0</v>
      </c>
      <c r="U246">
        <f t="shared" si="68"/>
        <v>0</v>
      </c>
      <c r="V246">
        <f t="shared" si="69"/>
        <v>0</v>
      </c>
      <c r="W246">
        <f t="shared" si="70"/>
        <v>0</v>
      </c>
      <c r="X246">
        <f t="shared" si="71"/>
        <v>0</v>
      </c>
      <c r="Y246">
        <f t="shared" si="72"/>
        <v>1</v>
      </c>
      <c r="Z246">
        <f t="shared" si="73"/>
        <v>1</v>
      </c>
      <c r="AA246">
        <f t="shared" si="74"/>
        <v>0</v>
      </c>
      <c r="AB246">
        <f t="shared" si="75"/>
        <v>0</v>
      </c>
      <c r="AC246">
        <f t="shared" si="76"/>
        <v>0</v>
      </c>
      <c r="AD246">
        <f t="shared" si="77"/>
        <v>0</v>
      </c>
      <c r="AE246">
        <f t="shared" si="78"/>
        <v>0</v>
      </c>
      <c r="AF246">
        <f t="shared" si="79"/>
        <v>0</v>
      </c>
    </row>
    <row r="247" spans="1:32" x14ac:dyDescent="0.3">
      <c r="A247">
        <v>246</v>
      </c>
      <c r="B247" t="s">
        <v>1040</v>
      </c>
      <c r="C247" t="s">
        <v>1041</v>
      </c>
      <c r="D247" t="s">
        <v>1042</v>
      </c>
      <c r="E247" t="s">
        <v>1043</v>
      </c>
      <c r="F247" t="s">
        <v>1044</v>
      </c>
      <c r="G247">
        <v>2012</v>
      </c>
      <c r="H247">
        <v>158</v>
      </c>
      <c r="I247">
        <v>7.6</v>
      </c>
      <c r="J247">
        <v>257426</v>
      </c>
      <c r="K247">
        <v>148.78</v>
      </c>
      <c r="L247">
        <v>63</v>
      </c>
      <c r="M247">
        <f t="shared" si="60"/>
        <v>0</v>
      </c>
      <c r="N247">
        <f t="shared" si="61"/>
        <v>0</v>
      </c>
      <c r="O247">
        <f t="shared" si="62"/>
        <v>0</v>
      </c>
      <c r="P247">
        <f t="shared" si="63"/>
        <v>0</v>
      </c>
      <c r="Q247">
        <f t="shared" si="64"/>
        <v>0</v>
      </c>
      <c r="R247">
        <f t="shared" si="65"/>
        <v>0</v>
      </c>
      <c r="S247">
        <f t="shared" si="66"/>
        <v>1</v>
      </c>
      <c r="T247">
        <f t="shared" si="67"/>
        <v>0</v>
      </c>
      <c r="U247">
        <f t="shared" si="68"/>
        <v>1</v>
      </c>
      <c r="V247">
        <f t="shared" si="69"/>
        <v>0</v>
      </c>
      <c r="W247">
        <f t="shared" si="70"/>
        <v>0</v>
      </c>
      <c r="X247">
        <f t="shared" si="71"/>
        <v>0</v>
      </c>
      <c r="Y247">
        <f t="shared" si="72"/>
        <v>0</v>
      </c>
      <c r="Z247">
        <f t="shared" si="73"/>
        <v>0</v>
      </c>
      <c r="AA247">
        <f t="shared" si="74"/>
        <v>0</v>
      </c>
      <c r="AB247">
        <f t="shared" si="75"/>
        <v>1</v>
      </c>
      <c r="AC247">
        <f t="shared" si="76"/>
        <v>0</v>
      </c>
      <c r="AD247">
        <f t="shared" si="77"/>
        <v>0</v>
      </c>
      <c r="AE247">
        <f t="shared" si="78"/>
        <v>1</v>
      </c>
      <c r="AF247">
        <f t="shared" si="79"/>
        <v>0</v>
      </c>
    </row>
    <row r="248" spans="1:32" x14ac:dyDescent="0.3">
      <c r="A248">
        <v>247</v>
      </c>
      <c r="B248" t="s">
        <v>1045</v>
      </c>
      <c r="C248" t="s">
        <v>1046</v>
      </c>
      <c r="D248" t="s">
        <v>1047</v>
      </c>
      <c r="E248" t="s">
        <v>1048</v>
      </c>
      <c r="F248" t="s">
        <v>1049</v>
      </c>
      <c r="G248">
        <v>2006</v>
      </c>
      <c r="H248">
        <v>109</v>
      </c>
      <c r="I248">
        <v>7.9</v>
      </c>
      <c r="J248">
        <v>382910</v>
      </c>
      <c r="K248">
        <v>35.29</v>
      </c>
      <c r="L248">
        <v>84</v>
      </c>
      <c r="M248">
        <f t="shared" si="60"/>
        <v>0</v>
      </c>
      <c r="N248">
        <f t="shared" si="61"/>
        <v>0</v>
      </c>
      <c r="O248">
        <f t="shared" si="62"/>
        <v>0</v>
      </c>
      <c r="P248">
        <f t="shared" si="63"/>
        <v>0</v>
      </c>
      <c r="Q248">
        <f t="shared" si="64"/>
        <v>0</v>
      </c>
      <c r="R248">
        <f t="shared" si="65"/>
        <v>0</v>
      </c>
      <c r="S248">
        <f t="shared" si="66"/>
        <v>1</v>
      </c>
      <c r="T248">
        <f t="shared" si="67"/>
        <v>0</v>
      </c>
      <c r="U248">
        <f t="shared" si="68"/>
        <v>0</v>
      </c>
      <c r="V248">
        <f t="shared" si="69"/>
        <v>0</v>
      </c>
      <c r="W248">
        <f t="shared" si="70"/>
        <v>1</v>
      </c>
      <c r="X248">
        <f t="shared" si="71"/>
        <v>1</v>
      </c>
      <c r="Y248">
        <f t="shared" si="72"/>
        <v>0</v>
      </c>
      <c r="Z248">
        <f t="shared" si="73"/>
        <v>0</v>
      </c>
      <c r="AA248">
        <f t="shared" si="74"/>
        <v>0</v>
      </c>
      <c r="AB248">
        <f t="shared" si="75"/>
        <v>0</v>
      </c>
      <c r="AC248">
        <f t="shared" si="76"/>
        <v>0</v>
      </c>
      <c r="AD248">
        <f t="shared" si="77"/>
        <v>0</v>
      </c>
      <c r="AE248">
        <f t="shared" si="78"/>
        <v>0</v>
      </c>
      <c r="AF248">
        <f t="shared" si="79"/>
        <v>0</v>
      </c>
    </row>
    <row r="249" spans="1:32" x14ac:dyDescent="0.3">
      <c r="A249">
        <v>248</v>
      </c>
      <c r="B249" t="s">
        <v>1050</v>
      </c>
      <c r="C249" t="s">
        <v>187</v>
      </c>
      <c r="D249" t="s">
        <v>1051</v>
      </c>
      <c r="E249" t="s">
        <v>1052</v>
      </c>
      <c r="F249" t="s">
        <v>1053</v>
      </c>
      <c r="G249">
        <v>2016</v>
      </c>
      <c r="H249">
        <v>119</v>
      </c>
      <c r="I249">
        <v>7.4</v>
      </c>
      <c r="J249">
        <v>14708</v>
      </c>
      <c r="K249">
        <v>5.66</v>
      </c>
      <c r="L249">
        <v>83</v>
      </c>
      <c r="M249">
        <f t="shared" si="60"/>
        <v>0</v>
      </c>
      <c r="N249">
        <f t="shared" si="61"/>
        <v>0</v>
      </c>
      <c r="O249">
        <f t="shared" si="62"/>
        <v>0</v>
      </c>
      <c r="P249">
        <f t="shared" si="63"/>
        <v>0</v>
      </c>
      <c r="Q249">
        <f t="shared" si="64"/>
        <v>1</v>
      </c>
      <c r="R249">
        <f t="shared" si="65"/>
        <v>0</v>
      </c>
      <c r="S249">
        <f t="shared" si="66"/>
        <v>1</v>
      </c>
      <c r="T249">
        <f t="shared" si="67"/>
        <v>0</v>
      </c>
      <c r="U249">
        <f t="shared" si="68"/>
        <v>0</v>
      </c>
      <c r="V249">
        <f t="shared" si="69"/>
        <v>0</v>
      </c>
      <c r="W249">
        <f t="shared" si="70"/>
        <v>0</v>
      </c>
      <c r="X249">
        <f t="shared" si="71"/>
        <v>0</v>
      </c>
      <c r="Y249">
        <f t="shared" si="72"/>
        <v>0</v>
      </c>
      <c r="Z249">
        <f t="shared" si="73"/>
        <v>0</v>
      </c>
      <c r="AA249">
        <f t="shared" si="74"/>
        <v>0</v>
      </c>
      <c r="AB249">
        <f t="shared" si="75"/>
        <v>0</v>
      </c>
      <c r="AC249">
        <f t="shared" si="76"/>
        <v>0</v>
      </c>
      <c r="AD249">
        <f t="shared" si="77"/>
        <v>0</v>
      </c>
      <c r="AE249">
        <f t="shared" si="78"/>
        <v>0</v>
      </c>
      <c r="AF249">
        <f t="shared" si="79"/>
        <v>0</v>
      </c>
    </row>
    <row r="250" spans="1:32" x14ac:dyDescent="0.3">
      <c r="A250">
        <v>249</v>
      </c>
      <c r="B250" t="s">
        <v>1054</v>
      </c>
      <c r="C250" t="s">
        <v>424</v>
      </c>
      <c r="D250" t="s">
        <v>1055</v>
      </c>
      <c r="E250" t="s">
        <v>364</v>
      </c>
      <c r="F250" t="s">
        <v>1056</v>
      </c>
      <c r="G250">
        <v>2015</v>
      </c>
      <c r="H250">
        <v>119</v>
      </c>
      <c r="I250">
        <v>7.1</v>
      </c>
      <c r="J250">
        <v>188017</v>
      </c>
      <c r="K250">
        <v>110.82</v>
      </c>
      <c r="L250">
        <v>75</v>
      </c>
      <c r="M250">
        <f t="shared" si="60"/>
        <v>1</v>
      </c>
      <c r="N250">
        <f t="shared" si="61"/>
        <v>0</v>
      </c>
      <c r="O250">
        <f t="shared" si="62"/>
        <v>0</v>
      </c>
      <c r="P250">
        <f t="shared" si="63"/>
        <v>0</v>
      </c>
      <c r="Q250">
        <f t="shared" si="64"/>
        <v>1</v>
      </c>
      <c r="R250">
        <f t="shared" si="65"/>
        <v>0</v>
      </c>
      <c r="S250">
        <f t="shared" si="66"/>
        <v>0</v>
      </c>
      <c r="T250">
        <f t="shared" si="67"/>
        <v>1</v>
      </c>
      <c r="U250">
        <f t="shared" si="68"/>
        <v>0</v>
      </c>
      <c r="V250">
        <f t="shared" si="69"/>
        <v>0</v>
      </c>
      <c r="W250">
        <f t="shared" si="70"/>
        <v>0</v>
      </c>
      <c r="X250">
        <f t="shared" si="71"/>
        <v>0</v>
      </c>
      <c r="Y250">
        <f t="shared" si="72"/>
        <v>0</v>
      </c>
      <c r="Z250">
        <f t="shared" si="73"/>
        <v>0</v>
      </c>
      <c r="AA250">
        <f t="shared" si="74"/>
        <v>0</v>
      </c>
      <c r="AB250">
        <f t="shared" si="75"/>
        <v>0</v>
      </c>
      <c r="AC250">
        <f t="shared" si="76"/>
        <v>0</v>
      </c>
      <c r="AD250">
        <f t="shared" si="77"/>
        <v>0</v>
      </c>
      <c r="AE250">
        <f t="shared" si="78"/>
        <v>0</v>
      </c>
      <c r="AF250">
        <f t="shared" si="79"/>
        <v>0</v>
      </c>
    </row>
    <row r="251" spans="1:32" x14ac:dyDescent="0.3">
      <c r="A251">
        <v>250</v>
      </c>
      <c r="B251" t="s">
        <v>1057</v>
      </c>
      <c r="C251" t="s">
        <v>623</v>
      </c>
      <c r="D251" t="s">
        <v>1058</v>
      </c>
      <c r="E251" t="s">
        <v>1059</v>
      </c>
      <c r="F251" t="s">
        <v>1060</v>
      </c>
      <c r="G251">
        <v>2011</v>
      </c>
      <c r="H251">
        <v>112</v>
      </c>
      <c r="I251">
        <v>8.6</v>
      </c>
      <c r="J251">
        <v>557965</v>
      </c>
      <c r="K251">
        <v>13.18</v>
      </c>
      <c r="L251">
        <v>57</v>
      </c>
      <c r="M251">
        <f t="shared" si="60"/>
        <v>0</v>
      </c>
      <c r="N251">
        <f t="shared" si="61"/>
        <v>0</v>
      </c>
      <c r="O251">
        <f t="shared" si="62"/>
        <v>0</v>
      </c>
      <c r="P251">
        <f t="shared" si="63"/>
        <v>0</v>
      </c>
      <c r="Q251">
        <f t="shared" si="64"/>
        <v>1</v>
      </c>
      <c r="R251">
        <f t="shared" si="65"/>
        <v>1</v>
      </c>
      <c r="S251">
        <f t="shared" si="66"/>
        <v>1</v>
      </c>
      <c r="T251">
        <f t="shared" si="67"/>
        <v>0</v>
      </c>
      <c r="U251">
        <f t="shared" si="68"/>
        <v>0</v>
      </c>
      <c r="V251">
        <f t="shared" si="69"/>
        <v>0</v>
      </c>
      <c r="W251">
        <f t="shared" si="70"/>
        <v>0</v>
      </c>
      <c r="X251">
        <f t="shared" si="71"/>
        <v>0</v>
      </c>
      <c r="Y251">
        <f t="shared" si="72"/>
        <v>0</v>
      </c>
      <c r="Z251">
        <f t="shared" si="73"/>
        <v>0</v>
      </c>
      <c r="AA251">
        <f t="shared" si="74"/>
        <v>0</v>
      </c>
      <c r="AB251">
        <f t="shared" si="75"/>
        <v>0</v>
      </c>
      <c r="AC251">
        <f t="shared" si="76"/>
        <v>0</v>
      </c>
      <c r="AD251">
        <f t="shared" si="77"/>
        <v>0</v>
      </c>
      <c r="AE251">
        <f t="shared" si="78"/>
        <v>0</v>
      </c>
      <c r="AF251">
        <f t="shared" si="79"/>
        <v>0</v>
      </c>
    </row>
    <row r="252" spans="1:32" x14ac:dyDescent="0.3">
      <c r="A252">
        <v>251</v>
      </c>
      <c r="B252" t="s">
        <v>1061</v>
      </c>
      <c r="C252" t="s">
        <v>270</v>
      </c>
      <c r="D252" t="s">
        <v>1062</v>
      </c>
      <c r="E252" t="s">
        <v>1063</v>
      </c>
      <c r="F252" t="s">
        <v>1064</v>
      </c>
      <c r="G252">
        <v>2016</v>
      </c>
      <c r="H252">
        <v>92</v>
      </c>
      <c r="I252">
        <v>4.9000000000000004</v>
      </c>
      <c r="J252">
        <v>178</v>
      </c>
      <c r="K252">
        <v>0.32</v>
      </c>
      <c r="L252">
        <v>50</v>
      </c>
      <c r="M252">
        <f t="shared" si="60"/>
        <v>0</v>
      </c>
      <c r="N252">
        <f t="shared" si="61"/>
        <v>0</v>
      </c>
      <c r="O252">
        <f t="shared" si="62"/>
        <v>0</v>
      </c>
      <c r="P252">
        <f t="shared" si="63"/>
        <v>0</v>
      </c>
      <c r="Q252">
        <f t="shared" si="64"/>
        <v>1</v>
      </c>
      <c r="R252">
        <f t="shared" si="65"/>
        <v>0</v>
      </c>
      <c r="S252">
        <f t="shared" si="66"/>
        <v>1</v>
      </c>
      <c r="T252">
        <f t="shared" si="67"/>
        <v>0</v>
      </c>
      <c r="U252">
        <f t="shared" si="68"/>
        <v>1</v>
      </c>
      <c r="V252">
        <f t="shared" si="69"/>
        <v>0</v>
      </c>
      <c r="W252">
        <f t="shared" si="70"/>
        <v>0</v>
      </c>
      <c r="X252">
        <f t="shared" si="71"/>
        <v>0</v>
      </c>
      <c r="Y252">
        <f t="shared" si="72"/>
        <v>0</v>
      </c>
      <c r="Z252">
        <f t="shared" si="73"/>
        <v>0</v>
      </c>
      <c r="AA252">
        <f t="shared" si="74"/>
        <v>0</v>
      </c>
      <c r="AB252">
        <f t="shared" si="75"/>
        <v>0</v>
      </c>
      <c r="AC252">
        <f t="shared" si="76"/>
        <v>0</v>
      </c>
      <c r="AD252">
        <f t="shared" si="77"/>
        <v>0</v>
      </c>
      <c r="AE252">
        <f t="shared" si="78"/>
        <v>0</v>
      </c>
      <c r="AF252">
        <f t="shared" si="79"/>
        <v>0</v>
      </c>
    </row>
    <row r="253" spans="1:32" x14ac:dyDescent="0.3">
      <c r="A253">
        <v>252</v>
      </c>
      <c r="B253" t="s">
        <v>1065</v>
      </c>
      <c r="C253" t="s">
        <v>150</v>
      </c>
      <c r="D253" t="s">
        <v>1066</v>
      </c>
      <c r="E253" t="s">
        <v>967</v>
      </c>
      <c r="F253" t="s">
        <v>1067</v>
      </c>
      <c r="G253">
        <v>2009</v>
      </c>
      <c r="H253">
        <v>94</v>
      </c>
      <c r="I253">
        <v>7.3</v>
      </c>
      <c r="J253">
        <v>50946</v>
      </c>
      <c r="K253">
        <v>0.11</v>
      </c>
      <c r="L253">
        <v>73</v>
      </c>
      <c r="M253">
        <f t="shared" si="60"/>
        <v>0</v>
      </c>
      <c r="N253">
        <f t="shared" si="61"/>
        <v>0</v>
      </c>
      <c r="O253">
        <f t="shared" si="62"/>
        <v>0</v>
      </c>
      <c r="P253">
        <f t="shared" si="63"/>
        <v>0</v>
      </c>
      <c r="Q253">
        <f t="shared" si="64"/>
        <v>0</v>
      </c>
      <c r="R253">
        <f t="shared" si="65"/>
        <v>0</v>
      </c>
      <c r="S253">
        <f t="shared" si="66"/>
        <v>1</v>
      </c>
      <c r="T253">
        <f t="shared" si="67"/>
        <v>0</v>
      </c>
      <c r="U253">
        <f t="shared" si="68"/>
        <v>0</v>
      </c>
      <c r="V253">
        <f t="shared" si="69"/>
        <v>0</v>
      </c>
      <c r="W253">
        <f t="shared" si="70"/>
        <v>1</v>
      </c>
      <c r="X253">
        <f t="shared" si="71"/>
        <v>0</v>
      </c>
      <c r="Y253">
        <f t="shared" si="72"/>
        <v>0</v>
      </c>
      <c r="Z253">
        <f t="shared" si="73"/>
        <v>0</v>
      </c>
      <c r="AA253">
        <f t="shared" si="74"/>
        <v>0</v>
      </c>
      <c r="AB253">
        <f t="shared" si="75"/>
        <v>0</v>
      </c>
      <c r="AC253">
        <f t="shared" si="76"/>
        <v>0</v>
      </c>
      <c r="AD253">
        <f t="shared" si="77"/>
        <v>0</v>
      </c>
      <c r="AE253">
        <f t="shared" si="78"/>
        <v>0</v>
      </c>
      <c r="AF253">
        <f t="shared" si="79"/>
        <v>0</v>
      </c>
    </row>
    <row r="254" spans="1:32" x14ac:dyDescent="0.3">
      <c r="A254">
        <v>253</v>
      </c>
      <c r="B254" t="s">
        <v>1068</v>
      </c>
      <c r="C254" t="s">
        <v>60</v>
      </c>
      <c r="D254" t="s">
        <v>1069</v>
      </c>
      <c r="E254" t="s">
        <v>1070</v>
      </c>
      <c r="F254" t="s">
        <v>1071</v>
      </c>
      <c r="G254">
        <v>2015</v>
      </c>
      <c r="H254">
        <v>147</v>
      </c>
      <c r="I254">
        <v>7.9</v>
      </c>
      <c r="J254">
        <v>139831</v>
      </c>
      <c r="K254">
        <v>161.03</v>
      </c>
      <c r="L254">
        <v>72</v>
      </c>
      <c r="M254">
        <f t="shared" si="60"/>
        <v>0</v>
      </c>
      <c r="N254">
        <f t="shared" si="61"/>
        <v>0</v>
      </c>
      <c r="O254">
        <f t="shared" si="62"/>
        <v>0</v>
      </c>
      <c r="P254">
        <f t="shared" si="63"/>
        <v>0</v>
      </c>
      <c r="Q254">
        <f t="shared" si="64"/>
        <v>0</v>
      </c>
      <c r="R254">
        <f t="shared" si="65"/>
        <v>1</v>
      </c>
      <c r="S254">
        <f t="shared" si="66"/>
        <v>1</v>
      </c>
      <c r="T254">
        <f t="shared" si="67"/>
        <v>0</v>
      </c>
      <c r="U254">
        <f t="shared" si="68"/>
        <v>0</v>
      </c>
      <c r="V254">
        <f t="shared" si="69"/>
        <v>0</v>
      </c>
      <c r="W254">
        <f t="shared" si="70"/>
        <v>0</v>
      </c>
      <c r="X254">
        <f t="shared" si="71"/>
        <v>0</v>
      </c>
      <c r="Y254">
        <f t="shared" si="72"/>
        <v>0</v>
      </c>
      <c r="Z254">
        <f t="shared" si="73"/>
        <v>0</v>
      </c>
      <c r="AA254">
        <f t="shared" si="74"/>
        <v>1</v>
      </c>
      <c r="AB254">
        <f t="shared" si="75"/>
        <v>0</v>
      </c>
      <c r="AC254">
        <f t="shared" si="76"/>
        <v>0</v>
      </c>
      <c r="AD254">
        <f t="shared" si="77"/>
        <v>0</v>
      </c>
      <c r="AE254">
        <f t="shared" si="78"/>
        <v>0</v>
      </c>
      <c r="AF254">
        <f t="shared" si="79"/>
        <v>0</v>
      </c>
    </row>
    <row r="255" spans="1:32" x14ac:dyDescent="0.3">
      <c r="A255">
        <v>254</v>
      </c>
      <c r="B255" t="s">
        <v>1072</v>
      </c>
      <c r="C255" t="s">
        <v>13</v>
      </c>
      <c r="D255" t="s">
        <v>1073</v>
      </c>
      <c r="E255" t="s">
        <v>1074</v>
      </c>
      <c r="F255" t="s">
        <v>1075</v>
      </c>
      <c r="G255">
        <v>2014</v>
      </c>
      <c r="H255">
        <v>142</v>
      </c>
      <c r="I255">
        <v>6.7</v>
      </c>
      <c r="J255">
        <v>342183</v>
      </c>
      <c r="K255">
        <v>202.85</v>
      </c>
      <c r="L255">
        <v>53</v>
      </c>
      <c r="M255">
        <f t="shared" si="60"/>
        <v>1</v>
      </c>
      <c r="N255">
        <f t="shared" si="61"/>
        <v>1</v>
      </c>
      <c r="O255">
        <f t="shared" si="62"/>
        <v>0</v>
      </c>
      <c r="P255">
        <f t="shared" si="63"/>
        <v>0</v>
      </c>
      <c r="Q255">
        <f t="shared" si="64"/>
        <v>0</v>
      </c>
      <c r="R255">
        <f t="shared" si="65"/>
        <v>0</v>
      </c>
      <c r="S255">
        <f t="shared" si="66"/>
        <v>0</v>
      </c>
      <c r="T255">
        <f t="shared" si="67"/>
        <v>0</v>
      </c>
      <c r="U255">
        <f t="shared" si="68"/>
        <v>0</v>
      </c>
      <c r="V255">
        <f t="shared" si="69"/>
        <v>0</v>
      </c>
      <c r="W255">
        <f t="shared" si="70"/>
        <v>0</v>
      </c>
      <c r="X255">
        <f t="shared" si="71"/>
        <v>1</v>
      </c>
      <c r="Y255">
        <f t="shared" si="72"/>
        <v>0</v>
      </c>
      <c r="Z255">
        <f t="shared" si="73"/>
        <v>0</v>
      </c>
      <c r="AA255">
        <f t="shared" si="74"/>
        <v>0</v>
      </c>
      <c r="AB255">
        <f t="shared" si="75"/>
        <v>0</v>
      </c>
      <c r="AC255">
        <f t="shared" si="76"/>
        <v>0</v>
      </c>
      <c r="AD255">
        <f t="shared" si="77"/>
        <v>0</v>
      </c>
      <c r="AE255">
        <f t="shared" si="78"/>
        <v>0</v>
      </c>
      <c r="AF255">
        <f t="shared" si="79"/>
        <v>0</v>
      </c>
    </row>
    <row r="256" spans="1:32" x14ac:dyDescent="0.3">
      <c r="A256">
        <v>255</v>
      </c>
      <c r="B256" t="s">
        <v>1076</v>
      </c>
      <c r="C256" t="s">
        <v>283</v>
      </c>
      <c r="D256" t="s">
        <v>1077</v>
      </c>
      <c r="E256" t="s">
        <v>383</v>
      </c>
      <c r="F256" t="s">
        <v>1078</v>
      </c>
      <c r="G256">
        <v>2013</v>
      </c>
      <c r="H256">
        <v>112</v>
      </c>
      <c r="I256">
        <v>7.5</v>
      </c>
      <c r="J256">
        <v>330305</v>
      </c>
      <c r="K256">
        <v>137.38999999999999</v>
      </c>
      <c r="L256">
        <v>68</v>
      </c>
      <c r="M256">
        <f t="shared" si="60"/>
        <v>0</v>
      </c>
      <c r="N256">
        <f t="shared" si="61"/>
        <v>0</v>
      </c>
      <c r="O256">
        <f t="shared" si="62"/>
        <v>1</v>
      </c>
      <c r="P256">
        <f t="shared" si="63"/>
        <v>0</v>
      </c>
      <c r="Q256">
        <f t="shared" si="64"/>
        <v>0</v>
      </c>
      <c r="R256">
        <f t="shared" si="65"/>
        <v>0</v>
      </c>
      <c r="S256">
        <f t="shared" si="66"/>
        <v>0</v>
      </c>
      <c r="T256">
        <f t="shared" si="67"/>
        <v>0</v>
      </c>
      <c r="U256">
        <f t="shared" si="68"/>
        <v>0</v>
      </c>
      <c r="V256">
        <f t="shared" si="69"/>
        <v>1</v>
      </c>
      <c r="W256">
        <f t="shared" si="70"/>
        <v>1</v>
      </c>
      <c r="X256">
        <f t="shared" si="71"/>
        <v>0</v>
      </c>
      <c r="Y256">
        <f t="shared" si="72"/>
        <v>0</v>
      </c>
      <c r="Z256">
        <f t="shared" si="73"/>
        <v>0</v>
      </c>
      <c r="AA256">
        <f t="shared" si="74"/>
        <v>0</v>
      </c>
      <c r="AB256">
        <f t="shared" si="75"/>
        <v>0</v>
      </c>
      <c r="AC256">
        <f t="shared" si="76"/>
        <v>0</v>
      </c>
      <c r="AD256">
        <f t="shared" si="77"/>
        <v>0</v>
      </c>
      <c r="AE256">
        <f t="shared" si="78"/>
        <v>0</v>
      </c>
      <c r="AF256">
        <f t="shared" si="79"/>
        <v>0</v>
      </c>
    </row>
    <row r="257" spans="1:32" x14ac:dyDescent="0.3">
      <c r="A257">
        <v>256</v>
      </c>
      <c r="B257" t="s">
        <v>1079</v>
      </c>
      <c r="C257" t="s">
        <v>42</v>
      </c>
      <c r="D257" t="s">
        <v>1080</v>
      </c>
      <c r="E257" t="s">
        <v>418</v>
      </c>
      <c r="F257" t="s">
        <v>1081</v>
      </c>
      <c r="G257">
        <v>2009</v>
      </c>
      <c r="H257">
        <v>100</v>
      </c>
      <c r="I257">
        <v>7.8</v>
      </c>
      <c r="J257">
        <v>611563</v>
      </c>
      <c r="K257">
        <v>277.31</v>
      </c>
      <c r="L257">
        <v>73</v>
      </c>
      <c r="M257">
        <f t="shared" si="60"/>
        <v>0</v>
      </c>
      <c r="N257">
        <f t="shared" si="61"/>
        <v>0</v>
      </c>
      <c r="O257">
        <f t="shared" si="62"/>
        <v>0</v>
      </c>
      <c r="P257">
        <f t="shared" si="63"/>
        <v>0</v>
      </c>
      <c r="Q257">
        <f t="shared" si="64"/>
        <v>1</v>
      </c>
      <c r="R257">
        <f t="shared" si="65"/>
        <v>0</v>
      </c>
      <c r="S257">
        <f t="shared" si="66"/>
        <v>0</v>
      </c>
      <c r="T257">
        <f t="shared" si="67"/>
        <v>0</v>
      </c>
      <c r="U257">
        <f t="shared" si="68"/>
        <v>0</v>
      </c>
      <c r="V257">
        <f t="shared" si="69"/>
        <v>0</v>
      </c>
      <c r="W257">
        <f t="shared" si="70"/>
        <v>0</v>
      </c>
      <c r="X257">
        <f t="shared" si="71"/>
        <v>0</v>
      </c>
      <c r="Y257">
        <f t="shared" si="72"/>
        <v>0</v>
      </c>
      <c r="Z257">
        <f t="shared" si="73"/>
        <v>0</v>
      </c>
      <c r="AA257">
        <f t="shared" si="74"/>
        <v>0</v>
      </c>
      <c r="AB257">
        <f t="shared" si="75"/>
        <v>0</v>
      </c>
      <c r="AC257">
        <f t="shared" si="76"/>
        <v>0</v>
      </c>
      <c r="AD257">
        <f t="shared" si="77"/>
        <v>0</v>
      </c>
      <c r="AE257">
        <f t="shared" si="78"/>
        <v>0</v>
      </c>
      <c r="AF257">
        <f t="shared" si="79"/>
        <v>0</v>
      </c>
    </row>
    <row r="258" spans="1:32" x14ac:dyDescent="0.3">
      <c r="A258">
        <v>257</v>
      </c>
      <c r="B258" t="s">
        <v>1082</v>
      </c>
      <c r="C258" t="s">
        <v>13</v>
      </c>
      <c r="D258" t="s">
        <v>1083</v>
      </c>
      <c r="E258" t="s">
        <v>307</v>
      </c>
      <c r="F258" t="s">
        <v>1084</v>
      </c>
      <c r="G258">
        <v>2012</v>
      </c>
      <c r="H258">
        <v>131</v>
      </c>
      <c r="I258">
        <v>5.8</v>
      </c>
      <c r="J258">
        <v>210349</v>
      </c>
      <c r="K258">
        <v>65.17</v>
      </c>
      <c r="L258">
        <v>41</v>
      </c>
      <c r="M258">
        <f t="shared" si="60"/>
        <v>1</v>
      </c>
      <c r="N258">
        <f t="shared" si="61"/>
        <v>1</v>
      </c>
      <c r="O258">
        <f t="shared" si="62"/>
        <v>0</v>
      </c>
      <c r="P258">
        <f t="shared" si="63"/>
        <v>0</v>
      </c>
      <c r="Q258">
        <f t="shared" si="64"/>
        <v>0</v>
      </c>
      <c r="R258">
        <f t="shared" si="65"/>
        <v>0</v>
      </c>
      <c r="S258">
        <f t="shared" si="66"/>
        <v>0</v>
      </c>
      <c r="T258">
        <f t="shared" si="67"/>
        <v>0</v>
      </c>
      <c r="U258">
        <f t="shared" si="68"/>
        <v>0</v>
      </c>
      <c r="V258">
        <f t="shared" si="69"/>
        <v>0</v>
      </c>
      <c r="W258">
        <f t="shared" si="70"/>
        <v>0</v>
      </c>
      <c r="X258">
        <f t="shared" si="71"/>
        <v>1</v>
      </c>
      <c r="Y258">
        <f t="shared" si="72"/>
        <v>0</v>
      </c>
      <c r="Z258">
        <f t="shared" si="73"/>
        <v>0</v>
      </c>
      <c r="AA258">
        <f t="shared" si="74"/>
        <v>0</v>
      </c>
      <c r="AB258">
        <f t="shared" si="75"/>
        <v>0</v>
      </c>
      <c r="AC258">
        <f t="shared" si="76"/>
        <v>0</v>
      </c>
      <c r="AD258">
        <f t="shared" si="77"/>
        <v>0</v>
      </c>
      <c r="AE258">
        <f t="shared" si="78"/>
        <v>0</v>
      </c>
      <c r="AF258">
        <f t="shared" si="79"/>
        <v>0</v>
      </c>
    </row>
    <row r="259" spans="1:32" x14ac:dyDescent="0.3">
      <c r="A259">
        <v>258</v>
      </c>
      <c r="B259" t="s">
        <v>1085</v>
      </c>
      <c r="C259" t="s">
        <v>1086</v>
      </c>
      <c r="D259" t="s">
        <v>1087</v>
      </c>
      <c r="E259" t="s">
        <v>1088</v>
      </c>
      <c r="F259" t="s">
        <v>1089</v>
      </c>
      <c r="G259">
        <v>2011</v>
      </c>
      <c r="H259">
        <v>105</v>
      </c>
      <c r="I259">
        <v>7.6</v>
      </c>
      <c r="J259">
        <v>422290</v>
      </c>
      <c r="K259">
        <v>176.74</v>
      </c>
      <c r="L259">
        <v>68</v>
      </c>
      <c r="M259">
        <f t="shared" ref="M259:M322" si="80">IFERROR(IF(SEARCH($M$1,C259)&gt;0,1,0),0)</f>
        <v>1</v>
      </c>
      <c r="N259">
        <f t="shared" ref="N259:N322" si="81">IFERROR(IF(SEARCH($N$1,C259)&gt;0,1,0),0)</f>
        <v>0</v>
      </c>
      <c r="O259">
        <f t="shared" ref="O259:O322" si="82">IFERROR(IF(SEARCH($O$1,C259)&gt;0,1,0),0)</f>
        <v>0</v>
      </c>
      <c r="P259">
        <f t="shared" ref="P259:P322" si="83">IFERROR(IF(SEARCH($P$1,C259)&gt;0,1,0),0)</f>
        <v>0</v>
      </c>
      <c r="Q259">
        <f t="shared" ref="Q259:Q322" si="84">IFERROR(IF(SEARCH($Q$1,C259)&gt;0,1,0),0)</f>
        <v>0</v>
      </c>
      <c r="R259">
        <f t="shared" ref="R259:R322" si="85">IFERROR(IF(SEARCH($R$1,C259)&gt;0,1,0),0)</f>
        <v>0</v>
      </c>
      <c r="S259">
        <f t="shared" ref="S259:S322" si="86">IFERROR(IF(SEARCH($S$1,C259)&gt;0,1,0),0)</f>
        <v>1</v>
      </c>
      <c r="T259">
        <f t="shared" ref="T259:T322" si="87">IFERROR(IF(SEARCH($T$1,C259)&gt;0,1,0),0)</f>
        <v>0</v>
      </c>
      <c r="U259">
        <f t="shared" ref="U259:U322" si="88">IFERROR(IF(SEARCH($U$1,C259)&gt;0,1,0),0)</f>
        <v>0</v>
      </c>
      <c r="V259">
        <f t="shared" ref="V259:V322" si="89">IFERROR(IF(SEARCH($V$1,C259)&gt;0,1,0),0)</f>
        <v>0</v>
      </c>
      <c r="W259">
        <f t="shared" ref="W259:W322" si="90">IFERROR(IF(SEARCH($W$1,C259)&gt;0,1,0),0)</f>
        <v>0</v>
      </c>
      <c r="X259">
        <f t="shared" ref="X259:X322" si="91">IFERROR(IF(SEARCH($X$1,C259)&gt;0,1,0),0)</f>
        <v>1</v>
      </c>
      <c r="Y259">
        <f t="shared" ref="Y259:Y322" si="92">IFERROR(IF(SEARCH($Y$1,C259)&gt;0,1,0),0)</f>
        <v>0</v>
      </c>
      <c r="Z259">
        <f t="shared" ref="Z259:Z322" si="93">IFERROR(IF(SEARCH($Z$1,C259)&gt;0,1,0),0)</f>
        <v>0</v>
      </c>
      <c r="AA259">
        <f t="shared" ref="AA259:AA322" si="94">IFERROR(IF(SEARCH($AA$1,C259)&gt;0,1,0),0)</f>
        <v>0</v>
      </c>
      <c r="AB259">
        <f t="shared" ref="AB259:AB322" si="95">IFERROR(IF(SEARCH($AB$1,C259)&gt;0,1,0),0)</f>
        <v>0</v>
      </c>
      <c r="AC259">
        <f t="shared" ref="AC259:AC322" si="96">IFERROR(IF(SEARCH($AC$1,C259)&gt;0,1,0),0)</f>
        <v>0</v>
      </c>
      <c r="AD259">
        <f t="shared" ref="AD259:AD322" si="97">IFERROR(IF(SEARCH($AD$1,C259)&gt;0,1,0),0)</f>
        <v>0</v>
      </c>
      <c r="AE259">
        <f t="shared" ref="AE259:AE322" si="98">IFERROR(IF(SEARCH($AE$1,C259)&gt;0,1,0),0)</f>
        <v>0</v>
      </c>
      <c r="AF259">
        <f t="shared" ref="AF259:AF322" si="99">IFERROR(IF(SEARCH($AF$1,C259)&gt;0,1,0),0)</f>
        <v>0</v>
      </c>
    </row>
    <row r="260" spans="1:32" x14ac:dyDescent="0.3">
      <c r="A260">
        <v>259</v>
      </c>
      <c r="B260" t="s">
        <v>1090</v>
      </c>
      <c r="C260" t="s">
        <v>200</v>
      </c>
      <c r="D260" t="s">
        <v>1091</v>
      </c>
      <c r="E260" t="s">
        <v>1092</v>
      </c>
      <c r="F260" t="s">
        <v>1093</v>
      </c>
      <c r="G260">
        <v>2016</v>
      </c>
      <c r="H260">
        <v>81</v>
      </c>
      <c r="I260">
        <v>6.4</v>
      </c>
      <c r="J260">
        <v>69823</v>
      </c>
      <c r="K260">
        <v>67.239999999999995</v>
      </c>
      <c r="L260">
        <v>58</v>
      </c>
      <c r="M260">
        <f t="shared" si="80"/>
        <v>0</v>
      </c>
      <c r="N260">
        <f t="shared" si="81"/>
        <v>0</v>
      </c>
      <c r="O260">
        <f t="shared" si="82"/>
        <v>1</v>
      </c>
      <c r="P260">
        <f t="shared" si="83"/>
        <v>0</v>
      </c>
      <c r="Q260">
        <f t="shared" si="84"/>
        <v>0</v>
      </c>
      <c r="R260">
        <f t="shared" si="85"/>
        <v>0</v>
      </c>
      <c r="S260">
        <f t="shared" si="86"/>
        <v>0</v>
      </c>
      <c r="T260">
        <f t="shared" si="87"/>
        <v>0</v>
      </c>
      <c r="U260">
        <f t="shared" si="88"/>
        <v>0</v>
      </c>
      <c r="V260">
        <f t="shared" si="89"/>
        <v>0</v>
      </c>
      <c r="W260">
        <f t="shared" si="90"/>
        <v>0</v>
      </c>
      <c r="X260">
        <f t="shared" si="91"/>
        <v>0</v>
      </c>
      <c r="Y260">
        <f t="shared" si="92"/>
        <v>0</v>
      </c>
      <c r="Z260">
        <f t="shared" si="93"/>
        <v>0</v>
      </c>
      <c r="AA260">
        <f t="shared" si="94"/>
        <v>0</v>
      </c>
      <c r="AB260">
        <f t="shared" si="95"/>
        <v>0</v>
      </c>
      <c r="AC260">
        <f t="shared" si="96"/>
        <v>0</v>
      </c>
      <c r="AD260">
        <f t="shared" si="97"/>
        <v>0</v>
      </c>
      <c r="AE260">
        <f t="shared" si="98"/>
        <v>0</v>
      </c>
      <c r="AF260">
        <f t="shared" si="99"/>
        <v>0</v>
      </c>
    </row>
    <row r="261" spans="1:32" x14ac:dyDescent="0.3">
      <c r="A261">
        <v>260</v>
      </c>
      <c r="B261" t="s">
        <v>1094</v>
      </c>
      <c r="C261" t="s">
        <v>150</v>
      </c>
      <c r="D261" t="s">
        <v>1095</v>
      </c>
      <c r="E261" t="s">
        <v>1096</v>
      </c>
      <c r="F261" t="s">
        <v>1097</v>
      </c>
      <c r="G261">
        <v>2016</v>
      </c>
      <c r="H261">
        <v>118</v>
      </c>
      <c r="I261">
        <v>7.1</v>
      </c>
      <c r="J261">
        <v>664</v>
      </c>
      <c r="K261">
        <v>2.27</v>
      </c>
      <c r="L261">
        <v>76</v>
      </c>
      <c r="M261">
        <f t="shared" si="80"/>
        <v>0</v>
      </c>
      <c r="N261">
        <f t="shared" si="81"/>
        <v>0</v>
      </c>
      <c r="O261">
        <f t="shared" si="82"/>
        <v>0</v>
      </c>
      <c r="P261">
        <f t="shared" si="83"/>
        <v>0</v>
      </c>
      <c r="Q261">
        <f t="shared" si="84"/>
        <v>0</v>
      </c>
      <c r="R261">
        <f t="shared" si="85"/>
        <v>0</v>
      </c>
      <c r="S261">
        <f t="shared" si="86"/>
        <v>1</v>
      </c>
      <c r="T261">
        <f t="shared" si="87"/>
        <v>0</v>
      </c>
      <c r="U261">
        <f t="shared" si="88"/>
        <v>0</v>
      </c>
      <c r="V261">
        <f t="shared" si="89"/>
        <v>0</v>
      </c>
      <c r="W261">
        <f t="shared" si="90"/>
        <v>1</v>
      </c>
      <c r="X261">
        <f t="shared" si="91"/>
        <v>0</v>
      </c>
      <c r="Y261">
        <f t="shared" si="92"/>
        <v>0</v>
      </c>
      <c r="Z261">
        <f t="shared" si="93"/>
        <v>0</v>
      </c>
      <c r="AA261">
        <f t="shared" si="94"/>
        <v>0</v>
      </c>
      <c r="AB261">
        <f t="shared" si="95"/>
        <v>0</v>
      </c>
      <c r="AC261">
        <f t="shared" si="96"/>
        <v>0</v>
      </c>
      <c r="AD261">
        <f t="shared" si="97"/>
        <v>0</v>
      </c>
      <c r="AE261">
        <f t="shared" si="98"/>
        <v>0</v>
      </c>
      <c r="AF261">
        <f t="shared" si="99"/>
        <v>0</v>
      </c>
    </row>
    <row r="262" spans="1:32" x14ac:dyDescent="0.3">
      <c r="A262">
        <v>261</v>
      </c>
      <c r="B262" t="s">
        <v>1098</v>
      </c>
      <c r="C262" t="s">
        <v>270</v>
      </c>
      <c r="D262" t="s">
        <v>1099</v>
      </c>
      <c r="E262" t="s">
        <v>571</v>
      </c>
      <c r="F262" t="s">
        <v>1100</v>
      </c>
      <c r="G262">
        <v>2014</v>
      </c>
      <c r="H262">
        <v>119</v>
      </c>
      <c r="I262">
        <v>7.8</v>
      </c>
      <c r="J262">
        <v>440299</v>
      </c>
      <c r="K262">
        <v>42.34</v>
      </c>
      <c r="L262">
        <v>88</v>
      </c>
      <c r="M262">
        <f t="shared" si="80"/>
        <v>0</v>
      </c>
      <c r="N262">
        <f t="shared" si="81"/>
        <v>0</v>
      </c>
      <c r="O262">
        <f t="shared" si="82"/>
        <v>0</v>
      </c>
      <c r="P262">
        <f t="shared" si="83"/>
        <v>0</v>
      </c>
      <c r="Q262">
        <f t="shared" si="84"/>
        <v>1</v>
      </c>
      <c r="R262">
        <f t="shared" si="85"/>
        <v>0</v>
      </c>
      <c r="S262">
        <f t="shared" si="86"/>
        <v>1</v>
      </c>
      <c r="T262">
        <f t="shared" si="87"/>
        <v>0</v>
      </c>
      <c r="U262">
        <f t="shared" si="88"/>
        <v>1</v>
      </c>
      <c r="V262">
        <f t="shared" si="89"/>
        <v>0</v>
      </c>
      <c r="W262">
        <f t="shared" si="90"/>
        <v>0</v>
      </c>
      <c r="X262">
        <f t="shared" si="91"/>
        <v>0</v>
      </c>
      <c r="Y262">
        <f t="shared" si="92"/>
        <v>0</v>
      </c>
      <c r="Z262">
        <f t="shared" si="93"/>
        <v>0</v>
      </c>
      <c r="AA262">
        <f t="shared" si="94"/>
        <v>0</v>
      </c>
      <c r="AB262">
        <f t="shared" si="95"/>
        <v>0</v>
      </c>
      <c r="AC262">
        <f t="shared" si="96"/>
        <v>0</v>
      </c>
      <c r="AD262">
        <f t="shared" si="97"/>
        <v>0</v>
      </c>
      <c r="AE262">
        <f t="shared" si="98"/>
        <v>0</v>
      </c>
      <c r="AF262">
        <f t="shared" si="99"/>
        <v>0</v>
      </c>
    </row>
    <row r="263" spans="1:32" x14ac:dyDescent="0.3">
      <c r="A263">
        <v>262</v>
      </c>
      <c r="B263" t="s">
        <v>1101</v>
      </c>
      <c r="C263" t="s">
        <v>150</v>
      </c>
      <c r="D263" t="s">
        <v>1102</v>
      </c>
      <c r="E263" t="s">
        <v>1103</v>
      </c>
      <c r="F263" t="s">
        <v>1104</v>
      </c>
      <c r="G263">
        <v>2010</v>
      </c>
      <c r="H263">
        <v>108</v>
      </c>
      <c r="I263">
        <v>8</v>
      </c>
      <c r="J263">
        <v>581518</v>
      </c>
      <c r="K263">
        <v>106.95</v>
      </c>
      <c r="L263">
        <v>79</v>
      </c>
      <c r="M263">
        <f t="shared" si="80"/>
        <v>0</v>
      </c>
      <c r="N263">
        <f t="shared" si="81"/>
        <v>0</v>
      </c>
      <c r="O263">
        <f t="shared" si="82"/>
        <v>0</v>
      </c>
      <c r="P263">
        <f t="shared" si="83"/>
        <v>0</v>
      </c>
      <c r="Q263">
        <f t="shared" si="84"/>
        <v>0</v>
      </c>
      <c r="R263">
        <f t="shared" si="85"/>
        <v>0</v>
      </c>
      <c r="S263">
        <f t="shared" si="86"/>
        <v>1</v>
      </c>
      <c r="T263">
        <f t="shared" si="87"/>
        <v>0</v>
      </c>
      <c r="U263">
        <f t="shared" si="88"/>
        <v>0</v>
      </c>
      <c r="V263">
        <f t="shared" si="89"/>
        <v>0</v>
      </c>
      <c r="W263">
        <f t="shared" si="90"/>
        <v>1</v>
      </c>
      <c r="X263">
        <f t="shared" si="91"/>
        <v>0</v>
      </c>
      <c r="Y263">
        <f t="shared" si="92"/>
        <v>0</v>
      </c>
      <c r="Z263">
        <f t="shared" si="93"/>
        <v>0</v>
      </c>
      <c r="AA263">
        <f t="shared" si="94"/>
        <v>0</v>
      </c>
      <c r="AB263">
        <f t="shared" si="95"/>
        <v>0</v>
      </c>
      <c r="AC263">
        <f t="shared" si="96"/>
        <v>0</v>
      </c>
      <c r="AD263">
        <f t="shared" si="97"/>
        <v>0</v>
      </c>
      <c r="AE263">
        <f t="shared" si="98"/>
        <v>0</v>
      </c>
      <c r="AF263">
        <f t="shared" si="99"/>
        <v>0</v>
      </c>
    </row>
    <row r="264" spans="1:32" x14ac:dyDescent="0.3">
      <c r="A264">
        <v>263</v>
      </c>
      <c r="B264" t="s">
        <v>1105</v>
      </c>
      <c r="C264" t="s">
        <v>187</v>
      </c>
      <c r="D264" t="s">
        <v>1106</v>
      </c>
      <c r="E264" t="s">
        <v>1107</v>
      </c>
      <c r="F264" t="s">
        <v>1108</v>
      </c>
      <c r="G264">
        <v>2014</v>
      </c>
      <c r="H264">
        <v>108</v>
      </c>
      <c r="I264">
        <v>6.2</v>
      </c>
      <c r="J264">
        <v>21715</v>
      </c>
      <c r="K264">
        <v>4.4000000000000004</v>
      </c>
      <c r="L264">
        <v>79</v>
      </c>
      <c r="M264">
        <f t="shared" si="80"/>
        <v>0</v>
      </c>
      <c r="N264">
        <f t="shared" si="81"/>
        <v>0</v>
      </c>
      <c r="O264">
        <f t="shared" si="82"/>
        <v>0</v>
      </c>
      <c r="P264">
        <f t="shared" si="83"/>
        <v>0</v>
      </c>
      <c r="Q264">
        <f t="shared" si="84"/>
        <v>1</v>
      </c>
      <c r="R264">
        <f t="shared" si="85"/>
        <v>0</v>
      </c>
      <c r="S264">
        <f t="shared" si="86"/>
        <v>1</v>
      </c>
      <c r="T264">
        <f t="shared" si="87"/>
        <v>0</v>
      </c>
      <c r="U264">
        <f t="shared" si="88"/>
        <v>0</v>
      </c>
      <c r="V264">
        <f t="shared" si="89"/>
        <v>0</v>
      </c>
      <c r="W264">
        <f t="shared" si="90"/>
        <v>0</v>
      </c>
      <c r="X264">
        <f t="shared" si="91"/>
        <v>0</v>
      </c>
      <c r="Y264">
        <f t="shared" si="92"/>
        <v>0</v>
      </c>
      <c r="Z264">
        <f t="shared" si="93"/>
        <v>0</v>
      </c>
      <c r="AA264">
        <f t="shared" si="94"/>
        <v>0</v>
      </c>
      <c r="AB264">
        <f t="shared" si="95"/>
        <v>0</v>
      </c>
      <c r="AC264">
        <f t="shared" si="96"/>
        <v>0</v>
      </c>
      <c r="AD264">
        <f t="shared" si="97"/>
        <v>0</v>
      </c>
      <c r="AE264">
        <f t="shared" si="98"/>
        <v>0</v>
      </c>
      <c r="AF264">
        <f t="shared" si="99"/>
        <v>0</v>
      </c>
    </row>
    <row r="265" spans="1:32" x14ac:dyDescent="0.3">
      <c r="A265">
        <v>264</v>
      </c>
      <c r="B265" t="s">
        <v>1109</v>
      </c>
      <c r="C265" t="s">
        <v>107</v>
      </c>
      <c r="D265" t="s">
        <v>1110</v>
      </c>
      <c r="E265" t="s">
        <v>1111</v>
      </c>
      <c r="F265" t="s">
        <v>1112</v>
      </c>
      <c r="G265">
        <v>2013</v>
      </c>
      <c r="H265">
        <v>117</v>
      </c>
      <c r="I265">
        <v>7</v>
      </c>
      <c r="J265">
        <v>90556</v>
      </c>
      <c r="K265">
        <v>0.79</v>
      </c>
      <c r="L265">
        <v>64</v>
      </c>
      <c r="M265">
        <f t="shared" si="80"/>
        <v>0</v>
      </c>
      <c r="N265">
        <f t="shared" si="81"/>
        <v>0</v>
      </c>
      <c r="O265">
        <f t="shared" si="82"/>
        <v>0</v>
      </c>
      <c r="P265">
        <f t="shared" si="83"/>
        <v>0</v>
      </c>
      <c r="Q265">
        <f t="shared" si="84"/>
        <v>0</v>
      </c>
      <c r="R265">
        <f t="shared" si="85"/>
        <v>0</v>
      </c>
      <c r="S265">
        <f t="shared" si="86"/>
        <v>1</v>
      </c>
      <c r="T265">
        <f t="shared" si="87"/>
        <v>0</v>
      </c>
      <c r="U265">
        <f t="shared" si="88"/>
        <v>0</v>
      </c>
      <c r="V265">
        <f t="shared" si="89"/>
        <v>0</v>
      </c>
      <c r="W265">
        <f t="shared" si="90"/>
        <v>0</v>
      </c>
      <c r="X265">
        <f t="shared" si="91"/>
        <v>0</v>
      </c>
      <c r="Y265">
        <f t="shared" si="92"/>
        <v>0</v>
      </c>
      <c r="Z265">
        <f t="shared" si="93"/>
        <v>0</v>
      </c>
      <c r="AA265">
        <f t="shared" si="94"/>
        <v>0</v>
      </c>
      <c r="AB265">
        <f t="shared" si="95"/>
        <v>0</v>
      </c>
      <c r="AC265">
        <f t="shared" si="96"/>
        <v>0</v>
      </c>
      <c r="AD265">
        <f t="shared" si="97"/>
        <v>0</v>
      </c>
      <c r="AE265">
        <f t="shared" si="98"/>
        <v>0</v>
      </c>
      <c r="AF265">
        <f t="shared" si="99"/>
        <v>0</v>
      </c>
    </row>
    <row r="266" spans="1:32" x14ac:dyDescent="0.3">
      <c r="A266">
        <v>265</v>
      </c>
      <c r="B266" t="s">
        <v>1113</v>
      </c>
      <c r="C266" t="s">
        <v>159</v>
      </c>
      <c r="D266" t="s">
        <v>1114</v>
      </c>
      <c r="E266" t="s">
        <v>1115</v>
      </c>
      <c r="F266" t="s">
        <v>1116</v>
      </c>
      <c r="G266">
        <v>2016</v>
      </c>
      <c r="H266">
        <v>112</v>
      </c>
      <c r="I266">
        <v>6</v>
      </c>
      <c r="J266">
        <v>59312</v>
      </c>
      <c r="K266">
        <v>0.54</v>
      </c>
      <c r="L266">
        <v>40</v>
      </c>
      <c r="M266">
        <f t="shared" si="80"/>
        <v>1</v>
      </c>
      <c r="N266">
        <f t="shared" si="81"/>
        <v>1</v>
      </c>
      <c r="O266">
        <f t="shared" si="82"/>
        <v>0</v>
      </c>
      <c r="P266">
        <f t="shared" si="83"/>
        <v>0</v>
      </c>
      <c r="Q266">
        <f t="shared" si="84"/>
        <v>1</v>
      </c>
      <c r="R266">
        <f t="shared" si="85"/>
        <v>0</v>
      </c>
      <c r="S266">
        <f t="shared" si="86"/>
        <v>0</v>
      </c>
      <c r="T266">
        <f t="shared" si="87"/>
        <v>0</v>
      </c>
      <c r="U266">
        <f t="shared" si="88"/>
        <v>0</v>
      </c>
      <c r="V266">
        <f t="shared" si="89"/>
        <v>0</v>
      </c>
      <c r="W266">
        <f t="shared" si="90"/>
        <v>0</v>
      </c>
      <c r="X266">
        <f t="shared" si="91"/>
        <v>0</v>
      </c>
      <c r="Y266">
        <f t="shared" si="92"/>
        <v>0</v>
      </c>
      <c r="Z266">
        <f t="shared" si="93"/>
        <v>0</v>
      </c>
      <c r="AA266">
        <f t="shared" si="94"/>
        <v>0</v>
      </c>
      <c r="AB266">
        <f t="shared" si="95"/>
        <v>0</v>
      </c>
      <c r="AC266">
        <f t="shared" si="96"/>
        <v>0</v>
      </c>
      <c r="AD266">
        <f t="shared" si="97"/>
        <v>0</v>
      </c>
      <c r="AE266">
        <f t="shared" si="98"/>
        <v>0</v>
      </c>
      <c r="AF266">
        <f t="shared" si="99"/>
        <v>0</v>
      </c>
    </row>
    <row r="267" spans="1:32" x14ac:dyDescent="0.3">
      <c r="A267">
        <v>266</v>
      </c>
      <c r="B267" t="s">
        <v>1117</v>
      </c>
      <c r="C267" t="s">
        <v>582</v>
      </c>
      <c r="D267" t="s">
        <v>1118</v>
      </c>
      <c r="E267" t="s">
        <v>1119</v>
      </c>
      <c r="F267" t="s">
        <v>1120</v>
      </c>
      <c r="G267">
        <v>2015</v>
      </c>
      <c r="H267">
        <v>99</v>
      </c>
      <c r="I267">
        <v>4.9000000000000004</v>
      </c>
      <c r="J267">
        <v>53441</v>
      </c>
      <c r="K267">
        <v>0.03</v>
      </c>
      <c r="L267">
        <v>53</v>
      </c>
      <c r="M267">
        <f t="shared" si="80"/>
        <v>0</v>
      </c>
      <c r="N267">
        <f t="shared" si="81"/>
        <v>0</v>
      </c>
      <c r="O267">
        <f t="shared" si="82"/>
        <v>1</v>
      </c>
      <c r="P267">
        <f t="shared" si="83"/>
        <v>0</v>
      </c>
      <c r="Q267">
        <f t="shared" si="84"/>
        <v>0</v>
      </c>
      <c r="R267">
        <f t="shared" si="85"/>
        <v>0</v>
      </c>
      <c r="S267">
        <f t="shared" si="86"/>
        <v>1</v>
      </c>
      <c r="T267">
        <f t="shared" si="87"/>
        <v>0</v>
      </c>
      <c r="U267">
        <f t="shared" si="88"/>
        <v>0</v>
      </c>
      <c r="V267">
        <f t="shared" si="89"/>
        <v>0</v>
      </c>
      <c r="W267">
        <f t="shared" si="90"/>
        <v>1</v>
      </c>
      <c r="X267">
        <f t="shared" si="91"/>
        <v>0</v>
      </c>
      <c r="Y267">
        <f t="shared" si="92"/>
        <v>0</v>
      </c>
      <c r="Z267">
        <f t="shared" si="93"/>
        <v>0</v>
      </c>
      <c r="AA267">
        <f t="shared" si="94"/>
        <v>0</v>
      </c>
      <c r="AB267">
        <f t="shared" si="95"/>
        <v>0</v>
      </c>
      <c r="AC267">
        <f t="shared" si="96"/>
        <v>0</v>
      </c>
      <c r="AD267">
        <f t="shared" si="97"/>
        <v>0</v>
      </c>
      <c r="AE267">
        <f t="shared" si="98"/>
        <v>0</v>
      </c>
      <c r="AF267">
        <f t="shared" si="99"/>
        <v>0</v>
      </c>
    </row>
    <row r="268" spans="1:32" x14ac:dyDescent="0.3">
      <c r="A268">
        <v>267</v>
      </c>
      <c r="B268" t="s">
        <v>1121</v>
      </c>
      <c r="C268" t="s">
        <v>42</v>
      </c>
      <c r="D268" t="s">
        <v>1122</v>
      </c>
      <c r="E268" t="s">
        <v>1123</v>
      </c>
      <c r="F268" t="s">
        <v>1124</v>
      </c>
      <c r="G268">
        <v>2016</v>
      </c>
      <c r="H268">
        <v>102</v>
      </c>
      <c r="I268">
        <v>6</v>
      </c>
      <c r="J268">
        <v>75137</v>
      </c>
      <c r="K268">
        <v>35.54</v>
      </c>
      <c r="L268">
        <v>18</v>
      </c>
      <c r="M268">
        <f t="shared" si="80"/>
        <v>0</v>
      </c>
      <c r="N268">
        <f t="shared" si="81"/>
        <v>0</v>
      </c>
      <c r="O268">
        <f t="shared" si="82"/>
        <v>0</v>
      </c>
      <c r="P268">
        <f t="shared" si="83"/>
        <v>0</v>
      </c>
      <c r="Q268">
        <f t="shared" si="84"/>
        <v>1</v>
      </c>
      <c r="R268">
        <f t="shared" si="85"/>
        <v>0</v>
      </c>
      <c r="S268">
        <f t="shared" si="86"/>
        <v>0</v>
      </c>
      <c r="T268">
        <f t="shared" si="87"/>
        <v>0</v>
      </c>
      <c r="U268">
        <f t="shared" si="88"/>
        <v>0</v>
      </c>
      <c r="V268">
        <f t="shared" si="89"/>
        <v>0</v>
      </c>
      <c r="W268">
        <f t="shared" si="90"/>
        <v>0</v>
      </c>
      <c r="X268">
        <f t="shared" si="91"/>
        <v>0</v>
      </c>
      <c r="Y268">
        <f t="shared" si="92"/>
        <v>0</v>
      </c>
      <c r="Z268">
        <f t="shared" si="93"/>
        <v>0</v>
      </c>
      <c r="AA268">
        <f t="shared" si="94"/>
        <v>0</v>
      </c>
      <c r="AB268">
        <f t="shared" si="95"/>
        <v>0</v>
      </c>
      <c r="AC268">
        <f t="shared" si="96"/>
        <v>0</v>
      </c>
      <c r="AD268">
        <f t="shared" si="97"/>
        <v>0</v>
      </c>
      <c r="AE268">
        <f t="shared" si="98"/>
        <v>0</v>
      </c>
      <c r="AF268">
        <f t="shared" si="99"/>
        <v>0</v>
      </c>
    </row>
    <row r="269" spans="1:32" x14ac:dyDescent="0.3">
      <c r="A269">
        <v>268</v>
      </c>
      <c r="B269" t="s">
        <v>1125</v>
      </c>
      <c r="C269" t="s">
        <v>1126</v>
      </c>
      <c r="D269" t="s">
        <v>1127</v>
      </c>
      <c r="E269" t="s">
        <v>1128</v>
      </c>
      <c r="F269" t="s">
        <v>1129</v>
      </c>
      <c r="G269">
        <v>2012</v>
      </c>
      <c r="H269">
        <v>172</v>
      </c>
      <c r="I269">
        <v>7.5</v>
      </c>
      <c r="J269">
        <v>298651</v>
      </c>
      <c r="K269">
        <v>27.1</v>
      </c>
      <c r="L269">
        <v>55</v>
      </c>
      <c r="M269">
        <f t="shared" si="80"/>
        <v>0</v>
      </c>
      <c r="N269">
        <f t="shared" si="81"/>
        <v>0</v>
      </c>
      <c r="O269">
        <f t="shared" si="82"/>
        <v>0</v>
      </c>
      <c r="P269">
        <f t="shared" si="83"/>
        <v>0</v>
      </c>
      <c r="Q269">
        <f t="shared" si="84"/>
        <v>0</v>
      </c>
      <c r="R269">
        <f t="shared" si="85"/>
        <v>0</v>
      </c>
      <c r="S269">
        <f t="shared" si="86"/>
        <v>1</v>
      </c>
      <c r="T269">
        <f t="shared" si="87"/>
        <v>0</v>
      </c>
      <c r="U269">
        <f t="shared" si="88"/>
        <v>0</v>
      </c>
      <c r="V269">
        <f t="shared" si="89"/>
        <v>0</v>
      </c>
      <c r="W269">
        <f t="shared" si="90"/>
        <v>0</v>
      </c>
      <c r="X269">
        <f t="shared" si="91"/>
        <v>1</v>
      </c>
      <c r="Y269">
        <f t="shared" si="92"/>
        <v>0</v>
      </c>
      <c r="Z269">
        <f t="shared" si="93"/>
        <v>0</v>
      </c>
      <c r="AA269">
        <f t="shared" si="94"/>
        <v>0</v>
      </c>
      <c r="AB269">
        <f t="shared" si="95"/>
        <v>0</v>
      </c>
      <c r="AC269">
        <f t="shared" si="96"/>
        <v>0</v>
      </c>
      <c r="AD269">
        <f t="shared" si="97"/>
        <v>0</v>
      </c>
      <c r="AE269">
        <f t="shared" si="98"/>
        <v>0</v>
      </c>
      <c r="AF269">
        <f t="shared" si="99"/>
        <v>0</v>
      </c>
    </row>
    <row r="270" spans="1:32" x14ac:dyDescent="0.3">
      <c r="A270">
        <v>269</v>
      </c>
      <c r="B270" t="s">
        <v>1130</v>
      </c>
      <c r="C270" t="s">
        <v>13</v>
      </c>
      <c r="D270" t="s">
        <v>1131</v>
      </c>
      <c r="E270" t="s">
        <v>1132</v>
      </c>
      <c r="F270" t="s">
        <v>1133</v>
      </c>
      <c r="G270">
        <v>2009</v>
      </c>
      <c r="H270">
        <v>107</v>
      </c>
      <c r="I270">
        <v>6.7</v>
      </c>
      <c r="J270">
        <v>388447</v>
      </c>
      <c r="K270">
        <v>179.88</v>
      </c>
      <c r="L270">
        <v>40</v>
      </c>
      <c r="M270">
        <f t="shared" si="80"/>
        <v>1</v>
      </c>
      <c r="N270">
        <f t="shared" si="81"/>
        <v>1</v>
      </c>
      <c r="O270">
        <f t="shared" si="82"/>
        <v>0</v>
      </c>
      <c r="P270">
        <f t="shared" si="83"/>
        <v>0</v>
      </c>
      <c r="Q270">
        <f t="shared" si="84"/>
        <v>0</v>
      </c>
      <c r="R270">
        <f t="shared" si="85"/>
        <v>0</v>
      </c>
      <c r="S270">
        <f t="shared" si="86"/>
        <v>0</v>
      </c>
      <c r="T270">
        <f t="shared" si="87"/>
        <v>0</v>
      </c>
      <c r="U270">
        <f t="shared" si="88"/>
        <v>0</v>
      </c>
      <c r="V270">
        <f t="shared" si="89"/>
        <v>0</v>
      </c>
      <c r="W270">
        <f t="shared" si="90"/>
        <v>0</v>
      </c>
      <c r="X270">
        <f t="shared" si="91"/>
        <v>1</v>
      </c>
      <c r="Y270">
        <f t="shared" si="92"/>
        <v>0</v>
      </c>
      <c r="Z270">
        <f t="shared" si="93"/>
        <v>0</v>
      </c>
      <c r="AA270">
        <f t="shared" si="94"/>
        <v>0</v>
      </c>
      <c r="AB270">
        <f t="shared" si="95"/>
        <v>0</v>
      </c>
      <c r="AC270">
        <f t="shared" si="96"/>
        <v>0</v>
      </c>
      <c r="AD270">
        <f t="shared" si="97"/>
        <v>0</v>
      </c>
      <c r="AE270">
        <f t="shared" si="98"/>
        <v>0</v>
      </c>
      <c r="AF270">
        <f t="shared" si="99"/>
        <v>0</v>
      </c>
    </row>
    <row r="271" spans="1:32" x14ac:dyDescent="0.3">
      <c r="A271">
        <v>270</v>
      </c>
      <c r="B271" t="s">
        <v>1134</v>
      </c>
      <c r="C271" t="s">
        <v>200</v>
      </c>
      <c r="D271" t="s">
        <v>1135</v>
      </c>
      <c r="E271" t="s">
        <v>1136</v>
      </c>
      <c r="F271" t="s">
        <v>1137</v>
      </c>
      <c r="G271">
        <v>2016</v>
      </c>
      <c r="H271">
        <v>85</v>
      </c>
      <c r="I271">
        <v>3.7</v>
      </c>
      <c r="J271">
        <v>2384</v>
      </c>
      <c r="M271">
        <f t="shared" si="80"/>
        <v>0</v>
      </c>
      <c r="N271">
        <f t="shared" si="81"/>
        <v>0</v>
      </c>
      <c r="O271">
        <f t="shared" si="82"/>
        <v>1</v>
      </c>
      <c r="P271">
        <f t="shared" si="83"/>
        <v>0</v>
      </c>
      <c r="Q271">
        <f t="shared" si="84"/>
        <v>0</v>
      </c>
      <c r="R271">
        <f t="shared" si="85"/>
        <v>0</v>
      </c>
      <c r="S271">
        <f t="shared" si="86"/>
        <v>0</v>
      </c>
      <c r="T271">
        <f t="shared" si="87"/>
        <v>0</v>
      </c>
      <c r="U271">
        <f t="shared" si="88"/>
        <v>0</v>
      </c>
      <c r="V271">
        <f t="shared" si="89"/>
        <v>0</v>
      </c>
      <c r="W271">
        <f t="shared" si="90"/>
        <v>0</v>
      </c>
      <c r="X271">
        <f t="shared" si="91"/>
        <v>0</v>
      </c>
      <c r="Y271">
        <f t="shared" si="92"/>
        <v>0</v>
      </c>
      <c r="Z271">
        <f t="shared" si="93"/>
        <v>0</v>
      </c>
      <c r="AA271">
        <f t="shared" si="94"/>
        <v>0</v>
      </c>
      <c r="AB271">
        <f t="shared" si="95"/>
        <v>0</v>
      </c>
      <c r="AC271">
        <f t="shared" si="96"/>
        <v>0</v>
      </c>
      <c r="AD271">
        <f t="shared" si="97"/>
        <v>0</v>
      </c>
      <c r="AE271">
        <f t="shared" si="98"/>
        <v>0</v>
      </c>
      <c r="AF271">
        <f t="shared" si="99"/>
        <v>0</v>
      </c>
    </row>
    <row r="272" spans="1:32" x14ac:dyDescent="0.3">
      <c r="A272">
        <v>271</v>
      </c>
      <c r="B272" t="s">
        <v>1138</v>
      </c>
      <c r="C272" t="s">
        <v>714</v>
      </c>
      <c r="D272" t="s">
        <v>1139</v>
      </c>
      <c r="E272" t="s">
        <v>737</v>
      </c>
      <c r="F272" t="s">
        <v>1140</v>
      </c>
      <c r="G272">
        <v>2012</v>
      </c>
      <c r="H272">
        <v>143</v>
      </c>
      <c r="I272">
        <v>7.8</v>
      </c>
      <c r="J272">
        <v>547386</v>
      </c>
      <c r="K272">
        <v>304.36</v>
      </c>
      <c r="L272">
        <v>81</v>
      </c>
      <c r="M272">
        <f t="shared" si="80"/>
        <v>1</v>
      </c>
      <c r="N272">
        <f t="shared" si="81"/>
        <v>1</v>
      </c>
      <c r="O272">
        <f t="shared" si="82"/>
        <v>0</v>
      </c>
      <c r="P272">
        <f t="shared" si="83"/>
        <v>0</v>
      </c>
      <c r="Q272">
        <f t="shared" si="84"/>
        <v>0</v>
      </c>
      <c r="R272">
        <f t="shared" si="85"/>
        <v>0</v>
      </c>
      <c r="S272">
        <f t="shared" si="86"/>
        <v>0</v>
      </c>
      <c r="T272">
        <f t="shared" si="87"/>
        <v>0</v>
      </c>
      <c r="U272">
        <f t="shared" si="88"/>
        <v>0</v>
      </c>
      <c r="V272">
        <f t="shared" si="89"/>
        <v>0</v>
      </c>
      <c r="W272">
        <f t="shared" si="90"/>
        <v>1</v>
      </c>
      <c r="X272">
        <f t="shared" si="91"/>
        <v>0</v>
      </c>
      <c r="Y272">
        <f t="shared" si="92"/>
        <v>0</v>
      </c>
      <c r="Z272">
        <f t="shared" si="93"/>
        <v>0</v>
      </c>
      <c r="AA272">
        <f t="shared" si="94"/>
        <v>0</v>
      </c>
      <c r="AB272">
        <f t="shared" si="95"/>
        <v>0</v>
      </c>
      <c r="AC272">
        <f t="shared" si="96"/>
        <v>0</v>
      </c>
      <c r="AD272">
        <f t="shared" si="97"/>
        <v>0</v>
      </c>
      <c r="AE272">
        <f t="shared" si="98"/>
        <v>0</v>
      </c>
      <c r="AF272">
        <f t="shared" si="99"/>
        <v>0</v>
      </c>
    </row>
    <row r="273" spans="1:32" x14ac:dyDescent="0.3">
      <c r="A273">
        <v>272</v>
      </c>
      <c r="B273" t="s">
        <v>1141</v>
      </c>
      <c r="C273" t="s">
        <v>1142</v>
      </c>
      <c r="D273" t="s">
        <v>1143</v>
      </c>
      <c r="E273" t="s">
        <v>1144</v>
      </c>
      <c r="F273" t="s">
        <v>1145</v>
      </c>
      <c r="G273">
        <v>2012</v>
      </c>
      <c r="H273">
        <v>169</v>
      </c>
      <c r="I273">
        <v>7.9</v>
      </c>
      <c r="J273">
        <v>668651</v>
      </c>
      <c r="K273">
        <v>303</v>
      </c>
      <c r="L273">
        <v>58</v>
      </c>
      <c r="M273">
        <f t="shared" si="80"/>
        <v>0</v>
      </c>
      <c r="N273">
        <f t="shared" si="81"/>
        <v>1</v>
      </c>
      <c r="O273">
        <f t="shared" si="82"/>
        <v>0</v>
      </c>
      <c r="P273">
        <f t="shared" si="83"/>
        <v>0</v>
      </c>
      <c r="Q273">
        <f t="shared" si="84"/>
        <v>0</v>
      </c>
      <c r="R273">
        <f t="shared" si="85"/>
        <v>0</v>
      </c>
      <c r="S273">
        <f t="shared" si="86"/>
        <v>0</v>
      </c>
      <c r="T273">
        <f t="shared" si="87"/>
        <v>0</v>
      </c>
      <c r="U273">
        <f t="shared" si="88"/>
        <v>0</v>
      </c>
      <c r="V273">
        <f t="shared" si="89"/>
        <v>0</v>
      </c>
      <c r="W273">
        <f t="shared" si="90"/>
        <v>0</v>
      </c>
      <c r="X273">
        <f t="shared" si="91"/>
        <v>0</v>
      </c>
      <c r="Y273">
        <f t="shared" si="92"/>
        <v>1</v>
      </c>
      <c r="Z273">
        <f t="shared" si="93"/>
        <v>0</v>
      </c>
      <c r="AA273">
        <f t="shared" si="94"/>
        <v>0</v>
      </c>
      <c r="AB273">
        <f t="shared" si="95"/>
        <v>0</v>
      </c>
      <c r="AC273">
        <f t="shared" si="96"/>
        <v>0</v>
      </c>
      <c r="AD273">
        <f t="shared" si="97"/>
        <v>0</v>
      </c>
      <c r="AE273">
        <f t="shared" si="98"/>
        <v>0</v>
      </c>
      <c r="AF273">
        <f t="shared" si="99"/>
        <v>0</v>
      </c>
    </row>
    <row r="274" spans="1:32" x14ac:dyDescent="0.3">
      <c r="A274">
        <v>273</v>
      </c>
      <c r="B274" t="s">
        <v>1146</v>
      </c>
      <c r="C274" t="s">
        <v>424</v>
      </c>
      <c r="D274" t="s">
        <v>1147</v>
      </c>
      <c r="E274" t="s">
        <v>1148</v>
      </c>
      <c r="F274" t="s">
        <v>1149</v>
      </c>
      <c r="G274">
        <v>2012</v>
      </c>
      <c r="H274">
        <v>110</v>
      </c>
      <c r="I274">
        <v>7.2</v>
      </c>
      <c r="J274">
        <v>432046</v>
      </c>
      <c r="K274">
        <v>138.44999999999999</v>
      </c>
      <c r="L274">
        <v>69</v>
      </c>
      <c r="M274">
        <f t="shared" si="80"/>
        <v>1</v>
      </c>
      <c r="N274">
        <f t="shared" si="81"/>
        <v>0</v>
      </c>
      <c r="O274">
        <f t="shared" si="82"/>
        <v>0</v>
      </c>
      <c r="P274">
        <f t="shared" si="83"/>
        <v>0</v>
      </c>
      <c r="Q274">
        <f t="shared" si="84"/>
        <v>1</v>
      </c>
      <c r="R274">
        <f t="shared" si="85"/>
        <v>0</v>
      </c>
      <c r="S274">
        <f t="shared" si="86"/>
        <v>0</v>
      </c>
      <c r="T274">
        <f t="shared" si="87"/>
        <v>1</v>
      </c>
      <c r="U274">
        <f t="shared" si="88"/>
        <v>0</v>
      </c>
      <c r="V274">
        <f t="shared" si="89"/>
        <v>0</v>
      </c>
      <c r="W274">
        <f t="shared" si="90"/>
        <v>0</v>
      </c>
      <c r="X274">
        <f t="shared" si="91"/>
        <v>0</v>
      </c>
      <c r="Y274">
        <f t="shared" si="92"/>
        <v>0</v>
      </c>
      <c r="Z274">
        <f t="shared" si="93"/>
        <v>0</v>
      </c>
      <c r="AA274">
        <f t="shared" si="94"/>
        <v>0</v>
      </c>
      <c r="AB274">
        <f t="shared" si="95"/>
        <v>0</v>
      </c>
      <c r="AC274">
        <f t="shared" si="96"/>
        <v>0</v>
      </c>
      <c r="AD274">
        <f t="shared" si="97"/>
        <v>0</v>
      </c>
      <c r="AE274">
        <f t="shared" si="98"/>
        <v>0</v>
      </c>
      <c r="AF274">
        <f t="shared" si="99"/>
        <v>0</v>
      </c>
    </row>
    <row r="275" spans="1:32" x14ac:dyDescent="0.3">
      <c r="A275">
        <v>274</v>
      </c>
      <c r="B275" t="s">
        <v>1150</v>
      </c>
      <c r="C275" t="s">
        <v>38</v>
      </c>
      <c r="D275" t="s">
        <v>1151</v>
      </c>
      <c r="E275" t="s">
        <v>1152</v>
      </c>
      <c r="F275" t="s">
        <v>1153</v>
      </c>
      <c r="G275">
        <v>2016</v>
      </c>
      <c r="H275">
        <v>106</v>
      </c>
      <c r="I275">
        <v>8</v>
      </c>
      <c r="J275">
        <v>52144</v>
      </c>
      <c r="K275">
        <v>3.23</v>
      </c>
      <c r="L275">
        <v>79</v>
      </c>
      <c r="M275">
        <f t="shared" si="80"/>
        <v>0</v>
      </c>
      <c r="N275">
        <f t="shared" si="81"/>
        <v>0</v>
      </c>
      <c r="O275">
        <f t="shared" si="82"/>
        <v>0</v>
      </c>
      <c r="P275">
        <f t="shared" si="83"/>
        <v>0</v>
      </c>
      <c r="Q275">
        <f t="shared" si="84"/>
        <v>1</v>
      </c>
      <c r="R275">
        <f t="shared" si="85"/>
        <v>0</v>
      </c>
      <c r="S275">
        <f t="shared" si="86"/>
        <v>1</v>
      </c>
      <c r="T275">
        <f t="shared" si="87"/>
        <v>0</v>
      </c>
      <c r="U275">
        <f t="shared" si="88"/>
        <v>0</v>
      </c>
      <c r="V275">
        <f t="shared" si="89"/>
        <v>0</v>
      </c>
      <c r="W275">
        <f t="shared" si="90"/>
        <v>0</v>
      </c>
      <c r="X275">
        <f t="shared" si="91"/>
        <v>0</v>
      </c>
      <c r="Y275">
        <f t="shared" si="92"/>
        <v>0</v>
      </c>
      <c r="Z275">
        <f t="shared" si="93"/>
        <v>0</v>
      </c>
      <c r="AA275">
        <f t="shared" si="94"/>
        <v>0</v>
      </c>
      <c r="AB275">
        <f t="shared" si="95"/>
        <v>1</v>
      </c>
      <c r="AC275">
        <f t="shared" si="96"/>
        <v>0</v>
      </c>
      <c r="AD275">
        <f t="shared" si="97"/>
        <v>0</v>
      </c>
      <c r="AE275">
        <f t="shared" si="98"/>
        <v>0</v>
      </c>
      <c r="AF275">
        <f t="shared" si="99"/>
        <v>0</v>
      </c>
    </row>
    <row r="276" spans="1:32" x14ac:dyDescent="0.3">
      <c r="A276">
        <v>275</v>
      </c>
      <c r="B276" t="s">
        <v>1154</v>
      </c>
      <c r="C276" t="s">
        <v>69</v>
      </c>
      <c r="D276" t="s">
        <v>1155</v>
      </c>
      <c r="E276" t="s">
        <v>1156</v>
      </c>
      <c r="F276" t="s">
        <v>1157</v>
      </c>
      <c r="G276">
        <v>2016</v>
      </c>
      <c r="H276">
        <v>89</v>
      </c>
      <c r="I276">
        <v>6.8</v>
      </c>
      <c r="J276">
        <v>4729</v>
      </c>
      <c r="M276">
        <f t="shared" si="80"/>
        <v>0</v>
      </c>
      <c r="N276">
        <f t="shared" si="81"/>
        <v>1</v>
      </c>
      <c r="O276">
        <f t="shared" si="82"/>
        <v>0</v>
      </c>
      <c r="P276">
        <f t="shared" si="83"/>
        <v>1</v>
      </c>
      <c r="Q276">
        <f t="shared" si="84"/>
        <v>1</v>
      </c>
      <c r="R276">
        <f t="shared" si="85"/>
        <v>0</v>
      </c>
      <c r="S276">
        <f t="shared" si="86"/>
        <v>0</v>
      </c>
      <c r="T276">
        <f t="shared" si="87"/>
        <v>0</v>
      </c>
      <c r="U276">
        <f t="shared" si="88"/>
        <v>0</v>
      </c>
      <c r="V276">
        <f t="shared" si="89"/>
        <v>0</v>
      </c>
      <c r="W276">
        <f t="shared" si="90"/>
        <v>0</v>
      </c>
      <c r="X276">
        <f t="shared" si="91"/>
        <v>0</v>
      </c>
      <c r="Y276">
        <f t="shared" si="92"/>
        <v>0</v>
      </c>
      <c r="Z276">
        <f t="shared" si="93"/>
        <v>0</v>
      </c>
      <c r="AA276">
        <f t="shared" si="94"/>
        <v>0</v>
      </c>
      <c r="AB276">
        <f t="shared" si="95"/>
        <v>0</v>
      </c>
      <c r="AC276">
        <f t="shared" si="96"/>
        <v>0</v>
      </c>
      <c r="AD276">
        <f t="shared" si="97"/>
        <v>0</v>
      </c>
      <c r="AE276">
        <f t="shared" si="98"/>
        <v>0</v>
      </c>
      <c r="AF276">
        <f t="shared" si="99"/>
        <v>0</v>
      </c>
    </row>
    <row r="277" spans="1:32" x14ac:dyDescent="0.3">
      <c r="A277">
        <v>276</v>
      </c>
      <c r="B277" t="s">
        <v>1158</v>
      </c>
      <c r="C277" t="s">
        <v>882</v>
      </c>
      <c r="D277" t="s">
        <v>1159</v>
      </c>
      <c r="E277" t="s">
        <v>1160</v>
      </c>
      <c r="F277" t="s">
        <v>1161</v>
      </c>
      <c r="G277">
        <v>2013</v>
      </c>
      <c r="H277">
        <v>124</v>
      </c>
      <c r="I277">
        <v>7</v>
      </c>
      <c r="J277">
        <v>410125</v>
      </c>
      <c r="K277">
        <v>89.02</v>
      </c>
      <c r="L277">
        <v>54</v>
      </c>
      <c r="M277">
        <f t="shared" si="80"/>
        <v>1</v>
      </c>
      <c r="N277">
        <f t="shared" si="81"/>
        <v>1</v>
      </c>
      <c r="O277">
        <f t="shared" si="82"/>
        <v>0</v>
      </c>
      <c r="P277">
        <f t="shared" si="83"/>
        <v>0</v>
      </c>
      <c r="Q277">
        <f t="shared" si="84"/>
        <v>0</v>
      </c>
      <c r="R277">
        <f t="shared" si="85"/>
        <v>0</v>
      </c>
      <c r="S277">
        <f t="shared" si="86"/>
        <v>0</v>
      </c>
      <c r="T277">
        <f t="shared" si="87"/>
        <v>0</v>
      </c>
      <c r="U277">
        <f t="shared" si="88"/>
        <v>0</v>
      </c>
      <c r="V277">
        <f t="shared" si="89"/>
        <v>1</v>
      </c>
      <c r="W277">
        <f t="shared" si="90"/>
        <v>0</v>
      </c>
      <c r="X277">
        <f t="shared" si="91"/>
        <v>0</v>
      </c>
      <c r="Y277">
        <f t="shared" si="92"/>
        <v>0</v>
      </c>
      <c r="Z277">
        <f t="shared" si="93"/>
        <v>0</v>
      </c>
      <c r="AA277">
        <f t="shared" si="94"/>
        <v>0</v>
      </c>
      <c r="AB277">
        <f t="shared" si="95"/>
        <v>0</v>
      </c>
      <c r="AC277">
        <f t="shared" si="96"/>
        <v>0</v>
      </c>
      <c r="AD277">
        <f t="shared" si="97"/>
        <v>0</v>
      </c>
      <c r="AE277">
        <f t="shared" si="98"/>
        <v>0</v>
      </c>
      <c r="AF277">
        <f t="shared" si="99"/>
        <v>0</v>
      </c>
    </row>
    <row r="278" spans="1:32" x14ac:dyDescent="0.3">
      <c r="A278">
        <v>277</v>
      </c>
      <c r="B278" t="s">
        <v>1162</v>
      </c>
      <c r="C278" t="s">
        <v>424</v>
      </c>
      <c r="D278" t="s">
        <v>1163</v>
      </c>
      <c r="E278" t="s">
        <v>1148</v>
      </c>
      <c r="F278" t="s">
        <v>1164</v>
      </c>
      <c r="G278">
        <v>2014</v>
      </c>
      <c r="H278">
        <v>112</v>
      </c>
      <c r="I278">
        <v>7.1</v>
      </c>
      <c r="J278">
        <v>280110</v>
      </c>
      <c r="K278">
        <v>191.62</v>
      </c>
      <c r="L278">
        <v>71</v>
      </c>
      <c r="M278">
        <f t="shared" si="80"/>
        <v>1</v>
      </c>
      <c r="N278">
        <f t="shared" si="81"/>
        <v>0</v>
      </c>
      <c r="O278">
        <f t="shared" si="82"/>
        <v>0</v>
      </c>
      <c r="P278">
        <f t="shared" si="83"/>
        <v>0</v>
      </c>
      <c r="Q278">
        <f t="shared" si="84"/>
        <v>1</v>
      </c>
      <c r="R278">
        <f t="shared" si="85"/>
        <v>0</v>
      </c>
      <c r="S278">
        <f t="shared" si="86"/>
        <v>0</v>
      </c>
      <c r="T278">
        <f t="shared" si="87"/>
        <v>1</v>
      </c>
      <c r="U278">
        <f t="shared" si="88"/>
        <v>0</v>
      </c>
      <c r="V278">
        <f t="shared" si="89"/>
        <v>0</v>
      </c>
      <c r="W278">
        <f t="shared" si="90"/>
        <v>0</v>
      </c>
      <c r="X278">
        <f t="shared" si="91"/>
        <v>0</v>
      </c>
      <c r="Y278">
        <f t="shared" si="92"/>
        <v>0</v>
      </c>
      <c r="Z278">
        <f t="shared" si="93"/>
        <v>0</v>
      </c>
      <c r="AA278">
        <f t="shared" si="94"/>
        <v>0</v>
      </c>
      <c r="AB278">
        <f t="shared" si="95"/>
        <v>0</v>
      </c>
      <c r="AC278">
        <f t="shared" si="96"/>
        <v>0</v>
      </c>
      <c r="AD278">
        <f t="shared" si="97"/>
        <v>0</v>
      </c>
      <c r="AE278">
        <f t="shared" si="98"/>
        <v>0</v>
      </c>
      <c r="AF278">
        <f t="shared" si="99"/>
        <v>0</v>
      </c>
    </row>
    <row r="279" spans="1:32" x14ac:dyDescent="0.3">
      <c r="A279">
        <v>278</v>
      </c>
      <c r="B279" t="s">
        <v>1165</v>
      </c>
      <c r="C279" t="s">
        <v>834</v>
      </c>
      <c r="D279" t="s">
        <v>1166</v>
      </c>
      <c r="E279" t="s">
        <v>379</v>
      </c>
      <c r="F279" t="s">
        <v>1167</v>
      </c>
      <c r="G279">
        <v>2007</v>
      </c>
      <c r="H279">
        <v>157</v>
      </c>
      <c r="I279">
        <v>7.7</v>
      </c>
      <c r="J279">
        <v>329683</v>
      </c>
      <c r="K279">
        <v>33.049999999999997</v>
      </c>
      <c r="L279">
        <v>78</v>
      </c>
      <c r="M279">
        <f t="shared" si="80"/>
        <v>0</v>
      </c>
      <c r="N279">
        <f t="shared" si="81"/>
        <v>0</v>
      </c>
      <c r="O279">
        <f t="shared" si="82"/>
        <v>0</v>
      </c>
      <c r="P279">
        <f t="shared" si="83"/>
        <v>0</v>
      </c>
      <c r="Q279">
        <f t="shared" si="84"/>
        <v>0</v>
      </c>
      <c r="R279">
        <f t="shared" si="85"/>
        <v>0</v>
      </c>
      <c r="S279">
        <f t="shared" si="86"/>
        <v>1</v>
      </c>
      <c r="T279">
        <f t="shared" si="87"/>
        <v>1</v>
      </c>
      <c r="U279">
        <f t="shared" si="88"/>
        <v>0</v>
      </c>
      <c r="V279">
        <f t="shared" si="89"/>
        <v>0</v>
      </c>
      <c r="W279">
        <f t="shared" si="90"/>
        <v>0</v>
      </c>
      <c r="X279">
        <f t="shared" si="91"/>
        <v>0</v>
      </c>
      <c r="Y279">
        <f t="shared" si="92"/>
        <v>0</v>
      </c>
      <c r="Z279">
        <f t="shared" si="93"/>
        <v>0</v>
      </c>
      <c r="AA279">
        <f t="shared" si="94"/>
        <v>1</v>
      </c>
      <c r="AB279">
        <f t="shared" si="95"/>
        <v>0</v>
      </c>
      <c r="AC279">
        <f t="shared" si="96"/>
        <v>0</v>
      </c>
      <c r="AD279">
        <f t="shared" si="97"/>
        <v>0</v>
      </c>
      <c r="AE279">
        <f t="shared" si="98"/>
        <v>0</v>
      </c>
      <c r="AF279">
        <f t="shared" si="99"/>
        <v>0</v>
      </c>
    </row>
    <row r="280" spans="1:32" x14ac:dyDescent="0.3">
      <c r="A280">
        <v>279</v>
      </c>
      <c r="B280" t="s">
        <v>1168</v>
      </c>
      <c r="C280" t="s">
        <v>42</v>
      </c>
      <c r="D280" t="s">
        <v>1169</v>
      </c>
      <c r="E280" t="s">
        <v>1170</v>
      </c>
      <c r="F280" t="s">
        <v>1171</v>
      </c>
      <c r="G280">
        <v>2016</v>
      </c>
      <c r="H280">
        <v>117</v>
      </c>
      <c r="I280">
        <v>7</v>
      </c>
      <c r="J280">
        <v>36312</v>
      </c>
      <c r="K280">
        <v>3.37</v>
      </c>
      <c r="L280">
        <v>83</v>
      </c>
      <c r="M280">
        <f t="shared" si="80"/>
        <v>0</v>
      </c>
      <c r="N280">
        <f t="shared" si="81"/>
        <v>0</v>
      </c>
      <c r="O280">
        <f t="shared" si="82"/>
        <v>0</v>
      </c>
      <c r="P280">
        <f t="shared" si="83"/>
        <v>0</v>
      </c>
      <c r="Q280">
        <f t="shared" si="84"/>
        <v>1</v>
      </c>
      <c r="R280">
        <f t="shared" si="85"/>
        <v>0</v>
      </c>
      <c r="S280">
        <f t="shared" si="86"/>
        <v>0</v>
      </c>
      <c r="T280">
        <f t="shared" si="87"/>
        <v>0</v>
      </c>
      <c r="U280">
        <f t="shared" si="88"/>
        <v>0</v>
      </c>
      <c r="V280">
        <f t="shared" si="89"/>
        <v>0</v>
      </c>
      <c r="W280">
        <f t="shared" si="90"/>
        <v>0</v>
      </c>
      <c r="X280">
        <f t="shared" si="91"/>
        <v>0</v>
      </c>
      <c r="Y280">
        <f t="shared" si="92"/>
        <v>0</v>
      </c>
      <c r="Z280">
        <f t="shared" si="93"/>
        <v>0</v>
      </c>
      <c r="AA280">
        <f t="shared" si="94"/>
        <v>0</v>
      </c>
      <c r="AB280">
        <f t="shared" si="95"/>
        <v>0</v>
      </c>
      <c r="AC280">
        <f t="shared" si="96"/>
        <v>0</v>
      </c>
      <c r="AD280">
        <f t="shared" si="97"/>
        <v>0</v>
      </c>
      <c r="AE280">
        <f t="shared" si="98"/>
        <v>0</v>
      </c>
      <c r="AF280">
        <f t="shared" si="99"/>
        <v>0</v>
      </c>
    </row>
    <row r="281" spans="1:32" x14ac:dyDescent="0.3">
      <c r="A281">
        <v>280</v>
      </c>
      <c r="B281" t="s">
        <v>1172</v>
      </c>
      <c r="C281" t="s">
        <v>13</v>
      </c>
      <c r="D281" t="s">
        <v>1173</v>
      </c>
      <c r="E281" t="s">
        <v>426</v>
      </c>
      <c r="F281" t="s">
        <v>1174</v>
      </c>
      <c r="G281">
        <v>2013</v>
      </c>
      <c r="H281">
        <v>130</v>
      </c>
      <c r="I281">
        <v>7.2</v>
      </c>
      <c r="J281">
        <v>591023</v>
      </c>
      <c r="K281">
        <v>408.99</v>
      </c>
      <c r="L281">
        <v>62</v>
      </c>
      <c r="M281">
        <f t="shared" si="80"/>
        <v>1</v>
      </c>
      <c r="N281">
        <f t="shared" si="81"/>
        <v>1</v>
      </c>
      <c r="O281">
        <f t="shared" si="82"/>
        <v>0</v>
      </c>
      <c r="P281">
        <f t="shared" si="83"/>
        <v>0</v>
      </c>
      <c r="Q281">
        <f t="shared" si="84"/>
        <v>0</v>
      </c>
      <c r="R281">
        <f t="shared" si="85"/>
        <v>0</v>
      </c>
      <c r="S281">
        <f t="shared" si="86"/>
        <v>0</v>
      </c>
      <c r="T281">
        <f t="shared" si="87"/>
        <v>0</v>
      </c>
      <c r="U281">
        <f t="shared" si="88"/>
        <v>0</v>
      </c>
      <c r="V281">
        <f t="shared" si="89"/>
        <v>0</v>
      </c>
      <c r="W281">
        <f t="shared" si="90"/>
        <v>0</v>
      </c>
      <c r="X281">
        <f t="shared" si="91"/>
        <v>1</v>
      </c>
      <c r="Y281">
        <f t="shared" si="92"/>
        <v>0</v>
      </c>
      <c r="Z281">
        <f t="shared" si="93"/>
        <v>0</v>
      </c>
      <c r="AA281">
        <f t="shared" si="94"/>
        <v>0</v>
      </c>
      <c r="AB281">
        <f t="shared" si="95"/>
        <v>0</v>
      </c>
      <c r="AC281">
        <f t="shared" si="96"/>
        <v>0</v>
      </c>
      <c r="AD281">
        <f t="shared" si="97"/>
        <v>0</v>
      </c>
      <c r="AE281">
        <f t="shared" si="98"/>
        <v>0</v>
      </c>
      <c r="AF281">
        <f t="shared" si="99"/>
        <v>0</v>
      </c>
    </row>
    <row r="282" spans="1:32" x14ac:dyDescent="0.3">
      <c r="A282">
        <v>281</v>
      </c>
      <c r="B282" t="s">
        <v>1175</v>
      </c>
      <c r="C282" t="s">
        <v>460</v>
      </c>
      <c r="D282" t="s">
        <v>1176</v>
      </c>
      <c r="E282" t="s">
        <v>1177</v>
      </c>
      <c r="F282" t="s">
        <v>1178</v>
      </c>
      <c r="G282">
        <v>2013</v>
      </c>
      <c r="H282">
        <v>115</v>
      </c>
      <c r="I282">
        <v>7.3</v>
      </c>
      <c r="J282">
        <v>492324</v>
      </c>
      <c r="K282">
        <v>117.7</v>
      </c>
      <c r="L282">
        <v>50</v>
      </c>
      <c r="M282">
        <f t="shared" si="80"/>
        <v>0</v>
      </c>
      <c r="N282">
        <f t="shared" si="81"/>
        <v>0</v>
      </c>
      <c r="O282">
        <f t="shared" si="82"/>
        <v>0</v>
      </c>
      <c r="P282">
        <f t="shared" si="83"/>
        <v>0</v>
      </c>
      <c r="Q282">
        <f t="shared" si="84"/>
        <v>0</v>
      </c>
      <c r="R282">
        <f t="shared" si="85"/>
        <v>0</v>
      </c>
      <c r="S282">
        <f t="shared" si="86"/>
        <v>0</v>
      </c>
      <c r="T282">
        <f t="shared" si="87"/>
        <v>1</v>
      </c>
      <c r="U282">
        <f t="shared" si="88"/>
        <v>0</v>
      </c>
      <c r="V282">
        <f t="shared" si="89"/>
        <v>1</v>
      </c>
      <c r="W282">
        <f t="shared" si="90"/>
        <v>1</v>
      </c>
      <c r="X282">
        <f t="shared" si="91"/>
        <v>0</v>
      </c>
      <c r="Y282">
        <f t="shared" si="92"/>
        <v>0</v>
      </c>
      <c r="Z282">
        <f t="shared" si="93"/>
        <v>0</v>
      </c>
      <c r="AA282">
        <f t="shared" si="94"/>
        <v>0</v>
      </c>
      <c r="AB282">
        <f t="shared" si="95"/>
        <v>0</v>
      </c>
      <c r="AC282">
        <f t="shared" si="96"/>
        <v>0</v>
      </c>
      <c r="AD282">
        <f t="shared" si="97"/>
        <v>0</v>
      </c>
      <c r="AE282">
        <f t="shared" si="98"/>
        <v>0</v>
      </c>
      <c r="AF282">
        <f t="shared" si="99"/>
        <v>0</v>
      </c>
    </row>
    <row r="283" spans="1:32" x14ac:dyDescent="0.3">
      <c r="A283">
        <v>282</v>
      </c>
      <c r="B283" t="s">
        <v>1179</v>
      </c>
      <c r="C283" t="s">
        <v>653</v>
      </c>
      <c r="D283" t="s">
        <v>1180</v>
      </c>
      <c r="E283" t="s">
        <v>466</v>
      </c>
      <c r="F283" t="s">
        <v>1181</v>
      </c>
      <c r="G283">
        <v>2009</v>
      </c>
      <c r="H283">
        <v>128</v>
      </c>
      <c r="I283">
        <v>7.6</v>
      </c>
      <c r="J283">
        <v>501769</v>
      </c>
      <c r="K283">
        <v>209.02</v>
      </c>
      <c r="L283">
        <v>57</v>
      </c>
      <c r="M283">
        <f t="shared" si="80"/>
        <v>1</v>
      </c>
      <c r="N283">
        <f t="shared" si="81"/>
        <v>1</v>
      </c>
      <c r="O283">
        <f t="shared" si="82"/>
        <v>0</v>
      </c>
      <c r="P283">
        <f t="shared" si="83"/>
        <v>0</v>
      </c>
      <c r="Q283">
        <f t="shared" si="84"/>
        <v>0</v>
      </c>
      <c r="R283">
        <f t="shared" si="85"/>
        <v>0</v>
      </c>
      <c r="S283">
        <f t="shared" si="86"/>
        <v>0</v>
      </c>
      <c r="T283">
        <f t="shared" si="87"/>
        <v>1</v>
      </c>
      <c r="U283">
        <f t="shared" si="88"/>
        <v>0</v>
      </c>
      <c r="V283">
        <f t="shared" si="89"/>
        <v>0</v>
      </c>
      <c r="W283">
        <f t="shared" si="90"/>
        <v>0</v>
      </c>
      <c r="X283">
        <f t="shared" si="91"/>
        <v>0</v>
      </c>
      <c r="Y283">
        <f t="shared" si="92"/>
        <v>0</v>
      </c>
      <c r="Z283">
        <f t="shared" si="93"/>
        <v>0</v>
      </c>
      <c r="AA283">
        <f t="shared" si="94"/>
        <v>0</v>
      </c>
      <c r="AB283">
        <f t="shared" si="95"/>
        <v>0</v>
      </c>
      <c r="AC283">
        <f t="shared" si="96"/>
        <v>0</v>
      </c>
      <c r="AD283">
        <f t="shared" si="97"/>
        <v>0</v>
      </c>
      <c r="AE283">
        <f t="shared" si="98"/>
        <v>0</v>
      </c>
      <c r="AF283">
        <f t="shared" si="99"/>
        <v>0</v>
      </c>
    </row>
    <row r="284" spans="1:32" x14ac:dyDescent="0.3">
      <c r="A284">
        <v>283</v>
      </c>
      <c r="B284" t="s">
        <v>1182</v>
      </c>
      <c r="C284" t="s">
        <v>1183</v>
      </c>
      <c r="D284" t="s">
        <v>1184</v>
      </c>
      <c r="E284" t="s">
        <v>356</v>
      </c>
      <c r="F284" t="s">
        <v>1185</v>
      </c>
      <c r="G284">
        <v>2007</v>
      </c>
      <c r="H284">
        <v>113</v>
      </c>
      <c r="I284">
        <v>7.1</v>
      </c>
      <c r="J284">
        <v>220236</v>
      </c>
      <c r="M284">
        <f t="shared" si="80"/>
        <v>0</v>
      </c>
      <c r="N284">
        <f t="shared" si="81"/>
        <v>0</v>
      </c>
      <c r="O284">
        <f t="shared" si="82"/>
        <v>0</v>
      </c>
      <c r="P284">
        <f t="shared" si="83"/>
        <v>0</v>
      </c>
      <c r="Q284">
        <f t="shared" si="84"/>
        <v>0</v>
      </c>
      <c r="R284">
        <f t="shared" si="85"/>
        <v>0</v>
      </c>
      <c r="S284">
        <f t="shared" si="86"/>
        <v>0</v>
      </c>
      <c r="T284">
        <f t="shared" si="87"/>
        <v>0</v>
      </c>
      <c r="U284">
        <f t="shared" si="88"/>
        <v>0</v>
      </c>
      <c r="V284">
        <f t="shared" si="89"/>
        <v>0</v>
      </c>
      <c r="W284">
        <f t="shared" si="90"/>
        <v>1</v>
      </c>
      <c r="X284">
        <f t="shared" si="91"/>
        <v>0</v>
      </c>
      <c r="Y284">
        <f t="shared" si="92"/>
        <v>0</v>
      </c>
      <c r="Z284">
        <f t="shared" si="93"/>
        <v>0</v>
      </c>
      <c r="AA284">
        <f t="shared" si="94"/>
        <v>0</v>
      </c>
      <c r="AB284">
        <f t="shared" si="95"/>
        <v>0</v>
      </c>
      <c r="AC284">
        <f t="shared" si="96"/>
        <v>0</v>
      </c>
      <c r="AD284">
        <f t="shared" si="97"/>
        <v>0</v>
      </c>
      <c r="AE284">
        <f t="shared" si="98"/>
        <v>0</v>
      </c>
      <c r="AF284">
        <f t="shared" si="99"/>
        <v>0</v>
      </c>
    </row>
    <row r="285" spans="1:32" x14ac:dyDescent="0.3">
      <c r="A285">
        <v>284</v>
      </c>
      <c r="B285" t="s">
        <v>1186</v>
      </c>
      <c r="C285" t="s">
        <v>1187</v>
      </c>
      <c r="D285" t="s">
        <v>1188</v>
      </c>
      <c r="E285" t="s">
        <v>1043</v>
      </c>
      <c r="F285" t="s">
        <v>1189</v>
      </c>
      <c r="G285">
        <v>2015</v>
      </c>
      <c r="H285">
        <v>119</v>
      </c>
      <c r="I285">
        <v>7</v>
      </c>
      <c r="J285">
        <v>110773</v>
      </c>
      <c r="K285">
        <v>12.71</v>
      </c>
      <c r="L285">
        <v>66</v>
      </c>
      <c r="M285">
        <f t="shared" si="80"/>
        <v>0</v>
      </c>
      <c r="N285">
        <f t="shared" si="81"/>
        <v>0</v>
      </c>
      <c r="O285">
        <f t="shared" si="82"/>
        <v>0</v>
      </c>
      <c r="P285">
        <f t="shared" si="83"/>
        <v>0</v>
      </c>
      <c r="Q285">
        <f t="shared" si="84"/>
        <v>0</v>
      </c>
      <c r="R285">
        <f t="shared" si="85"/>
        <v>1</v>
      </c>
      <c r="S285">
        <f t="shared" si="86"/>
        <v>1</v>
      </c>
      <c r="T285">
        <f t="shared" si="87"/>
        <v>0</v>
      </c>
      <c r="U285">
        <f t="shared" si="88"/>
        <v>1</v>
      </c>
      <c r="V285">
        <f t="shared" si="89"/>
        <v>0</v>
      </c>
      <c r="W285">
        <f t="shared" si="90"/>
        <v>0</v>
      </c>
      <c r="X285">
        <f t="shared" si="91"/>
        <v>0</v>
      </c>
      <c r="Y285">
        <f t="shared" si="92"/>
        <v>0</v>
      </c>
      <c r="Z285">
        <f t="shared" si="93"/>
        <v>0</v>
      </c>
      <c r="AA285">
        <f t="shared" si="94"/>
        <v>0</v>
      </c>
      <c r="AB285">
        <f t="shared" si="95"/>
        <v>0</v>
      </c>
      <c r="AC285">
        <f t="shared" si="96"/>
        <v>0</v>
      </c>
      <c r="AD285">
        <f t="shared" si="97"/>
        <v>0</v>
      </c>
      <c r="AE285">
        <f t="shared" si="98"/>
        <v>0</v>
      </c>
      <c r="AF285">
        <f t="shared" si="99"/>
        <v>0</v>
      </c>
    </row>
    <row r="286" spans="1:32" x14ac:dyDescent="0.3">
      <c r="A286">
        <v>285</v>
      </c>
      <c r="B286" t="s">
        <v>1190</v>
      </c>
      <c r="C286" t="s">
        <v>1191</v>
      </c>
      <c r="D286" t="s">
        <v>1192</v>
      </c>
      <c r="E286" t="s">
        <v>1193</v>
      </c>
      <c r="F286" t="s">
        <v>1194</v>
      </c>
      <c r="G286">
        <v>2014</v>
      </c>
      <c r="H286">
        <v>98</v>
      </c>
      <c r="I286">
        <v>6</v>
      </c>
      <c r="J286">
        <v>122838</v>
      </c>
      <c r="K286">
        <v>72.66</v>
      </c>
      <c r="L286">
        <v>47</v>
      </c>
      <c r="M286">
        <f t="shared" si="80"/>
        <v>1</v>
      </c>
      <c r="N286">
        <f t="shared" si="81"/>
        <v>1</v>
      </c>
      <c r="O286">
        <f t="shared" si="82"/>
        <v>0</v>
      </c>
      <c r="P286">
        <f t="shared" si="83"/>
        <v>0</v>
      </c>
      <c r="Q286">
        <f t="shared" si="84"/>
        <v>0</v>
      </c>
      <c r="R286">
        <f t="shared" si="85"/>
        <v>0</v>
      </c>
      <c r="S286">
        <f t="shared" si="86"/>
        <v>0</v>
      </c>
      <c r="T286">
        <f t="shared" si="87"/>
        <v>0</v>
      </c>
      <c r="U286">
        <f t="shared" si="88"/>
        <v>0</v>
      </c>
      <c r="V286">
        <f t="shared" si="89"/>
        <v>0</v>
      </c>
      <c r="W286">
        <f t="shared" si="90"/>
        <v>0</v>
      </c>
      <c r="X286">
        <f t="shared" si="91"/>
        <v>0</v>
      </c>
      <c r="Y286">
        <f t="shared" si="92"/>
        <v>0</v>
      </c>
      <c r="Z286">
        <f t="shared" si="93"/>
        <v>0</v>
      </c>
      <c r="AA286">
        <f t="shared" si="94"/>
        <v>0</v>
      </c>
      <c r="AB286">
        <f t="shared" si="95"/>
        <v>0</v>
      </c>
      <c r="AC286">
        <f t="shared" si="96"/>
        <v>0</v>
      </c>
      <c r="AD286">
        <f t="shared" si="97"/>
        <v>0</v>
      </c>
      <c r="AE286">
        <f t="shared" si="98"/>
        <v>0</v>
      </c>
      <c r="AF286">
        <f t="shared" si="99"/>
        <v>0</v>
      </c>
    </row>
    <row r="287" spans="1:32" x14ac:dyDescent="0.3">
      <c r="A287">
        <v>286</v>
      </c>
      <c r="B287" t="s">
        <v>1195</v>
      </c>
      <c r="C287" t="s">
        <v>1196</v>
      </c>
      <c r="D287" t="s">
        <v>1197</v>
      </c>
      <c r="E287" t="s">
        <v>280</v>
      </c>
      <c r="F287" t="s">
        <v>1198</v>
      </c>
      <c r="G287">
        <v>2011</v>
      </c>
      <c r="H287">
        <v>110</v>
      </c>
      <c r="I287">
        <v>6.1</v>
      </c>
      <c r="J287">
        <v>204874</v>
      </c>
      <c r="K287">
        <v>36.380000000000003</v>
      </c>
      <c r="L287">
        <v>33</v>
      </c>
      <c r="M287">
        <f t="shared" si="80"/>
        <v>1</v>
      </c>
      <c r="N287">
        <f t="shared" si="81"/>
        <v>0</v>
      </c>
      <c r="O287">
        <f t="shared" si="82"/>
        <v>0</v>
      </c>
      <c r="P287">
        <f t="shared" si="83"/>
        <v>0</v>
      </c>
      <c r="Q287">
        <f t="shared" si="84"/>
        <v>0</v>
      </c>
      <c r="R287">
        <f t="shared" si="85"/>
        <v>0</v>
      </c>
      <c r="S287">
        <f t="shared" si="86"/>
        <v>0</v>
      </c>
      <c r="T287">
        <f t="shared" si="87"/>
        <v>0</v>
      </c>
      <c r="U287">
        <f t="shared" si="88"/>
        <v>0</v>
      </c>
      <c r="V287">
        <f t="shared" si="89"/>
        <v>0</v>
      </c>
      <c r="W287">
        <f t="shared" si="90"/>
        <v>0</v>
      </c>
      <c r="X287">
        <f t="shared" si="91"/>
        <v>0</v>
      </c>
      <c r="Y287">
        <f t="shared" si="92"/>
        <v>1</v>
      </c>
      <c r="Z287">
        <f t="shared" si="93"/>
        <v>0</v>
      </c>
      <c r="AA287">
        <f t="shared" si="94"/>
        <v>0</v>
      </c>
      <c r="AB287">
        <f t="shared" si="95"/>
        <v>0</v>
      </c>
      <c r="AC287">
        <f t="shared" si="96"/>
        <v>0</v>
      </c>
      <c r="AD287">
        <f t="shared" si="97"/>
        <v>0</v>
      </c>
      <c r="AE287">
        <f t="shared" si="98"/>
        <v>0</v>
      </c>
      <c r="AF287">
        <f t="shared" si="99"/>
        <v>0</v>
      </c>
    </row>
    <row r="288" spans="1:32" x14ac:dyDescent="0.3">
      <c r="A288">
        <v>287</v>
      </c>
      <c r="B288" t="s">
        <v>1199</v>
      </c>
      <c r="C288" t="s">
        <v>772</v>
      </c>
      <c r="D288" t="s">
        <v>1200</v>
      </c>
      <c r="E288" t="s">
        <v>650</v>
      </c>
      <c r="F288" t="s">
        <v>1201</v>
      </c>
      <c r="G288">
        <v>2016</v>
      </c>
      <c r="H288">
        <v>105</v>
      </c>
      <c r="I288">
        <v>5.8</v>
      </c>
      <c r="J288">
        <v>30405</v>
      </c>
      <c r="K288">
        <v>14.9</v>
      </c>
      <c r="L288">
        <v>34</v>
      </c>
      <c r="M288">
        <f t="shared" si="80"/>
        <v>1</v>
      </c>
      <c r="N288">
        <f t="shared" si="81"/>
        <v>0</v>
      </c>
      <c r="O288">
        <f t="shared" si="82"/>
        <v>0</v>
      </c>
      <c r="P288">
        <f t="shared" si="83"/>
        <v>0</v>
      </c>
      <c r="Q288">
        <f t="shared" si="84"/>
        <v>1</v>
      </c>
      <c r="R288">
        <f t="shared" si="85"/>
        <v>0</v>
      </c>
      <c r="S288">
        <f t="shared" si="86"/>
        <v>0</v>
      </c>
      <c r="T288">
        <f t="shared" si="87"/>
        <v>0</v>
      </c>
      <c r="U288">
        <f t="shared" si="88"/>
        <v>0</v>
      </c>
      <c r="V288">
        <f t="shared" si="89"/>
        <v>0</v>
      </c>
      <c r="W288">
        <f t="shared" si="90"/>
        <v>0</v>
      </c>
      <c r="X288">
        <f t="shared" si="91"/>
        <v>0</v>
      </c>
      <c r="Y288">
        <f t="shared" si="92"/>
        <v>0</v>
      </c>
      <c r="Z288">
        <f t="shared" si="93"/>
        <v>0</v>
      </c>
      <c r="AA288">
        <f t="shared" si="94"/>
        <v>0</v>
      </c>
      <c r="AB288">
        <f t="shared" si="95"/>
        <v>0</v>
      </c>
      <c r="AC288">
        <f t="shared" si="96"/>
        <v>0</v>
      </c>
      <c r="AD288">
        <f t="shared" si="97"/>
        <v>0</v>
      </c>
      <c r="AE288">
        <f t="shared" si="98"/>
        <v>0</v>
      </c>
      <c r="AF288">
        <f t="shared" si="99"/>
        <v>0</v>
      </c>
    </row>
    <row r="289" spans="1:32" x14ac:dyDescent="0.3">
      <c r="A289">
        <v>288</v>
      </c>
      <c r="B289" t="s">
        <v>1202</v>
      </c>
      <c r="C289" t="s">
        <v>13</v>
      </c>
      <c r="D289" t="s">
        <v>1203</v>
      </c>
      <c r="E289" t="s">
        <v>1204</v>
      </c>
      <c r="F289" t="s">
        <v>1205</v>
      </c>
      <c r="G289">
        <v>2015</v>
      </c>
      <c r="H289">
        <v>127</v>
      </c>
      <c r="I289">
        <v>5.3</v>
      </c>
      <c r="J289">
        <v>150121</v>
      </c>
      <c r="K289">
        <v>47.38</v>
      </c>
      <c r="L289">
        <v>40</v>
      </c>
      <c r="M289">
        <f t="shared" si="80"/>
        <v>1</v>
      </c>
      <c r="N289">
        <f t="shared" si="81"/>
        <v>1</v>
      </c>
      <c r="O289">
        <f t="shared" si="82"/>
        <v>0</v>
      </c>
      <c r="P289">
        <f t="shared" si="83"/>
        <v>0</v>
      </c>
      <c r="Q289">
        <f t="shared" si="84"/>
        <v>0</v>
      </c>
      <c r="R289">
        <f t="shared" si="85"/>
        <v>0</v>
      </c>
      <c r="S289">
        <f t="shared" si="86"/>
        <v>0</v>
      </c>
      <c r="T289">
        <f t="shared" si="87"/>
        <v>0</v>
      </c>
      <c r="U289">
        <f t="shared" si="88"/>
        <v>0</v>
      </c>
      <c r="V289">
        <f t="shared" si="89"/>
        <v>0</v>
      </c>
      <c r="W289">
        <f t="shared" si="90"/>
        <v>0</v>
      </c>
      <c r="X289">
        <f t="shared" si="91"/>
        <v>1</v>
      </c>
      <c r="Y289">
        <f t="shared" si="92"/>
        <v>0</v>
      </c>
      <c r="Z289">
        <f t="shared" si="93"/>
        <v>0</v>
      </c>
      <c r="AA289">
        <f t="shared" si="94"/>
        <v>0</v>
      </c>
      <c r="AB289">
        <f t="shared" si="95"/>
        <v>0</v>
      </c>
      <c r="AC289">
        <f t="shared" si="96"/>
        <v>0</v>
      </c>
      <c r="AD289">
        <f t="shared" si="97"/>
        <v>0</v>
      </c>
      <c r="AE289">
        <f t="shared" si="98"/>
        <v>0</v>
      </c>
      <c r="AF289">
        <f t="shared" si="99"/>
        <v>0</v>
      </c>
    </row>
    <row r="290" spans="1:32" x14ac:dyDescent="0.3">
      <c r="A290">
        <v>289</v>
      </c>
      <c r="B290" t="s">
        <v>1206</v>
      </c>
      <c r="C290" t="s">
        <v>424</v>
      </c>
      <c r="D290" t="s">
        <v>1207</v>
      </c>
      <c r="E290" t="s">
        <v>1208</v>
      </c>
      <c r="F290" t="s">
        <v>1209</v>
      </c>
      <c r="G290">
        <v>2016</v>
      </c>
      <c r="H290">
        <v>95</v>
      </c>
      <c r="I290">
        <v>5.8</v>
      </c>
      <c r="J290">
        <v>26508</v>
      </c>
      <c r="K290">
        <v>17.36</v>
      </c>
      <c r="L290">
        <v>47</v>
      </c>
      <c r="M290">
        <f t="shared" si="80"/>
        <v>1</v>
      </c>
      <c r="N290">
        <f t="shared" si="81"/>
        <v>0</v>
      </c>
      <c r="O290">
        <f t="shared" si="82"/>
        <v>0</v>
      </c>
      <c r="P290">
        <f t="shared" si="83"/>
        <v>0</v>
      </c>
      <c r="Q290">
        <f t="shared" si="84"/>
        <v>1</v>
      </c>
      <c r="R290">
        <f t="shared" si="85"/>
        <v>0</v>
      </c>
      <c r="S290">
        <f t="shared" si="86"/>
        <v>0</v>
      </c>
      <c r="T290">
        <f t="shared" si="87"/>
        <v>1</v>
      </c>
      <c r="U290">
        <f t="shared" si="88"/>
        <v>0</v>
      </c>
      <c r="V290">
        <f t="shared" si="89"/>
        <v>0</v>
      </c>
      <c r="W290">
        <f t="shared" si="90"/>
        <v>0</v>
      </c>
      <c r="X290">
        <f t="shared" si="91"/>
        <v>0</v>
      </c>
      <c r="Y290">
        <f t="shared" si="92"/>
        <v>0</v>
      </c>
      <c r="Z290">
        <f t="shared" si="93"/>
        <v>0</v>
      </c>
      <c r="AA290">
        <f t="shared" si="94"/>
        <v>0</v>
      </c>
      <c r="AB290">
        <f t="shared" si="95"/>
        <v>0</v>
      </c>
      <c r="AC290">
        <f t="shared" si="96"/>
        <v>0</v>
      </c>
      <c r="AD290">
        <f t="shared" si="97"/>
        <v>0</v>
      </c>
      <c r="AE290">
        <f t="shared" si="98"/>
        <v>0</v>
      </c>
      <c r="AF290">
        <f t="shared" si="99"/>
        <v>0</v>
      </c>
    </row>
    <row r="291" spans="1:32" x14ac:dyDescent="0.3">
      <c r="A291">
        <v>290</v>
      </c>
      <c r="B291" t="s">
        <v>1210</v>
      </c>
      <c r="C291" t="s">
        <v>1183</v>
      </c>
      <c r="D291" t="s">
        <v>1211</v>
      </c>
      <c r="E291" t="s">
        <v>1212</v>
      </c>
      <c r="F291" t="s">
        <v>1213</v>
      </c>
      <c r="G291">
        <v>2016</v>
      </c>
      <c r="H291">
        <v>99</v>
      </c>
      <c r="I291">
        <v>6.1</v>
      </c>
      <c r="J291">
        <v>726</v>
      </c>
      <c r="M291">
        <f t="shared" si="80"/>
        <v>0</v>
      </c>
      <c r="N291">
        <f t="shared" si="81"/>
        <v>0</v>
      </c>
      <c r="O291">
        <f t="shared" si="82"/>
        <v>0</v>
      </c>
      <c r="P291">
        <f t="shared" si="83"/>
        <v>0</v>
      </c>
      <c r="Q291">
        <f t="shared" si="84"/>
        <v>0</v>
      </c>
      <c r="R291">
        <f t="shared" si="85"/>
        <v>0</v>
      </c>
      <c r="S291">
        <f t="shared" si="86"/>
        <v>0</v>
      </c>
      <c r="T291">
        <f t="shared" si="87"/>
        <v>0</v>
      </c>
      <c r="U291">
        <f t="shared" si="88"/>
        <v>0</v>
      </c>
      <c r="V291">
        <f t="shared" si="89"/>
        <v>0</v>
      </c>
      <c r="W291">
        <f t="shared" si="90"/>
        <v>1</v>
      </c>
      <c r="X291">
        <f t="shared" si="91"/>
        <v>0</v>
      </c>
      <c r="Y291">
        <f t="shared" si="92"/>
        <v>0</v>
      </c>
      <c r="Z291">
        <f t="shared" si="93"/>
        <v>0</v>
      </c>
      <c r="AA291">
        <f t="shared" si="94"/>
        <v>0</v>
      </c>
      <c r="AB291">
        <f t="shared" si="95"/>
        <v>0</v>
      </c>
      <c r="AC291">
        <f t="shared" si="96"/>
        <v>0</v>
      </c>
      <c r="AD291">
        <f t="shared" si="97"/>
        <v>0</v>
      </c>
      <c r="AE291">
        <f t="shared" si="98"/>
        <v>0</v>
      </c>
      <c r="AF291">
        <f t="shared" si="99"/>
        <v>0</v>
      </c>
    </row>
    <row r="292" spans="1:32" x14ac:dyDescent="0.3">
      <c r="A292">
        <v>291</v>
      </c>
      <c r="B292" t="s">
        <v>1214</v>
      </c>
      <c r="C292" t="s">
        <v>1215</v>
      </c>
      <c r="D292" t="s">
        <v>1216</v>
      </c>
      <c r="E292" t="s">
        <v>1217</v>
      </c>
      <c r="F292" t="s">
        <v>1218</v>
      </c>
      <c r="G292">
        <v>2016</v>
      </c>
      <c r="H292">
        <v>118</v>
      </c>
      <c r="I292">
        <v>7.5</v>
      </c>
      <c r="J292">
        <v>58782</v>
      </c>
      <c r="K292">
        <v>2.13</v>
      </c>
      <c r="L292">
        <v>72</v>
      </c>
      <c r="M292">
        <f t="shared" si="80"/>
        <v>1</v>
      </c>
      <c r="N292">
        <f t="shared" si="81"/>
        <v>0</v>
      </c>
      <c r="O292">
        <f t="shared" si="82"/>
        <v>1</v>
      </c>
      <c r="P292">
        <f t="shared" si="83"/>
        <v>0</v>
      </c>
      <c r="Q292">
        <f t="shared" si="84"/>
        <v>0</v>
      </c>
      <c r="R292">
        <f t="shared" si="85"/>
        <v>0</v>
      </c>
      <c r="S292">
        <f t="shared" si="86"/>
        <v>1</v>
      </c>
      <c r="T292">
        <f t="shared" si="87"/>
        <v>0</v>
      </c>
      <c r="U292">
        <f t="shared" si="88"/>
        <v>0</v>
      </c>
      <c r="V292">
        <f t="shared" si="89"/>
        <v>0</v>
      </c>
      <c r="W292">
        <f t="shared" si="90"/>
        <v>0</v>
      </c>
      <c r="X292">
        <f t="shared" si="91"/>
        <v>0</v>
      </c>
      <c r="Y292">
        <f t="shared" si="92"/>
        <v>0</v>
      </c>
      <c r="Z292">
        <f t="shared" si="93"/>
        <v>0</v>
      </c>
      <c r="AA292">
        <f t="shared" si="94"/>
        <v>0</v>
      </c>
      <c r="AB292">
        <f t="shared" si="95"/>
        <v>0</v>
      </c>
      <c r="AC292">
        <f t="shared" si="96"/>
        <v>0</v>
      </c>
      <c r="AD292">
        <f t="shared" si="97"/>
        <v>0</v>
      </c>
      <c r="AE292">
        <f t="shared" si="98"/>
        <v>0</v>
      </c>
      <c r="AF292">
        <f t="shared" si="99"/>
        <v>0</v>
      </c>
    </row>
    <row r="293" spans="1:32" x14ac:dyDescent="0.3">
      <c r="A293">
        <v>292</v>
      </c>
      <c r="B293" t="s">
        <v>1219</v>
      </c>
      <c r="C293" t="s">
        <v>1220</v>
      </c>
      <c r="D293" t="s">
        <v>1221</v>
      </c>
      <c r="E293" t="s">
        <v>1222</v>
      </c>
      <c r="F293" t="s">
        <v>1223</v>
      </c>
      <c r="G293">
        <v>2012</v>
      </c>
      <c r="H293">
        <v>112</v>
      </c>
      <c r="I293">
        <v>7.2</v>
      </c>
      <c r="J293">
        <v>226631</v>
      </c>
      <c r="K293">
        <v>65</v>
      </c>
      <c r="L293">
        <v>66</v>
      </c>
      <c r="M293">
        <f t="shared" si="80"/>
        <v>0</v>
      </c>
      <c r="N293">
        <f t="shared" si="81"/>
        <v>0</v>
      </c>
      <c r="O293">
        <f t="shared" si="82"/>
        <v>0</v>
      </c>
      <c r="P293">
        <f t="shared" si="83"/>
        <v>0</v>
      </c>
      <c r="Q293">
        <f t="shared" si="84"/>
        <v>1</v>
      </c>
      <c r="R293">
        <f t="shared" si="85"/>
        <v>0</v>
      </c>
      <c r="S293">
        <f t="shared" si="86"/>
        <v>0</v>
      </c>
      <c r="T293">
        <f t="shared" si="87"/>
        <v>0</v>
      </c>
      <c r="U293">
        <f t="shared" si="88"/>
        <v>1</v>
      </c>
      <c r="V293">
        <f t="shared" si="89"/>
        <v>0</v>
      </c>
      <c r="W293">
        <f t="shared" si="90"/>
        <v>0</v>
      </c>
      <c r="X293">
        <f t="shared" si="91"/>
        <v>0</v>
      </c>
      <c r="Y293">
        <f t="shared" si="92"/>
        <v>0</v>
      </c>
      <c r="Z293">
        <f t="shared" si="93"/>
        <v>0</v>
      </c>
      <c r="AA293">
        <f t="shared" si="94"/>
        <v>0</v>
      </c>
      <c r="AB293">
        <f t="shared" si="95"/>
        <v>1</v>
      </c>
      <c r="AC293">
        <f t="shared" si="96"/>
        <v>0</v>
      </c>
      <c r="AD293">
        <f t="shared" si="97"/>
        <v>0</v>
      </c>
      <c r="AE293">
        <f t="shared" si="98"/>
        <v>0</v>
      </c>
      <c r="AF293">
        <f t="shared" si="99"/>
        <v>0</v>
      </c>
    </row>
    <row r="294" spans="1:32" x14ac:dyDescent="0.3">
      <c r="A294">
        <v>293</v>
      </c>
      <c r="B294" t="s">
        <v>1224</v>
      </c>
      <c r="C294" t="s">
        <v>42</v>
      </c>
      <c r="D294" t="s">
        <v>1225</v>
      </c>
      <c r="E294" t="s">
        <v>1226</v>
      </c>
      <c r="F294" t="s">
        <v>1227</v>
      </c>
      <c r="G294">
        <v>2016</v>
      </c>
      <c r="H294">
        <v>92</v>
      </c>
      <c r="I294">
        <v>5.7</v>
      </c>
      <c r="J294">
        <v>76327</v>
      </c>
      <c r="K294">
        <v>55.29</v>
      </c>
      <c r="L294">
        <v>58</v>
      </c>
      <c r="M294">
        <f t="shared" si="80"/>
        <v>0</v>
      </c>
      <c r="N294">
        <f t="shared" si="81"/>
        <v>0</v>
      </c>
      <c r="O294">
        <f t="shared" si="82"/>
        <v>0</v>
      </c>
      <c r="P294">
        <f t="shared" si="83"/>
        <v>0</v>
      </c>
      <c r="Q294">
        <f t="shared" si="84"/>
        <v>1</v>
      </c>
      <c r="R294">
        <f t="shared" si="85"/>
        <v>0</v>
      </c>
      <c r="S294">
        <f t="shared" si="86"/>
        <v>0</v>
      </c>
      <c r="T294">
        <f t="shared" si="87"/>
        <v>0</v>
      </c>
      <c r="U294">
        <f t="shared" si="88"/>
        <v>0</v>
      </c>
      <c r="V294">
        <f t="shared" si="89"/>
        <v>0</v>
      </c>
      <c r="W294">
        <f t="shared" si="90"/>
        <v>0</v>
      </c>
      <c r="X294">
        <f t="shared" si="91"/>
        <v>0</v>
      </c>
      <c r="Y294">
        <f t="shared" si="92"/>
        <v>0</v>
      </c>
      <c r="Z294">
        <f t="shared" si="93"/>
        <v>0</v>
      </c>
      <c r="AA294">
        <f t="shared" si="94"/>
        <v>0</v>
      </c>
      <c r="AB294">
        <f t="shared" si="95"/>
        <v>0</v>
      </c>
      <c r="AC294">
        <f t="shared" si="96"/>
        <v>0</v>
      </c>
      <c r="AD294">
        <f t="shared" si="97"/>
        <v>0</v>
      </c>
      <c r="AE294">
        <f t="shared" si="98"/>
        <v>0</v>
      </c>
      <c r="AF294">
        <f t="shared" si="99"/>
        <v>0</v>
      </c>
    </row>
    <row r="295" spans="1:32" x14ac:dyDescent="0.3">
      <c r="A295">
        <v>294</v>
      </c>
      <c r="B295" t="s">
        <v>1228</v>
      </c>
      <c r="C295" t="s">
        <v>107</v>
      </c>
      <c r="D295" t="s">
        <v>1229</v>
      </c>
      <c r="E295" t="s">
        <v>1230</v>
      </c>
      <c r="F295" t="s">
        <v>1231</v>
      </c>
      <c r="G295">
        <v>2016</v>
      </c>
      <c r="H295">
        <v>107</v>
      </c>
      <c r="I295">
        <v>7.7</v>
      </c>
      <c r="J295">
        <v>96</v>
      </c>
      <c r="M295">
        <f t="shared" si="80"/>
        <v>0</v>
      </c>
      <c r="N295">
        <f t="shared" si="81"/>
        <v>0</v>
      </c>
      <c r="O295">
        <f t="shared" si="82"/>
        <v>0</v>
      </c>
      <c r="P295">
        <f t="shared" si="83"/>
        <v>0</v>
      </c>
      <c r="Q295">
        <f t="shared" si="84"/>
        <v>0</v>
      </c>
      <c r="R295">
        <f t="shared" si="85"/>
        <v>0</v>
      </c>
      <c r="S295">
        <f t="shared" si="86"/>
        <v>1</v>
      </c>
      <c r="T295">
        <f t="shared" si="87"/>
        <v>0</v>
      </c>
      <c r="U295">
        <f t="shared" si="88"/>
        <v>0</v>
      </c>
      <c r="V295">
        <f t="shared" si="89"/>
        <v>0</v>
      </c>
      <c r="W295">
        <f t="shared" si="90"/>
        <v>0</v>
      </c>
      <c r="X295">
        <f t="shared" si="91"/>
        <v>0</v>
      </c>
      <c r="Y295">
        <f t="shared" si="92"/>
        <v>0</v>
      </c>
      <c r="Z295">
        <f t="shared" si="93"/>
        <v>0</v>
      </c>
      <c r="AA295">
        <f t="shared" si="94"/>
        <v>0</v>
      </c>
      <c r="AB295">
        <f t="shared" si="95"/>
        <v>0</v>
      </c>
      <c r="AC295">
        <f t="shared" si="96"/>
        <v>0</v>
      </c>
      <c r="AD295">
        <f t="shared" si="97"/>
        <v>0</v>
      </c>
      <c r="AE295">
        <f t="shared" si="98"/>
        <v>0</v>
      </c>
      <c r="AF295">
        <f t="shared" si="99"/>
        <v>0</v>
      </c>
    </row>
    <row r="296" spans="1:32" x14ac:dyDescent="0.3">
      <c r="A296">
        <v>295</v>
      </c>
      <c r="B296" t="s">
        <v>1232</v>
      </c>
      <c r="C296" t="s">
        <v>31</v>
      </c>
      <c r="D296" t="s">
        <v>1233</v>
      </c>
      <c r="E296" t="s">
        <v>280</v>
      </c>
      <c r="F296" t="s">
        <v>1234</v>
      </c>
      <c r="G296">
        <v>2013</v>
      </c>
      <c r="H296">
        <v>143</v>
      </c>
      <c r="I296">
        <v>7.1</v>
      </c>
      <c r="J296">
        <v>577010</v>
      </c>
      <c r="K296">
        <v>291.02</v>
      </c>
      <c r="L296">
        <v>55</v>
      </c>
      <c r="M296">
        <f t="shared" si="80"/>
        <v>1</v>
      </c>
      <c r="N296">
        <f t="shared" si="81"/>
        <v>1</v>
      </c>
      <c r="O296">
        <f t="shared" si="82"/>
        <v>0</v>
      </c>
      <c r="P296">
        <f t="shared" si="83"/>
        <v>0</v>
      </c>
      <c r="Q296">
        <f t="shared" si="84"/>
        <v>0</v>
      </c>
      <c r="R296">
        <f t="shared" si="85"/>
        <v>0</v>
      </c>
      <c r="S296">
        <f t="shared" si="86"/>
        <v>0</v>
      </c>
      <c r="T296">
        <f t="shared" si="87"/>
        <v>0</v>
      </c>
      <c r="U296">
        <f t="shared" si="88"/>
        <v>0</v>
      </c>
      <c r="V296">
        <f t="shared" si="89"/>
        <v>0</v>
      </c>
      <c r="W296">
        <f t="shared" si="90"/>
        <v>0</v>
      </c>
      <c r="X296">
        <f t="shared" si="91"/>
        <v>0</v>
      </c>
      <c r="Y296">
        <f t="shared" si="92"/>
        <v>1</v>
      </c>
      <c r="Z296">
        <f t="shared" si="93"/>
        <v>0</v>
      </c>
      <c r="AA296">
        <f t="shared" si="94"/>
        <v>0</v>
      </c>
      <c r="AB296">
        <f t="shared" si="95"/>
        <v>0</v>
      </c>
      <c r="AC296">
        <f t="shared" si="96"/>
        <v>0</v>
      </c>
      <c r="AD296">
        <f t="shared" si="97"/>
        <v>0</v>
      </c>
      <c r="AE296">
        <f t="shared" si="98"/>
        <v>0</v>
      </c>
      <c r="AF296">
        <f t="shared" si="99"/>
        <v>0</v>
      </c>
    </row>
    <row r="297" spans="1:32" x14ac:dyDescent="0.3">
      <c r="A297">
        <v>296</v>
      </c>
      <c r="B297" t="s">
        <v>1235</v>
      </c>
      <c r="C297" t="s">
        <v>265</v>
      </c>
      <c r="D297" t="s">
        <v>1236</v>
      </c>
      <c r="E297" t="s">
        <v>1237</v>
      </c>
      <c r="F297" t="s">
        <v>1238</v>
      </c>
      <c r="G297">
        <v>2016</v>
      </c>
      <c r="H297">
        <v>111</v>
      </c>
      <c r="I297">
        <v>6.6</v>
      </c>
      <c r="J297">
        <v>20514</v>
      </c>
      <c r="K297">
        <v>18.71</v>
      </c>
      <c r="L297">
        <v>26</v>
      </c>
      <c r="M297">
        <f t="shared" si="80"/>
        <v>0</v>
      </c>
      <c r="N297">
        <f t="shared" si="81"/>
        <v>0</v>
      </c>
      <c r="O297">
        <f t="shared" si="82"/>
        <v>0</v>
      </c>
      <c r="P297">
        <f t="shared" si="83"/>
        <v>0</v>
      </c>
      <c r="Q297">
        <f t="shared" si="84"/>
        <v>0</v>
      </c>
      <c r="R297">
        <f t="shared" si="85"/>
        <v>0</v>
      </c>
      <c r="S297">
        <f t="shared" si="86"/>
        <v>1</v>
      </c>
      <c r="T297">
        <f t="shared" si="87"/>
        <v>0</v>
      </c>
      <c r="U297">
        <f t="shared" si="88"/>
        <v>1</v>
      </c>
      <c r="V297">
        <f t="shared" si="89"/>
        <v>0</v>
      </c>
      <c r="W297">
        <f t="shared" si="90"/>
        <v>0</v>
      </c>
      <c r="X297">
        <f t="shared" si="91"/>
        <v>0</v>
      </c>
      <c r="Y297">
        <f t="shared" si="92"/>
        <v>0</v>
      </c>
      <c r="Z297">
        <f t="shared" si="93"/>
        <v>0</v>
      </c>
      <c r="AA297">
        <f t="shared" si="94"/>
        <v>0</v>
      </c>
      <c r="AB297">
        <f t="shared" si="95"/>
        <v>0</v>
      </c>
      <c r="AC297">
        <f t="shared" si="96"/>
        <v>0</v>
      </c>
      <c r="AD297">
        <f t="shared" si="97"/>
        <v>0</v>
      </c>
      <c r="AE297">
        <f t="shared" si="98"/>
        <v>0</v>
      </c>
      <c r="AF297">
        <f t="shared" si="99"/>
        <v>0</v>
      </c>
    </row>
    <row r="298" spans="1:32" x14ac:dyDescent="0.3">
      <c r="A298">
        <v>297</v>
      </c>
      <c r="B298" t="s">
        <v>1239</v>
      </c>
      <c r="C298" t="s">
        <v>69</v>
      </c>
      <c r="D298" t="s">
        <v>1240</v>
      </c>
      <c r="E298" t="s">
        <v>1241</v>
      </c>
      <c r="F298" t="s">
        <v>1242</v>
      </c>
      <c r="G298">
        <v>2016</v>
      </c>
      <c r="H298">
        <v>94</v>
      </c>
      <c r="I298">
        <v>5.7</v>
      </c>
      <c r="J298">
        <v>34523</v>
      </c>
      <c r="K298">
        <v>64.06</v>
      </c>
      <c r="L298">
        <v>34</v>
      </c>
      <c r="M298">
        <f t="shared" si="80"/>
        <v>0</v>
      </c>
      <c r="N298">
        <f t="shared" si="81"/>
        <v>1</v>
      </c>
      <c r="O298">
        <f t="shared" si="82"/>
        <v>0</v>
      </c>
      <c r="P298">
        <f t="shared" si="83"/>
        <v>1</v>
      </c>
      <c r="Q298">
        <f t="shared" si="84"/>
        <v>1</v>
      </c>
      <c r="R298">
        <f t="shared" si="85"/>
        <v>0</v>
      </c>
      <c r="S298">
        <f t="shared" si="86"/>
        <v>0</v>
      </c>
      <c r="T298">
        <f t="shared" si="87"/>
        <v>0</v>
      </c>
      <c r="U298">
        <f t="shared" si="88"/>
        <v>0</v>
      </c>
      <c r="V298">
        <f t="shared" si="89"/>
        <v>0</v>
      </c>
      <c r="W298">
        <f t="shared" si="90"/>
        <v>0</v>
      </c>
      <c r="X298">
        <f t="shared" si="91"/>
        <v>0</v>
      </c>
      <c r="Y298">
        <f t="shared" si="92"/>
        <v>0</v>
      </c>
      <c r="Z298">
        <f t="shared" si="93"/>
        <v>0</v>
      </c>
      <c r="AA298">
        <f t="shared" si="94"/>
        <v>0</v>
      </c>
      <c r="AB298">
        <f t="shared" si="95"/>
        <v>0</v>
      </c>
      <c r="AC298">
        <f t="shared" si="96"/>
        <v>0</v>
      </c>
      <c r="AD298">
        <f t="shared" si="97"/>
        <v>0</v>
      </c>
      <c r="AE298">
        <f t="shared" si="98"/>
        <v>0</v>
      </c>
      <c r="AF298">
        <f t="shared" si="99"/>
        <v>0</v>
      </c>
    </row>
    <row r="299" spans="1:32" x14ac:dyDescent="0.3">
      <c r="A299">
        <v>298</v>
      </c>
      <c r="B299" t="s">
        <v>1243</v>
      </c>
      <c r="C299" t="s">
        <v>187</v>
      </c>
      <c r="D299" t="s">
        <v>1244</v>
      </c>
      <c r="E299" t="s">
        <v>338</v>
      </c>
      <c r="F299" t="s">
        <v>1245</v>
      </c>
      <c r="G299">
        <v>2006</v>
      </c>
      <c r="H299">
        <v>109</v>
      </c>
      <c r="I299">
        <v>6.8</v>
      </c>
      <c r="J299">
        <v>302268</v>
      </c>
      <c r="K299">
        <v>124.73</v>
      </c>
      <c r="L299">
        <v>62</v>
      </c>
      <c r="M299">
        <f t="shared" si="80"/>
        <v>0</v>
      </c>
      <c r="N299">
        <f t="shared" si="81"/>
        <v>0</v>
      </c>
      <c r="O299">
        <f t="shared" si="82"/>
        <v>0</v>
      </c>
      <c r="P299">
        <f t="shared" si="83"/>
        <v>0</v>
      </c>
      <c r="Q299">
        <f t="shared" si="84"/>
        <v>1</v>
      </c>
      <c r="R299">
        <f t="shared" si="85"/>
        <v>0</v>
      </c>
      <c r="S299">
        <f t="shared" si="86"/>
        <v>1</v>
      </c>
      <c r="T299">
        <f t="shared" si="87"/>
        <v>0</v>
      </c>
      <c r="U299">
        <f t="shared" si="88"/>
        <v>0</v>
      </c>
      <c r="V299">
        <f t="shared" si="89"/>
        <v>0</v>
      </c>
      <c r="W299">
        <f t="shared" si="90"/>
        <v>0</v>
      </c>
      <c r="X299">
        <f t="shared" si="91"/>
        <v>0</v>
      </c>
      <c r="Y299">
        <f t="shared" si="92"/>
        <v>0</v>
      </c>
      <c r="Z299">
        <f t="shared" si="93"/>
        <v>0</v>
      </c>
      <c r="AA299">
        <f t="shared" si="94"/>
        <v>0</v>
      </c>
      <c r="AB299">
        <f t="shared" si="95"/>
        <v>0</v>
      </c>
      <c r="AC299">
        <f t="shared" si="96"/>
        <v>0</v>
      </c>
      <c r="AD299">
        <f t="shared" si="97"/>
        <v>0</v>
      </c>
      <c r="AE299">
        <f t="shared" si="98"/>
        <v>0</v>
      </c>
      <c r="AF299">
        <f t="shared" si="99"/>
        <v>0</v>
      </c>
    </row>
    <row r="300" spans="1:32" x14ac:dyDescent="0.3">
      <c r="A300">
        <v>299</v>
      </c>
      <c r="B300" t="s">
        <v>1246</v>
      </c>
      <c r="C300" t="s">
        <v>448</v>
      </c>
      <c r="D300" t="s">
        <v>1247</v>
      </c>
      <c r="E300" t="s">
        <v>1248</v>
      </c>
      <c r="F300" t="s">
        <v>1249</v>
      </c>
      <c r="G300">
        <v>2016</v>
      </c>
      <c r="H300">
        <v>127</v>
      </c>
      <c r="I300">
        <v>7.1</v>
      </c>
      <c r="J300">
        <v>43929</v>
      </c>
      <c r="K300">
        <v>15.43</v>
      </c>
      <c r="L300">
        <v>66</v>
      </c>
      <c r="M300">
        <f t="shared" si="80"/>
        <v>0</v>
      </c>
      <c r="N300">
        <f t="shared" si="81"/>
        <v>0</v>
      </c>
      <c r="O300">
        <f t="shared" si="82"/>
        <v>0</v>
      </c>
      <c r="P300">
        <f t="shared" si="83"/>
        <v>0</v>
      </c>
      <c r="Q300">
        <f t="shared" si="84"/>
        <v>0</v>
      </c>
      <c r="R300">
        <f t="shared" si="85"/>
        <v>1</v>
      </c>
      <c r="S300">
        <f t="shared" si="86"/>
        <v>1</v>
      </c>
      <c r="T300">
        <f t="shared" si="87"/>
        <v>1</v>
      </c>
      <c r="U300">
        <f t="shared" si="88"/>
        <v>0</v>
      </c>
      <c r="V300">
        <f t="shared" si="89"/>
        <v>0</v>
      </c>
      <c r="W300">
        <f t="shared" si="90"/>
        <v>0</v>
      </c>
      <c r="X300">
        <f t="shared" si="91"/>
        <v>0</v>
      </c>
      <c r="Y300">
        <f t="shared" si="92"/>
        <v>0</v>
      </c>
      <c r="Z300">
        <f t="shared" si="93"/>
        <v>0</v>
      </c>
      <c r="AA300">
        <f t="shared" si="94"/>
        <v>0</v>
      </c>
      <c r="AB300">
        <f t="shared" si="95"/>
        <v>0</v>
      </c>
      <c r="AC300">
        <f t="shared" si="96"/>
        <v>0</v>
      </c>
      <c r="AD300">
        <f t="shared" si="97"/>
        <v>0</v>
      </c>
      <c r="AE300">
        <f t="shared" si="98"/>
        <v>0</v>
      </c>
      <c r="AF300">
        <f t="shared" si="99"/>
        <v>0</v>
      </c>
    </row>
    <row r="301" spans="1:32" x14ac:dyDescent="0.3">
      <c r="A301">
        <v>300</v>
      </c>
      <c r="B301" t="s">
        <v>1250</v>
      </c>
      <c r="C301" t="s">
        <v>322</v>
      </c>
      <c r="D301" t="s">
        <v>1251</v>
      </c>
      <c r="E301" t="s">
        <v>1252</v>
      </c>
      <c r="F301" t="s">
        <v>1253</v>
      </c>
      <c r="G301">
        <v>2007</v>
      </c>
      <c r="H301">
        <v>158</v>
      </c>
      <c r="I301">
        <v>8.1</v>
      </c>
      <c r="J301">
        <v>400682</v>
      </c>
      <c r="K301">
        <v>40.22</v>
      </c>
      <c r="L301">
        <v>92</v>
      </c>
      <c r="M301">
        <f t="shared" si="80"/>
        <v>0</v>
      </c>
      <c r="N301">
        <f t="shared" si="81"/>
        <v>0</v>
      </c>
      <c r="O301">
        <f t="shared" si="82"/>
        <v>0</v>
      </c>
      <c r="P301">
        <f t="shared" si="83"/>
        <v>0</v>
      </c>
      <c r="Q301">
        <f t="shared" si="84"/>
        <v>0</v>
      </c>
      <c r="R301">
        <f t="shared" si="85"/>
        <v>0</v>
      </c>
      <c r="S301">
        <f t="shared" si="86"/>
        <v>1</v>
      </c>
      <c r="T301">
        <f t="shared" si="87"/>
        <v>0</v>
      </c>
      <c r="U301">
        <f t="shared" si="88"/>
        <v>0</v>
      </c>
      <c r="V301">
        <f t="shared" si="89"/>
        <v>0</v>
      </c>
      <c r="W301">
        <f t="shared" si="90"/>
        <v>0</v>
      </c>
      <c r="X301">
        <f t="shared" si="91"/>
        <v>0</v>
      </c>
      <c r="Y301">
        <f t="shared" si="92"/>
        <v>0</v>
      </c>
      <c r="Z301">
        <f t="shared" si="93"/>
        <v>0</v>
      </c>
      <c r="AA301">
        <f t="shared" si="94"/>
        <v>1</v>
      </c>
      <c r="AB301">
        <f t="shared" si="95"/>
        <v>0</v>
      </c>
      <c r="AC301">
        <f t="shared" si="96"/>
        <v>0</v>
      </c>
      <c r="AD301">
        <f t="shared" si="97"/>
        <v>0</v>
      </c>
      <c r="AE301">
        <f t="shared" si="98"/>
        <v>0</v>
      </c>
      <c r="AF301">
        <f t="shared" si="99"/>
        <v>0</v>
      </c>
    </row>
    <row r="302" spans="1:32" x14ac:dyDescent="0.3">
      <c r="A302">
        <v>301</v>
      </c>
      <c r="B302" t="s">
        <v>1254</v>
      </c>
      <c r="C302" t="s">
        <v>246</v>
      </c>
      <c r="D302" t="s">
        <v>1255</v>
      </c>
      <c r="E302" t="s">
        <v>184</v>
      </c>
      <c r="F302" t="s">
        <v>1256</v>
      </c>
      <c r="G302">
        <v>2014</v>
      </c>
      <c r="H302">
        <v>132</v>
      </c>
      <c r="I302">
        <v>7.2</v>
      </c>
      <c r="J302">
        <v>249425</v>
      </c>
      <c r="K302">
        <v>101.53</v>
      </c>
      <c r="L302">
        <v>57</v>
      </c>
      <c r="M302">
        <f t="shared" si="80"/>
        <v>1</v>
      </c>
      <c r="N302">
        <f t="shared" si="81"/>
        <v>0</v>
      </c>
      <c r="O302">
        <f t="shared" si="82"/>
        <v>0</v>
      </c>
      <c r="P302">
        <f t="shared" si="83"/>
        <v>0</v>
      </c>
      <c r="Q302">
        <f t="shared" si="84"/>
        <v>0</v>
      </c>
      <c r="R302">
        <f t="shared" si="85"/>
        <v>0</v>
      </c>
      <c r="S302">
        <f t="shared" si="86"/>
        <v>0</v>
      </c>
      <c r="T302">
        <f t="shared" si="87"/>
        <v>1</v>
      </c>
      <c r="U302">
        <f t="shared" si="88"/>
        <v>0</v>
      </c>
      <c r="V302">
        <f t="shared" si="89"/>
        <v>0</v>
      </c>
      <c r="W302">
        <f t="shared" si="90"/>
        <v>1</v>
      </c>
      <c r="X302">
        <f t="shared" si="91"/>
        <v>0</v>
      </c>
      <c r="Y302">
        <f t="shared" si="92"/>
        <v>0</v>
      </c>
      <c r="Z302">
        <f t="shared" si="93"/>
        <v>0</v>
      </c>
      <c r="AA302">
        <f t="shared" si="94"/>
        <v>0</v>
      </c>
      <c r="AB302">
        <f t="shared" si="95"/>
        <v>0</v>
      </c>
      <c r="AC302">
        <f t="shared" si="96"/>
        <v>0</v>
      </c>
      <c r="AD302">
        <f t="shared" si="97"/>
        <v>0</v>
      </c>
      <c r="AE302">
        <f t="shared" si="98"/>
        <v>0</v>
      </c>
      <c r="AF302">
        <f t="shared" si="99"/>
        <v>0</v>
      </c>
    </row>
    <row r="303" spans="1:32" x14ac:dyDescent="0.3">
      <c r="A303">
        <v>302</v>
      </c>
      <c r="B303" t="s">
        <v>1257</v>
      </c>
      <c r="C303" t="s">
        <v>516</v>
      </c>
      <c r="D303" t="s">
        <v>1258</v>
      </c>
      <c r="E303" t="s">
        <v>307</v>
      </c>
      <c r="F303" t="s">
        <v>1259</v>
      </c>
      <c r="G303">
        <v>2013</v>
      </c>
      <c r="H303">
        <v>121</v>
      </c>
      <c r="I303">
        <v>7.5</v>
      </c>
      <c r="J303">
        <v>218996</v>
      </c>
      <c r="K303">
        <v>125.07</v>
      </c>
      <c r="L303">
        <v>60</v>
      </c>
      <c r="M303">
        <f t="shared" si="80"/>
        <v>1</v>
      </c>
      <c r="N303">
        <f t="shared" si="81"/>
        <v>0</v>
      </c>
      <c r="O303">
        <f t="shared" si="82"/>
        <v>0</v>
      </c>
      <c r="P303">
        <f t="shared" si="83"/>
        <v>0</v>
      </c>
      <c r="Q303">
        <f t="shared" si="84"/>
        <v>0</v>
      </c>
      <c r="R303">
        <f t="shared" si="85"/>
        <v>1</v>
      </c>
      <c r="S303">
        <f t="shared" si="86"/>
        <v>1</v>
      </c>
      <c r="T303">
        <f t="shared" si="87"/>
        <v>0</v>
      </c>
      <c r="U303">
        <f t="shared" si="88"/>
        <v>0</v>
      </c>
      <c r="V303">
        <f t="shared" si="89"/>
        <v>0</v>
      </c>
      <c r="W303">
        <f t="shared" si="90"/>
        <v>0</v>
      </c>
      <c r="X303">
        <f t="shared" si="91"/>
        <v>0</v>
      </c>
      <c r="Y303">
        <f t="shared" si="92"/>
        <v>0</v>
      </c>
      <c r="Z303">
        <f t="shared" si="93"/>
        <v>0</v>
      </c>
      <c r="AA303">
        <f t="shared" si="94"/>
        <v>0</v>
      </c>
      <c r="AB303">
        <f t="shared" si="95"/>
        <v>0</v>
      </c>
      <c r="AC303">
        <f t="shared" si="96"/>
        <v>0</v>
      </c>
      <c r="AD303">
        <f t="shared" si="97"/>
        <v>0</v>
      </c>
      <c r="AE303">
        <f t="shared" si="98"/>
        <v>0</v>
      </c>
      <c r="AF303">
        <f t="shared" si="99"/>
        <v>0</v>
      </c>
    </row>
    <row r="304" spans="1:32" x14ac:dyDescent="0.3">
      <c r="A304">
        <v>303</v>
      </c>
      <c r="B304" t="s">
        <v>1260</v>
      </c>
      <c r="C304" t="s">
        <v>200</v>
      </c>
      <c r="D304" t="s">
        <v>1261</v>
      </c>
      <c r="E304" t="s">
        <v>1262</v>
      </c>
      <c r="F304" t="s">
        <v>1263</v>
      </c>
      <c r="G304">
        <v>2012</v>
      </c>
      <c r="H304">
        <v>95</v>
      </c>
      <c r="I304">
        <v>7</v>
      </c>
      <c r="J304">
        <v>295554</v>
      </c>
      <c r="K304">
        <v>42.04</v>
      </c>
      <c r="L304">
        <v>72</v>
      </c>
      <c r="M304">
        <f t="shared" si="80"/>
        <v>0</v>
      </c>
      <c r="N304">
        <f t="shared" si="81"/>
        <v>0</v>
      </c>
      <c r="O304">
        <f t="shared" si="82"/>
        <v>1</v>
      </c>
      <c r="P304">
        <f t="shared" si="83"/>
        <v>0</v>
      </c>
      <c r="Q304">
        <f t="shared" si="84"/>
        <v>0</v>
      </c>
      <c r="R304">
        <f t="shared" si="85"/>
        <v>0</v>
      </c>
      <c r="S304">
        <f t="shared" si="86"/>
        <v>0</v>
      </c>
      <c r="T304">
        <f t="shared" si="87"/>
        <v>0</v>
      </c>
      <c r="U304">
        <f t="shared" si="88"/>
        <v>0</v>
      </c>
      <c r="V304">
        <f t="shared" si="89"/>
        <v>0</v>
      </c>
      <c r="W304">
        <f t="shared" si="90"/>
        <v>0</v>
      </c>
      <c r="X304">
        <f t="shared" si="91"/>
        <v>0</v>
      </c>
      <c r="Y304">
        <f t="shared" si="92"/>
        <v>0</v>
      </c>
      <c r="Z304">
        <f t="shared" si="93"/>
        <v>0</v>
      </c>
      <c r="AA304">
        <f t="shared" si="94"/>
        <v>0</v>
      </c>
      <c r="AB304">
        <f t="shared" si="95"/>
        <v>0</v>
      </c>
      <c r="AC304">
        <f t="shared" si="96"/>
        <v>0</v>
      </c>
      <c r="AD304">
        <f t="shared" si="97"/>
        <v>0</v>
      </c>
      <c r="AE304">
        <f t="shared" si="98"/>
        <v>0</v>
      </c>
      <c r="AF304">
        <f t="shared" si="99"/>
        <v>0</v>
      </c>
    </row>
    <row r="305" spans="1:32" x14ac:dyDescent="0.3">
      <c r="A305">
        <v>304</v>
      </c>
      <c r="B305" t="s">
        <v>1264</v>
      </c>
      <c r="C305" t="s">
        <v>784</v>
      </c>
      <c r="D305" t="s">
        <v>1265</v>
      </c>
      <c r="E305" t="s">
        <v>1266</v>
      </c>
      <c r="F305" t="s">
        <v>1267</v>
      </c>
      <c r="G305">
        <v>2008</v>
      </c>
      <c r="H305">
        <v>97</v>
      </c>
      <c r="I305">
        <v>5.5</v>
      </c>
      <c r="J305">
        <v>67033</v>
      </c>
      <c r="K305">
        <v>48.24</v>
      </c>
      <c r="L305">
        <v>55</v>
      </c>
      <c r="M305">
        <f t="shared" si="80"/>
        <v>0</v>
      </c>
      <c r="N305">
        <f t="shared" si="81"/>
        <v>0</v>
      </c>
      <c r="O305">
        <f t="shared" si="82"/>
        <v>0</v>
      </c>
      <c r="P305">
        <f t="shared" si="83"/>
        <v>0</v>
      </c>
      <c r="Q305">
        <f t="shared" si="84"/>
        <v>1</v>
      </c>
      <c r="R305">
        <f t="shared" si="85"/>
        <v>0</v>
      </c>
      <c r="S305">
        <f t="shared" si="86"/>
        <v>0</v>
      </c>
      <c r="T305">
        <f t="shared" si="87"/>
        <v>0</v>
      </c>
      <c r="U305">
        <f t="shared" si="88"/>
        <v>1</v>
      </c>
      <c r="V305">
        <f t="shared" si="89"/>
        <v>0</v>
      </c>
      <c r="W305">
        <f t="shared" si="90"/>
        <v>0</v>
      </c>
      <c r="X305">
        <f t="shared" si="91"/>
        <v>0</v>
      </c>
      <c r="Y305">
        <f t="shared" si="92"/>
        <v>0</v>
      </c>
      <c r="Z305">
        <f t="shared" si="93"/>
        <v>0</v>
      </c>
      <c r="AA305">
        <f t="shared" si="94"/>
        <v>0</v>
      </c>
      <c r="AB305">
        <f t="shared" si="95"/>
        <v>0</v>
      </c>
      <c r="AC305">
        <f t="shared" si="96"/>
        <v>0</v>
      </c>
      <c r="AD305">
        <f t="shared" si="97"/>
        <v>0</v>
      </c>
      <c r="AE305">
        <f t="shared" si="98"/>
        <v>0</v>
      </c>
      <c r="AF305">
        <f t="shared" si="99"/>
        <v>0</v>
      </c>
    </row>
    <row r="306" spans="1:32" x14ac:dyDescent="0.3">
      <c r="A306">
        <v>305</v>
      </c>
      <c r="B306" t="s">
        <v>1268</v>
      </c>
      <c r="C306" t="s">
        <v>784</v>
      </c>
      <c r="D306" t="s">
        <v>1269</v>
      </c>
      <c r="E306" t="s">
        <v>1270</v>
      </c>
      <c r="F306" t="s">
        <v>1271</v>
      </c>
      <c r="G306">
        <v>2010</v>
      </c>
      <c r="H306">
        <v>104</v>
      </c>
      <c r="I306">
        <v>6.4</v>
      </c>
      <c r="J306">
        <v>105619</v>
      </c>
      <c r="K306">
        <v>31.58</v>
      </c>
      <c r="L306">
        <v>46</v>
      </c>
      <c r="M306">
        <f t="shared" si="80"/>
        <v>0</v>
      </c>
      <c r="N306">
        <f t="shared" si="81"/>
        <v>0</v>
      </c>
      <c r="O306">
        <f t="shared" si="82"/>
        <v>0</v>
      </c>
      <c r="P306">
        <f t="shared" si="83"/>
        <v>0</v>
      </c>
      <c r="Q306">
        <f t="shared" si="84"/>
        <v>1</v>
      </c>
      <c r="R306">
        <f t="shared" si="85"/>
        <v>0</v>
      </c>
      <c r="S306">
        <f t="shared" si="86"/>
        <v>0</v>
      </c>
      <c r="T306">
        <f t="shared" si="87"/>
        <v>0</v>
      </c>
      <c r="U306">
        <f t="shared" si="88"/>
        <v>1</v>
      </c>
      <c r="V306">
        <f t="shared" si="89"/>
        <v>0</v>
      </c>
      <c r="W306">
        <f t="shared" si="90"/>
        <v>0</v>
      </c>
      <c r="X306">
        <f t="shared" si="91"/>
        <v>0</v>
      </c>
      <c r="Y306">
        <f t="shared" si="92"/>
        <v>0</v>
      </c>
      <c r="Z306">
        <f t="shared" si="93"/>
        <v>0</v>
      </c>
      <c r="AA306">
        <f t="shared" si="94"/>
        <v>0</v>
      </c>
      <c r="AB306">
        <f t="shared" si="95"/>
        <v>0</v>
      </c>
      <c r="AC306">
        <f t="shared" si="96"/>
        <v>0</v>
      </c>
      <c r="AD306">
        <f t="shared" si="97"/>
        <v>0</v>
      </c>
      <c r="AE306">
        <f t="shared" si="98"/>
        <v>0</v>
      </c>
      <c r="AF306">
        <f t="shared" si="99"/>
        <v>0</v>
      </c>
    </row>
    <row r="307" spans="1:32" x14ac:dyDescent="0.3">
      <c r="A307">
        <v>306</v>
      </c>
      <c r="B307" t="s">
        <v>1272</v>
      </c>
      <c r="C307" t="s">
        <v>416</v>
      </c>
      <c r="D307" t="s">
        <v>1273</v>
      </c>
      <c r="E307" t="s">
        <v>1252</v>
      </c>
      <c r="F307" t="s">
        <v>1274</v>
      </c>
      <c r="G307">
        <v>2014</v>
      </c>
      <c r="H307">
        <v>148</v>
      </c>
      <c r="I307">
        <v>6.7</v>
      </c>
      <c r="J307">
        <v>69509</v>
      </c>
      <c r="K307">
        <v>8.09</v>
      </c>
      <c r="L307">
        <v>81</v>
      </c>
      <c r="M307">
        <f t="shared" si="80"/>
        <v>0</v>
      </c>
      <c r="N307">
        <f t="shared" si="81"/>
        <v>0</v>
      </c>
      <c r="O307">
        <f t="shared" si="82"/>
        <v>0</v>
      </c>
      <c r="P307">
        <f t="shared" si="83"/>
        <v>0</v>
      </c>
      <c r="Q307">
        <f t="shared" si="84"/>
        <v>1</v>
      </c>
      <c r="R307">
        <f t="shared" si="85"/>
        <v>0</v>
      </c>
      <c r="S307">
        <f t="shared" si="86"/>
        <v>1</v>
      </c>
      <c r="T307">
        <f t="shared" si="87"/>
        <v>1</v>
      </c>
      <c r="U307">
        <f t="shared" si="88"/>
        <v>0</v>
      </c>
      <c r="V307">
        <f t="shared" si="89"/>
        <v>0</v>
      </c>
      <c r="W307">
        <f t="shared" si="90"/>
        <v>0</v>
      </c>
      <c r="X307">
        <f t="shared" si="91"/>
        <v>0</v>
      </c>
      <c r="Y307">
        <f t="shared" si="92"/>
        <v>0</v>
      </c>
      <c r="Z307">
        <f t="shared" si="93"/>
        <v>0</v>
      </c>
      <c r="AA307">
        <f t="shared" si="94"/>
        <v>0</v>
      </c>
      <c r="AB307">
        <f t="shared" si="95"/>
        <v>0</v>
      </c>
      <c r="AC307">
        <f t="shared" si="96"/>
        <v>0</v>
      </c>
      <c r="AD307">
        <f t="shared" si="97"/>
        <v>0</v>
      </c>
      <c r="AE307">
        <f t="shared" si="98"/>
        <v>0</v>
      </c>
      <c r="AF307">
        <f t="shared" si="99"/>
        <v>0</v>
      </c>
    </row>
    <row r="308" spans="1:32" x14ac:dyDescent="0.3">
      <c r="A308">
        <v>307</v>
      </c>
      <c r="B308" t="s">
        <v>1275</v>
      </c>
      <c r="C308" t="s">
        <v>55</v>
      </c>
      <c r="D308" t="s">
        <v>1276</v>
      </c>
      <c r="E308" t="s">
        <v>1277</v>
      </c>
      <c r="F308" t="s">
        <v>1278</v>
      </c>
      <c r="G308">
        <v>2016</v>
      </c>
      <c r="H308">
        <v>113</v>
      </c>
      <c r="I308">
        <v>6.2</v>
      </c>
      <c r="J308">
        <v>57207</v>
      </c>
      <c r="K308">
        <v>77.040000000000006</v>
      </c>
      <c r="L308">
        <v>34</v>
      </c>
      <c r="M308">
        <f t="shared" si="80"/>
        <v>0</v>
      </c>
      <c r="N308">
        <f t="shared" si="81"/>
        <v>1</v>
      </c>
      <c r="O308">
        <f t="shared" si="82"/>
        <v>0</v>
      </c>
      <c r="P308">
        <f t="shared" si="83"/>
        <v>0</v>
      </c>
      <c r="Q308">
        <f t="shared" si="84"/>
        <v>0</v>
      </c>
      <c r="R308">
        <f t="shared" si="85"/>
        <v>0</v>
      </c>
      <c r="S308">
        <f t="shared" si="86"/>
        <v>0</v>
      </c>
      <c r="T308">
        <f t="shared" si="87"/>
        <v>0</v>
      </c>
      <c r="U308">
        <f t="shared" si="88"/>
        <v>0</v>
      </c>
      <c r="V308">
        <f t="shared" si="89"/>
        <v>0</v>
      </c>
      <c r="W308">
        <f t="shared" si="90"/>
        <v>0</v>
      </c>
      <c r="X308">
        <f t="shared" si="91"/>
        <v>0</v>
      </c>
      <c r="Y308">
        <f t="shared" si="92"/>
        <v>1</v>
      </c>
      <c r="Z308">
        <f t="shared" si="93"/>
        <v>1</v>
      </c>
      <c r="AA308">
        <f t="shared" si="94"/>
        <v>0</v>
      </c>
      <c r="AB308">
        <f t="shared" si="95"/>
        <v>0</v>
      </c>
      <c r="AC308">
        <f t="shared" si="96"/>
        <v>0</v>
      </c>
      <c r="AD308">
        <f t="shared" si="97"/>
        <v>0</v>
      </c>
      <c r="AE308">
        <f t="shared" si="98"/>
        <v>0</v>
      </c>
      <c r="AF308">
        <f t="shared" si="99"/>
        <v>0</v>
      </c>
    </row>
    <row r="309" spans="1:32" x14ac:dyDescent="0.3">
      <c r="A309">
        <v>308</v>
      </c>
      <c r="B309" t="s">
        <v>1279</v>
      </c>
      <c r="C309" t="s">
        <v>444</v>
      </c>
      <c r="D309" t="s">
        <v>1280</v>
      </c>
      <c r="E309" t="s">
        <v>1281</v>
      </c>
      <c r="F309" t="s">
        <v>1282</v>
      </c>
      <c r="G309">
        <v>2016</v>
      </c>
      <c r="H309">
        <v>110</v>
      </c>
      <c r="I309">
        <v>5.5</v>
      </c>
      <c r="J309">
        <v>403</v>
      </c>
      <c r="M309">
        <f t="shared" si="80"/>
        <v>0</v>
      </c>
      <c r="N309">
        <f t="shared" si="81"/>
        <v>0</v>
      </c>
      <c r="O309">
        <f t="shared" si="82"/>
        <v>0</v>
      </c>
      <c r="P309">
        <f t="shared" si="83"/>
        <v>0</v>
      </c>
      <c r="Q309">
        <f t="shared" si="84"/>
        <v>0</v>
      </c>
      <c r="R309">
        <f t="shared" si="85"/>
        <v>0</v>
      </c>
      <c r="S309">
        <f t="shared" si="86"/>
        <v>1</v>
      </c>
      <c r="T309">
        <f t="shared" si="87"/>
        <v>1</v>
      </c>
      <c r="U309">
        <f t="shared" si="88"/>
        <v>0</v>
      </c>
      <c r="V309">
        <f t="shared" si="89"/>
        <v>0</v>
      </c>
      <c r="W309">
        <f t="shared" si="90"/>
        <v>1</v>
      </c>
      <c r="X309">
        <f t="shared" si="91"/>
        <v>0</v>
      </c>
      <c r="Y309">
        <f t="shared" si="92"/>
        <v>0</v>
      </c>
      <c r="Z309">
        <f t="shared" si="93"/>
        <v>0</v>
      </c>
      <c r="AA309">
        <f t="shared" si="94"/>
        <v>0</v>
      </c>
      <c r="AB309">
        <f t="shared" si="95"/>
        <v>0</v>
      </c>
      <c r="AC309">
        <f t="shared" si="96"/>
        <v>0</v>
      </c>
      <c r="AD309">
        <f t="shared" si="97"/>
        <v>0</v>
      </c>
      <c r="AE309">
        <f t="shared" si="98"/>
        <v>0</v>
      </c>
      <c r="AF309">
        <f t="shared" si="99"/>
        <v>0</v>
      </c>
    </row>
    <row r="310" spans="1:32" x14ac:dyDescent="0.3">
      <c r="A310">
        <v>309</v>
      </c>
      <c r="B310" t="s">
        <v>1283</v>
      </c>
      <c r="C310" t="s">
        <v>246</v>
      </c>
      <c r="D310" t="s">
        <v>1284</v>
      </c>
      <c r="E310" t="s">
        <v>227</v>
      </c>
      <c r="F310" t="s">
        <v>1285</v>
      </c>
      <c r="G310">
        <v>2006</v>
      </c>
      <c r="H310">
        <v>104</v>
      </c>
      <c r="I310">
        <v>6</v>
      </c>
      <c r="J310">
        <v>193479</v>
      </c>
      <c r="K310">
        <v>62.49</v>
      </c>
      <c r="L310">
        <v>45</v>
      </c>
      <c r="M310">
        <f t="shared" si="80"/>
        <v>1</v>
      </c>
      <c r="N310">
        <f t="shared" si="81"/>
        <v>0</v>
      </c>
      <c r="O310">
        <f t="shared" si="82"/>
        <v>0</v>
      </c>
      <c r="P310">
        <f t="shared" si="83"/>
        <v>0</v>
      </c>
      <c r="Q310">
        <f t="shared" si="84"/>
        <v>0</v>
      </c>
      <c r="R310">
        <f t="shared" si="85"/>
        <v>0</v>
      </c>
      <c r="S310">
        <f t="shared" si="86"/>
        <v>0</v>
      </c>
      <c r="T310">
        <f t="shared" si="87"/>
        <v>1</v>
      </c>
      <c r="U310">
        <f t="shared" si="88"/>
        <v>0</v>
      </c>
      <c r="V310">
        <f t="shared" si="89"/>
        <v>0</v>
      </c>
      <c r="W310">
        <f t="shared" si="90"/>
        <v>1</v>
      </c>
      <c r="X310">
        <f t="shared" si="91"/>
        <v>0</v>
      </c>
      <c r="Y310">
        <f t="shared" si="92"/>
        <v>0</v>
      </c>
      <c r="Z310">
        <f t="shared" si="93"/>
        <v>0</v>
      </c>
      <c r="AA310">
        <f t="shared" si="94"/>
        <v>0</v>
      </c>
      <c r="AB310">
        <f t="shared" si="95"/>
        <v>0</v>
      </c>
      <c r="AC310">
        <f t="shared" si="96"/>
        <v>0</v>
      </c>
      <c r="AD310">
        <f t="shared" si="97"/>
        <v>0</v>
      </c>
      <c r="AE310">
        <f t="shared" si="98"/>
        <v>0</v>
      </c>
      <c r="AF310">
        <f t="shared" si="99"/>
        <v>0</v>
      </c>
    </row>
    <row r="311" spans="1:32" x14ac:dyDescent="0.3">
      <c r="A311">
        <v>310</v>
      </c>
      <c r="B311" t="s">
        <v>1286</v>
      </c>
      <c r="C311" t="s">
        <v>784</v>
      </c>
      <c r="D311" t="s">
        <v>1287</v>
      </c>
      <c r="E311" t="s">
        <v>1288</v>
      </c>
      <c r="F311" t="s">
        <v>1289</v>
      </c>
      <c r="G311">
        <v>2016</v>
      </c>
      <c r="H311">
        <v>110</v>
      </c>
      <c r="I311">
        <v>6.1</v>
      </c>
      <c r="J311">
        <v>59886</v>
      </c>
      <c r="K311">
        <v>46.81</v>
      </c>
      <c r="L311">
        <v>51</v>
      </c>
      <c r="M311">
        <f t="shared" si="80"/>
        <v>0</v>
      </c>
      <c r="N311">
        <f t="shared" si="81"/>
        <v>0</v>
      </c>
      <c r="O311">
        <f t="shared" si="82"/>
        <v>0</v>
      </c>
      <c r="P311">
        <f t="shared" si="83"/>
        <v>0</v>
      </c>
      <c r="Q311">
        <f t="shared" si="84"/>
        <v>1</v>
      </c>
      <c r="R311">
        <f t="shared" si="85"/>
        <v>0</v>
      </c>
      <c r="S311">
        <f t="shared" si="86"/>
        <v>0</v>
      </c>
      <c r="T311">
        <f t="shared" si="87"/>
        <v>0</v>
      </c>
      <c r="U311">
        <f t="shared" si="88"/>
        <v>1</v>
      </c>
      <c r="V311">
        <f t="shared" si="89"/>
        <v>0</v>
      </c>
      <c r="W311">
        <f t="shared" si="90"/>
        <v>0</v>
      </c>
      <c r="X311">
        <f t="shared" si="91"/>
        <v>0</v>
      </c>
      <c r="Y311">
        <f t="shared" si="92"/>
        <v>0</v>
      </c>
      <c r="Z311">
        <f t="shared" si="93"/>
        <v>0</v>
      </c>
      <c r="AA311">
        <f t="shared" si="94"/>
        <v>0</v>
      </c>
      <c r="AB311">
        <f t="shared" si="95"/>
        <v>0</v>
      </c>
      <c r="AC311">
        <f t="shared" si="96"/>
        <v>0</v>
      </c>
      <c r="AD311">
        <f t="shared" si="97"/>
        <v>0</v>
      </c>
      <c r="AE311">
        <f t="shared" si="98"/>
        <v>0</v>
      </c>
      <c r="AF311">
        <f t="shared" si="99"/>
        <v>0</v>
      </c>
    </row>
    <row r="312" spans="1:32" x14ac:dyDescent="0.3">
      <c r="A312">
        <v>311</v>
      </c>
      <c r="B312" t="s">
        <v>1290</v>
      </c>
      <c r="C312" t="s">
        <v>1291</v>
      </c>
      <c r="D312" t="s">
        <v>1292</v>
      </c>
      <c r="E312" t="s">
        <v>206</v>
      </c>
      <c r="F312" t="s">
        <v>1293</v>
      </c>
      <c r="G312">
        <v>2009</v>
      </c>
      <c r="H312">
        <v>129</v>
      </c>
      <c r="I312">
        <v>7.7</v>
      </c>
      <c r="J312">
        <v>237221</v>
      </c>
      <c r="K312">
        <v>255.95</v>
      </c>
      <c r="L312">
        <v>53</v>
      </c>
      <c r="M312">
        <f t="shared" si="80"/>
        <v>0</v>
      </c>
      <c r="N312">
        <f t="shared" si="81"/>
        <v>0</v>
      </c>
      <c r="O312">
        <f t="shared" si="82"/>
        <v>0</v>
      </c>
      <c r="P312">
        <f t="shared" si="83"/>
        <v>0</v>
      </c>
      <c r="Q312">
        <f t="shared" si="84"/>
        <v>0</v>
      </c>
      <c r="R312">
        <f t="shared" si="85"/>
        <v>1</v>
      </c>
      <c r="S312">
        <f t="shared" si="86"/>
        <v>1</v>
      </c>
      <c r="T312">
        <f t="shared" si="87"/>
        <v>0</v>
      </c>
      <c r="U312">
        <f t="shared" si="88"/>
        <v>0</v>
      </c>
      <c r="V312">
        <f t="shared" si="89"/>
        <v>0</v>
      </c>
      <c r="W312">
        <f t="shared" si="90"/>
        <v>0</v>
      </c>
      <c r="X312">
        <f t="shared" si="91"/>
        <v>0</v>
      </c>
      <c r="Y312">
        <f t="shared" si="92"/>
        <v>0</v>
      </c>
      <c r="Z312">
        <f t="shared" si="93"/>
        <v>0</v>
      </c>
      <c r="AA312">
        <f t="shared" si="94"/>
        <v>0</v>
      </c>
      <c r="AB312">
        <f t="shared" si="95"/>
        <v>0</v>
      </c>
      <c r="AC312">
        <f t="shared" si="96"/>
        <v>0</v>
      </c>
      <c r="AD312">
        <f t="shared" si="97"/>
        <v>0</v>
      </c>
      <c r="AE312">
        <f t="shared" si="98"/>
        <v>0</v>
      </c>
      <c r="AF312">
        <f t="shared" si="99"/>
        <v>1</v>
      </c>
    </row>
    <row r="313" spans="1:32" x14ac:dyDescent="0.3">
      <c r="A313">
        <v>312</v>
      </c>
      <c r="B313" t="s">
        <v>1294</v>
      </c>
      <c r="C313" t="s">
        <v>265</v>
      </c>
      <c r="D313" t="s">
        <v>1295</v>
      </c>
      <c r="E313" t="s">
        <v>1296</v>
      </c>
      <c r="F313" t="s">
        <v>1297</v>
      </c>
      <c r="G313">
        <v>2013</v>
      </c>
      <c r="H313">
        <v>180</v>
      </c>
      <c r="I313">
        <v>7.8</v>
      </c>
      <c r="J313">
        <v>103150</v>
      </c>
      <c r="K313">
        <v>2.2000000000000002</v>
      </c>
      <c r="L313">
        <v>88</v>
      </c>
      <c r="M313">
        <f t="shared" si="80"/>
        <v>0</v>
      </c>
      <c r="N313">
        <f t="shared" si="81"/>
        <v>0</v>
      </c>
      <c r="O313">
        <f t="shared" si="82"/>
        <v>0</v>
      </c>
      <c r="P313">
        <f t="shared" si="83"/>
        <v>0</v>
      </c>
      <c r="Q313">
        <f t="shared" si="84"/>
        <v>0</v>
      </c>
      <c r="R313">
        <f t="shared" si="85"/>
        <v>0</v>
      </c>
      <c r="S313">
        <f t="shared" si="86"/>
        <v>1</v>
      </c>
      <c r="T313">
        <f t="shared" si="87"/>
        <v>0</v>
      </c>
      <c r="U313">
        <f t="shared" si="88"/>
        <v>1</v>
      </c>
      <c r="V313">
        <f t="shared" si="89"/>
        <v>0</v>
      </c>
      <c r="W313">
        <f t="shared" si="90"/>
        <v>0</v>
      </c>
      <c r="X313">
        <f t="shared" si="91"/>
        <v>0</v>
      </c>
      <c r="Y313">
        <f t="shared" si="92"/>
        <v>0</v>
      </c>
      <c r="Z313">
        <f t="shared" si="93"/>
        <v>0</v>
      </c>
      <c r="AA313">
        <f t="shared" si="94"/>
        <v>0</v>
      </c>
      <c r="AB313">
        <f t="shared" si="95"/>
        <v>0</v>
      </c>
      <c r="AC313">
        <f t="shared" si="96"/>
        <v>0</v>
      </c>
      <c r="AD313">
        <f t="shared" si="97"/>
        <v>0</v>
      </c>
      <c r="AE313">
        <f t="shared" si="98"/>
        <v>0</v>
      </c>
      <c r="AF313">
        <f t="shared" si="99"/>
        <v>0</v>
      </c>
    </row>
    <row r="314" spans="1:32" x14ac:dyDescent="0.3">
      <c r="A314">
        <v>313</v>
      </c>
      <c r="B314" t="s">
        <v>1298</v>
      </c>
      <c r="C314" t="s">
        <v>890</v>
      </c>
      <c r="D314" t="s">
        <v>1299</v>
      </c>
      <c r="E314" t="s">
        <v>1300</v>
      </c>
      <c r="F314" t="s">
        <v>1301</v>
      </c>
      <c r="G314">
        <v>2014</v>
      </c>
      <c r="H314">
        <v>93</v>
      </c>
      <c r="I314">
        <v>6.8</v>
      </c>
      <c r="J314">
        <v>132580</v>
      </c>
      <c r="K314">
        <v>0.92</v>
      </c>
      <c r="L314">
        <v>86</v>
      </c>
      <c r="M314">
        <f t="shared" si="80"/>
        <v>0</v>
      </c>
      <c r="N314">
        <f t="shared" si="81"/>
        <v>0</v>
      </c>
      <c r="O314">
        <f t="shared" si="82"/>
        <v>1</v>
      </c>
      <c r="P314">
        <f t="shared" si="83"/>
        <v>0</v>
      </c>
      <c r="Q314">
        <f t="shared" si="84"/>
        <v>0</v>
      </c>
      <c r="R314">
        <f t="shared" si="85"/>
        <v>0</v>
      </c>
      <c r="S314">
        <f t="shared" si="86"/>
        <v>1</v>
      </c>
      <c r="T314">
        <f t="shared" si="87"/>
        <v>0</v>
      </c>
      <c r="U314">
        <f t="shared" si="88"/>
        <v>0</v>
      </c>
      <c r="V314">
        <f t="shared" si="89"/>
        <v>0</v>
      </c>
      <c r="W314">
        <f t="shared" si="90"/>
        <v>0</v>
      </c>
      <c r="X314">
        <f t="shared" si="91"/>
        <v>0</v>
      </c>
      <c r="Y314">
        <f t="shared" si="92"/>
        <v>0</v>
      </c>
      <c r="Z314">
        <f t="shared" si="93"/>
        <v>0</v>
      </c>
      <c r="AA314">
        <f t="shared" si="94"/>
        <v>0</v>
      </c>
      <c r="AB314">
        <f t="shared" si="95"/>
        <v>0</v>
      </c>
      <c r="AC314">
        <f t="shared" si="96"/>
        <v>0</v>
      </c>
      <c r="AD314">
        <f t="shared" si="97"/>
        <v>0</v>
      </c>
      <c r="AE314">
        <f t="shared" si="98"/>
        <v>0</v>
      </c>
      <c r="AF314">
        <f t="shared" si="99"/>
        <v>0</v>
      </c>
    </row>
    <row r="315" spans="1:32" x14ac:dyDescent="0.3">
      <c r="A315">
        <v>314</v>
      </c>
      <c r="B315" t="s">
        <v>1302</v>
      </c>
      <c r="C315" t="s">
        <v>1142</v>
      </c>
      <c r="D315" t="s">
        <v>1303</v>
      </c>
      <c r="E315" t="s">
        <v>1144</v>
      </c>
      <c r="F315" t="s">
        <v>1304</v>
      </c>
      <c r="G315">
        <v>2014</v>
      </c>
      <c r="H315">
        <v>144</v>
      </c>
      <c r="I315">
        <v>7.4</v>
      </c>
      <c r="J315">
        <v>385598</v>
      </c>
      <c r="K315">
        <v>255.11</v>
      </c>
      <c r="L315">
        <v>59</v>
      </c>
      <c r="M315">
        <f t="shared" si="80"/>
        <v>0</v>
      </c>
      <c r="N315">
        <f t="shared" si="81"/>
        <v>1</v>
      </c>
      <c r="O315">
        <f t="shared" si="82"/>
        <v>0</v>
      </c>
      <c r="P315">
        <f t="shared" si="83"/>
        <v>0</v>
      </c>
      <c r="Q315">
        <f t="shared" si="84"/>
        <v>0</v>
      </c>
      <c r="R315">
        <f t="shared" si="85"/>
        <v>0</v>
      </c>
      <c r="S315">
        <f t="shared" si="86"/>
        <v>0</v>
      </c>
      <c r="T315">
        <f t="shared" si="87"/>
        <v>0</v>
      </c>
      <c r="U315">
        <f t="shared" si="88"/>
        <v>0</v>
      </c>
      <c r="V315">
        <f t="shared" si="89"/>
        <v>0</v>
      </c>
      <c r="W315">
        <f t="shared" si="90"/>
        <v>0</v>
      </c>
      <c r="X315">
        <f t="shared" si="91"/>
        <v>0</v>
      </c>
      <c r="Y315">
        <f t="shared" si="92"/>
        <v>1</v>
      </c>
      <c r="Z315">
        <f t="shared" si="93"/>
        <v>0</v>
      </c>
      <c r="AA315">
        <f t="shared" si="94"/>
        <v>0</v>
      </c>
      <c r="AB315">
        <f t="shared" si="95"/>
        <v>0</v>
      </c>
      <c r="AC315">
        <f t="shared" si="96"/>
        <v>0</v>
      </c>
      <c r="AD315">
        <f t="shared" si="97"/>
        <v>0</v>
      </c>
      <c r="AE315">
        <f t="shared" si="98"/>
        <v>0</v>
      </c>
      <c r="AF315">
        <f t="shared" si="99"/>
        <v>0</v>
      </c>
    </row>
    <row r="316" spans="1:32" x14ac:dyDescent="0.3">
      <c r="A316">
        <v>315</v>
      </c>
      <c r="B316" t="s">
        <v>1305</v>
      </c>
      <c r="C316" t="s">
        <v>55</v>
      </c>
      <c r="D316" t="s">
        <v>1306</v>
      </c>
      <c r="E316" t="s">
        <v>57</v>
      </c>
      <c r="F316" t="s">
        <v>1307</v>
      </c>
      <c r="G316">
        <v>2007</v>
      </c>
      <c r="H316">
        <v>138</v>
      </c>
      <c r="I316">
        <v>7.5</v>
      </c>
      <c r="J316">
        <v>385325</v>
      </c>
      <c r="K316">
        <v>292</v>
      </c>
      <c r="L316">
        <v>71</v>
      </c>
      <c r="M316">
        <f t="shared" si="80"/>
        <v>0</v>
      </c>
      <c r="N316">
        <f t="shared" si="81"/>
        <v>1</v>
      </c>
      <c r="O316">
        <f t="shared" si="82"/>
        <v>0</v>
      </c>
      <c r="P316">
        <f t="shared" si="83"/>
        <v>0</v>
      </c>
      <c r="Q316">
        <f t="shared" si="84"/>
        <v>0</v>
      </c>
      <c r="R316">
        <f t="shared" si="85"/>
        <v>0</v>
      </c>
      <c r="S316">
        <f t="shared" si="86"/>
        <v>0</v>
      </c>
      <c r="T316">
        <f t="shared" si="87"/>
        <v>0</v>
      </c>
      <c r="U316">
        <f t="shared" si="88"/>
        <v>0</v>
      </c>
      <c r="V316">
        <f t="shared" si="89"/>
        <v>0</v>
      </c>
      <c r="W316">
        <f t="shared" si="90"/>
        <v>0</v>
      </c>
      <c r="X316">
        <f t="shared" si="91"/>
        <v>0</v>
      </c>
      <c r="Y316">
        <f t="shared" si="92"/>
        <v>1</v>
      </c>
      <c r="Z316">
        <f t="shared" si="93"/>
        <v>1</v>
      </c>
      <c r="AA316">
        <f t="shared" si="94"/>
        <v>0</v>
      </c>
      <c r="AB316">
        <f t="shared" si="95"/>
        <v>0</v>
      </c>
      <c r="AC316">
        <f t="shared" si="96"/>
        <v>0</v>
      </c>
      <c r="AD316">
        <f t="shared" si="97"/>
        <v>0</v>
      </c>
      <c r="AE316">
        <f t="shared" si="98"/>
        <v>0</v>
      </c>
      <c r="AF316">
        <f t="shared" si="99"/>
        <v>0</v>
      </c>
    </row>
    <row r="317" spans="1:32" x14ac:dyDescent="0.3">
      <c r="A317">
        <v>316</v>
      </c>
      <c r="B317" t="s">
        <v>1308</v>
      </c>
      <c r="C317" t="s">
        <v>1086</v>
      </c>
      <c r="D317" t="s">
        <v>1309</v>
      </c>
      <c r="E317" t="s">
        <v>1310</v>
      </c>
      <c r="F317" t="s">
        <v>1311</v>
      </c>
      <c r="G317">
        <v>2013</v>
      </c>
      <c r="H317">
        <v>126</v>
      </c>
      <c r="I317">
        <v>7</v>
      </c>
      <c r="J317">
        <v>199048</v>
      </c>
      <c r="K317">
        <v>4.5599999999999996</v>
      </c>
      <c r="L317">
        <v>84</v>
      </c>
      <c r="M317">
        <f t="shared" si="80"/>
        <v>1</v>
      </c>
      <c r="N317">
        <f t="shared" si="81"/>
        <v>0</v>
      </c>
      <c r="O317">
        <f t="shared" si="82"/>
        <v>0</v>
      </c>
      <c r="P317">
        <f t="shared" si="83"/>
        <v>0</v>
      </c>
      <c r="Q317">
        <f t="shared" si="84"/>
        <v>0</v>
      </c>
      <c r="R317">
        <f t="shared" si="85"/>
        <v>0</v>
      </c>
      <c r="S317">
        <f t="shared" si="86"/>
        <v>1</v>
      </c>
      <c r="T317">
        <f t="shared" si="87"/>
        <v>0</v>
      </c>
      <c r="U317">
        <f t="shared" si="88"/>
        <v>0</v>
      </c>
      <c r="V317">
        <f t="shared" si="89"/>
        <v>0</v>
      </c>
      <c r="W317">
        <f t="shared" si="90"/>
        <v>0</v>
      </c>
      <c r="X317">
        <f t="shared" si="91"/>
        <v>1</v>
      </c>
      <c r="Y317">
        <f t="shared" si="92"/>
        <v>0</v>
      </c>
      <c r="Z317">
        <f t="shared" si="93"/>
        <v>0</v>
      </c>
      <c r="AA317">
        <f t="shared" si="94"/>
        <v>0</v>
      </c>
      <c r="AB317">
        <f t="shared" si="95"/>
        <v>0</v>
      </c>
      <c r="AC317">
        <f t="shared" si="96"/>
        <v>0</v>
      </c>
      <c r="AD317">
        <f t="shared" si="97"/>
        <v>0</v>
      </c>
      <c r="AE317">
        <f t="shared" si="98"/>
        <v>0</v>
      </c>
      <c r="AF317">
        <f t="shared" si="99"/>
        <v>0</v>
      </c>
    </row>
    <row r="318" spans="1:32" x14ac:dyDescent="0.3">
      <c r="A318">
        <v>317</v>
      </c>
      <c r="B318" t="s">
        <v>1312</v>
      </c>
      <c r="C318" t="s">
        <v>13</v>
      </c>
      <c r="D318" t="s">
        <v>1313</v>
      </c>
      <c r="E318" t="s">
        <v>1314</v>
      </c>
      <c r="F318" t="s">
        <v>1315</v>
      </c>
      <c r="G318">
        <v>2016</v>
      </c>
      <c r="H318">
        <v>112</v>
      </c>
      <c r="I318">
        <v>5.2</v>
      </c>
      <c r="J318">
        <v>73093</v>
      </c>
      <c r="K318">
        <v>34.909999999999997</v>
      </c>
      <c r="L318">
        <v>33</v>
      </c>
      <c r="M318">
        <f t="shared" si="80"/>
        <v>1</v>
      </c>
      <c r="N318">
        <f t="shared" si="81"/>
        <v>1</v>
      </c>
      <c r="O318">
        <f t="shared" si="82"/>
        <v>0</v>
      </c>
      <c r="P318">
        <f t="shared" si="83"/>
        <v>0</v>
      </c>
      <c r="Q318">
        <f t="shared" si="84"/>
        <v>0</v>
      </c>
      <c r="R318">
        <f t="shared" si="85"/>
        <v>0</v>
      </c>
      <c r="S318">
        <f t="shared" si="86"/>
        <v>0</v>
      </c>
      <c r="T318">
        <f t="shared" si="87"/>
        <v>0</v>
      </c>
      <c r="U318">
        <f t="shared" si="88"/>
        <v>0</v>
      </c>
      <c r="V318">
        <f t="shared" si="89"/>
        <v>0</v>
      </c>
      <c r="W318">
        <f t="shared" si="90"/>
        <v>0</v>
      </c>
      <c r="X318">
        <f t="shared" si="91"/>
        <v>1</v>
      </c>
      <c r="Y318">
        <f t="shared" si="92"/>
        <v>0</v>
      </c>
      <c r="Z318">
        <f t="shared" si="93"/>
        <v>0</v>
      </c>
      <c r="AA318">
        <f t="shared" si="94"/>
        <v>0</v>
      </c>
      <c r="AB318">
        <f t="shared" si="95"/>
        <v>0</v>
      </c>
      <c r="AC318">
        <f t="shared" si="96"/>
        <v>0</v>
      </c>
      <c r="AD318">
        <f t="shared" si="97"/>
        <v>0</v>
      </c>
      <c r="AE318">
        <f t="shared" si="98"/>
        <v>0</v>
      </c>
      <c r="AF318">
        <f t="shared" si="99"/>
        <v>0</v>
      </c>
    </row>
    <row r="319" spans="1:32" x14ac:dyDescent="0.3">
      <c r="A319">
        <v>318</v>
      </c>
      <c r="B319" t="s">
        <v>1316</v>
      </c>
      <c r="C319" t="s">
        <v>1317</v>
      </c>
      <c r="D319" t="s">
        <v>1318</v>
      </c>
      <c r="E319" t="s">
        <v>1319</v>
      </c>
      <c r="F319" t="s">
        <v>1320</v>
      </c>
      <c r="G319">
        <v>2016</v>
      </c>
      <c r="H319">
        <v>81</v>
      </c>
      <c r="I319">
        <v>5.3</v>
      </c>
      <c r="J319">
        <v>1263</v>
      </c>
      <c r="M319">
        <f t="shared" si="80"/>
        <v>1</v>
      </c>
      <c r="N319">
        <f t="shared" si="81"/>
        <v>0</v>
      </c>
      <c r="O319">
        <f t="shared" si="82"/>
        <v>1</v>
      </c>
      <c r="P319">
        <f t="shared" si="83"/>
        <v>0</v>
      </c>
      <c r="Q319">
        <f t="shared" si="84"/>
        <v>0</v>
      </c>
      <c r="R319">
        <f t="shared" si="85"/>
        <v>0</v>
      </c>
      <c r="S319">
        <f t="shared" si="86"/>
        <v>0</v>
      </c>
      <c r="T319">
        <f t="shared" si="87"/>
        <v>0</v>
      </c>
      <c r="U319">
        <f t="shared" si="88"/>
        <v>0</v>
      </c>
      <c r="V319">
        <f t="shared" si="89"/>
        <v>0</v>
      </c>
      <c r="W319">
        <f t="shared" si="90"/>
        <v>0</v>
      </c>
      <c r="X319">
        <f t="shared" si="91"/>
        <v>0</v>
      </c>
      <c r="Y319">
        <f t="shared" si="92"/>
        <v>0</v>
      </c>
      <c r="Z319">
        <f t="shared" si="93"/>
        <v>0</v>
      </c>
      <c r="AA319">
        <f t="shared" si="94"/>
        <v>0</v>
      </c>
      <c r="AB319">
        <f t="shared" si="95"/>
        <v>0</v>
      </c>
      <c r="AC319">
        <f t="shared" si="96"/>
        <v>0</v>
      </c>
      <c r="AD319">
        <f t="shared" si="97"/>
        <v>0</v>
      </c>
      <c r="AE319">
        <f t="shared" si="98"/>
        <v>0</v>
      </c>
      <c r="AF319">
        <f t="shared" si="99"/>
        <v>0</v>
      </c>
    </row>
    <row r="320" spans="1:32" x14ac:dyDescent="0.3">
      <c r="A320">
        <v>319</v>
      </c>
      <c r="B320" t="s">
        <v>1321</v>
      </c>
      <c r="C320" t="s">
        <v>1322</v>
      </c>
      <c r="D320" t="s">
        <v>1323</v>
      </c>
      <c r="E320" t="s">
        <v>25</v>
      </c>
      <c r="F320" t="s">
        <v>1324</v>
      </c>
      <c r="G320">
        <v>2015</v>
      </c>
      <c r="H320">
        <v>94</v>
      </c>
      <c r="I320">
        <v>6.2</v>
      </c>
      <c r="J320">
        <v>81429</v>
      </c>
      <c r="K320">
        <v>65.069999999999993</v>
      </c>
      <c r="L320">
        <v>55</v>
      </c>
      <c r="M320">
        <f t="shared" si="80"/>
        <v>0</v>
      </c>
      <c r="N320">
        <f t="shared" si="81"/>
        <v>0</v>
      </c>
      <c r="O320">
        <f t="shared" si="82"/>
        <v>1</v>
      </c>
      <c r="P320">
        <f t="shared" si="83"/>
        <v>0</v>
      </c>
      <c r="Q320">
        <f t="shared" si="84"/>
        <v>1</v>
      </c>
      <c r="R320">
        <f t="shared" si="85"/>
        <v>0</v>
      </c>
      <c r="S320">
        <f t="shared" si="86"/>
        <v>0</v>
      </c>
      <c r="T320">
        <f t="shared" si="87"/>
        <v>0</v>
      </c>
      <c r="U320">
        <f t="shared" si="88"/>
        <v>0</v>
      </c>
      <c r="V320">
        <f t="shared" si="89"/>
        <v>0</v>
      </c>
      <c r="W320">
        <f t="shared" si="90"/>
        <v>1</v>
      </c>
      <c r="X320">
        <f t="shared" si="91"/>
        <v>0</v>
      </c>
      <c r="Y320">
        <f t="shared" si="92"/>
        <v>0</v>
      </c>
      <c r="Z320">
        <f t="shared" si="93"/>
        <v>0</v>
      </c>
      <c r="AA320">
        <f t="shared" si="94"/>
        <v>0</v>
      </c>
      <c r="AB320">
        <f t="shared" si="95"/>
        <v>0</v>
      </c>
      <c r="AC320">
        <f t="shared" si="96"/>
        <v>0</v>
      </c>
      <c r="AD320">
        <f t="shared" si="97"/>
        <v>0</v>
      </c>
      <c r="AE320">
        <f t="shared" si="98"/>
        <v>0</v>
      </c>
      <c r="AF320">
        <f t="shared" si="99"/>
        <v>0</v>
      </c>
    </row>
    <row r="321" spans="1:32" x14ac:dyDescent="0.3">
      <c r="A321">
        <v>320</v>
      </c>
      <c r="B321" t="s">
        <v>1325</v>
      </c>
      <c r="C321" t="s">
        <v>246</v>
      </c>
      <c r="D321" t="s">
        <v>1326</v>
      </c>
      <c r="E321" t="s">
        <v>227</v>
      </c>
      <c r="F321" t="s">
        <v>1327</v>
      </c>
      <c r="G321">
        <v>2011</v>
      </c>
      <c r="H321">
        <v>131</v>
      </c>
      <c r="I321">
        <v>7.3</v>
      </c>
      <c r="J321">
        <v>300803</v>
      </c>
      <c r="K321">
        <v>209.81</v>
      </c>
      <c r="L321">
        <v>66</v>
      </c>
      <c r="M321">
        <f t="shared" si="80"/>
        <v>1</v>
      </c>
      <c r="N321">
        <f t="shared" si="81"/>
        <v>0</v>
      </c>
      <c r="O321">
        <f t="shared" si="82"/>
        <v>0</v>
      </c>
      <c r="P321">
        <f t="shared" si="83"/>
        <v>0</v>
      </c>
      <c r="Q321">
        <f t="shared" si="84"/>
        <v>0</v>
      </c>
      <c r="R321">
        <f t="shared" si="85"/>
        <v>0</v>
      </c>
      <c r="S321">
        <f t="shared" si="86"/>
        <v>0</v>
      </c>
      <c r="T321">
        <f t="shared" si="87"/>
        <v>1</v>
      </c>
      <c r="U321">
        <f t="shared" si="88"/>
        <v>0</v>
      </c>
      <c r="V321">
        <f t="shared" si="89"/>
        <v>0</v>
      </c>
      <c r="W321">
        <f t="shared" si="90"/>
        <v>1</v>
      </c>
      <c r="X321">
        <f t="shared" si="91"/>
        <v>0</v>
      </c>
      <c r="Y321">
        <f t="shared" si="92"/>
        <v>0</v>
      </c>
      <c r="Z321">
        <f t="shared" si="93"/>
        <v>0</v>
      </c>
      <c r="AA321">
        <f t="shared" si="94"/>
        <v>0</v>
      </c>
      <c r="AB321">
        <f t="shared" si="95"/>
        <v>0</v>
      </c>
      <c r="AC321">
        <f t="shared" si="96"/>
        <v>0</v>
      </c>
      <c r="AD321">
        <f t="shared" si="97"/>
        <v>0</v>
      </c>
      <c r="AE321">
        <f t="shared" si="98"/>
        <v>0</v>
      </c>
      <c r="AF321">
        <f t="shared" si="99"/>
        <v>0</v>
      </c>
    </row>
    <row r="322" spans="1:32" x14ac:dyDescent="0.3">
      <c r="A322">
        <v>321</v>
      </c>
      <c r="B322" t="s">
        <v>1328</v>
      </c>
      <c r="C322" t="s">
        <v>1329</v>
      </c>
      <c r="D322" t="s">
        <v>1330</v>
      </c>
      <c r="E322" t="s">
        <v>1331</v>
      </c>
      <c r="F322" t="s">
        <v>1332</v>
      </c>
      <c r="G322">
        <v>2006</v>
      </c>
      <c r="H322">
        <v>104</v>
      </c>
      <c r="I322">
        <v>6.5</v>
      </c>
      <c r="J322">
        <v>95960</v>
      </c>
      <c r="K322">
        <v>65.27</v>
      </c>
      <c r="L322">
        <v>48</v>
      </c>
      <c r="M322">
        <f t="shared" si="80"/>
        <v>0</v>
      </c>
      <c r="N322">
        <f t="shared" si="81"/>
        <v>0</v>
      </c>
      <c r="O322">
        <f t="shared" si="82"/>
        <v>0</v>
      </c>
      <c r="P322">
        <f t="shared" si="83"/>
        <v>0</v>
      </c>
      <c r="Q322">
        <f t="shared" si="84"/>
        <v>0</v>
      </c>
      <c r="R322">
        <f t="shared" si="85"/>
        <v>0</v>
      </c>
      <c r="S322">
        <f t="shared" si="86"/>
        <v>1</v>
      </c>
      <c r="T322">
        <f t="shared" si="87"/>
        <v>1</v>
      </c>
      <c r="U322">
        <f t="shared" si="88"/>
        <v>0</v>
      </c>
      <c r="V322">
        <f t="shared" si="89"/>
        <v>0</v>
      </c>
      <c r="W322">
        <f t="shared" si="90"/>
        <v>0</v>
      </c>
      <c r="X322">
        <f t="shared" si="91"/>
        <v>0</v>
      </c>
      <c r="Y322">
        <f t="shared" si="92"/>
        <v>0</v>
      </c>
      <c r="Z322">
        <f t="shared" si="93"/>
        <v>0</v>
      </c>
      <c r="AA322">
        <f t="shared" si="94"/>
        <v>0</v>
      </c>
      <c r="AB322">
        <f t="shared" si="95"/>
        <v>1</v>
      </c>
      <c r="AC322">
        <f t="shared" si="96"/>
        <v>0</v>
      </c>
      <c r="AD322">
        <f t="shared" si="97"/>
        <v>0</v>
      </c>
      <c r="AE322">
        <f t="shared" si="98"/>
        <v>0</v>
      </c>
      <c r="AF322">
        <f t="shared" si="99"/>
        <v>0</v>
      </c>
    </row>
    <row r="323" spans="1:32" x14ac:dyDescent="0.3">
      <c r="A323">
        <v>322</v>
      </c>
      <c r="B323" t="s">
        <v>1333</v>
      </c>
      <c r="C323" t="s">
        <v>107</v>
      </c>
      <c r="D323" t="s">
        <v>1334</v>
      </c>
      <c r="E323" t="s">
        <v>1335</v>
      </c>
      <c r="F323" t="s">
        <v>1336</v>
      </c>
      <c r="G323">
        <v>2016</v>
      </c>
      <c r="H323">
        <v>84</v>
      </c>
      <c r="I323">
        <v>6.4</v>
      </c>
      <c r="J323">
        <v>616</v>
      </c>
      <c r="K323">
        <v>0.01</v>
      </c>
      <c r="L323">
        <v>74</v>
      </c>
      <c r="M323">
        <f t="shared" ref="M323:M386" si="100">IFERROR(IF(SEARCH($M$1,C323)&gt;0,1,0),0)</f>
        <v>0</v>
      </c>
      <c r="N323">
        <f t="shared" ref="N323:N386" si="101">IFERROR(IF(SEARCH($N$1,C323)&gt;0,1,0),0)</f>
        <v>0</v>
      </c>
      <c r="O323">
        <f t="shared" ref="O323:O386" si="102">IFERROR(IF(SEARCH($O$1,C323)&gt;0,1,0),0)</f>
        <v>0</v>
      </c>
      <c r="P323">
        <f t="shared" ref="P323:P386" si="103">IFERROR(IF(SEARCH($P$1,C323)&gt;0,1,0),0)</f>
        <v>0</v>
      </c>
      <c r="Q323">
        <f t="shared" ref="Q323:Q386" si="104">IFERROR(IF(SEARCH($Q$1,C323)&gt;0,1,0),0)</f>
        <v>0</v>
      </c>
      <c r="R323">
        <f t="shared" ref="R323:R386" si="105">IFERROR(IF(SEARCH($R$1,C323)&gt;0,1,0),0)</f>
        <v>0</v>
      </c>
      <c r="S323">
        <f t="shared" ref="S323:S386" si="106">IFERROR(IF(SEARCH($S$1,C323)&gt;0,1,0),0)</f>
        <v>1</v>
      </c>
      <c r="T323">
        <f t="shared" ref="T323:T386" si="107">IFERROR(IF(SEARCH($T$1,C323)&gt;0,1,0),0)</f>
        <v>0</v>
      </c>
      <c r="U323">
        <f t="shared" ref="U323:U386" si="108">IFERROR(IF(SEARCH($U$1,C323)&gt;0,1,0),0)</f>
        <v>0</v>
      </c>
      <c r="V323">
        <f t="shared" ref="V323:V386" si="109">IFERROR(IF(SEARCH($V$1,C323)&gt;0,1,0),0)</f>
        <v>0</v>
      </c>
      <c r="W323">
        <f t="shared" ref="W323:W386" si="110">IFERROR(IF(SEARCH($W$1,C323)&gt;0,1,0),0)</f>
        <v>0</v>
      </c>
      <c r="X323">
        <f t="shared" ref="X323:X386" si="111">IFERROR(IF(SEARCH($X$1,C323)&gt;0,1,0),0)</f>
        <v>0</v>
      </c>
      <c r="Y323">
        <f t="shared" ref="Y323:Y386" si="112">IFERROR(IF(SEARCH($Y$1,C323)&gt;0,1,0),0)</f>
        <v>0</v>
      </c>
      <c r="Z323">
        <f t="shared" ref="Z323:Z386" si="113">IFERROR(IF(SEARCH($Z$1,C323)&gt;0,1,0),0)</f>
        <v>0</v>
      </c>
      <c r="AA323">
        <f t="shared" ref="AA323:AA386" si="114">IFERROR(IF(SEARCH($AA$1,C323)&gt;0,1,0),0)</f>
        <v>0</v>
      </c>
      <c r="AB323">
        <f t="shared" ref="AB323:AB386" si="115">IFERROR(IF(SEARCH($AB$1,C323)&gt;0,1,0),0)</f>
        <v>0</v>
      </c>
      <c r="AC323">
        <f t="shared" ref="AC323:AC386" si="116">IFERROR(IF(SEARCH($AC$1,C323)&gt;0,1,0),0)</f>
        <v>0</v>
      </c>
      <c r="AD323">
        <f t="shared" ref="AD323:AD386" si="117">IFERROR(IF(SEARCH($AD$1,C323)&gt;0,1,0),0)</f>
        <v>0</v>
      </c>
      <c r="AE323">
        <f t="shared" ref="AE323:AE386" si="118">IFERROR(IF(SEARCH($AE$1,C323)&gt;0,1,0),0)</f>
        <v>0</v>
      </c>
      <c r="AF323">
        <f t="shared" ref="AF323:AF386" si="119">IFERROR(IF(SEARCH($AF$1,C323)&gt;0,1,0),0)</f>
        <v>0</v>
      </c>
    </row>
    <row r="324" spans="1:32" x14ac:dyDescent="0.3">
      <c r="A324">
        <v>323</v>
      </c>
      <c r="B324" t="s">
        <v>1337</v>
      </c>
      <c r="C324" t="s">
        <v>246</v>
      </c>
      <c r="D324" t="s">
        <v>1338</v>
      </c>
      <c r="E324" t="s">
        <v>466</v>
      </c>
      <c r="F324" t="s">
        <v>1339</v>
      </c>
      <c r="G324">
        <v>2008</v>
      </c>
      <c r="H324">
        <v>114</v>
      </c>
      <c r="I324">
        <v>7.3</v>
      </c>
      <c r="J324">
        <v>203096</v>
      </c>
      <c r="K324">
        <v>5.69</v>
      </c>
      <c r="L324">
        <v>53</v>
      </c>
      <c r="M324">
        <f t="shared" si="100"/>
        <v>1</v>
      </c>
      <c r="N324">
        <f t="shared" si="101"/>
        <v>0</v>
      </c>
      <c r="O324">
        <f t="shared" si="102"/>
        <v>0</v>
      </c>
      <c r="P324">
        <f t="shared" si="103"/>
        <v>0</v>
      </c>
      <c r="Q324">
        <f t="shared" si="104"/>
        <v>0</v>
      </c>
      <c r="R324">
        <f t="shared" si="105"/>
        <v>0</v>
      </c>
      <c r="S324">
        <f t="shared" si="106"/>
        <v>0</v>
      </c>
      <c r="T324">
        <f t="shared" si="107"/>
        <v>1</v>
      </c>
      <c r="U324">
        <f t="shared" si="108"/>
        <v>0</v>
      </c>
      <c r="V324">
        <f t="shared" si="109"/>
        <v>0</v>
      </c>
      <c r="W324">
        <f t="shared" si="110"/>
        <v>1</v>
      </c>
      <c r="X324">
        <f t="shared" si="111"/>
        <v>0</v>
      </c>
      <c r="Y324">
        <f t="shared" si="112"/>
        <v>0</v>
      </c>
      <c r="Z324">
        <f t="shared" si="113"/>
        <v>0</v>
      </c>
      <c r="AA324">
        <f t="shared" si="114"/>
        <v>0</v>
      </c>
      <c r="AB324">
        <f t="shared" si="115"/>
        <v>0</v>
      </c>
      <c r="AC324">
        <f t="shared" si="116"/>
        <v>0</v>
      </c>
      <c r="AD324">
        <f t="shared" si="117"/>
        <v>0</v>
      </c>
      <c r="AE324">
        <f t="shared" si="118"/>
        <v>0</v>
      </c>
      <c r="AF324">
        <f t="shared" si="119"/>
        <v>0</v>
      </c>
    </row>
    <row r="325" spans="1:32" x14ac:dyDescent="0.3">
      <c r="A325">
        <v>324</v>
      </c>
      <c r="B325" t="s">
        <v>1340</v>
      </c>
      <c r="C325" t="s">
        <v>1341</v>
      </c>
      <c r="D325" t="s">
        <v>1342</v>
      </c>
      <c r="E325" t="s">
        <v>1019</v>
      </c>
      <c r="F325" t="s">
        <v>1343</v>
      </c>
      <c r="G325">
        <v>2011</v>
      </c>
      <c r="H325">
        <v>109</v>
      </c>
      <c r="I325">
        <v>6.7</v>
      </c>
      <c r="J325">
        <v>319025</v>
      </c>
      <c r="K325">
        <v>37.549999999999997</v>
      </c>
      <c r="L325">
        <v>53</v>
      </c>
      <c r="M325">
        <f t="shared" si="100"/>
        <v>1</v>
      </c>
      <c r="N325">
        <f t="shared" si="101"/>
        <v>0</v>
      </c>
      <c r="O325">
        <f t="shared" si="102"/>
        <v>0</v>
      </c>
      <c r="P325">
        <f t="shared" si="103"/>
        <v>0</v>
      </c>
      <c r="Q325">
        <f t="shared" si="104"/>
        <v>0</v>
      </c>
      <c r="R325">
        <f t="shared" si="105"/>
        <v>0</v>
      </c>
      <c r="S325">
        <f t="shared" si="106"/>
        <v>0</v>
      </c>
      <c r="T325">
        <f t="shared" si="107"/>
        <v>0</v>
      </c>
      <c r="U325">
        <f t="shared" si="108"/>
        <v>0</v>
      </c>
      <c r="V325">
        <f t="shared" si="109"/>
        <v>0</v>
      </c>
      <c r="W325">
        <f t="shared" si="110"/>
        <v>1</v>
      </c>
      <c r="X325">
        <f t="shared" si="111"/>
        <v>1</v>
      </c>
      <c r="Y325">
        <f t="shared" si="112"/>
        <v>0</v>
      </c>
      <c r="Z325">
        <f t="shared" si="113"/>
        <v>0</v>
      </c>
      <c r="AA325">
        <f t="shared" si="114"/>
        <v>0</v>
      </c>
      <c r="AB325">
        <f t="shared" si="115"/>
        <v>0</v>
      </c>
      <c r="AC325">
        <f t="shared" si="116"/>
        <v>0</v>
      </c>
      <c r="AD325">
        <f t="shared" si="117"/>
        <v>0</v>
      </c>
      <c r="AE325">
        <f t="shared" si="118"/>
        <v>0</v>
      </c>
      <c r="AF325">
        <f t="shared" si="119"/>
        <v>0</v>
      </c>
    </row>
    <row r="326" spans="1:32" x14ac:dyDescent="0.3">
      <c r="A326">
        <v>325</v>
      </c>
      <c r="B326" t="s">
        <v>1344</v>
      </c>
      <c r="C326" t="s">
        <v>92</v>
      </c>
      <c r="D326" t="s">
        <v>1345</v>
      </c>
      <c r="E326" t="s">
        <v>379</v>
      </c>
      <c r="F326" t="s">
        <v>1346</v>
      </c>
      <c r="G326">
        <v>2010</v>
      </c>
      <c r="H326">
        <v>120</v>
      </c>
      <c r="I326">
        <v>7.7</v>
      </c>
      <c r="J326">
        <v>510100</v>
      </c>
      <c r="K326">
        <v>96.92</v>
      </c>
      <c r="L326">
        <v>95</v>
      </c>
      <c r="M326">
        <f t="shared" si="100"/>
        <v>0</v>
      </c>
      <c r="N326">
        <f t="shared" si="101"/>
        <v>0</v>
      </c>
      <c r="O326">
        <f t="shared" si="102"/>
        <v>0</v>
      </c>
      <c r="P326">
        <f t="shared" si="103"/>
        <v>0</v>
      </c>
      <c r="Q326">
        <f t="shared" si="104"/>
        <v>0</v>
      </c>
      <c r="R326">
        <f t="shared" si="105"/>
        <v>1</v>
      </c>
      <c r="S326">
        <f t="shared" si="106"/>
        <v>1</v>
      </c>
      <c r="T326">
        <f t="shared" si="107"/>
        <v>0</v>
      </c>
      <c r="U326">
        <f t="shared" si="108"/>
        <v>0</v>
      </c>
      <c r="V326">
        <f t="shared" si="109"/>
        <v>0</v>
      </c>
      <c r="W326">
        <f t="shared" si="110"/>
        <v>0</v>
      </c>
      <c r="X326">
        <f t="shared" si="111"/>
        <v>0</v>
      </c>
      <c r="Y326">
        <f t="shared" si="112"/>
        <v>0</v>
      </c>
      <c r="Z326">
        <f t="shared" si="113"/>
        <v>0</v>
      </c>
      <c r="AA326">
        <f t="shared" si="114"/>
        <v>0</v>
      </c>
      <c r="AB326">
        <f t="shared" si="115"/>
        <v>0</v>
      </c>
      <c r="AC326">
        <f t="shared" si="116"/>
        <v>0</v>
      </c>
      <c r="AD326">
        <f t="shared" si="117"/>
        <v>0</v>
      </c>
      <c r="AE326">
        <f t="shared" si="118"/>
        <v>0</v>
      </c>
      <c r="AF326">
        <f t="shared" si="119"/>
        <v>0</v>
      </c>
    </row>
    <row r="327" spans="1:32" x14ac:dyDescent="0.3">
      <c r="A327">
        <v>326</v>
      </c>
      <c r="B327" t="s">
        <v>1347</v>
      </c>
      <c r="C327" t="s">
        <v>31</v>
      </c>
      <c r="D327" t="s">
        <v>1348</v>
      </c>
      <c r="E327" t="s">
        <v>1349</v>
      </c>
      <c r="F327" t="s">
        <v>1350</v>
      </c>
      <c r="G327">
        <v>2015</v>
      </c>
      <c r="H327">
        <v>106</v>
      </c>
      <c r="I327">
        <v>6</v>
      </c>
      <c r="J327">
        <v>71149</v>
      </c>
      <c r="K327">
        <v>27.36</v>
      </c>
      <c r="L327">
        <v>34</v>
      </c>
      <c r="M327">
        <f t="shared" si="100"/>
        <v>1</v>
      </c>
      <c r="N327">
        <f t="shared" si="101"/>
        <v>1</v>
      </c>
      <c r="O327">
        <f t="shared" si="102"/>
        <v>0</v>
      </c>
      <c r="P327">
        <f t="shared" si="103"/>
        <v>0</v>
      </c>
      <c r="Q327">
        <f t="shared" si="104"/>
        <v>0</v>
      </c>
      <c r="R327">
        <f t="shared" si="105"/>
        <v>0</v>
      </c>
      <c r="S327">
        <f t="shared" si="106"/>
        <v>0</v>
      </c>
      <c r="T327">
        <f t="shared" si="107"/>
        <v>0</v>
      </c>
      <c r="U327">
        <f t="shared" si="108"/>
        <v>0</v>
      </c>
      <c r="V327">
        <f t="shared" si="109"/>
        <v>0</v>
      </c>
      <c r="W327">
        <f t="shared" si="110"/>
        <v>0</v>
      </c>
      <c r="X327">
        <f t="shared" si="111"/>
        <v>0</v>
      </c>
      <c r="Y327">
        <f t="shared" si="112"/>
        <v>1</v>
      </c>
      <c r="Z327">
        <f t="shared" si="113"/>
        <v>0</v>
      </c>
      <c r="AA327">
        <f t="shared" si="114"/>
        <v>0</v>
      </c>
      <c r="AB327">
        <f t="shared" si="115"/>
        <v>0</v>
      </c>
      <c r="AC327">
        <f t="shared" si="116"/>
        <v>0</v>
      </c>
      <c r="AD327">
        <f t="shared" si="117"/>
        <v>0</v>
      </c>
      <c r="AE327">
        <f t="shared" si="118"/>
        <v>0</v>
      </c>
      <c r="AF327">
        <f t="shared" si="119"/>
        <v>0</v>
      </c>
    </row>
    <row r="328" spans="1:32" x14ac:dyDescent="0.3">
      <c r="A328">
        <v>327</v>
      </c>
      <c r="B328" t="s">
        <v>1351</v>
      </c>
      <c r="C328" t="s">
        <v>1352</v>
      </c>
      <c r="D328" t="s">
        <v>1353</v>
      </c>
      <c r="E328" t="s">
        <v>1354</v>
      </c>
      <c r="F328" t="s">
        <v>1355</v>
      </c>
      <c r="G328">
        <v>2015</v>
      </c>
      <c r="H328">
        <v>110</v>
      </c>
      <c r="I328">
        <v>6</v>
      </c>
      <c r="J328">
        <v>37975</v>
      </c>
      <c r="K328">
        <v>5.77</v>
      </c>
      <c r="L328">
        <v>36</v>
      </c>
      <c r="M328">
        <f t="shared" si="100"/>
        <v>0</v>
      </c>
      <c r="N328">
        <f t="shared" si="101"/>
        <v>0</v>
      </c>
      <c r="O328">
        <f t="shared" si="102"/>
        <v>1</v>
      </c>
      <c r="P328">
        <f t="shared" si="103"/>
        <v>0</v>
      </c>
      <c r="Q328">
        <f t="shared" si="104"/>
        <v>0</v>
      </c>
      <c r="R328">
        <f t="shared" si="105"/>
        <v>0</v>
      </c>
      <c r="S328">
        <f t="shared" si="106"/>
        <v>1</v>
      </c>
      <c r="T328">
        <f t="shared" si="107"/>
        <v>0</v>
      </c>
      <c r="U328">
        <f t="shared" si="108"/>
        <v>0</v>
      </c>
      <c r="V328">
        <f t="shared" si="109"/>
        <v>0</v>
      </c>
      <c r="W328">
        <f t="shared" si="110"/>
        <v>0</v>
      </c>
      <c r="X328">
        <f t="shared" si="111"/>
        <v>1</v>
      </c>
      <c r="Y328">
        <f t="shared" si="112"/>
        <v>0</v>
      </c>
      <c r="Z328">
        <f t="shared" si="113"/>
        <v>0</v>
      </c>
      <c r="AA328">
        <f t="shared" si="114"/>
        <v>0</v>
      </c>
      <c r="AB328">
        <f t="shared" si="115"/>
        <v>0</v>
      </c>
      <c r="AC328">
        <f t="shared" si="116"/>
        <v>0</v>
      </c>
      <c r="AD328">
        <f t="shared" si="117"/>
        <v>0</v>
      </c>
      <c r="AE328">
        <f t="shared" si="118"/>
        <v>0</v>
      </c>
      <c r="AF328">
        <f t="shared" si="119"/>
        <v>0</v>
      </c>
    </row>
    <row r="329" spans="1:32" x14ac:dyDescent="0.3">
      <c r="A329">
        <v>328</v>
      </c>
      <c r="B329" t="s">
        <v>1356</v>
      </c>
      <c r="C329" t="s">
        <v>623</v>
      </c>
      <c r="D329" t="s">
        <v>1357</v>
      </c>
      <c r="E329" t="s">
        <v>1358</v>
      </c>
      <c r="F329" t="s">
        <v>1359</v>
      </c>
      <c r="G329">
        <v>2016</v>
      </c>
      <c r="H329">
        <v>103</v>
      </c>
      <c r="I329">
        <v>7.4</v>
      </c>
      <c r="J329">
        <v>12643</v>
      </c>
      <c r="K329">
        <v>0.04</v>
      </c>
      <c r="L329">
        <v>54</v>
      </c>
      <c r="M329">
        <f t="shared" si="100"/>
        <v>0</v>
      </c>
      <c r="N329">
        <f t="shared" si="101"/>
        <v>0</v>
      </c>
      <c r="O329">
        <f t="shared" si="102"/>
        <v>0</v>
      </c>
      <c r="P329">
        <f t="shared" si="103"/>
        <v>0</v>
      </c>
      <c r="Q329">
        <f t="shared" si="104"/>
        <v>1</v>
      </c>
      <c r="R329">
        <f t="shared" si="105"/>
        <v>1</v>
      </c>
      <c r="S329">
        <f t="shared" si="106"/>
        <v>1</v>
      </c>
      <c r="T329">
        <f t="shared" si="107"/>
        <v>0</v>
      </c>
      <c r="U329">
        <f t="shared" si="108"/>
        <v>0</v>
      </c>
      <c r="V329">
        <f t="shared" si="109"/>
        <v>0</v>
      </c>
      <c r="W329">
        <f t="shared" si="110"/>
        <v>0</v>
      </c>
      <c r="X329">
        <f t="shared" si="111"/>
        <v>0</v>
      </c>
      <c r="Y329">
        <f t="shared" si="112"/>
        <v>0</v>
      </c>
      <c r="Z329">
        <f t="shared" si="113"/>
        <v>0</v>
      </c>
      <c r="AA329">
        <f t="shared" si="114"/>
        <v>0</v>
      </c>
      <c r="AB329">
        <f t="shared" si="115"/>
        <v>0</v>
      </c>
      <c r="AC329">
        <f t="shared" si="116"/>
        <v>0</v>
      </c>
      <c r="AD329">
        <f t="shared" si="117"/>
        <v>0</v>
      </c>
      <c r="AE329">
        <f t="shared" si="118"/>
        <v>0</v>
      </c>
      <c r="AF329">
        <f t="shared" si="119"/>
        <v>0</v>
      </c>
    </row>
    <row r="330" spans="1:32" x14ac:dyDescent="0.3">
      <c r="A330">
        <v>329</v>
      </c>
      <c r="B330" t="s">
        <v>1360</v>
      </c>
      <c r="C330" t="s">
        <v>260</v>
      </c>
      <c r="D330" t="s">
        <v>1361</v>
      </c>
      <c r="E330" t="s">
        <v>1362</v>
      </c>
      <c r="F330" t="s">
        <v>1363</v>
      </c>
      <c r="G330">
        <v>2015</v>
      </c>
      <c r="H330">
        <v>95</v>
      </c>
      <c r="I330">
        <v>7</v>
      </c>
      <c r="J330">
        <v>62885</v>
      </c>
      <c r="K330">
        <v>3.22</v>
      </c>
      <c r="L330">
        <v>79</v>
      </c>
      <c r="M330">
        <f t="shared" si="100"/>
        <v>0</v>
      </c>
      <c r="N330">
        <f t="shared" si="101"/>
        <v>0</v>
      </c>
      <c r="O330">
        <f t="shared" si="102"/>
        <v>1</v>
      </c>
      <c r="P330">
        <f t="shared" si="103"/>
        <v>0</v>
      </c>
      <c r="Q330">
        <f t="shared" si="104"/>
        <v>0</v>
      </c>
      <c r="R330">
        <f t="shared" si="105"/>
        <v>0</v>
      </c>
      <c r="S330">
        <f t="shared" si="106"/>
        <v>0</v>
      </c>
      <c r="T330">
        <f t="shared" si="107"/>
        <v>1</v>
      </c>
      <c r="U330">
        <f t="shared" si="108"/>
        <v>0</v>
      </c>
      <c r="V330">
        <f t="shared" si="109"/>
        <v>0</v>
      </c>
      <c r="W330">
        <f t="shared" si="110"/>
        <v>1</v>
      </c>
      <c r="X330">
        <f t="shared" si="111"/>
        <v>0</v>
      </c>
      <c r="Y330">
        <f t="shared" si="112"/>
        <v>0</v>
      </c>
      <c r="Z330">
        <f t="shared" si="113"/>
        <v>0</v>
      </c>
      <c r="AA330">
        <f t="shared" si="114"/>
        <v>0</v>
      </c>
      <c r="AB330">
        <f t="shared" si="115"/>
        <v>0</v>
      </c>
      <c r="AC330">
        <f t="shared" si="116"/>
        <v>0</v>
      </c>
      <c r="AD330">
        <f t="shared" si="117"/>
        <v>0</v>
      </c>
      <c r="AE330">
        <f t="shared" si="118"/>
        <v>0</v>
      </c>
      <c r="AF330">
        <f t="shared" si="119"/>
        <v>0</v>
      </c>
    </row>
    <row r="331" spans="1:32" x14ac:dyDescent="0.3">
      <c r="A331">
        <v>330</v>
      </c>
      <c r="B331" t="s">
        <v>1364</v>
      </c>
      <c r="C331" t="s">
        <v>288</v>
      </c>
      <c r="D331" t="s">
        <v>1365</v>
      </c>
      <c r="E331" t="s">
        <v>1366</v>
      </c>
      <c r="F331" t="s">
        <v>1367</v>
      </c>
      <c r="G331">
        <v>2015</v>
      </c>
      <c r="H331">
        <v>133</v>
      </c>
      <c r="I331">
        <v>5.4</v>
      </c>
      <c r="J331">
        <v>43085</v>
      </c>
      <c r="K331">
        <v>7.1</v>
      </c>
      <c r="L331">
        <v>51</v>
      </c>
      <c r="M331">
        <f t="shared" si="100"/>
        <v>0</v>
      </c>
      <c r="N331">
        <f t="shared" si="101"/>
        <v>0</v>
      </c>
      <c r="O331">
        <f t="shared" si="102"/>
        <v>0</v>
      </c>
      <c r="P331">
        <f t="shared" si="103"/>
        <v>0</v>
      </c>
      <c r="Q331">
        <f t="shared" si="104"/>
        <v>0</v>
      </c>
      <c r="R331">
        <f t="shared" si="105"/>
        <v>0</v>
      </c>
      <c r="S331">
        <f t="shared" si="106"/>
        <v>1</v>
      </c>
      <c r="T331">
        <f t="shared" si="107"/>
        <v>1</v>
      </c>
      <c r="U331">
        <f t="shared" si="108"/>
        <v>0</v>
      </c>
      <c r="V331">
        <f t="shared" si="109"/>
        <v>1</v>
      </c>
      <c r="W331">
        <f t="shared" si="110"/>
        <v>0</v>
      </c>
      <c r="X331">
        <f t="shared" si="111"/>
        <v>0</v>
      </c>
      <c r="Y331">
        <f t="shared" si="112"/>
        <v>0</v>
      </c>
      <c r="Z331">
        <f t="shared" si="113"/>
        <v>0</v>
      </c>
      <c r="AA331">
        <f t="shared" si="114"/>
        <v>0</v>
      </c>
      <c r="AB331">
        <f t="shared" si="115"/>
        <v>0</v>
      </c>
      <c r="AC331">
        <f t="shared" si="116"/>
        <v>0</v>
      </c>
      <c r="AD331">
        <f t="shared" si="117"/>
        <v>0</v>
      </c>
      <c r="AE331">
        <f t="shared" si="118"/>
        <v>0</v>
      </c>
      <c r="AF331">
        <f t="shared" si="119"/>
        <v>0</v>
      </c>
    </row>
    <row r="332" spans="1:32" x14ac:dyDescent="0.3">
      <c r="A332">
        <v>331</v>
      </c>
      <c r="B332" t="s">
        <v>1368</v>
      </c>
      <c r="C332" t="s">
        <v>69</v>
      </c>
      <c r="D332" t="s">
        <v>1369</v>
      </c>
      <c r="E332" t="s">
        <v>1226</v>
      </c>
      <c r="F332" t="s">
        <v>1370</v>
      </c>
      <c r="G332">
        <v>2016</v>
      </c>
      <c r="H332">
        <v>87</v>
      </c>
      <c r="I332">
        <v>6.9</v>
      </c>
      <c r="J332">
        <v>34248</v>
      </c>
      <c r="K332">
        <v>72.66</v>
      </c>
      <c r="L332">
        <v>56</v>
      </c>
      <c r="M332">
        <f t="shared" si="100"/>
        <v>0</v>
      </c>
      <c r="N332">
        <f t="shared" si="101"/>
        <v>1</v>
      </c>
      <c r="O332">
        <f t="shared" si="102"/>
        <v>0</v>
      </c>
      <c r="P332">
        <f t="shared" si="103"/>
        <v>1</v>
      </c>
      <c r="Q332">
        <f t="shared" si="104"/>
        <v>1</v>
      </c>
      <c r="R332">
        <f t="shared" si="105"/>
        <v>0</v>
      </c>
      <c r="S332">
        <f t="shared" si="106"/>
        <v>0</v>
      </c>
      <c r="T332">
        <f t="shared" si="107"/>
        <v>0</v>
      </c>
      <c r="U332">
        <f t="shared" si="108"/>
        <v>0</v>
      </c>
      <c r="V332">
        <f t="shared" si="109"/>
        <v>0</v>
      </c>
      <c r="W332">
        <f t="shared" si="110"/>
        <v>0</v>
      </c>
      <c r="X332">
        <f t="shared" si="111"/>
        <v>0</v>
      </c>
      <c r="Y332">
        <f t="shared" si="112"/>
        <v>0</v>
      </c>
      <c r="Z332">
        <f t="shared" si="113"/>
        <v>0</v>
      </c>
      <c r="AA332">
        <f t="shared" si="114"/>
        <v>0</v>
      </c>
      <c r="AB332">
        <f t="shared" si="115"/>
        <v>0</v>
      </c>
      <c r="AC332">
        <f t="shared" si="116"/>
        <v>0</v>
      </c>
      <c r="AD332">
        <f t="shared" si="117"/>
        <v>0</v>
      </c>
      <c r="AE332">
        <f t="shared" si="118"/>
        <v>0</v>
      </c>
      <c r="AF332">
        <f t="shared" si="119"/>
        <v>0</v>
      </c>
    </row>
    <row r="333" spans="1:32" x14ac:dyDescent="0.3">
      <c r="A333">
        <v>332</v>
      </c>
      <c r="B333" t="s">
        <v>1371</v>
      </c>
      <c r="C333" t="s">
        <v>516</v>
      </c>
      <c r="D333" t="s">
        <v>1372</v>
      </c>
      <c r="E333" t="s">
        <v>276</v>
      </c>
      <c r="F333" t="s">
        <v>1373</v>
      </c>
      <c r="G333">
        <v>2014</v>
      </c>
      <c r="H333">
        <v>133</v>
      </c>
      <c r="I333">
        <v>7.3</v>
      </c>
      <c r="J333">
        <v>353305</v>
      </c>
      <c r="K333">
        <v>350.12</v>
      </c>
      <c r="L333">
        <v>72</v>
      </c>
      <c r="M333">
        <f t="shared" si="100"/>
        <v>1</v>
      </c>
      <c r="N333">
        <f t="shared" si="101"/>
        <v>0</v>
      </c>
      <c r="O333">
        <f t="shared" si="102"/>
        <v>0</v>
      </c>
      <c r="P333">
        <f t="shared" si="103"/>
        <v>0</v>
      </c>
      <c r="Q333">
        <f t="shared" si="104"/>
        <v>0</v>
      </c>
      <c r="R333">
        <f t="shared" si="105"/>
        <v>1</v>
      </c>
      <c r="S333">
        <f t="shared" si="106"/>
        <v>1</v>
      </c>
      <c r="T333">
        <f t="shared" si="107"/>
        <v>0</v>
      </c>
      <c r="U333">
        <f t="shared" si="108"/>
        <v>0</v>
      </c>
      <c r="V333">
        <f t="shared" si="109"/>
        <v>0</v>
      </c>
      <c r="W333">
        <f t="shared" si="110"/>
        <v>0</v>
      </c>
      <c r="X333">
        <f t="shared" si="111"/>
        <v>0</v>
      </c>
      <c r="Y333">
        <f t="shared" si="112"/>
        <v>0</v>
      </c>
      <c r="Z333">
        <f t="shared" si="113"/>
        <v>0</v>
      </c>
      <c r="AA333">
        <f t="shared" si="114"/>
        <v>0</v>
      </c>
      <c r="AB333">
        <f t="shared" si="115"/>
        <v>0</v>
      </c>
      <c r="AC333">
        <f t="shared" si="116"/>
        <v>0</v>
      </c>
      <c r="AD333">
        <f t="shared" si="117"/>
        <v>0</v>
      </c>
      <c r="AE333">
        <f t="shared" si="118"/>
        <v>0</v>
      </c>
      <c r="AF333">
        <f t="shared" si="119"/>
        <v>0</v>
      </c>
    </row>
    <row r="334" spans="1:32" x14ac:dyDescent="0.3">
      <c r="A334">
        <v>333</v>
      </c>
      <c r="B334" t="s">
        <v>1374</v>
      </c>
      <c r="C334" t="s">
        <v>92</v>
      </c>
      <c r="D334" t="s">
        <v>1375</v>
      </c>
      <c r="E334" t="s">
        <v>1376</v>
      </c>
      <c r="F334" t="s">
        <v>1377</v>
      </c>
      <c r="G334">
        <v>2013</v>
      </c>
      <c r="H334">
        <v>117</v>
      </c>
      <c r="I334">
        <v>8</v>
      </c>
      <c r="J334">
        <v>352801</v>
      </c>
      <c r="K334">
        <v>27.3</v>
      </c>
      <c r="L334">
        <v>84</v>
      </c>
      <c r="M334">
        <f t="shared" si="100"/>
        <v>0</v>
      </c>
      <c r="N334">
        <f t="shared" si="101"/>
        <v>0</v>
      </c>
      <c r="O334">
        <f t="shared" si="102"/>
        <v>0</v>
      </c>
      <c r="P334">
        <f t="shared" si="103"/>
        <v>0</v>
      </c>
      <c r="Q334">
        <f t="shared" si="104"/>
        <v>0</v>
      </c>
      <c r="R334">
        <f t="shared" si="105"/>
        <v>1</v>
      </c>
      <c r="S334">
        <f t="shared" si="106"/>
        <v>1</v>
      </c>
      <c r="T334">
        <f t="shared" si="107"/>
        <v>0</v>
      </c>
      <c r="U334">
        <f t="shared" si="108"/>
        <v>0</v>
      </c>
      <c r="V334">
        <f t="shared" si="109"/>
        <v>0</v>
      </c>
      <c r="W334">
        <f t="shared" si="110"/>
        <v>0</v>
      </c>
      <c r="X334">
        <f t="shared" si="111"/>
        <v>0</v>
      </c>
      <c r="Y334">
        <f t="shared" si="112"/>
        <v>0</v>
      </c>
      <c r="Z334">
        <f t="shared" si="113"/>
        <v>0</v>
      </c>
      <c r="AA334">
        <f t="shared" si="114"/>
        <v>0</v>
      </c>
      <c r="AB334">
        <f t="shared" si="115"/>
        <v>0</v>
      </c>
      <c r="AC334">
        <f t="shared" si="116"/>
        <v>0</v>
      </c>
      <c r="AD334">
        <f t="shared" si="117"/>
        <v>0</v>
      </c>
      <c r="AE334">
        <f t="shared" si="118"/>
        <v>0</v>
      </c>
      <c r="AF334">
        <f t="shared" si="119"/>
        <v>0</v>
      </c>
    </row>
    <row r="335" spans="1:32" x14ac:dyDescent="0.3">
      <c r="A335">
        <v>334</v>
      </c>
      <c r="B335" t="s">
        <v>1378</v>
      </c>
      <c r="C335" t="s">
        <v>60</v>
      </c>
      <c r="D335" t="s">
        <v>1379</v>
      </c>
      <c r="E335" t="s">
        <v>659</v>
      </c>
      <c r="F335" t="s">
        <v>1380</v>
      </c>
      <c r="G335">
        <v>2012</v>
      </c>
      <c r="H335">
        <v>150</v>
      </c>
      <c r="I335">
        <v>7.4</v>
      </c>
      <c r="J335">
        <v>207497</v>
      </c>
      <c r="K335">
        <v>182.2</v>
      </c>
      <c r="L335">
        <v>86</v>
      </c>
      <c r="M335">
        <f t="shared" si="100"/>
        <v>0</v>
      </c>
      <c r="N335">
        <f t="shared" si="101"/>
        <v>0</v>
      </c>
      <c r="O335">
        <f t="shared" si="102"/>
        <v>0</v>
      </c>
      <c r="P335">
        <f t="shared" si="103"/>
        <v>0</v>
      </c>
      <c r="Q335">
        <f t="shared" si="104"/>
        <v>0</v>
      </c>
      <c r="R335">
        <f t="shared" si="105"/>
        <v>1</v>
      </c>
      <c r="S335">
        <f t="shared" si="106"/>
        <v>1</v>
      </c>
      <c r="T335">
        <f t="shared" si="107"/>
        <v>0</v>
      </c>
      <c r="U335">
        <f t="shared" si="108"/>
        <v>0</v>
      </c>
      <c r="V335">
        <f t="shared" si="109"/>
        <v>0</v>
      </c>
      <c r="W335">
        <f t="shared" si="110"/>
        <v>0</v>
      </c>
      <c r="X335">
        <f t="shared" si="111"/>
        <v>0</v>
      </c>
      <c r="Y335">
        <f t="shared" si="112"/>
        <v>0</v>
      </c>
      <c r="Z335">
        <f t="shared" si="113"/>
        <v>0</v>
      </c>
      <c r="AA335">
        <f t="shared" si="114"/>
        <v>1</v>
      </c>
      <c r="AB335">
        <f t="shared" si="115"/>
        <v>0</v>
      </c>
      <c r="AC335">
        <f t="shared" si="116"/>
        <v>0</v>
      </c>
      <c r="AD335">
        <f t="shared" si="117"/>
        <v>0</v>
      </c>
      <c r="AE335">
        <f t="shared" si="118"/>
        <v>0</v>
      </c>
      <c r="AF335">
        <f t="shared" si="119"/>
        <v>0</v>
      </c>
    </row>
    <row r="336" spans="1:32" x14ac:dyDescent="0.3">
      <c r="A336">
        <v>335</v>
      </c>
      <c r="B336" t="s">
        <v>1381</v>
      </c>
      <c r="C336" t="s">
        <v>516</v>
      </c>
      <c r="D336" t="s">
        <v>1382</v>
      </c>
      <c r="E336" t="s">
        <v>655</v>
      </c>
      <c r="F336" t="s">
        <v>1383</v>
      </c>
      <c r="G336">
        <v>2013</v>
      </c>
      <c r="H336">
        <v>123</v>
      </c>
      <c r="I336">
        <v>8.1</v>
      </c>
      <c r="J336">
        <v>339722</v>
      </c>
      <c r="K336">
        <v>26.9</v>
      </c>
      <c r="L336">
        <v>75</v>
      </c>
      <c r="M336">
        <f t="shared" si="100"/>
        <v>1</v>
      </c>
      <c r="N336">
        <f t="shared" si="101"/>
        <v>0</v>
      </c>
      <c r="O336">
        <f t="shared" si="102"/>
        <v>0</v>
      </c>
      <c r="P336">
        <f t="shared" si="103"/>
        <v>0</v>
      </c>
      <c r="Q336">
        <f t="shared" si="104"/>
        <v>0</v>
      </c>
      <c r="R336">
        <f t="shared" si="105"/>
        <v>1</v>
      </c>
      <c r="S336">
        <f t="shared" si="106"/>
        <v>1</v>
      </c>
      <c r="T336">
        <f t="shared" si="107"/>
        <v>0</v>
      </c>
      <c r="U336">
        <f t="shared" si="108"/>
        <v>0</v>
      </c>
      <c r="V336">
        <f t="shared" si="109"/>
        <v>0</v>
      </c>
      <c r="W336">
        <f t="shared" si="110"/>
        <v>0</v>
      </c>
      <c r="X336">
        <f t="shared" si="111"/>
        <v>0</v>
      </c>
      <c r="Y336">
        <f t="shared" si="112"/>
        <v>0</v>
      </c>
      <c r="Z336">
        <f t="shared" si="113"/>
        <v>0</v>
      </c>
      <c r="AA336">
        <f t="shared" si="114"/>
        <v>0</v>
      </c>
      <c r="AB336">
        <f t="shared" si="115"/>
        <v>0</v>
      </c>
      <c r="AC336">
        <f t="shared" si="116"/>
        <v>0</v>
      </c>
      <c r="AD336">
        <f t="shared" si="117"/>
        <v>0</v>
      </c>
      <c r="AE336">
        <f t="shared" si="118"/>
        <v>0</v>
      </c>
      <c r="AF336">
        <f t="shared" si="119"/>
        <v>0</v>
      </c>
    </row>
    <row r="337" spans="1:32" x14ac:dyDescent="0.3">
      <c r="A337">
        <v>336</v>
      </c>
      <c r="B337" t="s">
        <v>1384</v>
      </c>
      <c r="C337" t="s">
        <v>816</v>
      </c>
      <c r="D337" t="s">
        <v>1385</v>
      </c>
      <c r="E337" t="s">
        <v>1386</v>
      </c>
      <c r="F337" t="s">
        <v>1387</v>
      </c>
      <c r="G337">
        <v>2016</v>
      </c>
      <c r="H337">
        <v>97</v>
      </c>
      <c r="I337">
        <v>6.1</v>
      </c>
      <c r="J337">
        <v>18201</v>
      </c>
      <c r="M337">
        <f t="shared" si="100"/>
        <v>0</v>
      </c>
      <c r="N337">
        <f t="shared" si="101"/>
        <v>0</v>
      </c>
      <c r="O337">
        <f t="shared" si="102"/>
        <v>1</v>
      </c>
      <c r="P337">
        <f t="shared" si="103"/>
        <v>0</v>
      </c>
      <c r="Q337">
        <f t="shared" si="104"/>
        <v>0</v>
      </c>
      <c r="R337">
        <f t="shared" si="105"/>
        <v>0</v>
      </c>
      <c r="S337">
        <f t="shared" si="106"/>
        <v>1</v>
      </c>
      <c r="T337">
        <f t="shared" si="107"/>
        <v>0</v>
      </c>
      <c r="U337">
        <f t="shared" si="108"/>
        <v>0</v>
      </c>
      <c r="V337">
        <f t="shared" si="109"/>
        <v>0</v>
      </c>
      <c r="W337">
        <f t="shared" si="110"/>
        <v>0</v>
      </c>
      <c r="X337">
        <f t="shared" si="111"/>
        <v>0</v>
      </c>
      <c r="Y337">
        <f t="shared" si="112"/>
        <v>1</v>
      </c>
      <c r="Z337">
        <f t="shared" si="113"/>
        <v>0</v>
      </c>
      <c r="AA337">
        <f t="shared" si="114"/>
        <v>0</v>
      </c>
      <c r="AB337">
        <f t="shared" si="115"/>
        <v>0</v>
      </c>
      <c r="AC337">
        <f t="shared" si="116"/>
        <v>0</v>
      </c>
      <c r="AD337">
        <f t="shared" si="117"/>
        <v>0</v>
      </c>
      <c r="AE337">
        <f t="shared" si="118"/>
        <v>0</v>
      </c>
      <c r="AF337">
        <f t="shared" si="119"/>
        <v>0</v>
      </c>
    </row>
    <row r="338" spans="1:32" x14ac:dyDescent="0.3">
      <c r="A338">
        <v>337</v>
      </c>
      <c r="B338" t="s">
        <v>1388</v>
      </c>
      <c r="C338" t="s">
        <v>270</v>
      </c>
      <c r="D338" t="s">
        <v>1389</v>
      </c>
      <c r="E338" t="s">
        <v>1390</v>
      </c>
      <c r="F338" t="s">
        <v>1391</v>
      </c>
      <c r="G338">
        <v>2012</v>
      </c>
      <c r="H338">
        <v>122</v>
      </c>
      <c r="I338">
        <v>7.8</v>
      </c>
      <c r="J338">
        <v>564364</v>
      </c>
      <c r="K338">
        <v>132.09</v>
      </c>
      <c r="L338">
        <v>81</v>
      </c>
      <c r="M338">
        <f t="shared" si="100"/>
        <v>0</v>
      </c>
      <c r="N338">
        <f t="shared" si="101"/>
        <v>0</v>
      </c>
      <c r="O338">
        <f t="shared" si="102"/>
        <v>0</v>
      </c>
      <c r="P338">
        <f t="shared" si="103"/>
        <v>0</v>
      </c>
      <c r="Q338">
        <f t="shared" si="104"/>
        <v>1</v>
      </c>
      <c r="R338">
        <f t="shared" si="105"/>
        <v>0</v>
      </c>
      <c r="S338">
        <f t="shared" si="106"/>
        <v>1</v>
      </c>
      <c r="T338">
        <f t="shared" si="107"/>
        <v>0</v>
      </c>
      <c r="U338">
        <f t="shared" si="108"/>
        <v>1</v>
      </c>
      <c r="V338">
        <f t="shared" si="109"/>
        <v>0</v>
      </c>
      <c r="W338">
        <f t="shared" si="110"/>
        <v>0</v>
      </c>
      <c r="X338">
        <f t="shared" si="111"/>
        <v>0</v>
      </c>
      <c r="Y338">
        <f t="shared" si="112"/>
        <v>0</v>
      </c>
      <c r="Z338">
        <f t="shared" si="113"/>
        <v>0</v>
      </c>
      <c r="AA338">
        <f t="shared" si="114"/>
        <v>0</v>
      </c>
      <c r="AB338">
        <f t="shared" si="115"/>
        <v>0</v>
      </c>
      <c r="AC338">
        <f t="shared" si="116"/>
        <v>0</v>
      </c>
      <c r="AD338">
        <f t="shared" si="117"/>
        <v>0</v>
      </c>
      <c r="AE338">
        <f t="shared" si="118"/>
        <v>0</v>
      </c>
      <c r="AF338">
        <f t="shared" si="119"/>
        <v>0</v>
      </c>
    </row>
    <row r="339" spans="1:32" x14ac:dyDescent="0.3">
      <c r="A339">
        <v>338</v>
      </c>
      <c r="B339" t="s">
        <v>1392</v>
      </c>
      <c r="C339" t="s">
        <v>1393</v>
      </c>
      <c r="D339" t="s">
        <v>1394</v>
      </c>
      <c r="E339" t="s">
        <v>1395</v>
      </c>
      <c r="F339" t="s">
        <v>1396</v>
      </c>
      <c r="G339">
        <v>2016</v>
      </c>
      <c r="H339">
        <v>88</v>
      </c>
      <c r="I339">
        <v>5.9</v>
      </c>
      <c r="J339">
        <v>115</v>
      </c>
      <c r="L339">
        <v>64</v>
      </c>
      <c r="M339">
        <f t="shared" si="100"/>
        <v>0</v>
      </c>
      <c r="N339">
        <f t="shared" si="101"/>
        <v>0</v>
      </c>
      <c r="O339">
        <f t="shared" si="102"/>
        <v>0</v>
      </c>
      <c r="P339">
        <f t="shared" si="103"/>
        <v>0</v>
      </c>
      <c r="Q339">
        <f t="shared" si="104"/>
        <v>0</v>
      </c>
      <c r="R339">
        <f t="shared" si="105"/>
        <v>0</v>
      </c>
      <c r="S339">
        <f t="shared" si="106"/>
        <v>1</v>
      </c>
      <c r="T339">
        <f t="shared" si="107"/>
        <v>0</v>
      </c>
      <c r="U339">
        <f t="shared" si="108"/>
        <v>0</v>
      </c>
      <c r="V339">
        <f t="shared" si="109"/>
        <v>0</v>
      </c>
      <c r="W339">
        <f t="shared" si="110"/>
        <v>0</v>
      </c>
      <c r="X339">
        <f t="shared" si="111"/>
        <v>0</v>
      </c>
      <c r="Y339">
        <f t="shared" si="112"/>
        <v>0</v>
      </c>
      <c r="Z339">
        <f t="shared" si="113"/>
        <v>0</v>
      </c>
      <c r="AA339">
        <f t="shared" si="114"/>
        <v>0</v>
      </c>
      <c r="AB339">
        <f t="shared" si="115"/>
        <v>0</v>
      </c>
      <c r="AC339">
        <f t="shared" si="116"/>
        <v>0</v>
      </c>
      <c r="AD339">
        <f t="shared" si="117"/>
        <v>0</v>
      </c>
      <c r="AE339">
        <f t="shared" si="118"/>
        <v>0</v>
      </c>
      <c r="AF339">
        <f t="shared" si="119"/>
        <v>1</v>
      </c>
    </row>
    <row r="340" spans="1:32" x14ac:dyDescent="0.3">
      <c r="A340">
        <v>339</v>
      </c>
      <c r="B340" t="s">
        <v>1397</v>
      </c>
      <c r="C340" t="s">
        <v>265</v>
      </c>
      <c r="D340" t="s">
        <v>1398</v>
      </c>
      <c r="E340" t="s">
        <v>1399</v>
      </c>
      <c r="F340" t="s">
        <v>1400</v>
      </c>
      <c r="G340">
        <v>2014</v>
      </c>
      <c r="H340">
        <v>126</v>
      </c>
      <c r="I340">
        <v>7.8</v>
      </c>
      <c r="J340">
        <v>271301</v>
      </c>
      <c r="K340">
        <v>124.87</v>
      </c>
      <c r="L340">
        <v>69</v>
      </c>
      <c r="M340">
        <f t="shared" si="100"/>
        <v>0</v>
      </c>
      <c r="N340">
        <f t="shared" si="101"/>
        <v>0</v>
      </c>
      <c r="O340">
        <f t="shared" si="102"/>
        <v>0</v>
      </c>
      <c r="P340">
        <f t="shared" si="103"/>
        <v>0</v>
      </c>
      <c r="Q340">
        <f t="shared" si="104"/>
        <v>0</v>
      </c>
      <c r="R340">
        <f t="shared" si="105"/>
        <v>0</v>
      </c>
      <c r="S340">
        <f t="shared" si="106"/>
        <v>1</v>
      </c>
      <c r="T340">
        <f t="shared" si="107"/>
        <v>0</v>
      </c>
      <c r="U340">
        <f t="shared" si="108"/>
        <v>1</v>
      </c>
      <c r="V340">
        <f t="shared" si="109"/>
        <v>0</v>
      </c>
      <c r="W340">
        <f t="shared" si="110"/>
        <v>0</v>
      </c>
      <c r="X340">
        <f t="shared" si="111"/>
        <v>0</v>
      </c>
      <c r="Y340">
        <f t="shared" si="112"/>
        <v>0</v>
      </c>
      <c r="Z340">
        <f t="shared" si="113"/>
        <v>0</v>
      </c>
      <c r="AA340">
        <f t="shared" si="114"/>
        <v>0</v>
      </c>
      <c r="AB340">
        <f t="shared" si="115"/>
        <v>0</v>
      </c>
      <c r="AC340">
        <f t="shared" si="116"/>
        <v>0</v>
      </c>
      <c r="AD340">
        <f t="shared" si="117"/>
        <v>0</v>
      </c>
      <c r="AE340">
        <f t="shared" si="118"/>
        <v>0</v>
      </c>
      <c r="AF340">
        <f t="shared" si="119"/>
        <v>0</v>
      </c>
    </row>
    <row r="341" spans="1:32" x14ac:dyDescent="0.3">
      <c r="A341">
        <v>340</v>
      </c>
      <c r="B341" t="s">
        <v>1401</v>
      </c>
      <c r="C341" t="s">
        <v>784</v>
      </c>
      <c r="D341" t="s">
        <v>1402</v>
      </c>
      <c r="E341" t="s">
        <v>1403</v>
      </c>
      <c r="F341" t="s">
        <v>1404</v>
      </c>
      <c r="G341">
        <v>2014</v>
      </c>
      <c r="H341">
        <v>117</v>
      </c>
      <c r="I341">
        <v>6.5</v>
      </c>
      <c r="J341">
        <v>93764</v>
      </c>
      <c r="K341">
        <v>46.28</v>
      </c>
      <c r="L341">
        <v>31</v>
      </c>
      <c r="M341">
        <f t="shared" si="100"/>
        <v>0</v>
      </c>
      <c r="N341">
        <f t="shared" si="101"/>
        <v>0</v>
      </c>
      <c r="O341">
        <f t="shared" si="102"/>
        <v>0</v>
      </c>
      <c r="P341">
        <f t="shared" si="103"/>
        <v>0</v>
      </c>
      <c r="Q341">
        <f t="shared" si="104"/>
        <v>1</v>
      </c>
      <c r="R341">
        <f t="shared" si="105"/>
        <v>0</v>
      </c>
      <c r="S341">
        <f t="shared" si="106"/>
        <v>0</v>
      </c>
      <c r="T341">
        <f t="shared" si="107"/>
        <v>0</v>
      </c>
      <c r="U341">
        <f t="shared" si="108"/>
        <v>1</v>
      </c>
      <c r="V341">
        <f t="shared" si="109"/>
        <v>0</v>
      </c>
      <c r="W341">
        <f t="shared" si="110"/>
        <v>0</v>
      </c>
      <c r="X341">
        <f t="shared" si="111"/>
        <v>0</v>
      </c>
      <c r="Y341">
        <f t="shared" si="112"/>
        <v>0</v>
      </c>
      <c r="Z341">
        <f t="shared" si="113"/>
        <v>0</v>
      </c>
      <c r="AA341">
        <f t="shared" si="114"/>
        <v>0</v>
      </c>
      <c r="AB341">
        <f t="shared" si="115"/>
        <v>0</v>
      </c>
      <c r="AC341">
        <f t="shared" si="116"/>
        <v>0</v>
      </c>
      <c r="AD341">
        <f t="shared" si="117"/>
        <v>0</v>
      </c>
      <c r="AE341">
        <f t="shared" si="118"/>
        <v>0</v>
      </c>
      <c r="AF341">
        <f t="shared" si="119"/>
        <v>0</v>
      </c>
    </row>
    <row r="342" spans="1:32" x14ac:dyDescent="0.3">
      <c r="A342">
        <v>341</v>
      </c>
      <c r="B342" t="s">
        <v>1405</v>
      </c>
      <c r="C342" t="s">
        <v>246</v>
      </c>
      <c r="D342" t="s">
        <v>1406</v>
      </c>
      <c r="E342" t="s">
        <v>227</v>
      </c>
      <c r="F342" t="s">
        <v>1407</v>
      </c>
      <c r="G342">
        <v>2009</v>
      </c>
      <c r="H342">
        <v>107</v>
      </c>
      <c r="I342">
        <v>6.6</v>
      </c>
      <c r="J342">
        <v>217464</v>
      </c>
      <c r="K342">
        <v>155.02000000000001</v>
      </c>
      <c r="L342">
        <v>46</v>
      </c>
      <c r="M342">
        <f t="shared" si="100"/>
        <v>1</v>
      </c>
      <c r="N342">
        <f t="shared" si="101"/>
        <v>0</v>
      </c>
      <c r="O342">
        <f t="shared" si="102"/>
        <v>0</v>
      </c>
      <c r="P342">
        <f t="shared" si="103"/>
        <v>0</v>
      </c>
      <c r="Q342">
        <f t="shared" si="104"/>
        <v>0</v>
      </c>
      <c r="R342">
        <f t="shared" si="105"/>
        <v>0</v>
      </c>
      <c r="S342">
        <f t="shared" si="106"/>
        <v>0</v>
      </c>
      <c r="T342">
        <f t="shared" si="107"/>
        <v>1</v>
      </c>
      <c r="U342">
        <f t="shared" si="108"/>
        <v>0</v>
      </c>
      <c r="V342">
        <f t="shared" si="109"/>
        <v>0</v>
      </c>
      <c r="W342">
        <f t="shared" si="110"/>
        <v>1</v>
      </c>
      <c r="X342">
        <f t="shared" si="111"/>
        <v>0</v>
      </c>
      <c r="Y342">
        <f t="shared" si="112"/>
        <v>0</v>
      </c>
      <c r="Z342">
        <f t="shared" si="113"/>
        <v>0</v>
      </c>
      <c r="AA342">
        <f t="shared" si="114"/>
        <v>0</v>
      </c>
      <c r="AB342">
        <f t="shared" si="115"/>
        <v>0</v>
      </c>
      <c r="AC342">
        <f t="shared" si="116"/>
        <v>0</v>
      </c>
      <c r="AD342">
        <f t="shared" si="117"/>
        <v>0</v>
      </c>
      <c r="AE342">
        <f t="shared" si="118"/>
        <v>0</v>
      </c>
      <c r="AF342">
        <f t="shared" si="119"/>
        <v>0</v>
      </c>
    </row>
    <row r="343" spans="1:32" x14ac:dyDescent="0.3">
      <c r="A343">
        <v>342</v>
      </c>
      <c r="B343" t="s">
        <v>1408</v>
      </c>
      <c r="C343" t="s">
        <v>251</v>
      </c>
      <c r="D343" t="s">
        <v>1409</v>
      </c>
      <c r="E343" t="s">
        <v>1410</v>
      </c>
      <c r="F343" t="s">
        <v>1411</v>
      </c>
      <c r="G343">
        <v>2012</v>
      </c>
      <c r="H343">
        <v>119</v>
      </c>
      <c r="I343">
        <v>7.4</v>
      </c>
      <c r="J343">
        <v>452369</v>
      </c>
      <c r="K343">
        <v>66.47</v>
      </c>
      <c r="L343">
        <v>84</v>
      </c>
      <c r="M343">
        <f t="shared" si="100"/>
        <v>1</v>
      </c>
      <c r="N343">
        <f t="shared" si="101"/>
        <v>0</v>
      </c>
      <c r="O343">
        <f t="shared" si="102"/>
        <v>0</v>
      </c>
      <c r="P343">
        <f t="shared" si="103"/>
        <v>0</v>
      </c>
      <c r="Q343">
        <f t="shared" si="104"/>
        <v>0</v>
      </c>
      <c r="R343">
        <f t="shared" si="105"/>
        <v>0</v>
      </c>
      <c r="S343">
        <f t="shared" si="106"/>
        <v>1</v>
      </c>
      <c r="T343">
        <f t="shared" si="107"/>
        <v>1</v>
      </c>
      <c r="U343">
        <f t="shared" si="108"/>
        <v>0</v>
      </c>
      <c r="V343">
        <f t="shared" si="109"/>
        <v>0</v>
      </c>
      <c r="W343">
        <f t="shared" si="110"/>
        <v>0</v>
      </c>
      <c r="X343">
        <f t="shared" si="111"/>
        <v>0</v>
      </c>
      <c r="Y343">
        <f t="shared" si="112"/>
        <v>0</v>
      </c>
      <c r="Z343">
        <f t="shared" si="113"/>
        <v>0</v>
      </c>
      <c r="AA343">
        <f t="shared" si="114"/>
        <v>0</v>
      </c>
      <c r="AB343">
        <f t="shared" si="115"/>
        <v>0</v>
      </c>
      <c r="AC343">
        <f t="shared" si="116"/>
        <v>0</v>
      </c>
      <c r="AD343">
        <f t="shared" si="117"/>
        <v>0</v>
      </c>
      <c r="AE343">
        <f t="shared" si="118"/>
        <v>0</v>
      </c>
      <c r="AF343">
        <f t="shared" si="119"/>
        <v>0</v>
      </c>
    </row>
    <row r="344" spans="1:32" x14ac:dyDescent="0.3">
      <c r="A344">
        <v>343</v>
      </c>
      <c r="B344" t="s">
        <v>1412</v>
      </c>
      <c r="C344" t="s">
        <v>318</v>
      </c>
      <c r="D344" t="s">
        <v>1413</v>
      </c>
      <c r="E344" t="s">
        <v>122</v>
      </c>
      <c r="F344" t="s">
        <v>1414</v>
      </c>
      <c r="G344">
        <v>2013</v>
      </c>
      <c r="H344">
        <v>131</v>
      </c>
      <c r="I344">
        <v>6.4</v>
      </c>
      <c r="J344">
        <v>173320</v>
      </c>
      <c r="K344">
        <v>73.099999999999994</v>
      </c>
      <c r="L344">
        <v>52</v>
      </c>
      <c r="M344">
        <f t="shared" si="100"/>
        <v>1</v>
      </c>
      <c r="N344">
        <f t="shared" si="101"/>
        <v>0</v>
      </c>
      <c r="O344">
        <f t="shared" si="102"/>
        <v>0</v>
      </c>
      <c r="P344">
        <f t="shared" si="103"/>
        <v>0</v>
      </c>
      <c r="Q344">
        <f t="shared" si="104"/>
        <v>0</v>
      </c>
      <c r="R344">
        <f t="shared" si="105"/>
        <v>0</v>
      </c>
      <c r="S344">
        <f t="shared" si="106"/>
        <v>1</v>
      </c>
      <c r="T344">
        <f t="shared" si="107"/>
        <v>0</v>
      </c>
      <c r="U344">
        <f t="shared" si="108"/>
        <v>0</v>
      </c>
      <c r="V344">
        <f t="shared" si="109"/>
        <v>0</v>
      </c>
      <c r="W344">
        <f t="shared" si="110"/>
        <v>1</v>
      </c>
      <c r="X344">
        <f t="shared" si="111"/>
        <v>0</v>
      </c>
      <c r="Y344">
        <f t="shared" si="112"/>
        <v>0</v>
      </c>
      <c r="Z344">
        <f t="shared" si="113"/>
        <v>0</v>
      </c>
      <c r="AA344">
        <f t="shared" si="114"/>
        <v>0</v>
      </c>
      <c r="AB344">
        <f t="shared" si="115"/>
        <v>0</v>
      </c>
      <c r="AC344">
        <f t="shared" si="116"/>
        <v>0</v>
      </c>
      <c r="AD344">
        <f t="shared" si="117"/>
        <v>0</v>
      </c>
      <c r="AE344">
        <f t="shared" si="118"/>
        <v>0</v>
      </c>
      <c r="AF344">
        <f t="shared" si="119"/>
        <v>0</v>
      </c>
    </row>
    <row r="345" spans="1:32" x14ac:dyDescent="0.3">
      <c r="A345">
        <v>344</v>
      </c>
      <c r="B345" t="s">
        <v>1415</v>
      </c>
      <c r="C345" t="s">
        <v>55</v>
      </c>
      <c r="D345" t="s">
        <v>1416</v>
      </c>
      <c r="E345" t="s">
        <v>1417</v>
      </c>
      <c r="F345" t="s">
        <v>1418</v>
      </c>
      <c r="G345">
        <v>2016</v>
      </c>
      <c r="H345">
        <v>102</v>
      </c>
      <c r="I345">
        <v>6.8</v>
      </c>
      <c r="J345">
        <v>36322</v>
      </c>
      <c r="K345">
        <v>76.2</v>
      </c>
      <c r="L345">
        <v>71</v>
      </c>
      <c r="M345">
        <f t="shared" si="100"/>
        <v>0</v>
      </c>
      <c r="N345">
        <f t="shared" si="101"/>
        <v>1</v>
      </c>
      <c r="O345">
        <f t="shared" si="102"/>
        <v>0</v>
      </c>
      <c r="P345">
        <f t="shared" si="103"/>
        <v>0</v>
      </c>
      <c r="Q345">
        <f t="shared" si="104"/>
        <v>0</v>
      </c>
      <c r="R345">
        <f t="shared" si="105"/>
        <v>0</v>
      </c>
      <c r="S345">
        <f t="shared" si="106"/>
        <v>0</v>
      </c>
      <c r="T345">
        <f t="shared" si="107"/>
        <v>0</v>
      </c>
      <c r="U345">
        <f t="shared" si="108"/>
        <v>0</v>
      </c>
      <c r="V345">
        <f t="shared" si="109"/>
        <v>0</v>
      </c>
      <c r="W345">
        <f t="shared" si="110"/>
        <v>0</v>
      </c>
      <c r="X345">
        <f t="shared" si="111"/>
        <v>0</v>
      </c>
      <c r="Y345">
        <f t="shared" si="112"/>
        <v>1</v>
      </c>
      <c r="Z345">
        <f t="shared" si="113"/>
        <v>1</v>
      </c>
      <c r="AA345">
        <f t="shared" si="114"/>
        <v>0</v>
      </c>
      <c r="AB345">
        <f t="shared" si="115"/>
        <v>0</v>
      </c>
      <c r="AC345">
        <f t="shared" si="116"/>
        <v>0</v>
      </c>
      <c r="AD345">
        <f t="shared" si="117"/>
        <v>0</v>
      </c>
      <c r="AE345">
        <f t="shared" si="118"/>
        <v>0</v>
      </c>
      <c r="AF345">
        <f t="shared" si="119"/>
        <v>0</v>
      </c>
    </row>
    <row r="346" spans="1:32" x14ac:dyDescent="0.3">
      <c r="A346">
        <v>345</v>
      </c>
      <c r="B346" t="s">
        <v>1419</v>
      </c>
      <c r="C346" t="s">
        <v>1191</v>
      </c>
      <c r="D346" t="s">
        <v>1420</v>
      </c>
      <c r="E346" t="s">
        <v>1421</v>
      </c>
      <c r="F346" t="s">
        <v>1422</v>
      </c>
      <c r="G346">
        <v>2007</v>
      </c>
      <c r="H346">
        <v>139</v>
      </c>
      <c r="I346">
        <v>6.2</v>
      </c>
      <c r="J346">
        <v>406219</v>
      </c>
      <c r="K346">
        <v>336.53</v>
      </c>
      <c r="L346">
        <v>59</v>
      </c>
      <c r="M346">
        <f t="shared" si="100"/>
        <v>1</v>
      </c>
      <c r="N346">
        <f t="shared" si="101"/>
        <v>1</v>
      </c>
      <c r="O346">
        <f t="shared" si="102"/>
        <v>0</v>
      </c>
      <c r="P346">
        <f t="shared" si="103"/>
        <v>0</v>
      </c>
      <c r="Q346">
        <f t="shared" si="104"/>
        <v>0</v>
      </c>
      <c r="R346">
        <f t="shared" si="105"/>
        <v>0</v>
      </c>
      <c r="S346">
        <f t="shared" si="106"/>
        <v>0</v>
      </c>
      <c r="T346">
        <f t="shared" si="107"/>
        <v>0</v>
      </c>
      <c r="U346">
        <f t="shared" si="108"/>
        <v>0</v>
      </c>
      <c r="V346">
        <f t="shared" si="109"/>
        <v>0</v>
      </c>
      <c r="W346">
        <f t="shared" si="110"/>
        <v>0</v>
      </c>
      <c r="X346">
        <f t="shared" si="111"/>
        <v>0</v>
      </c>
      <c r="Y346">
        <f t="shared" si="112"/>
        <v>0</v>
      </c>
      <c r="Z346">
        <f t="shared" si="113"/>
        <v>0</v>
      </c>
      <c r="AA346">
        <f t="shared" si="114"/>
        <v>0</v>
      </c>
      <c r="AB346">
        <f t="shared" si="115"/>
        <v>0</v>
      </c>
      <c r="AC346">
        <f t="shared" si="116"/>
        <v>0</v>
      </c>
      <c r="AD346">
        <f t="shared" si="117"/>
        <v>0</v>
      </c>
      <c r="AE346">
        <f t="shared" si="118"/>
        <v>0</v>
      </c>
      <c r="AF346">
        <f t="shared" si="119"/>
        <v>0</v>
      </c>
    </row>
    <row r="347" spans="1:32" x14ac:dyDescent="0.3">
      <c r="A347">
        <v>346</v>
      </c>
      <c r="B347" t="s">
        <v>1423</v>
      </c>
      <c r="C347" t="s">
        <v>1017</v>
      </c>
      <c r="D347" t="s">
        <v>1424</v>
      </c>
      <c r="E347" t="s">
        <v>166</v>
      </c>
      <c r="F347" t="s">
        <v>1425</v>
      </c>
      <c r="G347">
        <v>2011</v>
      </c>
      <c r="H347">
        <v>110</v>
      </c>
      <c r="I347">
        <v>5.8</v>
      </c>
      <c r="J347">
        <v>92329</v>
      </c>
      <c r="K347">
        <v>20.32</v>
      </c>
      <c r="L347">
        <v>35</v>
      </c>
      <c r="M347">
        <f t="shared" si="100"/>
        <v>1</v>
      </c>
      <c r="N347">
        <f t="shared" si="101"/>
        <v>1</v>
      </c>
      <c r="O347">
        <f t="shared" si="102"/>
        <v>0</v>
      </c>
      <c r="P347">
        <f t="shared" si="103"/>
        <v>0</v>
      </c>
      <c r="Q347">
        <f t="shared" si="104"/>
        <v>0</v>
      </c>
      <c r="R347">
        <f t="shared" si="105"/>
        <v>0</v>
      </c>
      <c r="S347">
        <f t="shared" si="106"/>
        <v>0</v>
      </c>
      <c r="T347">
        <f t="shared" si="107"/>
        <v>0</v>
      </c>
      <c r="U347">
        <f t="shared" si="108"/>
        <v>1</v>
      </c>
      <c r="V347">
        <f t="shared" si="109"/>
        <v>0</v>
      </c>
      <c r="W347">
        <f t="shared" si="110"/>
        <v>0</v>
      </c>
      <c r="X347">
        <f t="shared" si="111"/>
        <v>0</v>
      </c>
      <c r="Y347">
        <f t="shared" si="112"/>
        <v>0</v>
      </c>
      <c r="Z347">
        <f t="shared" si="113"/>
        <v>0</v>
      </c>
      <c r="AA347">
        <f t="shared" si="114"/>
        <v>0</v>
      </c>
      <c r="AB347">
        <f t="shared" si="115"/>
        <v>0</v>
      </c>
      <c r="AC347">
        <f t="shared" si="116"/>
        <v>0</v>
      </c>
      <c r="AD347">
        <f t="shared" si="117"/>
        <v>0</v>
      </c>
      <c r="AE347">
        <f t="shared" si="118"/>
        <v>0</v>
      </c>
      <c r="AF347">
        <f t="shared" si="119"/>
        <v>0</v>
      </c>
    </row>
    <row r="348" spans="1:32" x14ac:dyDescent="0.3">
      <c r="A348">
        <v>347</v>
      </c>
      <c r="B348" t="s">
        <v>1426</v>
      </c>
      <c r="C348" t="s">
        <v>55</v>
      </c>
      <c r="D348" t="s">
        <v>1427</v>
      </c>
      <c r="E348" t="s">
        <v>302</v>
      </c>
      <c r="F348" t="s">
        <v>1428</v>
      </c>
      <c r="G348">
        <v>2007</v>
      </c>
      <c r="H348">
        <v>127</v>
      </c>
      <c r="I348">
        <v>7.7</v>
      </c>
      <c r="J348">
        <v>220664</v>
      </c>
      <c r="K348">
        <v>38.35</v>
      </c>
      <c r="L348">
        <v>66</v>
      </c>
      <c r="M348">
        <f t="shared" si="100"/>
        <v>0</v>
      </c>
      <c r="N348">
        <f t="shared" si="101"/>
        <v>1</v>
      </c>
      <c r="O348">
        <f t="shared" si="102"/>
        <v>0</v>
      </c>
      <c r="P348">
        <f t="shared" si="103"/>
        <v>0</v>
      </c>
      <c r="Q348">
        <f t="shared" si="104"/>
        <v>0</v>
      </c>
      <c r="R348">
        <f t="shared" si="105"/>
        <v>0</v>
      </c>
      <c r="S348">
        <f t="shared" si="106"/>
        <v>0</v>
      </c>
      <c r="T348">
        <f t="shared" si="107"/>
        <v>0</v>
      </c>
      <c r="U348">
        <f t="shared" si="108"/>
        <v>0</v>
      </c>
      <c r="V348">
        <f t="shared" si="109"/>
        <v>0</v>
      </c>
      <c r="W348">
        <f t="shared" si="110"/>
        <v>0</v>
      </c>
      <c r="X348">
        <f t="shared" si="111"/>
        <v>0</v>
      </c>
      <c r="Y348">
        <f t="shared" si="112"/>
        <v>1</v>
      </c>
      <c r="Z348">
        <f t="shared" si="113"/>
        <v>1</v>
      </c>
      <c r="AA348">
        <f t="shared" si="114"/>
        <v>0</v>
      </c>
      <c r="AB348">
        <f t="shared" si="115"/>
        <v>0</v>
      </c>
      <c r="AC348">
        <f t="shared" si="116"/>
        <v>0</v>
      </c>
      <c r="AD348">
        <f t="shared" si="117"/>
        <v>0</v>
      </c>
      <c r="AE348">
        <f t="shared" si="118"/>
        <v>0</v>
      </c>
      <c r="AF348">
        <f t="shared" si="119"/>
        <v>0</v>
      </c>
    </row>
    <row r="349" spans="1:32" x14ac:dyDescent="0.3">
      <c r="A349">
        <v>348</v>
      </c>
      <c r="B349" t="s">
        <v>1429</v>
      </c>
      <c r="C349" t="s">
        <v>390</v>
      </c>
      <c r="D349" t="s">
        <v>1430</v>
      </c>
      <c r="E349" t="s">
        <v>1390</v>
      </c>
      <c r="F349" t="s">
        <v>1431</v>
      </c>
      <c r="G349">
        <v>2013</v>
      </c>
      <c r="H349">
        <v>138</v>
      </c>
      <c r="I349">
        <v>7.3</v>
      </c>
      <c r="J349">
        <v>379088</v>
      </c>
      <c r="K349">
        <v>150.12</v>
      </c>
      <c r="L349">
        <v>90</v>
      </c>
      <c r="M349">
        <f t="shared" si="100"/>
        <v>0</v>
      </c>
      <c r="N349">
        <f t="shared" si="101"/>
        <v>0</v>
      </c>
      <c r="O349">
        <f t="shared" si="102"/>
        <v>0</v>
      </c>
      <c r="P349">
        <f t="shared" si="103"/>
        <v>0</v>
      </c>
      <c r="Q349">
        <f t="shared" si="104"/>
        <v>0</v>
      </c>
      <c r="R349">
        <f t="shared" si="105"/>
        <v>0</v>
      </c>
      <c r="S349">
        <f t="shared" si="106"/>
        <v>1</v>
      </c>
      <c r="T349">
        <f t="shared" si="107"/>
        <v>1</v>
      </c>
      <c r="U349">
        <f t="shared" si="108"/>
        <v>0</v>
      </c>
      <c r="V349">
        <f t="shared" si="109"/>
        <v>0</v>
      </c>
      <c r="W349">
        <f t="shared" si="110"/>
        <v>0</v>
      </c>
      <c r="X349">
        <f t="shared" si="111"/>
        <v>0</v>
      </c>
      <c r="Y349">
        <f t="shared" si="112"/>
        <v>0</v>
      </c>
      <c r="Z349">
        <f t="shared" si="113"/>
        <v>0</v>
      </c>
      <c r="AA349">
        <f t="shared" si="114"/>
        <v>0</v>
      </c>
      <c r="AB349">
        <f t="shared" si="115"/>
        <v>0</v>
      </c>
      <c r="AC349">
        <f t="shared" si="116"/>
        <v>0</v>
      </c>
      <c r="AD349">
        <f t="shared" si="117"/>
        <v>0</v>
      </c>
      <c r="AE349">
        <f t="shared" si="118"/>
        <v>0</v>
      </c>
      <c r="AF349">
        <f t="shared" si="119"/>
        <v>0</v>
      </c>
    </row>
    <row r="350" spans="1:32" x14ac:dyDescent="0.3">
      <c r="A350">
        <v>349</v>
      </c>
      <c r="B350" t="s">
        <v>1432</v>
      </c>
      <c r="C350" t="s">
        <v>1433</v>
      </c>
      <c r="D350" t="s">
        <v>1434</v>
      </c>
      <c r="E350" t="s">
        <v>1435</v>
      </c>
      <c r="F350" t="s">
        <v>1436</v>
      </c>
      <c r="G350">
        <v>2009</v>
      </c>
      <c r="H350">
        <v>102</v>
      </c>
      <c r="I350">
        <v>5.0999999999999996</v>
      </c>
      <c r="J350">
        <v>96617</v>
      </c>
      <c r="K350">
        <v>16.2</v>
      </c>
      <c r="L350">
        <v>47</v>
      </c>
      <c r="M350">
        <f t="shared" si="100"/>
        <v>0</v>
      </c>
      <c r="N350">
        <f t="shared" si="101"/>
        <v>0</v>
      </c>
      <c r="O350">
        <f t="shared" si="102"/>
        <v>1</v>
      </c>
      <c r="P350">
        <f t="shared" si="103"/>
        <v>0</v>
      </c>
      <c r="Q350">
        <f t="shared" si="104"/>
        <v>1</v>
      </c>
      <c r="R350">
        <f t="shared" si="105"/>
        <v>0</v>
      </c>
      <c r="S350">
        <f t="shared" si="106"/>
        <v>0</v>
      </c>
      <c r="T350">
        <f t="shared" si="107"/>
        <v>0</v>
      </c>
      <c r="U350">
        <f t="shared" si="108"/>
        <v>0</v>
      </c>
      <c r="V350">
        <f t="shared" si="109"/>
        <v>0</v>
      </c>
      <c r="W350">
        <f t="shared" si="110"/>
        <v>0</v>
      </c>
      <c r="X350">
        <f t="shared" si="111"/>
        <v>0</v>
      </c>
      <c r="Y350">
        <f t="shared" si="112"/>
        <v>0</v>
      </c>
      <c r="Z350">
        <f t="shared" si="113"/>
        <v>0</v>
      </c>
      <c r="AA350">
        <f t="shared" si="114"/>
        <v>0</v>
      </c>
      <c r="AB350">
        <f t="shared" si="115"/>
        <v>0</v>
      </c>
      <c r="AC350">
        <f t="shared" si="116"/>
        <v>0</v>
      </c>
      <c r="AD350">
        <f t="shared" si="117"/>
        <v>0</v>
      </c>
      <c r="AE350">
        <f t="shared" si="118"/>
        <v>0</v>
      </c>
      <c r="AF350">
        <f t="shared" si="119"/>
        <v>0</v>
      </c>
    </row>
    <row r="351" spans="1:32" x14ac:dyDescent="0.3">
      <c r="A351">
        <v>350</v>
      </c>
      <c r="B351" t="s">
        <v>1437</v>
      </c>
      <c r="C351" t="s">
        <v>1438</v>
      </c>
      <c r="D351" t="s">
        <v>1439</v>
      </c>
      <c r="E351" t="s">
        <v>1440</v>
      </c>
      <c r="F351" t="s">
        <v>1441</v>
      </c>
      <c r="G351">
        <v>2011</v>
      </c>
      <c r="H351">
        <v>94</v>
      </c>
      <c r="I351">
        <v>7.7</v>
      </c>
      <c r="J351">
        <v>320323</v>
      </c>
      <c r="K351">
        <v>56.82</v>
      </c>
      <c r="L351">
        <v>81</v>
      </c>
      <c r="M351">
        <f t="shared" si="100"/>
        <v>0</v>
      </c>
      <c r="N351">
        <f t="shared" si="101"/>
        <v>0</v>
      </c>
      <c r="O351">
        <f t="shared" si="102"/>
        <v>0</v>
      </c>
      <c r="P351">
        <f t="shared" si="103"/>
        <v>0</v>
      </c>
      <c r="Q351">
        <f t="shared" si="104"/>
        <v>1</v>
      </c>
      <c r="R351">
        <f t="shared" si="105"/>
        <v>0</v>
      </c>
      <c r="S351">
        <f t="shared" si="106"/>
        <v>0</v>
      </c>
      <c r="T351">
        <f t="shared" si="107"/>
        <v>0</v>
      </c>
      <c r="U351">
        <f t="shared" si="108"/>
        <v>1</v>
      </c>
      <c r="V351">
        <f t="shared" si="109"/>
        <v>0</v>
      </c>
      <c r="W351">
        <f t="shared" si="110"/>
        <v>0</v>
      </c>
      <c r="X351">
        <f t="shared" si="111"/>
        <v>0</v>
      </c>
      <c r="Y351">
        <f t="shared" si="112"/>
        <v>1</v>
      </c>
      <c r="Z351">
        <f t="shared" si="113"/>
        <v>0</v>
      </c>
      <c r="AA351">
        <f t="shared" si="114"/>
        <v>0</v>
      </c>
      <c r="AB351">
        <f t="shared" si="115"/>
        <v>0</v>
      </c>
      <c r="AC351">
        <f t="shared" si="116"/>
        <v>0</v>
      </c>
      <c r="AD351">
        <f t="shared" si="117"/>
        <v>0</v>
      </c>
      <c r="AE351">
        <f t="shared" si="118"/>
        <v>0</v>
      </c>
      <c r="AF351">
        <f t="shared" si="119"/>
        <v>0</v>
      </c>
    </row>
    <row r="352" spans="1:32" x14ac:dyDescent="0.3">
      <c r="A352">
        <v>351</v>
      </c>
      <c r="B352" t="s">
        <v>1442</v>
      </c>
      <c r="C352" t="s">
        <v>107</v>
      </c>
      <c r="D352" t="s">
        <v>1443</v>
      </c>
      <c r="E352" t="s">
        <v>1444</v>
      </c>
      <c r="F352" t="s">
        <v>1445</v>
      </c>
      <c r="G352">
        <v>2016</v>
      </c>
      <c r="H352">
        <v>89</v>
      </c>
      <c r="I352">
        <v>7.3</v>
      </c>
      <c r="J352">
        <v>1396</v>
      </c>
      <c r="L352">
        <v>83</v>
      </c>
      <c r="M352">
        <f t="shared" si="100"/>
        <v>0</v>
      </c>
      <c r="N352">
        <f t="shared" si="101"/>
        <v>0</v>
      </c>
      <c r="O352">
        <f t="shared" si="102"/>
        <v>0</v>
      </c>
      <c r="P352">
        <f t="shared" si="103"/>
        <v>0</v>
      </c>
      <c r="Q352">
        <f t="shared" si="104"/>
        <v>0</v>
      </c>
      <c r="R352">
        <f t="shared" si="105"/>
        <v>0</v>
      </c>
      <c r="S352">
        <f t="shared" si="106"/>
        <v>1</v>
      </c>
      <c r="T352">
        <f t="shared" si="107"/>
        <v>0</v>
      </c>
      <c r="U352">
        <f t="shared" si="108"/>
        <v>0</v>
      </c>
      <c r="V352">
        <f t="shared" si="109"/>
        <v>0</v>
      </c>
      <c r="W352">
        <f t="shared" si="110"/>
        <v>0</v>
      </c>
      <c r="X352">
        <f t="shared" si="111"/>
        <v>0</v>
      </c>
      <c r="Y352">
        <f t="shared" si="112"/>
        <v>0</v>
      </c>
      <c r="Z352">
        <f t="shared" si="113"/>
        <v>0</v>
      </c>
      <c r="AA352">
        <f t="shared" si="114"/>
        <v>0</v>
      </c>
      <c r="AB352">
        <f t="shared" si="115"/>
        <v>0</v>
      </c>
      <c r="AC352">
        <f t="shared" si="116"/>
        <v>0</v>
      </c>
      <c r="AD352">
        <f t="shared" si="117"/>
        <v>0</v>
      </c>
      <c r="AE352">
        <f t="shared" si="118"/>
        <v>0</v>
      </c>
      <c r="AF352">
        <f t="shared" si="119"/>
        <v>0</v>
      </c>
    </row>
    <row r="353" spans="1:32" x14ac:dyDescent="0.3">
      <c r="A353">
        <v>352</v>
      </c>
      <c r="B353" t="s">
        <v>1446</v>
      </c>
      <c r="C353" t="s">
        <v>107</v>
      </c>
      <c r="D353" t="s">
        <v>1447</v>
      </c>
      <c r="E353" t="s">
        <v>1390</v>
      </c>
      <c r="F353" t="s">
        <v>1448</v>
      </c>
      <c r="G353">
        <v>2015</v>
      </c>
      <c r="H353">
        <v>124</v>
      </c>
      <c r="I353">
        <v>6.6</v>
      </c>
      <c r="J353">
        <v>97679</v>
      </c>
      <c r="K353">
        <v>56.44</v>
      </c>
      <c r="L353">
        <v>56</v>
      </c>
      <c r="M353">
        <f t="shared" si="100"/>
        <v>0</v>
      </c>
      <c r="N353">
        <f t="shared" si="101"/>
        <v>0</v>
      </c>
      <c r="O353">
        <f t="shared" si="102"/>
        <v>0</v>
      </c>
      <c r="P353">
        <f t="shared" si="103"/>
        <v>0</v>
      </c>
      <c r="Q353">
        <f t="shared" si="104"/>
        <v>0</v>
      </c>
      <c r="R353">
        <f t="shared" si="105"/>
        <v>0</v>
      </c>
      <c r="S353">
        <f t="shared" si="106"/>
        <v>1</v>
      </c>
      <c r="T353">
        <f t="shared" si="107"/>
        <v>0</v>
      </c>
      <c r="U353">
        <f t="shared" si="108"/>
        <v>0</v>
      </c>
      <c r="V353">
        <f t="shared" si="109"/>
        <v>0</v>
      </c>
      <c r="W353">
        <f t="shared" si="110"/>
        <v>0</v>
      </c>
      <c r="X353">
        <f t="shared" si="111"/>
        <v>0</v>
      </c>
      <c r="Y353">
        <f t="shared" si="112"/>
        <v>0</v>
      </c>
      <c r="Z353">
        <f t="shared" si="113"/>
        <v>0</v>
      </c>
      <c r="AA353">
        <f t="shared" si="114"/>
        <v>0</v>
      </c>
      <c r="AB353">
        <f t="shared" si="115"/>
        <v>0</v>
      </c>
      <c r="AC353">
        <f t="shared" si="116"/>
        <v>0</v>
      </c>
      <c r="AD353">
        <f t="shared" si="117"/>
        <v>0</v>
      </c>
      <c r="AE353">
        <f t="shared" si="118"/>
        <v>0</v>
      </c>
      <c r="AF353">
        <f t="shared" si="119"/>
        <v>0</v>
      </c>
    </row>
    <row r="354" spans="1:32" x14ac:dyDescent="0.3">
      <c r="A354">
        <v>353</v>
      </c>
      <c r="B354" t="s">
        <v>1449</v>
      </c>
      <c r="C354" t="s">
        <v>187</v>
      </c>
      <c r="D354" t="s">
        <v>1450</v>
      </c>
      <c r="E354" t="s">
        <v>1451</v>
      </c>
      <c r="F354" t="s">
        <v>1452</v>
      </c>
      <c r="G354">
        <v>2015</v>
      </c>
      <c r="H354">
        <v>119</v>
      </c>
      <c r="I354">
        <v>7.1</v>
      </c>
      <c r="J354">
        <v>33352</v>
      </c>
      <c r="K354">
        <v>2.02</v>
      </c>
      <c r="L354">
        <v>47</v>
      </c>
      <c r="M354">
        <f t="shared" si="100"/>
        <v>0</v>
      </c>
      <c r="N354">
        <f t="shared" si="101"/>
        <v>0</v>
      </c>
      <c r="O354">
        <f t="shared" si="102"/>
        <v>0</v>
      </c>
      <c r="P354">
        <f t="shared" si="103"/>
        <v>0</v>
      </c>
      <c r="Q354">
        <f t="shared" si="104"/>
        <v>1</v>
      </c>
      <c r="R354">
        <f t="shared" si="105"/>
        <v>0</v>
      </c>
      <c r="S354">
        <f t="shared" si="106"/>
        <v>1</v>
      </c>
      <c r="T354">
        <f t="shared" si="107"/>
        <v>0</v>
      </c>
      <c r="U354">
        <f t="shared" si="108"/>
        <v>0</v>
      </c>
      <c r="V354">
        <f t="shared" si="109"/>
        <v>0</v>
      </c>
      <c r="W354">
        <f t="shared" si="110"/>
        <v>0</v>
      </c>
      <c r="X354">
        <f t="shared" si="111"/>
        <v>0</v>
      </c>
      <c r="Y354">
        <f t="shared" si="112"/>
        <v>0</v>
      </c>
      <c r="Z354">
        <f t="shared" si="113"/>
        <v>0</v>
      </c>
      <c r="AA354">
        <f t="shared" si="114"/>
        <v>0</v>
      </c>
      <c r="AB354">
        <f t="shared" si="115"/>
        <v>0</v>
      </c>
      <c r="AC354">
        <f t="shared" si="116"/>
        <v>0</v>
      </c>
      <c r="AD354">
        <f t="shared" si="117"/>
        <v>0</v>
      </c>
      <c r="AE354">
        <f t="shared" si="118"/>
        <v>0</v>
      </c>
      <c r="AF354">
        <f t="shared" si="119"/>
        <v>0</v>
      </c>
    </row>
    <row r="355" spans="1:32" x14ac:dyDescent="0.3">
      <c r="A355">
        <v>354</v>
      </c>
      <c r="B355" t="s">
        <v>1453</v>
      </c>
      <c r="C355" t="s">
        <v>270</v>
      </c>
      <c r="D355" t="s">
        <v>1454</v>
      </c>
      <c r="E355" t="s">
        <v>1440</v>
      </c>
      <c r="F355" t="s">
        <v>1455</v>
      </c>
      <c r="G355">
        <v>2016</v>
      </c>
      <c r="H355">
        <v>96</v>
      </c>
      <c r="I355">
        <v>6.7</v>
      </c>
      <c r="J355">
        <v>45579</v>
      </c>
      <c r="K355">
        <v>11.08</v>
      </c>
      <c r="L355">
        <v>64</v>
      </c>
      <c r="M355">
        <f t="shared" si="100"/>
        <v>0</v>
      </c>
      <c r="N355">
        <f t="shared" si="101"/>
        <v>0</v>
      </c>
      <c r="O355">
        <f t="shared" si="102"/>
        <v>0</v>
      </c>
      <c r="P355">
        <f t="shared" si="103"/>
        <v>0</v>
      </c>
      <c r="Q355">
        <f t="shared" si="104"/>
        <v>1</v>
      </c>
      <c r="R355">
        <f t="shared" si="105"/>
        <v>0</v>
      </c>
      <c r="S355">
        <f t="shared" si="106"/>
        <v>1</v>
      </c>
      <c r="T355">
        <f t="shared" si="107"/>
        <v>0</v>
      </c>
      <c r="U355">
        <f t="shared" si="108"/>
        <v>1</v>
      </c>
      <c r="V355">
        <f t="shared" si="109"/>
        <v>0</v>
      </c>
      <c r="W355">
        <f t="shared" si="110"/>
        <v>0</v>
      </c>
      <c r="X355">
        <f t="shared" si="111"/>
        <v>0</v>
      </c>
      <c r="Y355">
        <f t="shared" si="112"/>
        <v>0</v>
      </c>
      <c r="Z355">
        <f t="shared" si="113"/>
        <v>0</v>
      </c>
      <c r="AA355">
        <f t="shared" si="114"/>
        <v>0</v>
      </c>
      <c r="AB355">
        <f t="shared" si="115"/>
        <v>0</v>
      </c>
      <c r="AC355">
        <f t="shared" si="116"/>
        <v>0</v>
      </c>
      <c r="AD355">
        <f t="shared" si="117"/>
        <v>0</v>
      </c>
      <c r="AE355">
        <f t="shared" si="118"/>
        <v>0</v>
      </c>
      <c r="AF355">
        <f t="shared" si="119"/>
        <v>0</v>
      </c>
    </row>
    <row r="356" spans="1:32" x14ac:dyDescent="0.3">
      <c r="A356">
        <v>355</v>
      </c>
      <c r="B356" t="s">
        <v>1456</v>
      </c>
      <c r="C356" t="s">
        <v>662</v>
      </c>
      <c r="D356" t="s">
        <v>1457</v>
      </c>
      <c r="E356" t="s">
        <v>884</v>
      </c>
      <c r="F356" t="s">
        <v>1458</v>
      </c>
      <c r="G356">
        <v>2015</v>
      </c>
      <c r="H356">
        <v>119</v>
      </c>
      <c r="I356">
        <v>6.3</v>
      </c>
      <c r="J356">
        <v>171970</v>
      </c>
      <c r="K356">
        <v>130</v>
      </c>
      <c r="L356">
        <v>42</v>
      </c>
      <c r="M356">
        <f t="shared" si="100"/>
        <v>0</v>
      </c>
      <c r="N356">
        <f t="shared" si="101"/>
        <v>1</v>
      </c>
      <c r="O356">
        <f t="shared" si="102"/>
        <v>0</v>
      </c>
      <c r="P356">
        <f t="shared" si="103"/>
        <v>0</v>
      </c>
      <c r="Q356">
        <f t="shared" si="104"/>
        <v>0</v>
      </c>
      <c r="R356">
        <f t="shared" si="105"/>
        <v>0</v>
      </c>
      <c r="S356">
        <f t="shared" si="106"/>
        <v>0</v>
      </c>
      <c r="T356">
        <f t="shared" si="107"/>
        <v>0</v>
      </c>
      <c r="U356">
        <f t="shared" si="108"/>
        <v>0</v>
      </c>
      <c r="V356">
        <f t="shared" si="109"/>
        <v>0</v>
      </c>
      <c r="W356">
        <f t="shared" si="110"/>
        <v>1</v>
      </c>
      <c r="X356">
        <f t="shared" si="111"/>
        <v>1</v>
      </c>
      <c r="Y356">
        <f t="shared" si="112"/>
        <v>0</v>
      </c>
      <c r="Z356">
        <f t="shared" si="113"/>
        <v>0</v>
      </c>
      <c r="AA356">
        <f t="shared" si="114"/>
        <v>0</v>
      </c>
      <c r="AB356">
        <f t="shared" si="115"/>
        <v>0</v>
      </c>
      <c r="AC356">
        <f t="shared" si="116"/>
        <v>0</v>
      </c>
      <c r="AD356">
        <f t="shared" si="117"/>
        <v>0</v>
      </c>
      <c r="AE356">
        <f t="shared" si="118"/>
        <v>0</v>
      </c>
      <c r="AF356">
        <f t="shared" si="119"/>
        <v>0</v>
      </c>
    </row>
    <row r="357" spans="1:32" x14ac:dyDescent="0.3">
      <c r="A357">
        <v>356</v>
      </c>
      <c r="B357" t="s">
        <v>1459</v>
      </c>
      <c r="C357" t="s">
        <v>31</v>
      </c>
      <c r="D357" t="s">
        <v>1460</v>
      </c>
      <c r="E357" t="s">
        <v>1461</v>
      </c>
      <c r="F357" t="s">
        <v>1462</v>
      </c>
      <c r="G357">
        <v>2014</v>
      </c>
      <c r="H357">
        <v>102</v>
      </c>
      <c r="I357">
        <v>5.5</v>
      </c>
      <c r="J357">
        <v>59958</v>
      </c>
      <c r="K357">
        <v>17.18</v>
      </c>
      <c r="L357">
        <v>30</v>
      </c>
      <c r="M357">
        <f t="shared" si="100"/>
        <v>1</v>
      </c>
      <c r="N357">
        <f t="shared" si="101"/>
        <v>1</v>
      </c>
      <c r="O357">
        <f t="shared" si="102"/>
        <v>0</v>
      </c>
      <c r="P357">
        <f t="shared" si="103"/>
        <v>0</v>
      </c>
      <c r="Q357">
        <f t="shared" si="104"/>
        <v>0</v>
      </c>
      <c r="R357">
        <f t="shared" si="105"/>
        <v>0</v>
      </c>
      <c r="S357">
        <f t="shared" si="106"/>
        <v>0</v>
      </c>
      <c r="T357">
        <f t="shared" si="107"/>
        <v>0</v>
      </c>
      <c r="U357">
        <f t="shared" si="108"/>
        <v>0</v>
      </c>
      <c r="V357">
        <f t="shared" si="109"/>
        <v>0</v>
      </c>
      <c r="W357">
        <f t="shared" si="110"/>
        <v>0</v>
      </c>
      <c r="X357">
        <f t="shared" si="111"/>
        <v>0</v>
      </c>
      <c r="Y357">
        <f t="shared" si="112"/>
        <v>1</v>
      </c>
      <c r="Z357">
        <f t="shared" si="113"/>
        <v>0</v>
      </c>
      <c r="AA357">
        <f t="shared" si="114"/>
        <v>0</v>
      </c>
      <c r="AB357">
        <f t="shared" si="115"/>
        <v>0</v>
      </c>
      <c r="AC357">
        <f t="shared" si="116"/>
        <v>0</v>
      </c>
      <c r="AD357">
        <f t="shared" si="117"/>
        <v>0</v>
      </c>
      <c r="AE357">
        <f t="shared" si="118"/>
        <v>0</v>
      </c>
      <c r="AF357">
        <f t="shared" si="119"/>
        <v>0</v>
      </c>
    </row>
    <row r="358" spans="1:32" x14ac:dyDescent="0.3">
      <c r="A358">
        <v>357</v>
      </c>
      <c r="B358" t="s">
        <v>1463</v>
      </c>
      <c r="C358" t="s">
        <v>187</v>
      </c>
      <c r="D358" t="s">
        <v>1464</v>
      </c>
      <c r="E358" t="s">
        <v>1465</v>
      </c>
      <c r="F358" t="s">
        <v>1466</v>
      </c>
      <c r="G358">
        <v>2016</v>
      </c>
      <c r="H358">
        <v>118</v>
      </c>
      <c r="I358">
        <v>7.4</v>
      </c>
      <c r="J358">
        <v>5496</v>
      </c>
      <c r="M358">
        <f t="shared" si="100"/>
        <v>0</v>
      </c>
      <c r="N358">
        <f t="shared" si="101"/>
        <v>0</v>
      </c>
      <c r="O358">
        <f t="shared" si="102"/>
        <v>0</v>
      </c>
      <c r="P358">
        <f t="shared" si="103"/>
        <v>0</v>
      </c>
      <c r="Q358">
        <f t="shared" si="104"/>
        <v>1</v>
      </c>
      <c r="R358">
        <f t="shared" si="105"/>
        <v>0</v>
      </c>
      <c r="S358">
        <f t="shared" si="106"/>
        <v>1</v>
      </c>
      <c r="T358">
        <f t="shared" si="107"/>
        <v>0</v>
      </c>
      <c r="U358">
        <f t="shared" si="108"/>
        <v>0</v>
      </c>
      <c r="V358">
        <f t="shared" si="109"/>
        <v>0</v>
      </c>
      <c r="W358">
        <f t="shared" si="110"/>
        <v>0</v>
      </c>
      <c r="X358">
        <f t="shared" si="111"/>
        <v>0</v>
      </c>
      <c r="Y358">
        <f t="shared" si="112"/>
        <v>0</v>
      </c>
      <c r="Z358">
        <f t="shared" si="113"/>
        <v>0</v>
      </c>
      <c r="AA358">
        <f t="shared" si="114"/>
        <v>0</v>
      </c>
      <c r="AB358">
        <f t="shared" si="115"/>
        <v>0</v>
      </c>
      <c r="AC358">
        <f t="shared" si="116"/>
        <v>0</v>
      </c>
      <c r="AD358">
        <f t="shared" si="117"/>
        <v>0</v>
      </c>
      <c r="AE358">
        <f t="shared" si="118"/>
        <v>0</v>
      </c>
      <c r="AF358">
        <f t="shared" si="119"/>
        <v>0</v>
      </c>
    </row>
    <row r="359" spans="1:32" x14ac:dyDescent="0.3">
      <c r="A359">
        <v>358</v>
      </c>
      <c r="B359" t="s">
        <v>1467</v>
      </c>
      <c r="C359" t="s">
        <v>1187</v>
      </c>
      <c r="D359" t="s">
        <v>1468</v>
      </c>
      <c r="E359" t="s">
        <v>1469</v>
      </c>
      <c r="F359" t="s">
        <v>1470</v>
      </c>
      <c r="G359">
        <v>2014</v>
      </c>
      <c r="H359">
        <v>123</v>
      </c>
      <c r="I359">
        <v>7.7</v>
      </c>
      <c r="J359">
        <v>299718</v>
      </c>
      <c r="K359">
        <v>35.89</v>
      </c>
      <c r="L359">
        <v>72</v>
      </c>
      <c r="M359">
        <f t="shared" si="100"/>
        <v>0</v>
      </c>
      <c r="N359">
        <f t="shared" si="101"/>
        <v>0</v>
      </c>
      <c r="O359">
        <f t="shared" si="102"/>
        <v>0</v>
      </c>
      <c r="P359">
        <f t="shared" si="103"/>
        <v>0</v>
      </c>
      <c r="Q359">
        <f t="shared" si="104"/>
        <v>0</v>
      </c>
      <c r="R359">
        <f t="shared" si="105"/>
        <v>1</v>
      </c>
      <c r="S359">
        <f t="shared" si="106"/>
        <v>1</v>
      </c>
      <c r="T359">
        <f t="shared" si="107"/>
        <v>0</v>
      </c>
      <c r="U359">
        <f t="shared" si="108"/>
        <v>1</v>
      </c>
      <c r="V359">
        <f t="shared" si="109"/>
        <v>0</v>
      </c>
      <c r="W359">
        <f t="shared" si="110"/>
        <v>0</v>
      </c>
      <c r="X359">
        <f t="shared" si="111"/>
        <v>0</v>
      </c>
      <c r="Y359">
        <f t="shared" si="112"/>
        <v>0</v>
      </c>
      <c r="Z359">
        <f t="shared" si="113"/>
        <v>0</v>
      </c>
      <c r="AA359">
        <f t="shared" si="114"/>
        <v>0</v>
      </c>
      <c r="AB359">
        <f t="shared" si="115"/>
        <v>0</v>
      </c>
      <c r="AC359">
        <f t="shared" si="116"/>
        <v>0</v>
      </c>
      <c r="AD359">
        <f t="shared" si="117"/>
        <v>0</v>
      </c>
      <c r="AE359">
        <f t="shared" si="118"/>
        <v>0</v>
      </c>
      <c r="AF359">
        <f t="shared" si="119"/>
        <v>0</v>
      </c>
    </row>
    <row r="360" spans="1:32" x14ac:dyDescent="0.3">
      <c r="A360">
        <v>359</v>
      </c>
      <c r="B360" t="s">
        <v>1471</v>
      </c>
      <c r="C360" t="s">
        <v>1472</v>
      </c>
      <c r="D360" t="s">
        <v>1473</v>
      </c>
      <c r="E360" t="s">
        <v>1474</v>
      </c>
      <c r="F360" t="s">
        <v>1475</v>
      </c>
      <c r="G360">
        <v>2013</v>
      </c>
      <c r="H360">
        <v>107</v>
      </c>
      <c r="I360">
        <v>6.6</v>
      </c>
      <c r="J360">
        <v>327838</v>
      </c>
      <c r="K360">
        <v>101.47</v>
      </c>
      <c r="L360">
        <v>67</v>
      </c>
      <c r="M360">
        <f t="shared" si="100"/>
        <v>0</v>
      </c>
      <c r="N360">
        <f t="shared" si="101"/>
        <v>0</v>
      </c>
      <c r="O360">
        <f t="shared" si="102"/>
        <v>0</v>
      </c>
      <c r="P360">
        <f t="shared" si="103"/>
        <v>0</v>
      </c>
      <c r="Q360">
        <f t="shared" si="104"/>
        <v>1</v>
      </c>
      <c r="R360">
        <f t="shared" si="105"/>
        <v>0</v>
      </c>
      <c r="S360">
        <f t="shared" si="106"/>
        <v>0</v>
      </c>
      <c r="T360">
        <f t="shared" si="107"/>
        <v>0</v>
      </c>
      <c r="U360">
        <f t="shared" si="108"/>
        <v>0</v>
      </c>
      <c r="V360">
        <f t="shared" si="109"/>
        <v>0</v>
      </c>
      <c r="W360">
        <f t="shared" si="110"/>
        <v>0</v>
      </c>
      <c r="X360">
        <f t="shared" si="111"/>
        <v>0</v>
      </c>
      <c r="Y360">
        <f t="shared" si="112"/>
        <v>1</v>
      </c>
      <c r="Z360">
        <f t="shared" si="113"/>
        <v>0</v>
      </c>
      <c r="AA360">
        <f t="shared" si="114"/>
        <v>0</v>
      </c>
      <c r="AB360">
        <f t="shared" si="115"/>
        <v>0</v>
      </c>
      <c r="AC360">
        <f t="shared" si="116"/>
        <v>0</v>
      </c>
      <c r="AD360">
        <f t="shared" si="117"/>
        <v>0</v>
      </c>
      <c r="AE360">
        <f t="shared" si="118"/>
        <v>0</v>
      </c>
      <c r="AF360">
        <f t="shared" si="119"/>
        <v>0</v>
      </c>
    </row>
    <row r="361" spans="1:32" x14ac:dyDescent="0.3">
      <c r="A361">
        <v>360</v>
      </c>
      <c r="B361" t="s">
        <v>1476</v>
      </c>
      <c r="C361" t="s">
        <v>1477</v>
      </c>
      <c r="D361" t="s">
        <v>1478</v>
      </c>
      <c r="E361" t="s">
        <v>1479</v>
      </c>
      <c r="F361" t="s">
        <v>1480</v>
      </c>
      <c r="G361">
        <v>2013</v>
      </c>
      <c r="H361">
        <v>123</v>
      </c>
      <c r="I361">
        <v>7.8</v>
      </c>
      <c r="J361">
        <v>221600</v>
      </c>
      <c r="K361">
        <v>15.29</v>
      </c>
      <c r="L361">
        <v>55</v>
      </c>
      <c r="M361">
        <f t="shared" si="100"/>
        <v>0</v>
      </c>
      <c r="N361">
        <f t="shared" si="101"/>
        <v>0</v>
      </c>
      <c r="O361">
        <f t="shared" si="102"/>
        <v>0</v>
      </c>
      <c r="P361">
        <f t="shared" si="103"/>
        <v>0</v>
      </c>
      <c r="Q361">
        <f t="shared" si="104"/>
        <v>1</v>
      </c>
      <c r="R361">
        <f t="shared" si="105"/>
        <v>0</v>
      </c>
      <c r="S361">
        <f t="shared" si="106"/>
        <v>1</v>
      </c>
      <c r="T361">
        <f t="shared" si="107"/>
        <v>0</v>
      </c>
      <c r="U361">
        <f t="shared" si="108"/>
        <v>0</v>
      </c>
      <c r="V361">
        <f t="shared" si="109"/>
        <v>0</v>
      </c>
      <c r="W361">
        <f t="shared" si="110"/>
        <v>0</v>
      </c>
      <c r="X361">
        <f t="shared" si="111"/>
        <v>0</v>
      </c>
      <c r="Y361">
        <f t="shared" si="112"/>
        <v>1</v>
      </c>
      <c r="Z361">
        <f t="shared" si="113"/>
        <v>0</v>
      </c>
      <c r="AA361">
        <f t="shared" si="114"/>
        <v>0</v>
      </c>
      <c r="AB361">
        <f t="shared" si="115"/>
        <v>0</v>
      </c>
      <c r="AC361">
        <f t="shared" si="116"/>
        <v>0</v>
      </c>
      <c r="AD361">
        <f t="shared" si="117"/>
        <v>0</v>
      </c>
      <c r="AE361">
        <f t="shared" si="118"/>
        <v>0</v>
      </c>
      <c r="AF361">
        <f t="shared" si="119"/>
        <v>0</v>
      </c>
    </row>
    <row r="362" spans="1:32" x14ac:dyDescent="0.3">
      <c r="A362">
        <v>361</v>
      </c>
      <c r="B362" t="s">
        <v>1481</v>
      </c>
      <c r="C362" t="s">
        <v>42</v>
      </c>
      <c r="D362" t="s">
        <v>1482</v>
      </c>
      <c r="E362" t="s">
        <v>625</v>
      </c>
      <c r="F362" t="s">
        <v>1483</v>
      </c>
      <c r="G362">
        <v>2008</v>
      </c>
      <c r="H362">
        <v>98</v>
      </c>
      <c r="I362">
        <v>6.9</v>
      </c>
      <c r="J362">
        <v>223065</v>
      </c>
      <c r="K362">
        <v>100.47</v>
      </c>
      <c r="L362">
        <v>51</v>
      </c>
      <c r="M362">
        <f t="shared" si="100"/>
        <v>0</v>
      </c>
      <c r="N362">
        <f t="shared" si="101"/>
        <v>0</v>
      </c>
      <c r="O362">
        <f t="shared" si="102"/>
        <v>0</v>
      </c>
      <c r="P362">
        <f t="shared" si="103"/>
        <v>0</v>
      </c>
      <c r="Q362">
        <f t="shared" si="104"/>
        <v>1</v>
      </c>
      <c r="R362">
        <f t="shared" si="105"/>
        <v>0</v>
      </c>
      <c r="S362">
        <f t="shared" si="106"/>
        <v>0</v>
      </c>
      <c r="T362">
        <f t="shared" si="107"/>
        <v>0</v>
      </c>
      <c r="U362">
        <f t="shared" si="108"/>
        <v>0</v>
      </c>
      <c r="V362">
        <f t="shared" si="109"/>
        <v>0</v>
      </c>
      <c r="W362">
        <f t="shared" si="110"/>
        <v>0</v>
      </c>
      <c r="X362">
        <f t="shared" si="111"/>
        <v>0</v>
      </c>
      <c r="Y362">
        <f t="shared" si="112"/>
        <v>0</v>
      </c>
      <c r="Z362">
        <f t="shared" si="113"/>
        <v>0</v>
      </c>
      <c r="AA362">
        <f t="shared" si="114"/>
        <v>0</v>
      </c>
      <c r="AB362">
        <f t="shared" si="115"/>
        <v>0</v>
      </c>
      <c r="AC362">
        <f t="shared" si="116"/>
        <v>0</v>
      </c>
      <c r="AD362">
        <f t="shared" si="117"/>
        <v>0</v>
      </c>
      <c r="AE362">
        <f t="shared" si="118"/>
        <v>0</v>
      </c>
      <c r="AF362">
        <f t="shared" si="119"/>
        <v>0</v>
      </c>
    </row>
    <row r="363" spans="1:32" x14ac:dyDescent="0.3">
      <c r="A363">
        <v>362</v>
      </c>
      <c r="B363" t="s">
        <v>1484</v>
      </c>
      <c r="C363" t="s">
        <v>23</v>
      </c>
      <c r="D363" t="s">
        <v>1485</v>
      </c>
      <c r="E363" t="s">
        <v>1486</v>
      </c>
      <c r="F363" t="s">
        <v>1487</v>
      </c>
      <c r="G363">
        <v>2014</v>
      </c>
      <c r="H363">
        <v>100</v>
      </c>
      <c r="I363">
        <v>5.7</v>
      </c>
      <c r="J363">
        <v>14248</v>
      </c>
      <c r="K363">
        <v>0.05</v>
      </c>
      <c r="L363">
        <v>42</v>
      </c>
      <c r="M363">
        <f t="shared" si="100"/>
        <v>0</v>
      </c>
      <c r="N363">
        <f t="shared" si="101"/>
        <v>0</v>
      </c>
      <c r="O363">
        <f t="shared" si="102"/>
        <v>1</v>
      </c>
      <c r="P363">
        <f t="shared" si="103"/>
        <v>0</v>
      </c>
      <c r="Q363">
        <f t="shared" si="104"/>
        <v>0</v>
      </c>
      <c r="R363">
        <f t="shared" si="105"/>
        <v>0</v>
      </c>
      <c r="S363">
        <f t="shared" si="106"/>
        <v>0</v>
      </c>
      <c r="T363">
        <f t="shared" si="107"/>
        <v>0</v>
      </c>
      <c r="U363">
        <f t="shared" si="108"/>
        <v>0</v>
      </c>
      <c r="V363">
        <f t="shared" si="109"/>
        <v>0</v>
      </c>
      <c r="W363">
        <f t="shared" si="110"/>
        <v>1</v>
      </c>
      <c r="X363">
        <f t="shared" si="111"/>
        <v>0</v>
      </c>
      <c r="Y363">
        <f t="shared" si="112"/>
        <v>0</v>
      </c>
      <c r="Z363">
        <f t="shared" si="113"/>
        <v>0</v>
      </c>
      <c r="AA363">
        <f t="shared" si="114"/>
        <v>0</v>
      </c>
      <c r="AB363">
        <f t="shared" si="115"/>
        <v>0</v>
      </c>
      <c r="AC363">
        <f t="shared" si="116"/>
        <v>0</v>
      </c>
      <c r="AD363">
        <f t="shared" si="117"/>
        <v>0</v>
      </c>
      <c r="AE363">
        <f t="shared" si="118"/>
        <v>0</v>
      </c>
      <c r="AF363">
        <f t="shared" si="119"/>
        <v>0</v>
      </c>
    </row>
    <row r="364" spans="1:32" x14ac:dyDescent="0.3">
      <c r="A364">
        <v>363</v>
      </c>
      <c r="B364" t="s">
        <v>1488</v>
      </c>
      <c r="C364" t="s">
        <v>13</v>
      </c>
      <c r="D364" t="s">
        <v>1489</v>
      </c>
      <c r="E364" t="s">
        <v>235</v>
      </c>
      <c r="F364" t="s">
        <v>1490</v>
      </c>
      <c r="G364">
        <v>2013</v>
      </c>
      <c r="H364">
        <v>132</v>
      </c>
      <c r="I364">
        <v>7.8</v>
      </c>
      <c r="J364">
        <v>417663</v>
      </c>
      <c r="K364">
        <v>228.76</v>
      </c>
      <c r="L364">
        <v>72</v>
      </c>
      <c r="M364">
        <f t="shared" si="100"/>
        <v>1</v>
      </c>
      <c r="N364">
        <f t="shared" si="101"/>
        <v>1</v>
      </c>
      <c r="O364">
        <f t="shared" si="102"/>
        <v>0</v>
      </c>
      <c r="P364">
        <f t="shared" si="103"/>
        <v>0</v>
      </c>
      <c r="Q364">
        <f t="shared" si="104"/>
        <v>0</v>
      </c>
      <c r="R364">
        <f t="shared" si="105"/>
        <v>0</v>
      </c>
      <c r="S364">
        <f t="shared" si="106"/>
        <v>0</v>
      </c>
      <c r="T364">
        <f t="shared" si="107"/>
        <v>0</v>
      </c>
      <c r="U364">
        <f t="shared" si="108"/>
        <v>0</v>
      </c>
      <c r="V364">
        <f t="shared" si="109"/>
        <v>0</v>
      </c>
      <c r="W364">
        <f t="shared" si="110"/>
        <v>0</v>
      </c>
      <c r="X364">
        <f t="shared" si="111"/>
        <v>1</v>
      </c>
      <c r="Y364">
        <f t="shared" si="112"/>
        <v>0</v>
      </c>
      <c r="Z364">
        <f t="shared" si="113"/>
        <v>0</v>
      </c>
      <c r="AA364">
        <f t="shared" si="114"/>
        <v>0</v>
      </c>
      <c r="AB364">
        <f t="shared" si="115"/>
        <v>0</v>
      </c>
      <c r="AC364">
        <f t="shared" si="116"/>
        <v>0</v>
      </c>
      <c r="AD364">
        <f t="shared" si="117"/>
        <v>0</v>
      </c>
      <c r="AE364">
        <f t="shared" si="118"/>
        <v>0</v>
      </c>
      <c r="AF364">
        <f t="shared" si="119"/>
        <v>0</v>
      </c>
    </row>
    <row r="365" spans="1:32" x14ac:dyDescent="0.3">
      <c r="A365">
        <v>364</v>
      </c>
      <c r="B365" t="s">
        <v>1491</v>
      </c>
      <c r="C365" t="s">
        <v>1492</v>
      </c>
      <c r="D365" t="s">
        <v>1493</v>
      </c>
      <c r="E365" t="s">
        <v>1494</v>
      </c>
      <c r="F365" t="s">
        <v>1495</v>
      </c>
      <c r="G365">
        <v>2009</v>
      </c>
      <c r="H365">
        <v>88</v>
      </c>
      <c r="I365">
        <v>7.7</v>
      </c>
      <c r="J365">
        <v>409403</v>
      </c>
      <c r="K365">
        <v>75.59</v>
      </c>
      <c r="L365">
        <v>73</v>
      </c>
      <c r="M365">
        <f t="shared" si="100"/>
        <v>0</v>
      </c>
      <c r="N365">
        <f t="shared" si="101"/>
        <v>1</v>
      </c>
      <c r="O365">
        <f t="shared" si="102"/>
        <v>1</v>
      </c>
      <c r="P365">
        <f t="shared" si="103"/>
        <v>0</v>
      </c>
      <c r="Q365">
        <f t="shared" si="104"/>
        <v>1</v>
      </c>
      <c r="R365">
        <f t="shared" si="105"/>
        <v>0</v>
      </c>
      <c r="S365">
        <f t="shared" si="106"/>
        <v>0</v>
      </c>
      <c r="T365">
        <f t="shared" si="107"/>
        <v>0</v>
      </c>
      <c r="U365">
        <f t="shared" si="108"/>
        <v>0</v>
      </c>
      <c r="V365">
        <f t="shared" si="109"/>
        <v>0</v>
      </c>
      <c r="W365">
        <f t="shared" si="110"/>
        <v>0</v>
      </c>
      <c r="X365">
        <f t="shared" si="111"/>
        <v>0</v>
      </c>
      <c r="Y365">
        <f t="shared" si="112"/>
        <v>0</v>
      </c>
      <c r="Z365">
        <f t="shared" si="113"/>
        <v>0</v>
      </c>
      <c r="AA365">
        <f t="shared" si="114"/>
        <v>0</v>
      </c>
      <c r="AB365">
        <f t="shared" si="115"/>
        <v>0</v>
      </c>
      <c r="AC365">
        <f t="shared" si="116"/>
        <v>0</v>
      </c>
      <c r="AD365">
        <f t="shared" si="117"/>
        <v>0</v>
      </c>
      <c r="AE365">
        <f t="shared" si="118"/>
        <v>0</v>
      </c>
      <c r="AF365">
        <f t="shared" si="119"/>
        <v>0</v>
      </c>
    </row>
    <row r="366" spans="1:32" x14ac:dyDescent="0.3">
      <c r="A366">
        <v>365</v>
      </c>
      <c r="B366" t="s">
        <v>1496</v>
      </c>
      <c r="C366" t="s">
        <v>1497</v>
      </c>
      <c r="D366" t="s">
        <v>1498</v>
      </c>
      <c r="E366" t="s">
        <v>599</v>
      </c>
      <c r="F366" t="s">
        <v>1499</v>
      </c>
      <c r="G366">
        <v>2016</v>
      </c>
      <c r="H366">
        <v>106</v>
      </c>
      <c r="I366">
        <v>6.3</v>
      </c>
      <c r="J366">
        <v>89059</v>
      </c>
      <c r="K366">
        <v>30</v>
      </c>
      <c r="L366">
        <v>72</v>
      </c>
      <c r="M366">
        <f t="shared" si="100"/>
        <v>0</v>
      </c>
      <c r="N366">
        <f t="shared" si="101"/>
        <v>0</v>
      </c>
      <c r="O366">
        <f t="shared" si="102"/>
        <v>0</v>
      </c>
      <c r="P366">
        <f t="shared" si="103"/>
        <v>0</v>
      </c>
      <c r="Q366">
        <f t="shared" si="104"/>
        <v>1</v>
      </c>
      <c r="R366">
        <f t="shared" si="105"/>
        <v>0</v>
      </c>
      <c r="S366">
        <f t="shared" si="106"/>
        <v>0</v>
      </c>
      <c r="T366">
        <f t="shared" si="107"/>
        <v>0</v>
      </c>
      <c r="U366">
        <f t="shared" si="108"/>
        <v>0</v>
      </c>
      <c r="V366">
        <f t="shared" si="109"/>
        <v>1</v>
      </c>
      <c r="W366">
        <f t="shared" si="110"/>
        <v>0</v>
      </c>
      <c r="X366">
        <f t="shared" si="111"/>
        <v>0</v>
      </c>
      <c r="Y366">
        <f t="shared" si="112"/>
        <v>0</v>
      </c>
      <c r="Z366">
        <f t="shared" si="113"/>
        <v>0</v>
      </c>
      <c r="AA366">
        <f t="shared" si="114"/>
        <v>0</v>
      </c>
      <c r="AB366">
        <f t="shared" si="115"/>
        <v>0</v>
      </c>
      <c r="AC366">
        <f t="shared" si="116"/>
        <v>0</v>
      </c>
      <c r="AD366">
        <f t="shared" si="117"/>
        <v>0</v>
      </c>
      <c r="AE366">
        <f t="shared" si="118"/>
        <v>0</v>
      </c>
      <c r="AF366">
        <f t="shared" si="119"/>
        <v>0</v>
      </c>
    </row>
    <row r="367" spans="1:32" x14ac:dyDescent="0.3">
      <c r="A367">
        <v>366</v>
      </c>
      <c r="B367" t="s">
        <v>1500</v>
      </c>
      <c r="C367" t="s">
        <v>107</v>
      </c>
      <c r="D367" t="s">
        <v>1501</v>
      </c>
      <c r="E367" t="s">
        <v>1502</v>
      </c>
      <c r="F367" t="s">
        <v>1503</v>
      </c>
      <c r="G367">
        <v>2008</v>
      </c>
      <c r="H367">
        <v>120</v>
      </c>
      <c r="I367">
        <v>8</v>
      </c>
      <c r="J367">
        <v>677044</v>
      </c>
      <c r="K367">
        <v>141.32</v>
      </c>
      <c r="L367">
        <v>86</v>
      </c>
      <c r="M367">
        <f t="shared" si="100"/>
        <v>0</v>
      </c>
      <c r="N367">
        <f t="shared" si="101"/>
        <v>0</v>
      </c>
      <c r="O367">
        <f t="shared" si="102"/>
        <v>0</v>
      </c>
      <c r="P367">
        <f t="shared" si="103"/>
        <v>0</v>
      </c>
      <c r="Q367">
        <f t="shared" si="104"/>
        <v>0</v>
      </c>
      <c r="R367">
        <f t="shared" si="105"/>
        <v>0</v>
      </c>
      <c r="S367">
        <f t="shared" si="106"/>
        <v>1</v>
      </c>
      <c r="T367">
        <f t="shared" si="107"/>
        <v>0</v>
      </c>
      <c r="U367">
        <f t="shared" si="108"/>
        <v>0</v>
      </c>
      <c r="V367">
        <f t="shared" si="109"/>
        <v>0</v>
      </c>
      <c r="W367">
        <f t="shared" si="110"/>
        <v>0</v>
      </c>
      <c r="X367">
        <f t="shared" si="111"/>
        <v>0</v>
      </c>
      <c r="Y367">
        <f t="shared" si="112"/>
        <v>0</v>
      </c>
      <c r="Z367">
        <f t="shared" si="113"/>
        <v>0</v>
      </c>
      <c r="AA367">
        <f t="shared" si="114"/>
        <v>0</v>
      </c>
      <c r="AB367">
        <f t="shared" si="115"/>
        <v>0</v>
      </c>
      <c r="AC367">
        <f t="shared" si="116"/>
        <v>0</v>
      </c>
      <c r="AD367">
        <f t="shared" si="117"/>
        <v>0</v>
      </c>
      <c r="AE367">
        <f t="shared" si="118"/>
        <v>0</v>
      </c>
      <c r="AF367">
        <f t="shared" si="119"/>
        <v>0</v>
      </c>
    </row>
    <row r="368" spans="1:32" x14ac:dyDescent="0.3">
      <c r="A368">
        <v>367</v>
      </c>
      <c r="B368" t="s">
        <v>1504</v>
      </c>
      <c r="C368" t="s">
        <v>221</v>
      </c>
      <c r="D368" t="s">
        <v>1505</v>
      </c>
      <c r="E368" t="s">
        <v>1506</v>
      </c>
      <c r="F368" t="s">
        <v>1507</v>
      </c>
      <c r="G368">
        <v>2012</v>
      </c>
      <c r="H368">
        <v>115</v>
      </c>
      <c r="I368">
        <v>5.5</v>
      </c>
      <c r="J368">
        <v>194329</v>
      </c>
      <c r="K368">
        <v>292.3</v>
      </c>
      <c r="L368">
        <v>52</v>
      </c>
      <c r="M368">
        <f t="shared" si="100"/>
        <v>0</v>
      </c>
      <c r="N368">
        <f t="shared" si="101"/>
        <v>1</v>
      </c>
      <c r="O368">
        <f t="shared" si="102"/>
        <v>0</v>
      </c>
      <c r="P368">
        <f t="shared" si="103"/>
        <v>0</v>
      </c>
      <c r="Q368">
        <f t="shared" si="104"/>
        <v>0</v>
      </c>
      <c r="R368">
        <f t="shared" si="105"/>
        <v>0</v>
      </c>
      <c r="S368">
        <f t="shared" si="106"/>
        <v>1</v>
      </c>
      <c r="T368">
        <f t="shared" si="107"/>
        <v>0</v>
      </c>
      <c r="U368">
        <f t="shared" si="108"/>
        <v>0</v>
      </c>
      <c r="V368">
        <f t="shared" si="109"/>
        <v>0</v>
      </c>
      <c r="W368">
        <f t="shared" si="110"/>
        <v>0</v>
      </c>
      <c r="X368">
        <f t="shared" si="111"/>
        <v>0</v>
      </c>
      <c r="Y368">
        <f t="shared" si="112"/>
        <v>1</v>
      </c>
      <c r="Z368">
        <f t="shared" si="113"/>
        <v>0</v>
      </c>
      <c r="AA368">
        <f t="shared" si="114"/>
        <v>0</v>
      </c>
      <c r="AB368">
        <f t="shared" si="115"/>
        <v>0</v>
      </c>
      <c r="AC368">
        <f t="shared" si="116"/>
        <v>0</v>
      </c>
      <c r="AD368">
        <f t="shared" si="117"/>
        <v>0</v>
      </c>
      <c r="AE368">
        <f t="shared" si="118"/>
        <v>0</v>
      </c>
      <c r="AF368">
        <f t="shared" si="119"/>
        <v>0</v>
      </c>
    </row>
    <row r="369" spans="1:32" x14ac:dyDescent="0.3">
      <c r="A369">
        <v>368</v>
      </c>
      <c r="B369" t="s">
        <v>1508</v>
      </c>
      <c r="C369" t="s">
        <v>1393</v>
      </c>
      <c r="D369" t="s">
        <v>1509</v>
      </c>
      <c r="E369" t="s">
        <v>1510</v>
      </c>
      <c r="F369" t="s">
        <v>1511</v>
      </c>
      <c r="G369">
        <v>2016</v>
      </c>
      <c r="H369">
        <v>117</v>
      </c>
      <c r="I369">
        <v>6.9</v>
      </c>
      <c r="J369">
        <v>286</v>
      </c>
      <c r="M369">
        <f t="shared" si="100"/>
        <v>0</v>
      </c>
      <c r="N369">
        <f t="shared" si="101"/>
        <v>0</v>
      </c>
      <c r="O369">
        <f t="shared" si="102"/>
        <v>0</v>
      </c>
      <c r="P369">
        <f t="shared" si="103"/>
        <v>0</v>
      </c>
      <c r="Q369">
        <f t="shared" si="104"/>
        <v>0</v>
      </c>
      <c r="R369">
        <f t="shared" si="105"/>
        <v>0</v>
      </c>
      <c r="S369">
        <f t="shared" si="106"/>
        <v>1</v>
      </c>
      <c r="T369">
        <f t="shared" si="107"/>
        <v>0</v>
      </c>
      <c r="U369">
        <f t="shared" si="108"/>
        <v>0</v>
      </c>
      <c r="V369">
        <f t="shared" si="109"/>
        <v>0</v>
      </c>
      <c r="W369">
        <f t="shared" si="110"/>
        <v>0</v>
      </c>
      <c r="X369">
        <f t="shared" si="111"/>
        <v>0</v>
      </c>
      <c r="Y369">
        <f t="shared" si="112"/>
        <v>0</v>
      </c>
      <c r="Z369">
        <f t="shared" si="113"/>
        <v>0</v>
      </c>
      <c r="AA369">
        <f t="shared" si="114"/>
        <v>0</v>
      </c>
      <c r="AB369">
        <f t="shared" si="115"/>
        <v>0</v>
      </c>
      <c r="AC369">
        <f t="shared" si="116"/>
        <v>0</v>
      </c>
      <c r="AD369">
        <f t="shared" si="117"/>
        <v>0</v>
      </c>
      <c r="AE369">
        <f t="shared" si="118"/>
        <v>0</v>
      </c>
      <c r="AF369">
        <f t="shared" si="119"/>
        <v>1</v>
      </c>
    </row>
    <row r="370" spans="1:32" x14ac:dyDescent="0.3">
      <c r="A370">
        <v>369</v>
      </c>
      <c r="B370" t="s">
        <v>1512</v>
      </c>
      <c r="C370" t="s">
        <v>1191</v>
      </c>
      <c r="D370" t="s">
        <v>1513</v>
      </c>
      <c r="E370" t="s">
        <v>1074</v>
      </c>
      <c r="F370" t="s">
        <v>1514</v>
      </c>
      <c r="G370">
        <v>2012</v>
      </c>
      <c r="H370">
        <v>136</v>
      </c>
      <c r="I370">
        <v>7</v>
      </c>
      <c r="J370">
        <v>474320</v>
      </c>
      <c r="K370">
        <v>262.02999999999997</v>
      </c>
      <c r="L370">
        <v>66</v>
      </c>
      <c r="M370">
        <f t="shared" si="100"/>
        <v>1</v>
      </c>
      <c r="N370">
        <f t="shared" si="101"/>
        <v>1</v>
      </c>
      <c r="O370">
        <f t="shared" si="102"/>
        <v>0</v>
      </c>
      <c r="P370">
        <f t="shared" si="103"/>
        <v>0</v>
      </c>
      <c r="Q370">
        <f t="shared" si="104"/>
        <v>0</v>
      </c>
      <c r="R370">
        <f t="shared" si="105"/>
        <v>0</v>
      </c>
      <c r="S370">
        <f t="shared" si="106"/>
        <v>0</v>
      </c>
      <c r="T370">
        <f t="shared" si="107"/>
        <v>0</v>
      </c>
      <c r="U370">
        <f t="shared" si="108"/>
        <v>0</v>
      </c>
      <c r="V370">
        <f t="shared" si="109"/>
        <v>0</v>
      </c>
      <c r="W370">
        <f t="shared" si="110"/>
        <v>0</v>
      </c>
      <c r="X370">
        <f t="shared" si="111"/>
        <v>0</v>
      </c>
      <c r="Y370">
        <f t="shared" si="112"/>
        <v>0</v>
      </c>
      <c r="Z370">
        <f t="shared" si="113"/>
        <v>0</v>
      </c>
      <c r="AA370">
        <f t="shared" si="114"/>
        <v>0</v>
      </c>
      <c r="AB370">
        <f t="shared" si="115"/>
        <v>0</v>
      </c>
      <c r="AC370">
        <f t="shared" si="116"/>
        <v>0</v>
      </c>
      <c r="AD370">
        <f t="shared" si="117"/>
        <v>0</v>
      </c>
      <c r="AE370">
        <f t="shared" si="118"/>
        <v>0</v>
      </c>
      <c r="AF370">
        <f t="shared" si="119"/>
        <v>0</v>
      </c>
    </row>
    <row r="371" spans="1:32" x14ac:dyDescent="0.3">
      <c r="A371">
        <v>370</v>
      </c>
      <c r="B371" t="s">
        <v>1515</v>
      </c>
      <c r="C371" t="s">
        <v>129</v>
      </c>
      <c r="D371" t="s">
        <v>1516</v>
      </c>
      <c r="E371" t="s">
        <v>1517</v>
      </c>
      <c r="F371" t="s">
        <v>1518</v>
      </c>
      <c r="G371">
        <v>2016</v>
      </c>
      <c r="H371">
        <v>123</v>
      </c>
      <c r="I371">
        <v>5.7</v>
      </c>
      <c r="J371">
        <v>28326</v>
      </c>
      <c r="K371">
        <v>26.38</v>
      </c>
      <c r="L371">
        <v>38</v>
      </c>
      <c r="M371">
        <f t="shared" si="100"/>
        <v>1</v>
      </c>
      <c r="N371">
        <f t="shared" si="101"/>
        <v>1</v>
      </c>
      <c r="O371">
        <f t="shared" si="102"/>
        <v>0</v>
      </c>
      <c r="P371">
        <f t="shared" si="103"/>
        <v>0</v>
      </c>
      <c r="Q371">
        <f t="shared" si="104"/>
        <v>0</v>
      </c>
      <c r="R371">
        <f t="shared" si="105"/>
        <v>0</v>
      </c>
      <c r="S371">
        <f t="shared" si="106"/>
        <v>1</v>
      </c>
      <c r="T371">
        <f t="shared" si="107"/>
        <v>0</v>
      </c>
      <c r="U371">
        <f t="shared" si="108"/>
        <v>0</v>
      </c>
      <c r="V371">
        <f t="shared" si="109"/>
        <v>0</v>
      </c>
      <c r="W371">
        <f t="shared" si="110"/>
        <v>0</v>
      </c>
      <c r="X371">
        <f t="shared" si="111"/>
        <v>0</v>
      </c>
      <c r="Y371">
        <f t="shared" si="112"/>
        <v>0</v>
      </c>
      <c r="Z371">
        <f t="shared" si="113"/>
        <v>0</v>
      </c>
      <c r="AA371">
        <f t="shared" si="114"/>
        <v>0</v>
      </c>
      <c r="AB371">
        <f t="shared" si="115"/>
        <v>0</v>
      </c>
      <c r="AC371">
        <f t="shared" si="116"/>
        <v>0</v>
      </c>
      <c r="AD371">
        <f t="shared" si="117"/>
        <v>0</v>
      </c>
      <c r="AE371">
        <f t="shared" si="118"/>
        <v>0</v>
      </c>
      <c r="AF371">
        <f t="shared" si="119"/>
        <v>0</v>
      </c>
    </row>
    <row r="372" spans="1:32" x14ac:dyDescent="0.3">
      <c r="A372">
        <v>371</v>
      </c>
      <c r="B372" t="s">
        <v>1519</v>
      </c>
      <c r="C372" t="s">
        <v>1086</v>
      </c>
      <c r="D372" t="s">
        <v>1520</v>
      </c>
      <c r="E372" t="s">
        <v>1521</v>
      </c>
      <c r="F372" t="s">
        <v>1522</v>
      </c>
      <c r="G372">
        <v>2016</v>
      </c>
      <c r="H372">
        <v>89</v>
      </c>
      <c r="I372">
        <v>6</v>
      </c>
      <c r="J372">
        <v>702</v>
      </c>
      <c r="K372">
        <v>3.85</v>
      </c>
      <c r="L372">
        <v>62</v>
      </c>
      <c r="M372">
        <f t="shared" si="100"/>
        <v>1</v>
      </c>
      <c r="N372">
        <f t="shared" si="101"/>
        <v>0</v>
      </c>
      <c r="O372">
        <f t="shared" si="102"/>
        <v>0</v>
      </c>
      <c r="P372">
        <f t="shared" si="103"/>
        <v>0</v>
      </c>
      <c r="Q372">
        <f t="shared" si="104"/>
        <v>0</v>
      </c>
      <c r="R372">
        <f t="shared" si="105"/>
        <v>0</v>
      </c>
      <c r="S372">
        <f t="shared" si="106"/>
        <v>1</v>
      </c>
      <c r="T372">
        <f t="shared" si="107"/>
        <v>0</v>
      </c>
      <c r="U372">
        <f t="shared" si="108"/>
        <v>0</v>
      </c>
      <c r="V372">
        <f t="shared" si="109"/>
        <v>0</v>
      </c>
      <c r="W372">
        <f t="shared" si="110"/>
        <v>0</v>
      </c>
      <c r="X372">
        <f t="shared" si="111"/>
        <v>1</v>
      </c>
      <c r="Y372">
        <f t="shared" si="112"/>
        <v>0</v>
      </c>
      <c r="Z372">
        <f t="shared" si="113"/>
        <v>0</v>
      </c>
      <c r="AA372">
        <f t="shared" si="114"/>
        <v>0</v>
      </c>
      <c r="AB372">
        <f t="shared" si="115"/>
        <v>0</v>
      </c>
      <c r="AC372">
        <f t="shared" si="116"/>
        <v>0</v>
      </c>
      <c r="AD372">
        <f t="shared" si="117"/>
        <v>0</v>
      </c>
      <c r="AE372">
        <f t="shared" si="118"/>
        <v>0</v>
      </c>
      <c r="AF372">
        <f t="shared" si="119"/>
        <v>0</v>
      </c>
    </row>
    <row r="373" spans="1:32" x14ac:dyDescent="0.3">
      <c r="A373">
        <v>372</v>
      </c>
      <c r="B373" t="s">
        <v>1523</v>
      </c>
      <c r="C373" t="s">
        <v>1524</v>
      </c>
      <c r="D373" t="s">
        <v>1525</v>
      </c>
      <c r="E373" t="s">
        <v>1526</v>
      </c>
      <c r="F373" t="s">
        <v>1527</v>
      </c>
      <c r="G373">
        <v>2014</v>
      </c>
      <c r="H373">
        <v>113</v>
      </c>
      <c r="I373">
        <v>6.8</v>
      </c>
      <c r="J373">
        <v>335531</v>
      </c>
      <c r="K373">
        <v>102.41</v>
      </c>
      <c r="L373">
        <v>57</v>
      </c>
      <c r="M373">
        <f t="shared" si="100"/>
        <v>1</v>
      </c>
      <c r="N373">
        <f t="shared" si="101"/>
        <v>0</v>
      </c>
      <c r="O373">
        <f t="shared" si="102"/>
        <v>0</v>
      </c>
      <c r="P373">
        <f t="shared" si="103"/>
        <v>0</v>
      </c>
      <c r="Q373">
        <f t="shared" si="104"/>
        <v>0</v>
      </c>
      <c r="R373">
        <f t="shared" si="105"/>
        <v>0</v>
      </c>
      <c r="S373">
        <f t="shared" si="106"/>
        <v>0</v>
      </c>
      <c r="T373">
        <f t="shared" si="107"/>
        <v>0</v>
      </c>
      <c r="U373">
        <f t="shared" si="108"/>
        <v>0</v>
      </c>
      <c r="V373">
        <f t="shared" si="109"/>
        <v>1</v>
      </c>
      <c r="W373">
        <f t="shared" si="110"/>
        <v>0</v>
      </c>
      <c r="X373">
        <f t="shared" si="111"/>
        <v>1</v>
      </c>
      <c r="Y373">
        <f t="shared" si="112"/>
        <v>0</v>
      </c>
      <c r="Z373">
        <f t="shared" si="113"/>
        <v>0</v>
      </c>
      <c r="AA373">
        <f t="shared" si="114"/>
        <v>0</v>
      </c>
      <c r="AB373">
        <f t="shared" si="115"/>
        <v>0</v>
      </c>
      <c r="AC373">
        <f t="shared" si="116"/>
        <v>0</v>
      </c>
      <c r="AD373">
        <f t="shared" si="117"/>
        <v>0</v>
      </c>
      <c r="AE373">
        <f t="shared" si="118"/>
        <v>0</v>
      </c>
      <c r="AF373">
        <f t="shared" si="119"/>
        <v>0</v>
      </c>
    </row>
    <row r="374" spans="1:32" x14ac:dyDescent="0.3">
      <c r="A374">
        <v>373</v>
      </c>
      <c r="B374" t="s">
        <v>1528</v>
      </c>
      <c r="C374" t="s">
        <v>251</v>
      </c>
      <c r="D374" t="s">
        <v>1529</v>
      </c>
      <c r="E374" t="s">
        <v>1530</v>
      </c>
      <c r="F374" t="s">
        <v>1531</v>
      </c>
      <c r="G374">
        <v>2016</v>
      </c>
      <c r="H374">
        <v>113</v>
      </c>
      <c r="I374">
        <v>6.3</v>
      </c>
      <c r="J374">
        <v>38430</v>
      </c>
      <c r="K374">
        <v>14.27</v>
      </c>
      <c r="L374">
        <v>36</v>
      </c>
      <c r="M374">
        <f t="shared" si="100"/>
        <v>1</v>
      </c>
      <c r="N374">
        <f t="shared" si="101"/>
        <v>0</v>
      </c>
      <c r="O374">
        <f t="shared" si="102"/>
        <v>0</v>
      </c>
      <c r="P374">
        <f t="shared" si="103"/>
        <v>0</v>
      </c>
      <c r="Q374">
        <f t="shared" si="104"/>
        <v>0</v>
      </c>
      <c r="R374">
        <f t="shared" si="105"/>
        <v>0</v>
      </c>
      <c r="S374">
        <f t="shared" si="106"/>
        <v>1</v>
      </c>
      <c r="T374">
        <f t="shared" si="107"/>
        <v>1</v>
      </c>
      <c r="U374">
        <f t="shared" si="108"/>
        <v>0</v>
      </c>
      <c r="V374">
        <f t="shared" si="109"/>
        <v>0</v>
      </c>
      <c r="W374">
        <f t="shared" si="110"/>
        <v>0</v>
      </c>
      <c r="X374">
        <f t="shared" si="111"/>
        <v>0</v>
      </c>
      <c r="Y374">
        <f t="shared" si="112"/>
        <v>0</v>
      </c>
      <c r="Z374">
        <f t="shared" si="113"/>
        <v>0</v>
      </c>
      <c r="AA374">
        <f t="shared" si="114"/>
        <v>0</v>
      </c>
      <c r="AB374">
        <f t="shared" si="115"/>
        <v>0</v>
      </c>
      <c r="AC374">
        <f t="shared" si="116"/>
        <v>0</v>
      </c>
      <c r="AD374">
        <f t="shared" si="117"/>
        <v>0</v>
      </c>
      <c r="AE374">
        <f t="shared" si="118"/>
        <v>0</v>
      </c>
      <c r="AF374">
        <f t="shared" si="119"/>
        <v>0</v>
      </c>
    </row>
    <row r="375" spans="1:32" x14ac:dyDescent="0.3">
      <c r="A375">
        <v>374</v>
      </c>
      <c r="B375" t="s">
        <v>1532</v>
      </c>
      <c r="C375" t="s">
        <v>1533</v>
      </c>
      <c r="D375" t="s">
        <v>1534</v>
      </c>
      <c r="E375" t="s">
        <v>1517</v>
      </c>
      <c r="F375" t="s">
        <v>1535</v>
      </c>
      <c r="G375">
        <v>2008</v>
      </c>
      <c r="H375">
        <v>110</v>
      </c>
      <c r="I375">
        <v>6.7</v>
      </c>
      <c r="J375">
        <v>312495</v>
      </c>
      <c r="K375">
        <v>134.57</v>
      </c>
      <c r="L375">
        <v>64</v>
      </c>
      <c r="M375">
        <f t="shared" si="100"/>
        <v>1</v>
      </c>
      <c r="N375">
        <f t="shared" si="101"/>
        <v>0</v>
      </c>
      <c r="O375">
        <f t="shared" si="102"/>
        <v>0</v>
      </c>
      <c r="P375">
        <f t="shared" si="103"/>
        <v>0</v>
      </c>
      <c r="Q375">
        <f t="shared" si="104"/>
        <v>0</v>
      </c>
      <c r="R375">
        <f t="shared" si="105"/>
        <v>0</v>
      </c>
      <c r="S375">
        <f t="shared" si="106"/>
        <v>0</v>
      </c>
      <c r="T375">
        <f t="shared" si="107"/>
        <v>1</v>
      </c>
      <c r="U375">
        <f t="shared" si="108"/>
        <v>0</v>
      </c>
      <c r="V375">
        <f t="shared" si="109"/>
        <v>0</v>
      </c>
      <c r="W375">
        <f t="shared" si="110"/>
        <v>0</v>
      </c>
      <c r="X375">
        <f t="shared" si="111"/>
        <v>0</v>
      </c>
      <c r="Y375">
        <f t="shared" si="112"/>
        <v>1</v>
      </c>
      <c r="Z375">
        <f t="shared" si="113"/>
        <v>0</v>
      </c>
      <c r="AA375">
        <f t="shared" si="114"/>
        <v>0</v>
      </c>
      <c r="AB375">
        <f t="shared" si="115"/>
        <v>0</v>
      </c>
      <c r="AC375">
        <f t="shared" si="116"/>
        <v>0</v>
      </c>
      <c r="AD375">
        <f t="shared" si="117"/>
        <v>0</v>
      </c>
      <c r="AE375">
        <f t="shared" si="118"/>
        <v>0</v>
      </c>
      <c r="AF375">
        <f t="shared" si="119"/>
        <v>0</v>
      </c>
    </row>
    <row r="376" spans="1:32" x14ac:dyDescent="0.3">
      <c r="A376">
        <v>375</v>
      </c>
      <c r="B376" t="s">
        <v>1536</v>
      </c>
      <c r="C376" t="s">
        <v>623</v>
      </c>
      <c r="D376" t="s">
        <v>1537</v>
      </c>
      <c r="E376" t="s">
        <v>1538</v>
      </c>
      <c r="F376" t="s">
        <v>1539</v>
      </c>
      <c r="G376">
        <v>2016</v>
      </c>
      <c r="H376">
        <v>111</v>
      </c>
      <c r="I376">
        <v>6.9</v>
      </c>
      <c r="J376">
        <v>31776</v>
      </c>
      <c r="K376">
        <v>27.37</v>
      </c>
      <c r="L376">
        <v>71</v>
      </c>
      <c r="M376">
        <f t="shared" si="100"/>
        <v>0</v>
      </c>
      <c r="N376">
        <f t="shared" si="101"/>
        <v>0</v>
      </c>
      <c r="O376">
        <f t="shared" si="102"/>
        <v>0</v>
      </c>
      <c r="P376">
        <f t="shared" si="103"/>
        <v>0</v>
      </c>
      <c r="Q376">
        <f t="shared" si="104"/>
        <v>1</v>
      </c>
      <c r="R376">
        <f t="shared" si="105"/>
        <v>1</v>
      </c>
      <c r="S376">
        <f t="shared" si="106"/>
        <v>1</v>
      </c>
      <c r="T376">
        <f t="shared" si="107"/>
        <v>0</v>
      </c>
      <c r="U376">
        <f t="shared" si="108"/>
        <v>0</v>
      </c>
      <c r="V376">
        <f t="shared" si="109"/>
        <v>0</v>
      </c>
      <c r="W376">
        <f t="shared" si="110"/>
        <v>0</v>
      </c>
      <c r="X376">
        <f t="shared" si="111"/>
        <v>0</v>
      </c>
      <c r="Y376">
        <f t="shared" si="112"/>
        <v>0</v>
      </c>
      <c r="Z376">
        <f t="shared" si="113"/>
        <v>0</v>
      </c>
      <c r="AA376">
        <f t="shared" si="114"/>
        <v>0</v>
      </c>
      <c r="AB376">
        <f t="shared" si="115"/>
        <v>0</v>
      </c>
      <c r="AC376">
        <f t="shared" si="116"/>
        <v>0</v>
      </c>
      <c r="AD376">
        <f t="shared" si="117"/>
        <v>0</v>
      </c>
      <c r="AE376">
        <f t="shared" si="118"/>
        <v>0</v>
      </c>
      <c r="AF376">
        <f t="shared" si="119"/>
        <v>0</v>
      </c>
    </row>
    <row r="377" spans="1:32" x14ac:dyDescent="0.3">
      <c r="A377">
        <v>376</v>
      </c>
      <c r="B377" t="s">
        <v>1540</v>
      </c>
      <c r="C377" t="s">
        <v>246</v>
      </c>
      <c r="D377" t="s">
        <v>1541</v>
      </c>
      <c r="E377" t="s">
        <v>1542</v>
      </c>
      <c r="F377" t="s">
        <v>1543</v>
      </c>
      <c r="G377">
        <v>2016</v>
      </c>
      <c r="H377">
        <v>99</v>
      </c>
      <c r="I377">
        <v>5.7</v>
      </c>
      <c r="J377">
        <v>7583</v>
      </c>
      <c r="K377">
        <v>2.2000000000000002</v>
      </c>
      <c r="L377">
        <v>33</v>
      </c>
      <c r="M377">
        <f t="shared" si="100"/>
        <v>1</v>
      </c>
      <c r="N377">
        <f t="shared" si="101"/>
        <v>0</v>
      </c>
      <c r="O377">
        <f t="shared" si="102"/>
        <v>0</v>
      </c>
      <c r="P377">
        <f t="shared" si="103"/>
        <v>0</v>
      </c>
      <c r="Q377">
        <f t="shared" si="104"/>
        <v>0</v>
      </c>
      <c r="R377">
        <f t="shared" si="105"/>
        <v>0</v>
      </c>
      <c r="S377">
        <f t="shared" si="106"/>
        <v>0</v>
      </c>
      <c r="T377">
        <f t="shared" si="107"/>
        <v>1</v>
      </c>
      <c r="U377">
        <f t="shared" si="108"/>
        <v>0</v>
      </c>
      <c r="V377">
        <f t="shared" si="109"/>
        <v>0</v>
      </c>
      <c r="W377">
        <f t="shared" si="110"/>
        <v>1</v>
      </c>
      <c r="X377">
        <f t="shared" si="111"/>
        <v>0</v>
      </c>
      <c r="Y377">
        <f t="shared" si="112"/>
        <v>0</v>
      </c>
      <c r="Z377">
        <f t="shared" si="113"/>
        <v>0</v>
      </c>
      <c r="AA377">
        <f t="shared" si="114"/>
        <v>0</v>
      </c>
      <c r="AB377">
        <f t="shared" si="115"/>
        <v>0</v>
      </c>
      <c r="AC377">
        <f t="shared" si="116"/>
        <v>0</v>
      </c>
      <c r="AD377">
        <f t="shared" si="117"/>
        <v>0</v>
      </c>
      <c r="AE377">
        <f t="shared" si="118"/>
        <v>0</v>
      </c>
      <c r="AF377">
        <f t="shared" si="119"/>
        <v>0</v>
      </c>
    </row>
    <row r="378" spans="1:32" x14ac:dyDescent="0.3">
      <c r="A378">
        <v>377</v>
      </c>
      <c r="B378" t="s">
        <v>1544</v>
      </c>
      <c r="C378" t="s">
        <v>448</v>
      </c>
      <c r="D378" t="s">
        <v>1545</v>
      </c>
      <c r="E378" t="s">
        <v>1546</v>
      </c>
      <c r="F378" t="s">
        <v>1547</v>
      </c>
      <c r="G378">
        <v>2015</v>
      </c>
      <c r="H378">
        <v>123</v>
      </c>
      <c r="I378">
        <v>6.9</v>
      </c>
      <c r="J378">
        <v>135706</v>
      </c>
      <c r="K378">
        <v>62.56</v>
      </c>
      <c r="L378">
        <v>68</v>
      </c>
      <c r="M378">
        <f t="shared" si="100"/>
        <v>0</v>
      </c>
      <c r="N378">
        <f t="shared" si="101"/>
        <v>0</v>
      </c>
      <c r="O378">
        <f t="shared" si="102"/>
        <v>0</v>
      </c>
      <c r="P378">
        <f t="shared" si="103"/>
        <v>0</v>
      </c>
      <c r="Q378">
        <f t="shared" si="104"/>
        <v>0</v>
      </c>
      <c r="R378">
        <f t="shared" si="105"/>
        <v>1</v>
      </c>
      <c r="S378">
        <f t="shared" si="106"/>
        <v>1</v>
      </c>
      <c r="T378">
        <f t="shared" si="107"/>
        <v>1</v>
      </c>
      <c r="U378">
        <f t="shared" si="108"/>
        <v>0</v>
      </c>
      <c r="V378">
        <f t="shared" si="109"/>
        <v>0</v>
      </c>
      <c r="W378">
        <f t="shared" si="110"/>
        <v>0</v>
      </c>
      <c r="X378">
        <f t="shared" si="111"/>
        <v>0</v>
      </c>
      <c r="Y378">
        <f t="shared" si="112"/>
        <v>0</v>
      </c>
      <c r="Z378">
        <f t="shared" si="113"/>
        <v>0</v>
      </c>
      <c r="AA378">
        <f t="shared" si="114"/>
        <v>0</v>
      </c>
      <c r="AB378">
        <f t="shared" si="115"/>
        <v>0</v>
      </c>
      <c r="AC378">
        <f t="shared" si="116"/>
        <v>0</v>
      </c>
      <c r="AD378">
        <f t="shared" si="117"/>
        <v>0</v>
      </c>
      <c r="AE378">
        <f t="shared" si="118"/>
        <v>0</v>
      </c>
      <c r="AF378">
        <f t="shared" si="119"/>
        <v>0</v>
      </c>
    </row>
    <row r="379" spans="1:32" x14ac:dyDescent="0.3">
      <c r="A379">
        <v>378</v>
      </c>
      <c r="B379" t="s">
        <v>1548</v>
      </c>
      <c r="C379" t="s">
        <v>1393</v>
      </c>
      <c r="D379" t="s">
        <v>1549</v>
      </c>
      <c r="E379" t="s">
        <v>1550</v>
      </c>
      <c r="F379" t="s">
        <v>1551</v>
      </c>
      <c r="G379">
        <v>2015</v>
      </c>
      <c r="H379">
        <v>133</v>
      </c>
      <c r="I379">
        <v>7.6</v>
      </c>
      <c r="J379">
        <v>175673</v>
      </c>
      <c r="K379">
        <v>109.71</v>
      </c>
      <c r="L379">
        <v>82</v>
      </c>
      <c r="M379">
        <f t="shared" si="100"/>
        <v>0</v>
      </c>
      <c r="N379">
        <f t="shared" si="101"/>
        <v>0</v>
      </c>
      <c r="O379">
        <f t="shared" si="102"/>
        <v>0</v>
      </c>
      <c r="P379">
        <f t="shared" si="103"/>
        <v>0</v>
      </c>
      <c r="Q379">
        <f t="shared" si="104"/>
        <v>0</v>
      </c>
      <c r="R379">
        <f t="shared" si="105"/>
        <v>0</v>
      </c>
      <c r="S379">
        <f t="shared" si="106"/>
        <v>1</v>
      </c>
      <c r="T379">
        <f t="shared" si="107"/>
        <v>0</v>
      </c>
      <c r="U379">
        <f t="shared" si="108"/>
        <v>0</v>
      </c>
      <c r="V379">
        <f t="shared" si="109"/>
        <v>0</v>
      </c>
      <c r="W379">
        <f t="shared" si="110"/>
        <v>0</v>
      </c>
      <c r="X379">
        <f t="shared" si="111"/>
        <v>0</v>
      </c>
      <c r="Y379">
        <f t="shared" si="112"/>
        <v>0</v>
      </c>
      <c r="Z379">
        <f t="shared" si="113"/>
        <v>0</v>
      </c>
      <c r="AA379">
        <f t="shared" si="114"/>
        <v>0</v>
      </c>
      <c r="AB379">
        <f t="shared" si="115"/>
        <v>0</v>
      </c>
      <c r="AC379">
        <f t="shared" si="116"/>
        <v>0</v>
      </c>
      <c r="AD379">
        <f t="shared" si="117"/>
        <v>0</v>
      </c>
      <c r="AE379">
        <f t="shared" si="118"/>
        <v>0</v>
      </c>
      <c r="AF379">
        <f t="shared" si="119"/>
        <v>1</v>
      </c>
    </row>
    <row r="380" spans="1:32" x14ac:dyDescent="0.3">
      <c r="A380">
        <v>379</v>
      </c>
      <c r="B380" t="s">
        <v>1552</v>
      </c>
      <c r="C380" t="s">
        <v>578</v>
      </c>
      <c r="D380" t="s">
        <v>1553</v>
      </c>
      <c r="E380" t="s">
        <v>1554</v>
      </c>
      <c r="F380" t="s">
        <v>1555</v>
      </c>
      <c r="G380">
        <v>2016</v>
      </c>
      <c r="H380">
        <v>97</v>
      </c>
      <c r="I380">
        <v>7.1</v>
      </c>
      <c r="J380">
        <v>61812</v>
      </c>
      <c r="K380">
        <v>4.21</v>
      </c>
      <c r="L380">
        <v>64</v>
      </c>
      <c r="M380">
        <f t="shared" si="100"/>
        <v>0</v>
      </c>
      <c r="N380">
        <f t="shared" si="101"/>
        <v>1</v>
      </c>
      <c r="O380">
        <f t="shared" si="102"/>
        <v>0</v>
      </c>
      <c r="P380">
        <f t="shared" si="103"/>
        <v>0</v>
      </c>
      <c r="Q380">
        <f t="shared" si="104"/>
        <v>1</v>
      </c>
      <c r="R380">
        <f t="shared" si="105"/>
        <v>0</v>
      </c>
      <c r="S380">
        <f t="shared" si="106"/>
        <v>1</v>
      </c>
      <c r="T380">
        <f t="shared" si="107"/>
        <v>0</v>
      </c>
      <c r="U380">
        <f t="shared" si="108"/>
        <v>0</v>
      </c>
      <c r="V380">
        <f t="shared" si="109"/>
        <v>0</v>
      </c>
      <c r="W380">
        <f t="shared" si="110"/>
        <v>0</v>
      </c>
      <c r="X380">
        <f t="shared" si="111"/>
        <v>0</v>
      </c>
      <c r="Y380">
        <f t="shared" si="112"/>
        <v>0</v>
      </c>
      <c r="Z380">
        <f t="shared" si="113"/>
        <v>0</v>
      </c>
      <c r="AA380">
        <f t="shared" si="114"/>
        <v>0</v>
      </c>
      <c r="AB380">
        <f t="shared" si="115"/>
        <v>0</v>
      </c>
      <c r="AC380">
        <f t="shared" si="116"/>
        <v>0</v>
      </c>
      <c r="AD380">
        <f t="shared" si="117"/>
        <v>0</v>
      </c>
      <c r="AE380">
        <f t="shared" si="118"/>
        <v>0</v>
      </c>
      <c r="AF380">
        <f t="shared" si="119"/>
        <v>0</v>
      </c>
    </row>
    <row r="381" spans="1:32" x14ac:dyDescent="0.3">
      <c r="A381">
        <v>380</v>
      </c>
      <c r="B381" t="s">
        <v>1556</v>
      </c>
      <c r="C381" t="s">
        <v>714</v>
      </c>
      <c r="D381" t="s">
        <v>1557</v>
      </c>
      <c r="E381" t="s">
        <v>1558</v>
      </c>
      <c r="F381" t="s">
        <v>1559</v>
      </c>
      <c r="G381">
        <v>2014</v>
      </c>
      <c r="H381">
        <v>126</v>
      </c>
      <c r="I381">
        <v>6.1</v>
      </c>
      <c r="J381">
        <v>137568</v>
      </c>
      <c r="K381">
        <v>39.29</v>
      </c>
      <c r="L381">
        <v>35</v>
      </c>
      <c r="M381">
        <f t="shared" si="100"/>
        <v>1</v>
      </c>
      <c r="N381">
        <f t="shared" si="101"/>
        <v>1</v>
      </c>
      <c r="O381">
        <f t="shared" si="102"/>
        <v>0</v>
      </c>
      <c r="P381">
        <f t="shared" si="103"/>
        <v>0</v>
      </c>
      <c r="Q381">
        <f t="shared" si="104"/>
        <v>0</v>
      </c>
      <c r="R381">
        <f t="shared" si="105"/>
        <v>0</v>
      </c>
      <c r="S381">
        <f t="shared" si="106"/>
        <v>0</v>
      </c>
      <c r="T381">
        <f t="shared" si="107"/>
        <v>0</v>
      </c>
      <c r="U381">
        <f t="shared" si="108"/>
        <v>0</v>
      </c>
      <c r="V381">
        <f t="shared" si="109"/>
        <v>0</v>
      </c>
      <c r="W381">
        <f t="shared" si="110"/>
        <v>1</v>
      </c>
      <c r="X381">
        <f t="shared" si="111"/>
        <v>0</v>
      </c>
      <c r="Y381">
        <f t="shared" si="112"/>
        <v>0</v>
      </c>
      <c r="Z381">
        <f t="shared" si="113"/>
        <v>0</v>
      </c>
      <c r="AA381">
        <f t="shared" si="114"/>
        <v>0</v>
      </c>
      <c r="AB381">
        <f t="shared" si="115"/>
        <v>0</v>
      </c>
      <c r="AC381">
        <f t="shared" si="116"/>
        <v>0</v>
      </c>
      <c r="AD381">
        <f t="shared" si="117"/>
        <v>0</v>
      </c>
      <c r="AE381">
        <f t="shared" si="118"/>
        <v>0</v>
      </c>
      <c r="AF381">
        <f t="shared" si="119"/>
        <v>0</v>
      </c>
    </row>
    <row r="382" spans="1:32" x14ac:dyDescent="0.3">
      <c r="A382">
        <v>381</v>
      </c>
      <c r="B382" t="s">
        <v>1560</v>
      </c>
      <c r="C382" t="s">
        <v>1561</v>
      </c>
      <c r="D382" t="s">
        <v>1562</v>
      </c>
      <c r="E382" t="s">
        <v>1563</v>
      </c>
      <c r="F382" t="s">
        <v>1564</v>
      </c>
      <c r="G382">
        <v>2014</v>
      </c>
      <c r="H382">
        <v>86</v>
      </c>
      <c r="I382">
        <v>7.6</v>
      </c>
      <c r="J382">
        <v>84016</v>
      </c>
      <c r="K382">
        <v>3.33</v>
      </c>
      <c r="L382">
        <v>76</v>
      </c>
      <c r="M382">
        <f t="shared" si="100"/>
        <v>0</v>
      </c>
      <c r="N382">
        <f t="shared" si="101"/>
        <v>0</v>
      </c>
      <c r="O382">
        <f t="shared" si="102"/>
        <v>1</v>
      </c>
      <c r="P382">
        <f t="shared" si="103"/>
        <v>0</v>
      </c>
      <c r="Q382">
        <f t="shared" si="104"/>
        <v>1</v>
      </c>
      <c r="R382">
        <f t="shared" si="105"/>
        <v>0</v>
      </c>
      <c r="S382">
        <f t="shared" si="106"/>
        <v>0</v>
      </c>
      <c r="T382">
        <f t="shared" si="107"/>
        <v>0</v>
      </c>
      <c r="U382">
        <f t="shared" si="108"/>
        <v>0</v>
      </c>
      <c r="V382">
        <f t="shared" si="109"/>
        <v>0</v>
      </c>
      <c r="W382">
        <f t="shared" si="110"/>
        <v>0</v>
      </c>
      <c r="X382">
        <f t="shared" si="111"/>
        <v>0</v>
      </c>
      <c r="Y382">
        <f t="shared" si="112"/>
        <v>1</v>
      </c>
      <c r="Z382">
        <f t="shared" si="113"/>
        <v>0</v>
      </c>
      <c r="AA382">
        <f t="shared" si="114"/>
        <v>0</v>
      </c>
      <c r="AB382">
        <f t="shared" si="115"/>
        <v>0</v>
      </c>
      <c r="AC382">
        <f t="shared" si="116"/>
        <v>0</v>
      </c>
      <c r="AD382">
        <f t="shared" si="117"/>
        <v>0</v>
      </c>
      <c r="AE382">
        <f t="shared" si="118"/>
        <v>0</v>
      </c>
      <c r="AF382">
        <f t="shared" si="119"/>
        <v>0</v>
      </c>
    </row>
    <row r="383" spans="1:32" x14ac:dyDescent="0.3">
      <c r="A383">
        <v>382</v>
      </c>
      <c r="B383" t="s">
        <v>1565</v>
      </c>
      <c r="C383" t="s">
        <v>1393</v>
      </c>
      <c r="D383" t="s">
        <v>1566</v>
      </c>
      <c r="E383" t="s">
        <v>184</v>
      </c>
      <c r="F383" t="s">
        <v>1567</v>
      </c>
      <c r="G383">
        <v>2015</v>
      </c>
      <c r="H383">
        <v>124</v>
      </c>
      <c r="I383">
        <v>7.4</v>
      </c>
      <c r="J383">
        <v>169083</v>
      </c>
      <c r="K383">
        <v>52.42</v>
      </c>
      <c r="L383">
        <v>57</v>
      </c>
      <c r="M383">
        <f t="shared" si="100"/>
        <v>0</v>
      </c>
      <c r="N383">
        <f t="shared" si="101"/>
        <v>0</v>
      </c>
      <c r="O383">
        <f t="shared" si="102"/>
        <v>0</v>
      </c>
      <c r="P383">
        <f t="shared" si="103"/>
        <v>0</v>
      </c>
      <c r="Q383">
        <f t="shared" si="104"/>
        <v>0</v>
      </c>
      <c r="R383">
        <f t="shared" si="105"/>
        <v>0</v>
      </c>
      <c r="S383">
        <f t="shared" si="106"/>
        <v>1</v>
      </c>
      <c r="T383">
        <f t="shared" si="107"/>
        <v>0</v>
      </c>
      <c r="U383">
        <f t="shared" si="108"/>
        <v>0</v>
      </c>
      <c r="V383">
        <f t="shared" si="109"/>
        <v>0</v>
      </c>
      <c r="W383">
        <f t="shared" si="110"/>
        <v>0</v>
      </c>
      <c r="X383">
        <f t="shared" si="111"/>
        <v>0</v>
      </c>
      <c r="Y383">
        <f t="shared" si="112"/>
        <v>0</v>
      </c>
      <c r="Z383">
        <f t="shared" si="113"/>
        <v>0</v>
      </c>
      <c r="AA383">
        <f t="shared" si="114"/>
        <v>0</v>
      </c>
      <c r="AB383">
        <f t="shared" si="115"/>
        <v>0</v>
      </c>
      <c r="AC383">
        <f t="shared" si="116"/>
        <v>0</v>
      </c>
      <c r="AD383">
        <f t="shared" si="117"/>
        <v>0</v>
      </c>
      <c r="AE383">
        <f t="shared" si="118"/>
        <v>0</v>
      </c>
      <c r="AF383">
        <f t="shared" si="119"/>
        <v>1</v>
      </c>
    </row>
    <row r="384" spans="1:32" x14ac:dyDescent="0.3">
      <c r="A384">
        <v>383</v>
      </c>
      <c r="B384" t="s">
        <v>1568</v>
      </c>
      <c r="C384" t="s">
        <v>23</v>
      </c>
      <c r="D384" t="s">
        <v>1569</v>
      </c>
      <c r="E384" t="s">
        <v>1386</v>
      </c>
      <c r="F384" t="s">
        <v>1570</v>
      </c>
      <c r="G384">
        <v>2016</v>
      </c>
      <c r="H384">
        <v>81</v>
      </c>
      <c r="I384">
        <v>6.6</v>
      </c>
      <c r="J384">
        <v>45867</v>
      </c>
      <c r="L384">
        <v>67</v>
      </c>
      <c r="M384">
        <f t="shared" si="100"/>
        <v>0</v>
      </c>
      <c r="N384">
        <f t="shared" si="101"/>
        <v>0</v>
      </c>
      <c r="O384">
        <f t="shared" si="102"/>
        <v>1</v>
      </c>
      <c r="P384">
        <f t="shared" si="103"/>
        <v>0</v>
      </c>
      <c r="Q384">
        <f t="shared" si="104"/>
        <v>0</v>
      </c>
      <c r="R384">
        <f t="shared" si="105"/>
        <v>0</v>
      </c>
      <c r="S384">
        <f t="shared" si="106"/>
        <v>0</v>
      </c>
      <c r="T384">
        <f t="shared" si="107"/>
        <v>0</v>
      </c>
      <c r="U384">
        <f t="shared" si="108"/>
        <v>0</v>
      </c>
      <c r="V384">
        <f t="shared" si="109"/>
        <v>0</v>
      </c>
      <c r="W384">
        <f t="shared" si="110"/>
        <v>1</v>
      </c>
      <c r="X384">
        <f t="shared" si="111"/>
        <v>0</v>
      </c>
      <c r="Y384">
        <f t="shared" si="112"/>
        <v>0</v>
      </c>
      <c r="Z384">
        <f t="shared" si="113"/>
        <v>0</v>
      </c>
      <c r="AA384">
        <f t="shared" si="114"/>
        <v>0</v>
      </c>
      <c r="AB384">
        <f t="shared" si="115"/>
        <v>0</v>
      </c>
      <c r="AC384">
        <f t="shared" si="116"/>
        <v>0</v>
      </c>
      <c r="AD384">
        <f t="shared" si="117"/>
        <v>0</v>
      </c>
      <c r="AE384">
        <f t="shared" si="118"/>
        <v>0</v>
      </c>
      <c r="AF384">
        <f t="shared" si="119"/>
        <v>0</v>
      </c>
    </row>
    <row r="385" spans="1:32" x14ac:dyDescent="0.3">
      <c r="A385">
        <v>384</v>
      </c>
      <c r="B385" t="s">
        <v>1571</v>
      </c>
      <c r="C385" t="s">
        <v>305</v>
      </c>
      <c r="D385" t="s">
        <v>1572</v>
      </c>
      <c r="E385" t="s">
        <v>659</v>
      </c>
      <c r="F385" t="s">
        <v>1573</v>
      </c>
      <c r="G385">
        <v>2015</v>
      </c>
      <c r="H385">
        <v>142</v>
      </c>
      <c r="I385">
        <v>7.6</v>
      </c>
      <c r="J385">
        <v>217938</v>
      </c>
      <c r="K385">
        <v>72.31</v>
      </c>
      <c r="L385">
        <v>81</v>
      </c>
      <c r="M385">
        <f t="shared" si="100"/>
        <v>0</v>
      </c>
      <c r="N385">
        <f t="shared" si="101"/>
        <v>0</v>
      </c>
      <c r="O385">
        <f t="shared" si="102"/>
        <v>0</v>
      </c>
      <c r="P385">
        <f t="shared" si="103"/>
        <v>0</v>
      </c>
      <c r="Q385">
        <f t="shared" si="104"/>
        <v>0</v>
      </c>
      <c r="R385">
        <f t="shared" si="105"/>
        <v>0</v>
      </c>
      <c r="S385">
        <f t="shared" si="106"/>
        <v>1</v>
      </c>
      <c r="T385">
        <f t="shared" si="107"/>
        <v>0</v>
      </c>
      <c r="U385">
        <f t="shared" si="108"/>
        <v>0</v>
      </c>
      <c r="V385">
        <f t="shared" si="109"/>
        <v>0</v>
      </c>
      <c r="W385">
        <f t="shared" si="110"/>
        <v>1</v>
      </c>
      <c r="X385">
        <f t="shared" si="111"/>
        <v>0</v>
      </c>
      <c r="Y385">
        <f t="shared" si="112"/>
        <v>0</v>
      </c>
      <c r="Z385">
        <f t="shared" si="113"/>
        <v>0</v>
      </c>
      <c r="AA385">
        <f t="shared" si="114"/>
        <v>1</v>
      </c>
      <c r="AB385">
        <f t="shared" si="115"/>
        <v>0</v>
      </c>
      <c r="AC385">
        <f t="shared" si="116"/>
        <v>0</v>
      </c>
      <c r="AD385">
        <f t="shared" si="117"/>
        <v>0</v>
      </c>
      <c r="AE385">
        <f t="shared" si="118"/>
        <v>0</v>
      </c>
      <c r="AF385">
        <f t="shared" si="119"/>
        <v>0</v>
      </c>
    </row>
    <row r="386" spans="1:32" x14ac:dyDescent="0.3">
      <c r="A386">
        <v>385</v>
      </c>
      <c r="B386" t="s">
        <v>1574</v>
      </c>
      <c r="C386" t="s">
        <v>1575</v>
      </c>
      <c r="D386" t="s">
        <v>1576</v>
      </c>
      <c r="E386" t="s">
        <v>1148</v>
      </c>
      <c r="F386" t="s">
        <v>1577</v>
      </c>
      <c r="G386">
        <v>2014</v>
      </c>
      <c r="H386">
        <v>100</v>
      </c>
      <c r="I386">
        <v>7.8</v>
      </c>
      <c r="J386">
        <v>266508</v>
      </c>
      <c r="K386">
        <v>257.76</v>
      </c>
      <c r="L386">
        <v>83</v>
      </c>
      <c r="M386">
        <f t="shared" si="100"/>
        <v>1</v>
      </c>
      <c r="N386">
        <f t="shared" si="101"/>
        <v>1</v>
      </c>
      <c r="O386">
        <f t="shared" si="102"/>
        <v>0</v>
      </c>
      <c r="P386">
        <f t="shared" si="103"/>
        <v>1</v>
      </c>
      <c r="Q386">
        <f t="shared" si="104"/>
        <v>0</v>
      </c>
      <c r="R386">
        <f t="shared" si="105"/>
        <v>0</v>
      </c>
      <c r="S386">
        <f t="shared" si="106"/>
        <v>0</v>
      </c>
      <c r="T386">
        <f t="shared" si="107"/>
        <v>0</v>
      </c>
      <c r="U386">
        <f t="shared" si="108"/>
        <v>0</v>
      </c>
      <c r="V386">
        <f t="shared" si="109"/>
        <v>0</v>
      </c>
      <c r="W386">
        <f t="shared" si="110"/>
        <v>0</v>
      </c>
      <c r="X386">
        <f t="shared" si="111"/>
        <v>0</v>
      </c>
      <c r="Y386">
        <f t="shared" si="112"/>
        <v>0</v>
      </c>
      <c r="Z386">
        <f t="shared" si="113"/>
        <v>0</v>
      </c>
      <c r="AA386">
        <f t="shared" si="114"/>
        <v>0</v>
      </c>
      <c r="AB386">
        <f t="shared" si="115"/>
        <v>0</v>
      </c>
      <c r="AC386">
        <f t="shared" si="116"/>
        <v>0</v>
      </c>
      <c r="AD386">
        <f t="shared" si="117"/>
        <v>0</v>
      </c>
      <c r="AE386">
        <f t="shared" si="118"/>
        <v>0</v>
      </c>
      <c r="AF386">
        <f t="shared" si="119"/>
        <v>0</v>
      </c>
    </row>
    <row r="387" spans="1:32" x14ac:dyDescent="0.3">
      <c r="A387">
        <v>386</v>
      </c>
      <c r="B387" t="s">
        <v>1578</v>
      </c>
      <c r="C387" t="s">
        <v>129</v>
      </c>
      <c r="D387" t="s">
        <v>1579</v>
      </c>
      <c r="E387" t="s">
        <v>1580</v>
      </c>
      <c r="F387" t="s">
        <v>1581</v>
      </c>
      <c r="G387">
        <v>2015</v>
      </c>
      <c r="H387">
        <v>121</v>
      </c>
      <c r="I387">
        <v>7.1</v>
      </c>
      <c r="J387">
        <v>154647</v>
      </c>
      <c r="K387">
        <v>43.25</v>
      </c>
      <c r="L387">
        <v>64</v>
      </c>
      <c r="M387">
        <f t="shared" ref="M387:M450" si="120">IFERROR(IF(SEARCH($M$1,C387)&gt;0,1,0),0)</f>
        <v>1</v>
      </c>
      <c r="N387">
        <f t="shared" ref="N387:N450" si="121">IFERROR(IF(SEARCH($N$1,C387)&gt;0,1,0),0)</f>
        <v>1</v>
      </c>
      <c r="O387">
        <f t="shared" ref="O387:O450" si="122">IFERROR(IF(SEARCH($O$1,C387)&gt;0,1,0),0)</f>
        <v>0</v>
      </c>
      <c r="P387">
        <f t="shared" ref="P387:P450" si="123">IFERROR(IF(SEARCH($P$1,C387)&gt;0,1,0),0)</f>
        <v>0</v>
      </c>
      <c r="Q387">
        <f t="shared" ref="Q387:Q450" si="124">IFERROR(IF(SEARCH($Q$1,C387)&gt;0,1,0),0)</f>
        <v>0</v>
      </c>
      <c r="R387">
        <f t="shared" ref="R387:R450" si="125">IFERROR(IF(SEARCH($R$1,C387)&gt;0,1,0),0)</f>
        <v>0</v>
      </c>
      <c r="S387">
        <f t="shared" ref="S387:S450" si="126">IFERROR(IF(SEARCH($S$1,C387)&gt;0,1,0),0)</f>
        <v>1</v>
      </c>
      <c r="T387">
        <f t="shared" ref="T387:T450" si="127">IFERROR(IF(SEARCH($T$1,C387)&gt;0,1,0),0)</f>
        <v>0</v>
      </c>
      <c r="U387">
        <f t="shared" ref="U387:U450" si="128">IFERROR(IF(SEARCH($U$1,C387)&gt;0,1,0),0)</f>
        <v>0</v>
      </c>
      <c r="V387">
        <f t="shared" ref="V387:V450" si="129">IFERROR(IF(SEARCH($V$1,C387)&gt;0,1,0),0)</f>
        <v>0</v>
      </c>
      <c r="W387">
        <f t="shared" ref="W387:W450" si="130">IFERROR(IF(SEARCH($W$1,C387)&gt;0,1,0),0)</f>
        <v>0</v>
      </c>
      <c r="X387">
        <f t="shared" ref="X387:X450" si="131">IFERROR(IF(SEARCH($X$1,C387)&gt;0,1,0),0)</f>
        <v>0</v>
      </c>
      <c r="Y387">
        <f t="shared" ref="Y387:Y450" si="132">IFERROR(IF(SEARCH($Y$1,C387)&gt;0,1,0),0)</f>
        <v>0</v>
      </c>
      <c r="Z387">
        <f t="shared" ref="Z387:Z450" si="133">IFERROR(IF(SEARCH($Z$1,C387)&gt;0,1,0),0)</f>
        <v>0</v>
      </c>
      <c r="AA387">
        <f t="shared" ref="AA387:AA450" si="134">IFERROR(IF(SEARCH($AA$1,C387)&gt;0,1,0),0)</f>
        <v>0</v>
      </c>
      <c r="AB387">
        <f t="shared" ref="AB387:AB450" si="135">IFERROR(IF(SEARCH($AB$1,C387)&gt;0,1,0),0)</f>
        <v>0</v>
      </c>
      <c r="AC387">
        <f t="shared" ref="AC387:AC450" si="136">IFERROR(IF(SEARCH($AC$1,C387)&gt;0,1,0),0)</f>
        <v>0</v>
      </c>
      <c r="AD387">
        <f t="shared" ref="AD387:AD450" si="137">IFERROR(IF(SEARCH($AD$1,C387)&gt;0,1,0),0)</f>
        <v>0</v>
      </c>
      <c r="AE387">
        <f t="shared" ref="AE387:AE450" si="138">IFERROR(IF(SEARCH($AE$1,C387)&gt;0,1,0),0)</f>
        <v>0</v>
      </c>
      <c r="AF387">
        <f t="shared" ref="AF387:AF450" si="139">IFERROR(IF(SEARCH($AF$1,C387)&gt;0,1,0),0)</f>
        <v>0</v>
      </c>
    </row>
    <row r="388" spans="1:32" x14ac:dyDescent="0.3">
      <c r="A388">
        <v>387</v>
      </c>
      <c r="B388" t="s">
        <v>1582</v>
      </c>
      <c r="C388" t="s">
        <v>1583</v>
      </c>
      <c r="D388" t="s">
        <v>1584</v>
      </c>
      <c r="E388" t="s">
        <v>1038</v>
      </c>
      <c r="F388" t="s">
        <v>1585</v>
      </c>
      <c r="G388">
        <v>2015</v>
      </c>
      <c r="H388">
        <v>105</v>
      </c>
      <c r="I388">
        <v>5.6</v>
      </c>
      <c r="J388">
        <v>101092</v>
      </c>
      <c r="K388">
        <v>78.75</v>
      </c>
      <c r="L388">
        <v>27</v>
      </c>
      <c r="M388">
        <f t="shared" si="120"/>
        <v>1</v>
      </c>
      <c r="N388">
        <f t="shared" si="121"/>
        <v>0</v>
      </c>
      <c r="O388">
        <f t="shared" si="122"/>
        <v>0</v>
      </c>
      <c r="P388">
        <f t="shared" si="123"/>
        <v>0</v>
      </c>
      <c r="Q388">
        <f t="shared" si="124"/>
        <v>1</v>
      </c>
      <c r="R388">
        <f t="shared" si="125"/>
        <v>0</v>
      </c>
      <c r="S388">
        <f t="shared" si="126"/>
        <v>0</v>
      </c>
      <c r="T388">
        <f t="shared" si="127"/>
        <v>0</v>
      </c>
      <c r="U388">
        <f t="shared" si="128"/>
        <v>0</v>
      </c>
      <c r="V388">
        <f t="shared" si="129"/>
        <v>0</v>
      </c>
      <c r="W388">
        <f t="shared" si="130"/>
        <v>0</v>
      </c>
      <c r="X388">
        <f t="shared" si="131"/>
        <v>0</v>
      </c>
      <c r="Y388">
        <f t="shared" si="132"/>
        <v>0</v>
      </c>
      <c r="Z388">
        <f t="shared" si="133"/>
        <v>1</v>
      </c>
      <c r="AA388">
        <f t="shared" si="134"/>
        <v>0</v>
      </c>
      <c r="AB388">
        <f t="shared" si="135"/>
        <v>0</v>
      </c>
      <c r="AC388">
        <f t="shared" si="136"/>
        <v>0</v>
      </c>
      <c r="AD388">
        <f t="shared" si="137"/>
        <v>0</v>
      </c>
      <c r="AE388">
        <f t="shared" si="138"/>
        <v>0</v>
      </c>
      <c r="AF388">
        <f t="shared" si="139"/>
        <v>0</v>
      </c>
    </row>
    <row r="389" spans="1:32" x14ac:dyDescent="0.3">
      <c r="A389">
        <v>388</v>
      </c>
      <c r="B389" t="s">
        <v>1586</v>
      </c>
      <c r="C389" t="s">
        <v>129</v>
      </c>
      <c r="D389" t="s">
        <v>1587</v>
      </c>
      <c r="E389" t="s">
        <v>20</v>
      </c>
      <c r="F389" t="s">
        <v>1588</v>
      </c>
      <c r="G389">
        <v>2010</v>
      </c>
      <c r="H389">
        <v>140</v>
      </c>
      <c r="I389">
        <v>6.7</v>
      </c>
      <c r="J389">
        <v>221117</v>
      </c>
      <c r="K389">
        <v>105.22</v>
      </c>
      <c r="L389">
        <v>53</v>
      </c>
      <c r="M389">
        <f t="shared" si="120"/>
        <v>1</v>
      </c>
      <c r="N389">
        <f t="shared" si="121"/>
        <v>1</v>
      </c>
      <c r="O389">
        <f t="shared" si="122"/>
        <v>0</v>
      </c>
      <c r="P389">
        <f t="shared" si="123"/>
        <v>0</v>
      </c>
      <c r="Q389">
        <f t="shared" si="124"/>
        <v>0</v>
      </c>
      <c r="R389">
        <f t="shared" si="125"/>
        <v>0</v>
      </c>
      <c r="S389">
        <f t="shared" si="126"/>
        <v>1</v>
      </c>
      <c r="T389">
        <f t="shared" si="127"/>
        <v>0</v>
      </c>
      <c r="U389">
        <f t="shared" si="128"/>
        <v>0</v>
      </c>
      <c r="V389">
        <f t="shared" si="129"/>
        <v>0</v>
      </c>
      <c r="W389">
        <f t="shared" si="130"/>
        <v>0</v>
      </c>
      <c r="X389">
        <f t="shared" si="131"/>
        <v>0</v>
      </c>
      <c r="Y389">
        <f t="shared" si="132"/>
        <v>0</v>
      </c>
      <c r="Z389">
        <f t="shared" si="133"/>
        <v>0</v>
      </c>
      <c r="AA389">
        <f t="shared" si="134"/>
        <v>0</v>
      </c>
      <c r="AB389">
        <f t="shared" si="135"/>
        <v>0</v>
      </c>
      <c r="AC389">
        <f t="shared" si="136"/>
        <v>0</v>
      </c>
      <c r="AD389">
        <f t="shared" si="137"/>
        <v>0</v>
      </c>
      <c r="AE389">
        <f t="shared" si="138"/>
        <v>0</v>
      </c>
      <c r="AF389">
        <f t="shared" si="139"/>
        <v>0</v>
      </c>
    </row>
    <row r="390" spans="1:32" x14ac:dyDescent="0.3">
      <c r="A390">
        <v>389</v>
      </c>
      <c r="B390" t="s">
        <v>1589</v>
      </c>
      <c r="C390" t="s">
        <v>13</v>
      </c>
      <c r="D390" t="s">
        <v>1590</v>
      </c>
      <c r="E390" t="s">
        <v>1591</v>
      </c>
      <c r="F390" t="s">
        <v>1592</v>
      </c>
      <c r="G390">
        <v>2013</v>
      </c>
      <c r="H390">
        <v>126</v>
      </c>
      <c r="I390">
        <v>6.7</v>
      </c>
      <c r="J390">
        <v>355362</v>
      </c>
      <c r="K390">
        <v>132.55000000000001</v>
      </c>
      <c r="L390">
        <v>60</v>
      </c>
      <c r="M390">
        <f t="shared" si="120"/>
        <v>1</v>
      </c>
      <c r="N390">
        <f t="shared" si="121"/>
        <v>1</v>
      </c>
      <c r="O390">
        <f t="shared" si="122"/>
        <v>0</v>
      </c>
      <c r="P390">
        <f t="shared" si="123"/>
        <v>0</v>
      </c>
      <c r="Q390">
        <f t="shared" si="124"/>
        <v>0</v>
      </c>
      <c r="R390">
        <f t="shared" si="125"/>
        <v>0</v>
      </c>
      <c r="S390">
        <f t="shared" si="126"/>
        <v>0</v>
      </c>
      <c r="T390">
        <f t="shared" si="127"/>
        <v>0</v>
      </c>
      <c r="U390">
        <f t="shared" si="128"/>
        <v>0</v>
      </c>
      <c r="V390">
        <f t="shared" si="129"/>
        <v>0</v>
      </c>
      <c r="W390">
        <f t="shared" si="130"/>
        <v>0</v>
      </c>
      <c r="X390">
        <f t="shared" si="131"/>
        <v>1</v>
      </c>
      <c r="Y390">
        <f t="shared" si="132"/>
        <v>0</v>
      </c>
      <c r="Z390">
        <f t="shared" si="133"/>
        <v>0</v>
      </c>
      <c r="AA390">
        <f t="shared" si="134"/>
        <v>0</v>
      </c>
      <c r="AB390">
        <f t="shared" si="135"/>
        <v>0</v>
      </c>
      <c r="AC390">
        <f t="shared" si="136"/>
        <v>0</v>
      </c>
      <c r="AD390">
        <f t="shared" si="137"/>
        <v>0</v>
      </c>
      <c r="AE390">
        <f t="shared" si="138"/>
        <v>0</v>
      </c>
      <c r="AF390">
        <f t="shared" si="139"/>
        <v>0</v>
      </c>
    </row>
    <row r="391" spans="1:32" x14ac:dyDescent="0.3">
      <c r="A391">
        <v>390</v>
      </c>
      <c r="B391" t="s">
        <v>1593</v>
      </c>
      <c r="C391" t="s">
        <v>13</v>
      </c>
      <c r="D391" t="s">
        <v>1594</v>
      </c>
      <c r="E391" t="s">
        <v>527</v>
      </c>
      <c r="F391" t="s">
        <v>1595</v>
      </c>
      <c r="G391">
        <v>2012</v>
      </c>
      <c r="H391">
        <v>132</v>
      </c>
      <c r="I391">
        <v>6.6</v>
      </c>
      <c r="J391">
        <v>220667</v>
      </c>
      <c r="K391">
        <v>73.06</v>
      </c>
      <c r="L391">
        <v>51</v>
      </c>
      <c r="M391">
        <f t="shared" si="120"/>
        <v>1</v>
      </c>
      <c r="N391">
        <f t="shared" si="121"/>
        <v>1</v>
      </c>
      <c r="O391">
        <f t="shared" si="122"/>
        <v>0</v>
      </c>
      <c r="P391">
        <f t="shared" si="123"/>
        <v>0</v>
      </c>
      <c r="Q391">
        <f t="shared" si="124"/>
        <v>0</v>
      </c>
      <c r="R391">
        <f t="shared" si="125"/>
        <v>0</v>
      </c>
      <c r="S391">
        <f t="shared" si="126"/>
        <v>0</v>
      </c>
      <c r="T391">
        <f t="shared" si="127"/>
        <v>0</v>
      </c>
      <c r="U391">
        <f t="shared" si="128"/>
        <v>0</v>
      </c>
      <c r="V391">
        <f t="shared" si="129"/>
        <v>0</v>
      </c>
      <c r="W391">
        <f t="shared" si="130"/>
        <v>0</v>
      </c>
      <c r="X391">
        <f t="shared" si="131"/>
        <v>1</v>
      </c>
      <c r="Y391">
        <f t="shared" si="132"/>
        <v>0</v>
      </c>
      <c r="Z391">
        <f t="shared" si="133"/>
        <v>0</v>
      </c>
      <c r="AA391">
        <f t="shared" si="134"/>
        <v>0</v>
      </c>
      <c r="AB391">
        <f t="shared" si="135"/>
        <v>0</v>
      </c>
      <c r="AC391">
        <f t="shared" si="136"/>
        <v>0</v>
      </c>
      <c r="AD391">
        <f t="shared" si="137"/>
        <v>0</v>
      </c>
      <c r="AE391">
        <f t="shared" si="138"/>
        <v>0</v>
      </c>
      <c r="AF391">
        <f t="shared" si="139"/>
        <v>0</v>
      </c>
    </row>
    <row r="392" spans="1:32" x14ac:dyDescent="0.3">
      <c r="A392">
        <v>391</v>
      </c>
      <c r="B392" t="s">
        <v>1596</v>
      </c>
      <c r="C392" t="s">
        <v>772</v>
      </c>
      <c r="D392" t="s">
        <v>1597</v>
      </c>
      <c r="E392" t="s">
        <v>1598</v>
      </c>
      <c r="F392" t="s">
        <v>1599</v>
      </c>
      <c r="G392">
        <v>2016</v>
      </c>
      <c r="H392">
        <v>100</v>
      </c>
      <c r="I392">
        <v>6.3</v>
      </c>
      <c r="J392">
        <v>31913</v>
      </c>
      <c r="K392">
        <v>20.57</v>
      </c>
      <c r="L392">
        <v>63</v>
      </c>
      <c r="M392">
        <f t="shared" si="120"/>
        <v>1</v>
      </c>
      <c r="N392">
        <f t="shared" si="121"/>
        <v>0</v>
      </c>
      <c r="O392">
        <f t="shared" si="122"/>
        <v>0</v>
      </c>
      <c r="P392">
        <f t="shared" si="123"/>
        <v>0</v>
      </c>
      <c r="Q392">
        <f t="shared" si="124"/>
        <v>1</v>
      </c>
      <c r="R392">
        <f t="shared" si="125"/>
        <v>0</v>
      </c>
      <c r="S392">
        <f t="shared" si="126"/>
        <v>0</v>
      </c>
      <c r="T392">
        <f t="shared" si="127"/>
        <v>0</v>
      </c>
      <c r="U392">
        <f t="shared" si="128"/>
        <v>0</v>
      </c>
      <c r="V392">
        <f t="shared" si="129"/>
        <v>0</v>
      </c>
      <c r="W392">
        <f t="shared" si="130"/>
        <v>0</v>
      </c>
      <c r="X392">
        <f t="shared" si="131"/>
        <v>0</v>
      </c>
      <c r="Y392">
        <f t="shared" si="132"/>
        <v>0</v>
      </c>
      <c r="Z392">
        <f t="shared" si="133"/>
        <v>0</v>
      </c>
      <c r="AA392">
        <f t="shared" si="134"/>
        <v>0</v>
      </c>
      <c r="AB392">
        <f t="shared" si="135"/>
        <v>0</v>
      </c>
      <c r="AC392">
        <f t="shared" si="136"/>
        <v>0</v>
      </c>
      <c r="AD392">
        <f t="shared" si="137"/>
        <v>0</v>
      </c>
      <c r="AE392">
        <f t="shared" si="138"/>
        <v>0</v>
      </c>
      <c r="AF392">
        <f t="shared" si="139"/>
        <v>0</v>
      </c>
    </row>
    <row r="393" spans="1:32" x14ac:dyDescent="0.3">
      <c r="A393">
        <v>392</v>
      </c>
      <c r="B393" t="s">
        <v>1600</v>
      </c>
      <c r="C393" t="s">
        <v>251</v>
      </c>
      <c r="D393" t="s">
        <v>1601</v>
      </c>
      <c r="E393" t="s">
        <v>1602</v>
      </c>
      <c r="F393" t="s">
        <v>1603</v>
      </c>
      <c r="G393">
        <v>2015</v>
      </c>
      <c r="H393">
        <v>115</v>
      </c>
      <c r="I393">
        <v>5.8</v>
      </c>
      <c r="J393">
        <v>31194</v>
      </c>
      <c r="K393">
        <v>10.64</v>
      </c>
      <c r="L393">
        <v>39</v>
      </c>
      <c r="M393">
        <f t="shared" si="120"/>
        <v>1</v>
      </c>
      <c r="N393">
        <f t="shared" si="121"/>
        <v>0</v>
      </c>
      <c r="O393">
        <f t="shared" si="122"/>
        <v>0</v>
      </c>
      <c r="P393">
        <f t="shared" si="123"/>
        <v>0</v>
      </c>
      <c r="Q393">
        <f t="shared" si="124"/>
        <v>0</v>
      </c>
      <c r="R393">
        <f t="shared" si="125"/>
        <v>0</v>
      </c>
      <c r="S393">
        <f t="shared" si="126"/>
        <v>1</v>
      </c>
      <c r="T393">
        <f t="shared" si="127"/>
        <v>1</v>
      </c>
      <c r="U393">
        <f t="shared" si="128"/>
        <v>0</v>
      </c>
      <c r="V393">
        <f t="shared" si="129"/>
        <v>0</v>
      </c>
      <c r="W393">
        <f t="shared" si="130"/>
        <v>0</v>
      </c>
      <c r="X393">
        <f t="shared" si="131"/>
        <v>0</v>
      </c>
      <c r="Y393">
        <f t="shared" si="132"/>
        <v>0</v>
      </c>
      <c r="Z393">
        <f t="shared" si="133"/>
        <v>0</v>
      </c>
      <c r="AA393">
        <f t="shared" si="134"/>
        <v>0</v>
      </c>
      <c r="AB393">
        <f t="shared" si="135"/>
        <v>0</v>
      </c>
      <c r="AC393">
        <f t="shared" si="136"/>
        <v>0</v>
      </c>
      <c r="AD393">
        <f t="shared" si="137"/>
        <v>0</v>
      </c>
      <c r="AE393">
        <f t="shared" si="138"/>
        <v>0</v>
      </c>
      <c r="AF393">
        <f t="shared" si="139"/>
        <v>0</v>
      </c>
    </row>
    <row r="394" spans="1:32" x14ac:dyDescent="0.3">
      <c r="A394">
        <v>393</v>
      </c>
      <c r="B394" t="s">
        <v>1604</v>
      </c>
      <c r="C394" t="s">
        <v>92</v>
      </c>
      <c r="D394" t="s">
        <v>1605</v>
      </c>
      <c r="E394" t="s">
        <v>1502</v>
      </c>
      <c r="F394" t="s">
        <v>1606</v>
      </c>
      <c r="G394">
        <v>2015</v>
      </c>
      <c r="H394">
        <v>122</v>
      </c>
      <c r="I394">
        <v>7.2</v>
      </c>
      <c r="J394">
        <v>116112</v>
      </c>
      <c r="K394">
        <v>17.75</v>
      </c>
      <c r="L394">
        <v>82</v>
      </c>
      <c r="M394">
        <f t="shared" si="120"/>
        <v>0</v>
      </c>
      <c r="N394">
        <f t="shared" si="121"/>
        <v>0</v>
      </c>
      <c r="O394">
        <f t="shared" si="122"/>
        <v>0</v>
      </c>
      <c r="P394">
        <f t="shared" si="123"/>
        <v>0</v>
      </c>
      <c r="Q394">
        <f t="shared" si="124"/>
        <v>0</v>
      </c>
      <c r="R394">
        <f t="shared" si="125"/>
        <v>1</v>
      </c>
      <c r="S394">
        <f t="shared" si="126"/>
        <v>1</v>
      </c>
      <c r="T394">
        <f t="shared" si="127"/>
        <v>0</v>
      </c>
      <c r="U394">
        <f t="shared" si="128"/>
        <v>0</v>
      </c>
      <c r="V394">
        <f t="shared" si="129"/>
        <v>0</v>
      </c>
      <c r="W394">
        <f t="shared" si="130"/>
        <v>0</v>
      </c>
      <c r="X394">
        <f t="shared" si="131"/>
        <v>0</v>
      </c>
      <c r="Y394">
        <f t="shared" si="132"/>
        <v>0</v>
      </c>
      <c r="Z394">
        <f t="shared" si="133"/>
        <v>0</v>
      </c>
      <c r="AA394">
        <f t="shared" si="134"/>
        <v>0</v>
      </c>
      <c r="AB394">
        <f t="shared" si="135"/>
        <v>0</v>
      </c>
      <c r="AC394">
        <f t="shared" si="136"/>
        <v>0</v>
      </c>
      <c r="AD394">
        <f t="shared" si="137"/>
        <v>0</v>
      </c>
      <c r="AE394">
        <f t="shared" si="138"/>
        <v>0</v>
      </c>
      <c r="AF394">
        <f t="shared" si="139"/>
        <v>0</v>
      </c>
    </row>
    <row r="395" spans="1:32" x14ac:dyDescent="0.3">
      <c r="A395">
        <v>394</v>
      </c>
      <c r="B395" t="s">
        <v>1607</v>
      </c>
      <c r="C395" t="s">
        <v>784</v>
      </c>
      <c r="D395" t="s">
        <v>1608</v>
      </c>
      <c r="E395" t="s">
        <v>1609</v>
      </c>
      <c r="F395" t="s">
        <v>1610</v>
      </c>
      <c r="G395">
        <v>2016</v>
      </c>
      <c r="H395">
        <v>98</v>
      </c>
      <c r="I395">
        <v>5</v>
      </c>
      <c r="J395">
        <v>102</v>
      </c>
      <c r="L395">
        <v>43</v>
      </c>
      <c r="M395">
        <f t="shared" si="120"/>
        <v>0</v>
      </c>
      <c r="N395">
        <f t="shared" si="121"/>
        <v>0</v>
      </c>
      <c r="O395">
        <f t="shared" si="122"/>
        <v>0</v>
      </c>
      <c r="P395">
        <f t="shared" si="123"/>
        <v>0</v>
      </c>
      <c r="Q395">
        <f t="shared" si="124"/>
        <v>1</v>
      </c>
      <c r="R395">
        <f t="shared" si="125"/>
        <v>0</v>
      </c>
      <c r="S395">
        <f t="shared" si="126"/>
        <v>0</v>
      </c>
      <c r="T395">
        <f t="shared" si="127"/>
        <v>0</v>
      </c>
      <c r="U395">
        <f t="shared" si="128"/>
        <v>1</v>
      </c>
      <c r="V395">
        <f t="shared" si="129"/>
        <v>0</v>
      </c>
      <c r="W395">
        <f t="shared" si="130"/>
        <v>0</v>
      </c>
      <c r="X395">
        <f t="shared" si="131"/>
        <v>0</v>
      </c>
      <c r="Y395">
        <f t="shared" si="132"/>
        <v>0</v>
      </c>
      <c r="Z395">
        <f t="shared" si="133"/>
        <v>0</v>
      </c>
      <c r="AA395">
        <f t="shared" si="134"/>
        <v>0</v>
      </c>
      <c r="AB395">
        <f t="shared" si="135"/>
        <v>0</v>
      </c>
      <c r="AC395">
        <f t="shared" si="136"/>
        <v>0</v>
      </c>
      <c r="AD395">
        <f t="shared" si="137"/>
        <v>0</v>
      </c>
      <c r="AE395">
        <f t="shared" si="138"/>
        <v>0</v>
      </c>
      <c r="AF395">
        <f t="shared" si="139"/>
        <v>0</v>
      </c>
    </row>
    <row r="396" spans="1:32" x14ac:dyDescent="0.3">
      <c r="A396">
        <v>395</v>
      </c>
      <c r="B396" t="s">
        <v>1611</v>
      </c>
      <c r="C396" t="s">
        <v>42</v>
      </c>
      <c r="D396" t="s">
        <v>1612</v>
      </c>
      <c r="E396" t="s">
        <v>1613</v>
      </c>
      <c r="F396" t="s">
        <v>1614</v>
      </c>
      <c r="G396">
        <v>2013</v>
      </c>
      <c r="H396">
        <v>101</v>
      </c>
      <c r="I396">
        <v>5.4</v>
      </c>
      <c r="J396">
        <v>114482</v>
      </c>
      <c r="K396">
        <v>133.66999999999999</v>
      </c>
      <c r="L396">
        <v>19</v>
      </c>
      <c r="M396">
        <f t="shared" si="120"/>
        <v>0</v>
      </c>
      <c r="N396">
        <f t="shared" si="121"/>
        <v>0</v>
      </c>
      <c r="O396">
        <f t="shared" si="122"/>
        <v>0</v>
      </c>
      <c r="P396">
        <f t="shared" si="123"/>
        <v>0</v>
      </c>
      <c r="Q396">
        <f t="shared" si="124"/>
        <v>1</v>
      </c>
      <c r="R396">
        <f t="shared" si="125"/>
        <v>0</v>
      </c>
      <c r="S396">
        <f t="shared" si="126"/>
        <v>0</v>
      </c>
      <c r="T396">
        <f t="shared" si="127"/>
        <v>0</v>
      </c>
      <c r="U396">
        <f t="shared" si="128"/>
        <v>0</v>
      </c>
      <c r="V396">
        <f t="shared" si="129"/>
        <v>0</v>
      </c>
      <c r="W396">
        <f t="shared" si="130"/>
        <v>0</v>
      </c>
      <c r="X396">
        <f t="shared" si="131"/>
        <v>0</v>
      </c>
      <c r="Y396">
        <f t="shared" si="132"/>
        <v>0</v>
      </c>
      <c r="Z396">
        <f t="shared" si="133"/>
        <v>0</v>
      </c>
      <c r="AA396">
        <f t="shared" si="134"/>
        <v>0</v>
      </c>
      <c r="AB396">
        <f t="shared" si="135"/>
        <v>0</v>
      </c>
      <c r="AC396">
        <f t="shared" si="136"/>
        <v>0</v>
      </c>
      <c r="AD396">
        <f t="shared" si="137"/>
        <v>0</v>
      </c>
      <c r="AE396">
        <f t="shared" si="138"/>
        <v>0</v>
      </c>
      <c r="AF396">
        <f t="shared" si="139"/>
        <v>0</v>
      </c>
    </row>
    <row r="397" spans="1:32" x14ac:dyDescent="0.3">
      <c r="A397">
        <v>396</v>
      </c>
      <c r="B397" t="s">
        <v>1615</v>
      </c>
      <c r="C397" t="s">
        <v>719</v>
      </c>
      <c r="D397" t="s">
        <v>1616</v>
      </c>
      <c r="E397" t="s">
        <v>1617</v>
      </c>
      <c r="F397" t="s">
        <v>1618</v>
      </c>
      <c r="G397">
        <v>2015</v>
      </c>
      <c r="H397">
        <v>112</v>
      </c>
      <c r="I397">
        <v>7.2</v>
      </c>
      <c r="J397">
        <v>112288</v>
      </c>
      <c r="K397">
        <v>42.48</v>
      </c>
      <c r="L397">
        <v>51</v>
      </c>
      <c r="M397">
        <f t="shared" si="120"/>
        <v>0</v>
      </c>
      <c r="N397">
        <f t="shared" si="121"/>
        <v>0</v>
      </c>
      <c r="O397">
        <f t="shared" si="122"/>
        <v>0</v>
      </c>
      <c r="P397">
        <f t="shared" si="123"/>
        <v>0</v>
      </c>
      <c r="Q397">
        <f t="shared" si="124"/>
        <v>0</v>
      </c>
      <c r="R397">
        <f t="shared" si="125"/>
        <v>0</v>
      </c>
      <c r="S397">
        <f t="shared" si="126"/>
        <v>1</v>
      </c>
      <c r="T397">
        <f t="shared" si="127"/>
        <v>0</v>
      </c>
      <c r="U397">
        <f t="shared" si="128"/>
        <v>1</v>
      </c>
      <c r="V397">
        <f t="shared" si="129"/>
        <v>0</v>
      </c>
      <c r="W397">
        <f t="shared" si="130"/>
        <v>0</v>
      </c>
      <c r="X397">
        <f t="shared" si="131"/>
        <v>0</v>
      </c>
      <c r="Y397">
        <f t="shared" si="132"/>
        <v>1</v>
      </c>
      <c r="Z397">
        <f t="shared" si="133"/>
        <v>0</v>
      </c>
      <c r="AA397">
        <f t="shared" si="134"/>
        <v>0</v>
      </c>
      <c r="AB397">
        <f t="shared" si="135"/>
        <v>0</v>
      </c>
      <c r="AC397">
        <f t="shared" si="136"/>
        <v>0</v>
      </c>
      <c r="AD397">
        <f t="shared" si="137"/>
        <v>0</v>
      </c>
      <c r="AE397">
        <f t="shared" si="138"/>
        <v>0</v>
      </c>
      <c r="AF397">
        <f t="shared" si="139"/>
        <v>0</v>
      </c>
    </row>
    <row r="398" spans="1:32" x14ac:dyDescent="0.3">
      <c r="A398">
        <v>397</v>
      </c>
      <c r="B398" t="s">
        <v>1619</v>
      </c>
      <c r="C398" t="s">
        <v>13</v>
      </c>
      <c r="D398" t="s">
        <v>1620</v>
      </c>
      <c r="E398" t="s">
        <v>1177</v>
      </c>
      <c r="F398" t="s">
        <v>1621</v>
      </c>
      <c r="G398">
        <v>2008</v>
      </c>
      <c r="H398">
        <v>112</v>
      </c>
      <c r="I398">
        <v>6.8</v>
      </c>
      <c r="J398">
        <v>342355</v>
      </c>
      <c r="K398">
        <v>134.52000000000001</v>
      </c>
      <c r="L398">
        <v>61</v>
      </c>
      <c r="M398">
        <f t="shared" si="120"/>
        <v>1</v>
      </c>
      <c r="N398">
        <f t="shared" si="121"/>
        <v>1</v>
      </c>
      <c r="O398">
        <f t="shared" si="122"/>
        <v>0</v>
      </c>
      <c r="P398">
        <f t="shared" si="123"/>
        <v>0</v>
      </c>
      <c r="Q398">
        <f t="shared" si="124"/>
        <v>0</v>
      </c>
      <c r="R398">
        <f t="shared" si="125"/>
        <v>0</v>
      </c>
      <c r="S398">
        <f t="shared" si="126"/>
        <v>0</v>
      </c>
      <c r="T398">
        <f t="shared" si="127"/>
        <v>0</v>
      </c>
      <c r="U398">
        <f t="shared" si="128"/>
        <v>0</v>
      </c>
      <c r="V398">
        <f t="shared" si="129"/>
        <v>0</v>
      </c>
      <c r="W398">
        <f t="shared" si="130"/>
        <v>0</v>
      </c>
      <c r="X398">
        <f t="shared" si="131"/>
        <v>1</v>
      </c>
      <c r="Y398">
        <f t="shared" si="132"/>
        <v>0</v>
      </c>
      <c r="Z398">
        <f t="shared" si="133"/>
        <v>0</v>
      </c>
      <c r="AA398">
        <f t="shared" si="134"/>
        <v>0</v>
      </c>
      <c r="AB398">
        <f t="shared" si="135"/>
        <v>0</v>
      </c>
      <c r="AC398">
        <f t="shared" si="136"/>
        <v>0</v>
      </c>
      <c r="AD398">
        <f t="shared" si="137"/>
        <v>0</v>
      </c>
      <c r="AE398">
        <f t="shared" si="138"/>
        <v>0</v>
      </c>
      <c r="AF398">
        <f t="shared" si="139"/>
        <v>0</v>
      </c>
    </row>
    <row r="399" spans="1:32" x14ac:dyDescent="0.3">
      <c r="A399">
        <v>398</v>
      </c>
      <c r="B399" t="s">
        <v>1622</v>
      </c>
      <c r="C399" t="s">
        <v>42</v>
      </c>
      <c r="D399" t="s">
        <v>1623</v>
      </c>
      <c r="E399" t="s">
        <v>1624</v>
      </c>
      <c r="F399" t="s">
        <v>1625</v>
      </c>
      <c r="G399">
        <v>2009</v>
      </c>
      <c r="H399">
        <v>113</v>
      </c>
      <c r="I399">
        <v>5.5</v>
      </c>
      <c r="J399">
        <v>86417</v>
      </c>
      <c r="K399">
        <v>109.18</v>
      </c>
      <c r="L399">
        <v>23</v>
      </c>
      <c r="M399">
        <f t="shared" si="120"/>
        <v>0</v>
      </c>
      <c r="N399">
        <f t="shared" si="121"/>
        <v>0</v>
      </c>
      <c r="O399">
        <f t="shared" si="122"/>
        <v>0</v>
      </c>
      <c r="P399">
        <f t="shared" si="123"/>
        <v>0</v>
      </c>
      <c r="Q399">
        <f t="shared" si="124"/>
        <v>1</v>
      </c>
      <c r="R399">
        <f t="shared" si="125"/>
        <v>0</v>
      </c>
      <c r="S399">
        <f t="shared" si="126"/>
        <v>0</v>
      </c>
      <c r="T399">
        <f t="shared" si="127"/>
        <v>0</v>
      </c>
      <c r="U399">
        <f t="shared" si="128"/>
        <v>0</v>
      </c>
      <c r="V399">
        <f t="shared" si="129"/>
        <v>0</v>
      </c>
      <c r="W399">
        <f t="shared" si="130"/>
        <v>0</v>
      </c>
      <c r="X399">
        <f t="shared" si="131"/>
        <v>0</v>
      </c>
      <c r="Y399">
        <f t="shared" si="132"/>
        <v>0</v>
      </c>
      <c r="Z399">
        <f t="shared" si="133"/>
        <v>0</v>
      </c>
      <c r="AA399">
        <f t="shared" si="134"/>
        <v>0</v>
      </c>
      <c r="AB399">
        <f t="shared" si="135"/>
        <v>0</v>
      </c>
      <c r="AC399">
        <f t="shared" si="136"/>
        <v>0</v>
      </c>
      <c r="AD399">
        <f t="shared" si="137"/>
        <v>0</v>
      </c>
      <c r="AE399">
        <f t="shared" si="138"/>
        <v>0</v>
      </c>
      <c r="AF399">
        <f t="shared" si="139"/>
        <v>0</v>
      </c>
    </row>
    <row r="400" spans="1:32" x14ac:dyDescent="0.3">
      <c r="A400">
        <v>399</v>
      </c>
      <c r="B400" t="s">
        <v>1626</v>
      </c>
      <c r="C400" t="s">
        <v>1627</v>
      </c>
      <c r="D400" t="s">
        <v>1628</v>
      </c>
      <c r="E400" t="s">
        <v>1629</v>
      </c>
      <c r="F400" t="s">
        <v>1630</v>
      </c>
      <c r="G400">
        <v>2015</v>
      </c>
      <c r="H400">
        <v>85</v>
      </c>
      <c r="I400">
        <v>6</v>
      </c>
      <c r="J400">
        <v>26587</v>
      </c>
      <c r="L400">
        <v>31</v>
      </c>
      <c r="M400">
        <f t="shared" si="120"/>
        <v>0</v>
      </c>
      <c r="N400">
        <f t="shared" si="121"/>
        <v>0</v>
      </c>
      <c r="O400">
        <f t="shared" si="122"/>
        <v>0</v>
      </c>
      <c r="P400">
        <f t="shared" si="123"/>
        <v>0</v>
      </c>
      <c r="Q400">
        <f t="shared" si="124"/>
        <v>1</v>
      </c>
      <c r="R400">
        <f t="shared" si="125"/>
        <v>0</v>
      </c>
      <c r="S400">
        <f t="shared" si="126"/>
        <v>0</v>
      </c>
      <c r="T400">
        <f t="shared" si="127"/>
        <v>0</v>
      </c>
      <c r="U400">
        <f t="shared" si="128"/>
        <v>0</v>
      </c>
      <c r="V400">
        <f t="shared" si="129"/>
        <v>0</v>
      </c>
      <c r="W400">
        <f t="shared" si="130"/>
        <v>0</v>
      </c>
      <c r="X400">
        <f t="shared" si="131"/>
        <v>1</v>
      </c>
      <c r="Y400">
        <f t="shared" si="132"/>
        <v>0</v>
      </c>
      <c r="Z400">
        <f t="shared" si="133"/>
        <v>0</v>
      </c>
      <c r="AA400">
        <f t="shared" si="134"/>
        <v>0</v>
      </c>
      <c r="AB400">
        <f t="shared" si="135"/>
        <v>0</v>
      </c>
      <c r="AC400">
        <f t="shared" si="136"/>
        <v>0</v>
      </c>
      <c r="AD400">
        <f t="shared" si="137"/>
        <v>0</v>
      </c>
      <c r="AE400">
        <f t="shared" si="138"/>
        <v>0</v>
      </c>
      <c r="AF400">
        <f t="shared" si="139"/>
        <v>0</v>
      </c>
    </row>
    <row r="401" spans="1:32" x14ac:dyDescent="0.3">
      <c r="A401">
        <v>400</v>
      </c>
      <c r="B401" t="s">
        <v>1631</v>
      </c>
      <c r="C401" t="s">
        <v>187</v>
      </c>
      <c r="D401" t="s">
        <v>1632</v>
      </c>
      <c r="E401" t="s">
        <v>1633</v>
      </c>
      <c r="F401" t="s">
        <v>1634</v>
      </c>
      <c r="G401">
        <v>2012</v>
      </c>
      <c r="H401">
        <v>110</v>
      </c>
      <c r="I401">
        <v>6.1</v>
      </c>
      <c r="J401">
        <v>113686</v>
      </c>
      <c r="K401">
        <v>113.71</v>
      </c>
      <c r="L401">
        <v>72</v>
      </c>
      <c r="M401">
        <f t="shared" si="120"/>
        <v>0</v>
      </c>
      <c r="N401">
        <f t="shared" si="121"/>
        <v>0</v>
      </c>
      <c r="O401">
        <f t="shared" si="122"/>
        <v>0</v>
      </c>
      <c r="P401">
        <f t="shared" si="123"/>
        <v>0</v>
      </c>
      <c r="Q401">
        <f t="shared" si="124"/>
        <v>1</v>
      </c>
      <c r="R401">
        <f t="shared" si="125"/>
        <v>0</v>
      </c>
      <c r="S401">
        <f t="shared" si="126"/>
        <v>1</v>
      </c>
      <c r="T401">
        <f t="shared" si="127"/>
        <v>0</v>
      </c>
      <c r="U401">
        <f t="shared" si="128"/>
        <v>0</v>
      </c>
      <c r="V401">
        <f t="shared" si="129"/>
        <v>0</v>
      </c>
      <c r="W401">
        <f t="shared" si="130"/>
        <v>0</v>
      </c>
      <c r="X401">
        <f t="shared" si="131"/>
        <v>0</v>
      </c>
      <c r="Y401">
        <f t="shared" si="132"/>
        <v>0</v>
      </c>
      <c r="Z401">
        <f t="shared" si="133"/>
        <v>0</v>
      </c>
      <c r="AA401">
        <f t="shared" si="134"/>
        <v>0</v>
      </c>
      <c r="AB401">
        <f t="shared" si="135"/>
        <v>0</v>
      </c>
      <c r="AC401">
        <f t="shared" si="136"/>
        <v>0</v>
      </c>
      <c r="AD401">
        <f t="shared" si="137"/>
        <v>0</v>
      </c>
      <c r="AE401">
        <f t="shared" si="138"/>
        <v>0</v>
      </c>
      <c r="AF401">
        <f t="shared" si="139"/>
        <v>0</v>
      </c>
    </row>
    <row r="402" spans="1:32" x14ac:dyDescent="0.3">
      <c r="A402">
        <v>401</v>
      </c>
      <c r="B402" t="s">
        <v>1635</v>
      </c>
      <c r="C402" t="s">
        <v>1575</v>
      </c>
      <c r="D402" t="s">
        <v>1636</v>
      </c>
      <c r="E402" t="s">
        <v>1637</v>
      </c>
      <c r="F402" t="s">
        <v>1638</v>
      </c>
      <c r="G402">
        <v>2015</v>
      </c>
      <c r="H402">
        <v>91</v>
      </c>
      <c r="I402">
        <v>6.4</v>
      </c>
      <c r="J402">
        <v>159830</v>
      </c>
      <c r="K402">
        <v>336.03</v>
      </c>
      <c r="L402">
        <v>56</v>
      </c>
      <c r="M402">
        <f t="shared" si="120"/>
        <v>1</v>
      </c>
      <c r="N402">
        <f t="shared" si="121"/>
        <v>1</v>
      </c>
      <c r="O402">
        <f t="shared" si="122"/>
        <v>0</v>
      </c>
      <c r="P402">
        <f t="shared" si="123"/>
        <v>1</v>
      </c>
      <c r="Q402">
        <f t="shared" si="124"/>
        <v>0</v>
      </c>
      <c r="R402">
        <f t="shared" si="125"/>
        <v>0</v>
      </c>
      <c r="S402">
        <f t="shared" si="126"/>
        <v>0</v>
      </c>
      <c r="T402">
        <f t="shared" si="127"/>
        <v>0</v>
      </c>
      <c r="U402">
        <f t="shared" si="128"/>
        <v>0</v>
      </c>
      <c r="V402">
        <f t="shared" si="129"/>
        <v>0</v>
      </c>
      <c r="W402">
        <f t="shared" si="130"/>
        <v>0</v>
      </c>
      <c r="X402">
        <f t="shared" si="131"/>
        <v>0</v>
      </c>
      <c r="Y402">
        <f t="shared" si="132"/>
        <v>0</v>
      </c>
      <c r="Z402">
        <f t="shared" si="133"/>
        <v>0</v>
      </c>
      <c r="AA402">
        <f t="shared" si="134"/>
        <v>0</v>
      </c>
      <c r="AB402">
        <f t="shared" si="135"/>
        <v>0</v>
      </c>
      <c r="AC402">
        <f t="shared" si="136"/>
        <v>0</v>
      </c>
      <c r="AD402">
        <f t="shared" si="137"/>
        <v>0</v>
      </c>
      <c r="AE402">
        <f t="shared" si="138"/>
        <v>0</v>
      </c>
      <c r="AF402">
        <f t="shared" si="139"/>
        <v>0</v>
      </c>
    </row>
    <row r="403" spans="1:32" x14ac:dyDescent="0.3">
      <c r="A403">
        <v>402</v>
      </c>
      <c r="B403" t="s">
        <v>1639</v>
      </c>
      <c r="C403" t="s">
        <v>200</v>
      </c>
      <c r="D403" t="s">
        <v>1640</v>
      </c>
      <c r="E403" t="s">
        <v>1641</v>
      </c>
      <c r="F403" t="s">
        <v>1642</v>
      </c>
      <c r="G403">
        <v>2016</v>
      </c>
      <c r="H403">
        <v>91</v>
      </c>
      <c r="I403">
        <v>3.9</v>
      </c>
      <c r="J403">
        <v>240</v>
      </c>
      <c r="L403">
        <v>71</v>
      </c>
      <c r="M403">
        <f t="shared" si="120"/>
        <v>0</v>
      </c>
      <c r="N403">
        <f t="shared" si="121"/>
        <v>0</v>
      </c>
      <c r="O403">
        <f t="shared" si="122"/>
        <v>1</v>
      </c>
      <c r="P403">
        <f t="shared" si="123"/>
        <v>0</v>
      </c>
      <c r="Q403">
        <f t="shared" si="124"/>
        <v>0</v>
      </c>
      <c r="R403">
        <f t="shared" si="125"/>
        <v>0</v>
      </c>
      <c r="S403">
        <f t="shared" si="126"/>
        <v>0</v>
      </c>
      <c r="T403">
        <f t="shared" si="127"/>
        <v>0</v>
      </c>
      <c r="U403">
        <f t="shared" si="128"/>
        <v>0</v>
      </c>
      <c r="V403">
        <f t="shared" si="129"/>
        <v>0</v>
      </c>
      <c r="W403">
        <f t="shared" si="130"/>
        <v>0</v>
      </c>
      <c r="X403">
        <f t="shared" si="131"/>
        <v>0</v>
      </c>
      <c r="Y403">
        <f t="shared" si="132"/>
        <v>0</v>
      </c>
      <c r="Z403">
        <f t="shared" si="133"/>
        <v>0</v>
      </c>
      <c r="AA403">
        <f t="shared" si="134"/>
        <v>0</v>
      </c>
      <c r="AB403">
        <f t="shared" si="135"/>
        <v>0</v>
      </c>
      <c r="AC403">
        <f t="shared" si="136"/>
        <v>0</v>
      </c>
      <c r="AD403">
        <f t="shared" si="137"/>
        <v>0</v>
      </c>
      <c r="AE403">
        <f t="shared" si="138"/>
        <v>0</v>
      </c>
      <c r="AF403">
        <f t="shared" si="139"/>
        <v>0</v>
      </c>
    </row>
    <row r="404" spans="1:32" x14ac:dyDescent="0.3">
      <c r="A404">
        <v>403</v>
      </c>
      <c r="B404" t="s">
        <v>1643</v>
      </c>
      <c r="C404" t="s">
        <v>1644</v>
      </c>
      <c r="D404" t="s">
        <v>1645</v>
      </c>
      <c r="E404" t="s">
        <v>513</v>
      </c>
      <c r="F404" t="s">
        <v>1646</v>
      </c>
      <c r="G404">
        <v>2008</v>
      </c>
      <c r="H404">
        <v>92</v>
      </c>
      <c r="I404">
        <v>7.1</v>
      </c>
      <c r="J404">
        <v>93972</v>
      </c>
      <c r="K404">
        <v>0.1</v>
      </c>
      <c r="M404">
        <f t="shared" si="120"/>
        <v>1</v>
      </c>
      <c r="N404">
        <f t="shared" si="121"/>
        <v>0</v>
      </c>
      <c r="O404">
        <f t="shared" si="122"/>
        <v>0</v>
      </c>
      <c r="P404">
        <f t="shared" si="123"/>
        <v>0</v>
      </c>
      <c r="Q404">
        <f t="shared" si="124"/>
        <v>0</v>
      </c>
      <c r="R404">
        <f t="shared" si="125"/>
        <v>1</v>
      </c>
      <c r="S404">
        <f t="shared" si="126"/>
        <v>0</v>
      </c>
      <c r="T404">
        <f t="shared" si="127"/>
        <v>1</v>
      </c>
      <c r="U404">
        <f t="shared" si="128"/>
        <v>0</v>
      </c>
      <c r="V404">
        <f t="shared" si="129"/>
        <v>0</v>
      </c>
      <c r="W404">
        <f t="shared" si="130"/>
        <v>0</v>
      </c>
      <c r="X404">
        <f t="shared" si="131"/>
        <v>0</v>
      </c>
      <c r="Y404">
        <f t="shared" si="132"/>
        <v>0</v>
      </c>
      <c r="Z404">
        <f t="shared" si="133"/>
        <v>0</v>
      </c>
      <c r="AA404">
        <f t="shared" si="134"/>
        <v>0</v>
      </c>
      <c r="AB404">
        <f t="shared" si="135"/>
        <v>0</v>
      </c>
      <c r="AC404">
        <f t="shared" si="136"/>
        <v>0</v>
      </c>
      <c r="AD404">
        <f t="shared" si="137"/>
        <v>0</v>
      </c>
      <c r="AE404">
        <f t="shared" si="138"/>
        <v>0</v>
      </c>
      <c r="AF404">
        <f t="shared" si="139"/>
        <v>0</v>
      </c>
    </row>
    <row r="405" spans="1:32" x14ac:dyDescent="0.3">
      <c r="A405">
        <v>404</v>
      </c>
      <c r="B405" t="s">
        <v>1647</v>
      </c>
      <c r="C405" t="s">
        <v>69</v>
      </c>
      <c r="D405" t="s">
        <v>1648</v>
      </c>
      <c r="E405" t="s">
        <v>1649</v>
      </c>
      <c r="F405" t="s">
        <v>1650</v>
      </c>
      <c r="G405">
        <v>2010</v>
      </c>
      <c r="H405">
        <v>95</v>
      </c>
      <c r="I405">
        <v>7.7</v>
      </c>
      <c r="J405">
        <v>410607</v>
      </c>
      <c r="K405">
        <v>251.5</v>
      </c>
      <c r="L405">
        <v>72</v>
      </c>
      <c r="M405">
        <f t="shared" si="120"/>
        <v>0</v>
      </c>
      <c r="N405">
        <f t="shared" si="121"/>
        <v>1</v>
      </c>
      <c r="O405">
        <f t="shared" si="122"/>
        <v>0</v>
      </c>
      <c r="P405">
        <f t="shared" si="123"/>
        <v>1</v>
      </c>
      <c r="Q405">
        <f t="shared" si="124"/>
        <v>1</v>
      </c>
      <c r="R405">
        <f t="shared" si="125"/>
        <v>0</v>
      </c>
      <c r="S405">
        <f t="shared" si="126"/>
        <v>0</v>
      </c>
      <c r="T405">
        <f t="shared" si="127"/>
        <v>0</v>
      </c>
      <c r="U405">
        <f t="shared" si="128"/>
        <v>0</v>
      </c>
      <c r="V405">
        <f t="shared" si="129"/>
        <v>0</v>
      </c>
      <c r="W405">
        <f t="shared" si="130"/>
        <v>0</v>
      </c>
      <c r="X405">
        <f t="shared" si="131"/>
        <v>0</v>
      </c>
      <c r="Y405">
        <f t="shared" si="132"/>
        <v>0</v>
      </c>
      <c r="Z405">
        <f t="shared" si="133"/>
        <v>0</v>
      </c>
      <c r="AA405">
        <f t="shared" si="134"/>
        <v>0</v>
      </c>
      <c r="AB405">
        <f t="shared" si="135"/>
        <v>0</v>
      </c>
      <c r="AC405">
        <f t="shared" si="136"/>
        <v>0</v>
      </c>
      <c r="AD405">
        <f t="shared" si="137"/>
        <v>0</v>
      </c>
      <c r="AE405">
        <f t="shared" si="138"/>
        <v>0</v>
      </c>
      <c r="AF405">
        <f t="shared" si="139"/>
        <v>0</v>
      </c>
    </row>
    <row r="406" spans="1:32" x14ac:dyDescent="0.3">
      <c r="A406">
        <v>405</v>
      </c>
      <c r="B406" t="s">
        <v>1651</v>
      </c>
      <c r="C406" t="s">
        <v>265</v>
      </c>
      <c r="D406" t="s">
        <v>1652</v>
      </c>
      <c r="E406" t="s">
        <v>1653</v>
      </c>
      <c r="F406" t="s">
        <v>1654</v>
      </c>
      <c r="G406">
        <v>2014</v>
      </c>
      <c r="H406">
        <v>118</v>
      </c>
      <c r="I406">
        <v>6.7</v>
      </c>
      <c r="J406">
        <v>49041</v>
      </c>
      <c r="K406">
        <v>26.76</v>
      </c>
      <c r="L406">
        <v>29</v>
      </c>
      <c r="M406">
        <f t="shared" si="120"/>
        <v>0</v>
      </c>
      <c r="N406">
        <f t="shared" si="121"/>
        <v>0</v>
      </c>
      <c r="O406">
        <f t="shared" si="122"/>
        <v>0</v>
      </c>
      <c r="P406">
        <f t="shared" si="123"/>
        <v>0</v>
      </c>
      <c r="Q406">
        <f t="shared" si="124"/>
        <v>0</v>
      </c>
      <c r="R406">
        <f t="shared" si="125"/>
        <v>0</v>
      </c>
      <c r="S406">
        <f t="shared" si="126"/>
        <v>1</v>
      </c>
      <c r="T406">
        <f t="shared" si="127"/>
        <v>0</v>
      </c>
      <c r="U406">
        <f t="shared" si="128"/>
        <v>1</v>
      </c>
      <c r="V406">
        <f t="shared" si="129"/>
        <v>0</v>
      </c>
      <c r="W406">
        <f t="shared" si="130"/>
        <v>0</v>
      </c>
      <c r="X406">
        <f t="shared" si="131"/>
        <v>0</v>
      </c>
      <c r="Y406">
        <f t="shared" si="132"/>
        <v>0</v>
      </c>
      <c r="Z406">
        <f t="shared" si="133"/>
        <v>0</v>
      </c>
      <c r="AA406">
        <f t="shared" si="134"/>
        <v>0</v>
      </c>
      <c r="AB406">
        <f t="shared" si="135"/>
        <v>0</v>
      </c>
      <c r="AC406">
        <f t="shared" si="136"/>
        <v>0</v>
      </c>
      <c r="AD406">
        <f t="shared" si="137"/>
        <v>0</v>
      </c>
      <c r="AE406">
        <f t="shared" si="138"/>
        <v>0</v>
      </c>
      <c r="AF406">
        <f t="shared" si="139"/>
        <v>0</v>
      </c>
    </row>
    <row r="407" spans="1:32" x14ac:dyDescent="0.3">
      <c r="A407">
        <v>406</v>
      </c>
      <c r="B407" t="s">
        <v>1655</v>
      </c>
      <c r="C407" t="s">
        <v>439</v>
      </c>
      <c r="D407" t="s">
        <v>1656</v>
      </c>
      <c r="E407" t="s">
        <v>1435</v>
      </c>
      <c r="F407" t="s">
        <v>1657</v>
      </c>
      <c r="G407">
        <v>2015</v>
      </c>
      <c r="H407">
        <v>100</v>
      </c>
      <c r="I407">
        <v>6.7</v>
      </c>
      <c r="J407">
        <v>40529</v>
      </c>
      <c r="K407">
        <v>0.23</v>
      </c>
      <c r="L407">
        <v>74</v>
      </c>
      <c r="M407">
        <f t="shared" si="120"/>
        <v>0</v>
      </c>
      <c r="N407">
        <f t="shared" si="121"/>
        <v>0</v>
      </c>
      <c r="O407">
        <f t="shared" si="122"/>
        <v>0</v>
      </c>
      <c r="P407">
        <f t="shared" si="123"/>
        <v>0</v>
      </c>
      <c r="Q407">
        <f t="shared" si="124"/>
        <v>0</v>
      </c>
      <c r="R407">
        <f t="shared" si="125"/>
        <v>0</v>
      </c>
      <c r="S407">
        <f t="shared" si="126"/>
        <v>1</v>
      </c>
      <c r="T407">
        <f t="shared" si="127"/>
        <v>0</v>
      </c>
      <c r="U407">
        <f t="shared" si="128"/>
        <v>0</v>
      </c>
      <c r="V407">
        <f t="shared" si="129"/>
        <v>1</v>
      </c>
      <c r="W407">
        <f t="shared" si="130"/>
        <v>1</v>
      </c>
      <c r="X407">
        <f t="shared" si="131"/>
        <v>0</v>
      </c>
      <c r="Y407">
        <f t="shared" si="132"/>
        <v>0</v>
      </c>
      <c r="Z407">
        <f t="shared" si="133"/>
        <v>0</v>
      </c>
      <c r="AA407">
        <f t="shared" si="134"/>
        <v>0</v>
      </c>
      <c r="AB407">
        <f t="shared" si="135"/>
        <v>0</v>
      </c>
      <c r="AC407">
        <f t="shared" si="136"/>
        <v>0</v>
      </c>
      <c r="AD407">
        <f t="shared" si="137"/>
        <v>0</v>
      </c>
      <c r="AE407">
        <f t="shared" si="138"/>
        <v>0</v>
      </c>
      <c r="AF407">
        <f t="shared" si="139"/>
        <v>0</v>
      </c>
    </row>
    <row r="408" spans="1:32" x14ac:dyDescent="0.3">
      <c r="A408">
        <v>407</v>
      </c>
      <c r="B408" t="s">
        <v>1658</v>
      </c>
      <c r="C408" t="s">
        <v>305</v>
      </c>
      <c r="D408" t="s">
        <v>1659</v>
      </c>
      <c r="E408" t="s">
        <v>1660</v>
      </c>
      <c r="F408" t="s">
        <v>1661</v>
      </c>
      <c r="G408">
        <v>2012</v>
      </c>
      <c r="H408">
        <v>157</v>
      </c>
      <c r="I408">
        <v>7.4</v>
      </c>
      <c r="J408">
        <v>226661</v>
      </c>
      <c r="K408">
        <v>95.72</v>
      </c>
      <c r="L408">
        <v>95</v>
      </c>
      <c r="M408">
        <f t="shared" si="120"/>
        <v>0</v>
      </c>
      <c r="N408">
        <f t="shared" si="121"/>
        <v>0</v>
      </c>
      <c r="O408">
        <f t="shared" si="122"/>
        <v>0</v>
      </c>
      <c r="P408">
        <f t="shared" si="123"/>
        <v>0</v>
      </c>
      <c r="Q408">
        <f t="shared" si="124"/>
        <v>0</v>
      </c>
      <c r="R408">
        <f t="shared" si="125"/>
        <v>0</v>
      </c>
      <c r="S408">
        <f t="shared" si="126"/>
        <v>1</v>
      </c>
      <c r="T408">
        <f t="shared" si="127"/>
        <v>0</v>
      </c>
      <c r="U408">
        <f t="shared" si="128"/>
        <v>0</v>
      </c>
      <c r="V408">
        <f t="shared" si="129"/>
        <v>0</v>
      </c>
      <c r="W408">
        <f t="shared" si="130"/>
        <v>1</v>
      </c>
      <c r="X408">
        <f t="shared" si="131"/>
        <v>0</v>
      </c>
      <c r="Y408">
        <f t="shared" si="132"/>
        <v>0</v>
      </c>
      <c r="Z408">
        <f t="shared" si="133"/>
        <v>0</v>
      </c>
      <c r="AA408">
        <f t="shared" si="134"/>
        <v>1</v>
      </c>
      <c r="AB408">
        <f t="shared" si="135"/>
        <v>0</v>
      </c>
      <c r="AC408">
        <f t="shared" si="136"/>
        <v>0</v>
      </c>
      <c r="AD408">
        <f t="shared" si="137"/>
        <v>0</v>
      </c>
      <c r="AE408">
        <f t="shared" si="138"/>
        <v>0</v>
      </c>
      <c r="AF408">
        <f t="shared" si="139"/>
        <v>0</v>
      </c>
    </row>
    <row r="409" spans="1:32" x14ac:dyDescent="0.3">
      <c r="A409">
        <v>408</v>
      </c>
      <c r="B409" t="s">
        <v>1662</v>
      </c>
      <c r="C409" t="s">
        <v>69</v>
      </c>
      <c r="D409" t="s">
        <v>1663</v>
      </c>
      <c r="E409" t="s">
        <v>1664</v>
      </c>
      <c r="F409" t="s">
        <v>1665</v>
      </c>
      <c r="G409">
        <v>2010</v>
      </c>
      <c r="H409">
        <v>100</v>
      </c>
      <c r="I409">
        <v>7.8</v>
      </c>
      <c r="J409">
        <v>316459</v>
      </c>
      <c r="K409">
        <v>200.81</v>
      </c>
      <c r="L409">
        <v>71</v>
      </c>
      <c r="M409">
        <f t="shared" si="120"/>
        <v>0</v>
      </c>
      <c r="N409">
        <f t="shared" si="121"/>
        <v>1</v>
      </c>
      <c r="O409">
        <f t="shared" si="122"/>
        <v>0</v>
      </c>
      <c r="P409">
        <f t="shared" si="123"/>
        <v>1</v>
      </c>
      <c r="Q409">
        <f t="shared" si="124"/>
        <v>1</v>
      </c>
      <c r="R409">
        <f t="shared" si="125"/>
        <v>0</v>
      </c>
      <c r="S409">
        <f t="shared" si="126"/>
        <v>0</v>
      </c>
      <c r="T409">
        <f t="shared" si="127"/>
        <v>0</v>
      </c>
      <c r="U409">
        <f t="shared" si="128"/>
        <v>0</v>
      </c>
      <c r="V409">
        <f t="shared" si="129"/>
        <v>0</v>
      </c>
      <c r="W409">
        <f t="shared" si="130"/>
        <v>0</v>
      </c>
      <c r="X409">
        <f t="shared" si="131"/>
        <v>0</v>
      </c>
      <c r="Y409">
        <f t="shared" si="132"/>
        <v>0</v>
      </c>
      <c r="Z409">
        <f t="shared" si="133"/>
        <v>0</v>
      </c>
      <c r="AA409">
        <f t="shared" si="134"/>
        <v>0</v>
      </c>
      <c r="AB409">
        <f t="shared" si="135"/>
        <v>0</v>
      </c>
      <c r="AC409">
        <f t="shared" si="136"/>
        <v>0</v>
      </c>
      <c r="AD409">
        <f t="shared" si="137"/>
        <v>0</v>
      </c>
      <c r="AE409">
        <f t="shared" si="138"/>
        <v>0</v>
      </c>
      <c r="AF409">
        <f t="shared" si="139"/>
        <v>0</v>
      </c>
    </row>
    <row r="410" spans="1:32" x14ac:dyDescent="0.3">
      <c r="A410">
        <v>409</v>
      </c>
      <c r="B410" t="s">
        <v>1666</v>
      </c>
      <c r="C410" t="s">
        <v>13</v>
      </c>
      <c r="D410" t="s">
        <v>1667</v>
      </c>
      <c r="E410" t="s">
        <v>1668</v>
      </c>
      <c r="F410" t="s">
        <v>1669</v>
      </c>
      <c r="G410">
        <v>2015</v>
      </c>
      <c r="H410">
        <v>137</v>
      </c>
      <c r="I410">
        <v>6.6</v>
      </c>
      <c r="J410">
        <v>202380</v>
      </c>
      <c r="K410">
        <v>281.67</v>
      </c>
      <c r="L410">
        <v>65</v>
      </c>
      <c r="M410">
        <f t="shared" si="120"/>
        <v>1</v>
      </c>
      <c r="N410">
        <f t="shared" si="121"/>
        <v>1</v>
      </c>
      <c r="O410">
        <f t="shared" si="122"/>
        <v>0</v>
      </c>
      <c r="P410">
        <f t="shared" si="123"/>
        <v>0</v>
      </c>
      <c r="Q410">
        <f t="shared" si="124"/>
        <v>0</v>
      </c>
      <c r="R410">
        <f t="shared" si="125"/>
        <v>0</v>
      </c>
      <c r="S410">
        <f t="shared" si="126"/>
        <v>0</v>
      </c>
      <c r="T410">
        <f t="shared" si="127"/>
        <v>0</v>
      </c>
      <c r="U410">
        <f t="shared" si="128"/>
        <v>0</v>
      </c>
      <c r="V410">
        <f t="shared" si="129"/>
        <v>0</v>
      </c>
      <c r="W410">
        <f t="shared" si="130"/>
        <v>0</v>
      </c>
      <c r="X410">
        <f t="shared" si="131"/>
        <v>1</v>
      </c>
      <c r="Y410">
        <f t="shared" si="132"/>
        <v>0</v>
      </c>
      <c r="Z410">
        <f t="shared" si="133"/>
        <v>0</v>
      </c>
      <c r="AA410">
        <f t="shared" si="134"/>
        <v>0</v>
      </c>
      <c r="AB410">
        <f t="shared" si="135"/>
        <v>0</v>
      </c>
      <c r="AC410">
        <f t="shared" si="136"/>
        <v>0</v>
      </c>
      <c r="AD410">
        <f t="shared" si="137"/>
        <v>0</v>
      </c>
      <c r="AE410">
        <f t="shared" si="138"/>
        <v>0</v>
      </c>
      <c r="AF410">
        <f t="shared" si="139"/>
        <v>0</v>
      </c>
    </row>
    <row r="411" spans="1:32" x14ac:dyDescent="0.3">
      <c r="A411">
        <v>410</v>
      </c>
      <c r="B411" t="s">
        <v>1670</v>
      </c>
      <c r="C411" t="s">
        <v>1671</v>
      </c>
      <c r="D411" t="s">
        <v>1672</v>
      </c>
      <c r="E411" t="s">
        <v>1673</v>
      </c>
      <c r="F411" t="s">
        <v>1674</v>
      </c>
      <c r="G411">
        <v>2015</v>
      </c>
      <c r="H411">
        <v>99</v>
      </c>
      <c r="I411">
        <v>6.1</v>
      </c>
      <c r="J411">
        <v>74589</v>
      </c>
      <c r="K411">
        <v>58.88</v>
      </c>
      <c r="L411">
        <v>34</v>
      </c>
      <c r="M411">
        <f t="shared" si="120"/>
        <v>0</v>
      </c>
      <c r="N411">
        <f t="shared" si="121"/>
        <v>1</v>
      </c>
      <c r="O411">
        <f t="shared" si="122"/>
        <v>0</v>
      </c>
      <c r="P411">
        <f t="shared" si="123"/>
        <v>0</v>
      </c>
      <c r="Q411">
        <f t="shared" si="124"/>
        <v>1</v>
      </c>
      <c r="R411">
        <f t="shared" si="125"/>
        <v>0</v>
      </c>
      <c r="S411">
        <f t="shared" si="126"/>
        <v>0</v>
      </c>
      <c r="T411">
        <f t="shared" si="127"/>
        <v>0</v>
      </c>
      <c r="U411">
        <f t="shared" si="128"/>
        <v>0</v>
      </c>
      <c r="V411">
        <f t="shared" si="129"/>
        <v>0</v>
      </c>
      <c r="W411">
        <f t="shared" si="130"/>
        <v>0</v>
      </c>
      <c r="X411">
        <f t="shared" si="131"/>
        <v>0</v>
      </c>
      <c r="Y411">
        <f t="shared" si="132"/>
        <v>0</v>
      </c>
      <c r="Z411">
        <f t="shared" si="133"/>
        <v>0</v>
      </c>
      <c r="AA411">
        <f t="shared" si="134"/>
        <v>0</v>
      </c>
      <c r="AB411">
        <f t="shared" si="135"/>
        <v>0</v>
      </c>
      <c r="AC411">
        <f t="shared" si="136"/>
        <v>0</v>
      </c>
      <c r="AD411">
        <f t="shared" si="137"/>
        <v>0</v>
      </c>
      <c r="AE411">
        <f t="shared" si="138"/>
        <v>0</v>
      </c>
      <c r="AF411">
        <f t="shared" si="139"/>
        <v>0</v>
      </c>
    </row>
    <row r="412" spans="1:32" x14ac:dyDescent="0.3">
      <c r="A412">
        <v>411</v>
      </c>
      <c r="B412" t="s">
        <v>1675</v>
      </c>
      <c r="C412" t="s">
        <v>87</v>
      </c>
      <c r="D412" t="s">
        <v>1676</v>
      </c>
      <c r="E412" t="s">
        <v>1602</v>
      </c>
      <c r="F412" t="s">
        <v>1677</v>
      </c>
      <c r="G412">
        <v>2008</v>
      </c>
      <c r="H412">
        <v>93</v>
      </c>
      <c r="I412">
        <v>7.8</v>
      </c>
      <c r="J412">
        <v>502961</v>
      </c>
      <c r="K412">
        <v>145</v>
      </c>
      <c r="L412">
        <v>50</v>
      </c>
      <c r="M412">
        <f t="shared" si="120"/>
        <v>1</v>
      </c>
      <c r="N412">
        <f t="shared" si="121"/>
        <v>0</v>
      </c>
      <c r="O412">
        <f t="shared" si="122"/>
        <v>0</v>
      </c>
      <c r="P412">
        <f t="shared" si="123"/>
        <v>0</v>
      </c>
      <c r="Q412">
        <f t="shared" si="124"/>
        <v>0</v>
      </c>
      <c r="R412">
        <f t="shared" si="125"/>
        <v>0</v>
      </c>
      <c r="S412">
        <f t="shared" si="126"/>
        <v>0</v>
      </c>
      <c r="T412">
        <f t="shared" si="127"/>
        <v>0</v>
      </c>
      <c r="U412">
        <f t="shared" si="128"/>
        <v>0</v>
      </c>
      <c r="V412">
        <f t="shared" si="129"/>
        <v>0</v>
      </c>
      <c r="W412">
        <f t="shared" si="130"/>
        <v>1</v>
      </c>
      <c r="X412">
        <f t="shared" si="131"/>
        <v>0</v>
      </c>
      <c r="Y412">
        <f t="shared" si="132"/>
        <v>0</v>
      </c>
      <c r="Z412">
        <f t="shared" si="133"/>
        <v>0</v>
      </c>
      <c r="AA412">
        <f t="shared" si="134"/>
        <v>0</v>
      </c>
      <c r="AB412">
        <f t="shared" si="135"/>
        <v>0</v>
      </c>
      <c r="AC412">
        <f t="shared" si="136"/>
        <v>0</v>
      </c>
      <c r="AD412">
        <f t="shared" si="137"/>
        <v>0</v>
      </c>
      <c r="AE412">
        <f t="shared" si="138"/>
        <v>0</v>
      </c>
      <c r="AF412">
        <f t="shared" si="139"/>
        <v>0</v>
      </c>
    </row>
    <row r="413" spans="1:32" x14ac:dyDescent="0.3">
      <c r="A413">
        <v>412</v>
      </c>
      <c r="B413" t="s">
        <v>1678</v>
      </c>
      <c r="C413" t="s">
        <v>1679</v>
      </c>
      <c r="D413" t="s">
        <v>1680</v>
      </c>
      <c r="E413" t="s">
        <v>1681</v>
      </c>
      <c r="F413" t="s">
        <v>1682</v>
      </c>
      <c r="G413">
        <v>2015</v>
      </c>
      <c r="H413">
        <v>115</v>
      </c>
      <c r="I413">
        <v>6.5</v>
      </c>
      <c r="J413">
        <v>108306</v>
      </c>
      <c r="K413">
        <v>183.44</v>
      </c>
      <c r="L413">
        <v>63</v>
      </c>
      <c r="M413">
        <f t="shared" si="120"/>
        <v>0</v>
      </c>
      <c r="N413">
        <f t="shared" si="121"/>
        <v>0</v>
      </c>
      <c r="O413">
        <f t="shared" si="122"/>
        <v>0</v>
      </c>
      <c r="P413">
        <f t="shared" si="123"/>
        <v>0</v>
      </c>
      <c r="Q413">
        <f t="shared" si="124"/>
        <v>1</v>
      </c>
      <c r="R413">
        <f t="shared" si="125"/>
        <v>0</v>
      </c>
      <c r="S413">
        <f t="shared" si="126"/>
        <v>0</v>
      </c>
      <c r="T413">
        <f t="shared" si="127"/>
        <v>0</v>
      </c>
      <c r="U413">
        <f t="shared" si="128"/>
        <v>0</v>
      </c>
      <c r="V413">
        <f t="shared" si="129"/>
        <v>0</v>
      </c>
      <c r="W413">
        <f t="shared" si="130"/>
        <v>0</v>
      </c>
      <c r="X413">
        <f t="shared" si="131"/>
        <v>0</v>
      </c>
      <c r="Y413">
        <f t="shared" si="132"/>
        <v>0</v>
      </c>
      <c r="Z413">
        <f t="shared" si="133"/>
        <v>0</v>
      </c>
      <c r="AA413">
        <f t="shared" si="134"/>
        <v>0</v>
      </c>
      <c r="AB413">
        <f t="shared" si="135"/>
        <v>1</v>
      </c>
      <c r="AC413">
        <f t="shared" si="136"/>
        <v>0</v>
      </c>
      <c r="AD413">
        <f t="shared" si="137"/>
        <v>0</v>
      </c>
      <c r="AE413">
        <f t="shared" si="138"/>
        <v>0</v>
      </c>
      <c r="AF413">
        <f t="shared" si="139"/>
        <v>0</v>
      </c>
    </row>
    <row r="414" spans="1:32" x14ac:dyDescent="0.3">
      <c r="A414">
        <v>413</v>
      </c>
      <c r="B414" t="s">
        <v>1683</v>
      </c>
      <c r="C414" t="s">
        <v>69</v>
      </c>
      <c r="D414" t="s">
        <v>1684</v>
      </c>
      <c r="E414" t="s">
        <v>1685</v>
      </c>
      <c r="F414" t="s">
        <v>1686</v>
      </c>
      <c r="G414">
        <v>2013</v>
      </c>
      <c r="H414">
        <v>104</v>
      </c>
      <c r="I414">
        <v>7.3</v>
      </c>
      <c r="J414">
        <v>252119</v>
      </c>
      <c r="K414">
        <v>268.49</v>
      </c>
      <c r="L414">
        <v>65</v>
      </c>
      <c r="M414">
        <f t="shared" si="120"/>
        <v>0</v>
      </c>
      <c r="N414">
        <f t="shared" si="121"/>
        <v>1</v>
      </c>
      <c r="O414">
        <f t="shared" si="122"/>
        <v>0</v>
      </c>
      <c r="P414">
        <f t="shared" si="123"/>
        <v>1</v>
      </c>
      <c r="Q414">
        <f t="shared" si="124"/>
        <v>1</v>
      </c>
      <c r="R414">
        <f t="shared" si="125"/>
        <v>0</v>
      </c>
      <c r="S414">
        <f t="shared" si="126"/>
        <v>0</v>
      </c>
      <c r="T414">
        <f t="shared" si="127"/>
        <v>0</v>
      </c>
      <c r="U414">
        <f t="shared" si="128"/>
        <v>0</v>
      </c>
      <c r="V414">
        <f t="shared" si="129"/>
        <v>0</v>
      </c>
      <c r="W414">
        <f t="shared" si="130"/>
        <v>0</v>
      </c>
      <c r="X414">
        <f t="shared" si="131"/>
        <v>0</v>
      </c>
      <c r="Y414">
        <f t="shared" si="132"/>
        <v>0</v>
      </c>
      <c r="Z414">
        <f t="shared" si="133"/>
        <v>0</v>
      </c>
      <c r="AA414">
        <f t="shared" si="134"/>
        <v>0</v>
      </c>
      <c r="AB414">
        <f t="shared" si="135"/>
        <v>0</v>
      </c>
      <c r="AC414">
        <f t="shared" si="136"/>
        <v>0</v>
      </c>
      <c r="AD414">
        <f t="shared" si="137"/>
        <v>0</v>
      </c>
      <c r="AE414">
        <f t="shared" si="138"/>
        <v>0</v>
      </c>
      <c r="AF414">
        <f t="shared" si="139"/>
        <v>0</v>
      </c>
    </row>
    <row r="415" spans="1:32" x14ac:dyDescent="0.3">
      <c r="A415">
        <v>414</v>
      </c>
      <c r="B415" t="s">
        <v>1687</v>
      </c>
      <c r="C415" t="s">
        <v>444</v>
      </c>
      <c r="D415" t="s">
        <v>1688</v>
      </c>
      <c r="E415" t="s">
        <v>1689</v>
      </c>
      <c r="F415" t="s">
        <v>1690</v>
      </c>
      <c r="G415">
        <v>2016</v>
      </c>
      <c r="H415">
        <v>130</v>
      </c>
      <c r="I415">
        <v>7.2</v>
      </c>
      <c r="J415">
        <v>35417</v>
      </c>
      <c r="L415">
        <v>89</v>
      </c>
      <c r="M415">
        <f t="shared" si="120"/>
        <v>0</v>
      </c>
      <c r="N415">
        <f t="shared" si="121"/>
        <v>0</v>
      </c>
      <c r="O415">
        <f t="shared" si="122"/>
        <v>0</v>
      </c>
      <c r="P415">
        <f t="shared" si="123"/>
        <v>0</v>
      </c>
      <c r="Q415">
        <f t="shared" si="124"/>
        <v>0</v>
      </c>
      <c r="R415">
        <f t="shared" si="125"/>
        <v>0</v>
      </c>
      <c r="S415">
        <f t="shared" si="126"/>
        <v>1</v>
      </c>
      <c r="T415">
        <f t="shared" si="127"/>
        <v>1</v>
      </c>
      <c r="U415">
        <f t="shared" si="128"/>
        <v>0</v>
      </c>
      <c r="V415">
        <f t="shared" si="129"/>
        <v>0</v>
      </c>
      <c r="W415">
        <f t="shared" si="130"/>
        <v>1</v>
      </c>
      <c r="X415">
        <f t="shared" si="131"/>
        <v>0</v>
      </c>
      <c r="Y415">
        <f t="shared" si="132"/>
        <v>0</v>
      </c>
      <c r="Z415">
        <f t="shared" si="133"/>
        <v>0</v>
      </c>
      <c r="AA415">
        <f t="shared" si="134"/>
        <v>0</v>
      </c>
      <c r="AB415">
        <f t="shared" si="135"/>
        <v>0</v>
      </c>
      <c r="AC415">
        <f t="shared" si="136"/>
        <v>0</v>
      </c>
      <c r="AD415">
        <f t="shared" si="137"/>
        <v>0</v>
      </c>
      <c r="AE415">
        <f t="shared" si="138"/>
        <v>0</v>
      </c>
      <c r="AF415">
        <f t="shared" si="139"/>
        <v>0</v>
      </c>
    </row>
    <row r="416" spans="1:32" x14ac:dyDescent="0.3">
      <c r="A416">
        <v>415</v>
      </c>
      <c r="B416" t="s">
        <v>1691</v>
      </c>
      <c r="C416" t="s">
        <v>653</v>
      </c>
      <c r="D416" t="s">
        <v>1692</v>
      </c>
      <c r="E416" t="s">
        <v>1693</v>
      </c>
      <c r="F416" t="s">
        <v>1694</v>
      </c>
      <c r="G416">
        <v>2016</v>
      </c>
      <c r="H416">
        <v>98</v>
      </c>
      <c r="I416">
        <v>5.6</v>
      </c>
      <c r="J416">
        <v>48161</v>
      </c>
      <c r="K416">
        <v>21.2</v>
      </c>
      <c r="L416">
        <v>38</v>
      </c>
      <c r="M416">
        <f t="shared" si="120"/>
        <v>1</v>
      </c>
      <c r="N416">
        <f t="shared" si="121"/>
        <v>1</v>
      </c>
      <c r="O416">
        <f t="shared" si="122"/>
        <v>0</v>
      </c>
      <c r="P416">
        <f t="shared" si="123"/>
        <v>0</v>
      </c>
      <c r="Q416">
        <f t="shared" si="124"/>
        <v>0</v>
      </c>
      <c r="R416">
        <f t="shared" si="125"/>
        <v>0</v>
      </c>
      <c r="S416">
        <f t="shared" si="126"/>
        <v>0</v>
      </c>
      <c r="T416">
        <f t="shared" si="127"/>
        <v>1</v>
      </c>
      <c r="U416">
        <f t="shared" si="128"/>
        <v>0</v>
      </c>
      <c r="V416">
        <f t="shared" si="129"/>
        <v>0</v>
      </c>
      <c r="W416">
        <f t="shared" si="130"/>
        <v>0</v>
      </c>
      <c r="X416">
        <f t="shared" si="131"/>
        <v>0</v>
      </c>
      <c r="Y416">
        <f t="shared" si="132"/>
        <v>0</v>
      </c>
      <c r="Z416">
        <f t="shared" si="133"/>
        <v>0</v>
      </c>
      <c r="AA416">
        <f t="shared" si="134"/>
        <v>0</v>
      </c>
      <c r="AB416">
        <f t="shared" si="135"/>
        <v>0</v>
      </c>
      <c r="AC416">
        <f t="shared" si="136"/>
        <v>0</v>
      </c>
      <c r="AD416">
        <f t="shared" si="137"/>
        <v>0</v>
      </c>
      <c r="AE416">
        <f t="shared" si="138"/>
        <v>0</v>
      </c>
      <c r="AF416">
        <f t="shared" si="139"/>
        <v>0</v>
      </c>
    </row>
    <row r="417" spans="1:32" x14ac:dyDescent="0.3">
      <c r="A417">
        <v>416</v>
      </c>
      <c r="B417" t="s">
        <v>1695</v>
      </c>
      <c r="C417" t="s">
        <v>1696</v>
      </c>
      <c r="D417" t="s">
        <v>1697</v>
      </c>
      <c r="E417" t="s">
        <v>1698</v>
      </c>
      <c r="F417" t="s">
        <v>1699</v>
      </c>
      <c r="G417">
        <v>2014</v>
      </c>
      <c r="H417">
        <v>102</v>
      </c>
      <c r="I417">
        <v>5.4</v>
      </c>
      <c r="J417">
        <v>34546</v>
      </c>
      <c r="K417">
        <v>1.82</v>
      </c>
      <c r="L417">
        <v>55</v>
      </c>
      <c r="M417">
        <f t="shared" si="120"/>
        <v>0</v>
      </c>
      <c r="N417">
        <f t="shared" si="121"/>
        <v>0</v>
      </c>
      <c r="O417">
        <f t="shared" si="122"/>
        <v>1</v>
      </c>
      <c r="P417">
        <f t="shared" si="123"/>
        <v>0</v>
      </c>
      <c r="Q417">
        <f t="shared" si="124"/>
        <v>1</v>
      </c>
      <c r="R417">
        <f t="shared" si="125"/>
        <v>0</v>
      </c>
      <c r="S417">
        <f t="shared" si="126"/>
        <v>1</v>
      </c>
      <c r="T417">
        <f t="shared" si="127"/>
        <v>0</v>
      </c>
      <c r="U417">
        <f t="shared" si="128"/>
        <v>0</v>
      </c>
      <c r="V417">
        <f t="shared" si="129"/>
        <v>0</v>
      </c>
      <c r="W417">
        <f t="shared" si="130"/>
        <v>0</v>
      </c>
      <c r="X417">
        <f t="shared" si="131"/>
        <v>0</v>
      </c>
      <c r="Y417">
        <f t="shared" si="132"/>
        <v>0</v>
      </c>
      <c r="Z417">
        <f t="shared" si="133"/>
        <v>0</v>
      </c>
      <c r="AA417">
        <f t="shared" si="134"/>
        <v>0</v>
      </c>
      <c r="AB417">
        <f t="shared" si="135"/>
        <v>0</v>
      </c>
      <c r="AC417">
        <f t="shared" si="136"/>
        <v>0</v>
      </c>
      <c r="AD417">
        <f t="shared" si="137"/>
        <v>0</v>
      </c>
      <c r="AE417">
        <f t="shared" si="138"/>
        <v>0</v>
      </c>
      <c r="AF417">
        <f t="shared" si="139"/>
        <v>0</v>
      </c>
    </row>
    <row r="418" spans="1:32" x14ac:dyDescent="0.3">
      <c r="A418">
        <v>417</v>
      </c>
      <c r="B418" t="s">
        <v>1700</v>
      </c>
      <c r="C418" t="s">
        <v>107</v>
      </c>
      <c r="D418" t="s">
        <v>1701</v>
      </c>
      <c r="E418" t="s">
        <v>1702</v>
      </c>
      <c r="F418" t="s">
        <v>1703</v>
      </c>
      <c r="G418">
        <v>2016</v>
      </c>
      <c r="H418">
        <v>108</v>
      </c>
      <c r="I418">
        <v>6.9</v>
      </c>
      <c r="J418">
        <v>164</v>
      </c>
      <c r="L418">
        <v>85</v>
      </c>
      <c r="M418">
        <f t="shared" si="120"/>
        <v>0</v>
      </c>
      <c r="N418">
        <f t="shared" si="121"/>
        <v>0</v>
      </c>
      <c r="O418">
        <f t="shared" si="122"/>
        <v>0</v>
      </c>
      <c r="P418">
        <f t="shared" si="123"/>
        <v>0</v>
      </c>
      <c r="Q418">
        <f t="shared" si="124"/>
        <v>0</v>
      </c>
      <c r="R418">
        <f t="shared" si="125"/>
        <v>0</v>
      </c>
      <c r="S418">
        <f t="shared" si="126"/>
        <v>1</v>
      </c>
      <c r="T418">
        <f t="shared" si="127"/>
        <v>0</v>
      </c>
      <c r="U418">
        <f t="shared" si="128"/>
        <v>0</v>
      </c>
      <c r="V418">
        <f t="shared" si="129"/>
        <v>0</v>
      </c>
      <c r="W418">
        <f t="shared" si="130"/>
        <v>0</v>
      </c>
      <c r="X418">
        <f t="shared" si="131"/>
        <v>0</v>
      </c>
      <c r="Y418">
        <f t="shared" si="132"/>
        <v>0</v>
      </c>
      <c r="Z418">
        <f t="shared" si="133"/>
        <v>0</v>
      </c>
      <c r="AA418">
        <f t="shared" si="134"/>
        <v>0</v>
      </c>
      <c r="AB418">
        <f t="shared" si="135"/>
        <v>0</v>
      </c>
      <c r="AC418">
        <f t="shared" si="136"/>
        <v>0</v>
      </c>
      <c r="AD418">
        <f t="shared" si="137"/>
        <v>0</v>
      </c>
      <c r="AE418">
        <f t="shared" si="138"/>
        <v>0</v>
      </c>
      <c r="AF418">
        <f t="shared" si="139"/>
        <v>0</v>
      </c>
    </row>
    <row r="419" spans="1:32" x14ac:dyDescent="0.3">
      <c r="A419">
        <v>418</v>
      </c>
      <c r="B419" t="s">
        <v>1704</v>
      </c>
      <c r="C419" t="s">
        <v>636</v>
      </c>
      <c r="D419" t="s">
        <v>1705</v>
      </c>
      <c r="E419" t="s">
        <v>1706</v>
      </c>
      <c r="F419" t="s">
        <v>1707</v>
      </c>
      <c r="G419">
        <v>2007</v>
      </c>
      <c r="H419">
        <v>123</v>
      </c>
      <c r="I419">
        <v>7.8</v>
      </c>
      <c r="J419">
        <v>202890</v>
      </c>
      <c r="K419">
        <v>50.92</v>
      </c>
      <c r="M419">
        <f t="shared" si="120"/>
        <v>0</v>
      </c>
      <c r="N419">
        <f t="shared" si="121"/>
        <v>0</v>
      </c>
      <c r="O419">
        <f t="shared" si="122"/>
        <v>0</v>
      </c>
      <c r="P419">
        <f t="shared" si="123"/>
        <v>0</v>
      </c>
      <c r="Q419">
        <f t="shared" si="124"/>
        <v>0</v>
      </c>
      <c r="R419">
        <f t="shared" si="125"/>
        <v>0</v>
      </c>
      <c r="S419">
        <f t="shared" si="126"/>
        <v>1</v>
      </c>
      <c r="T419">
        <f t="shared" si="127"/>
        <v>0</v>
      </c>
      <c r="U419">
        <f t="shared" si="128"/>
        <v>1</v>
      </c>
      <c r="V419">
        <f t="shared" si="129"/>
        <v>1</v>
      </c>
      <c r="W419">
        <f t="shared" si="130"/>
        <v>0</v>
      </c>
      <c r="X419">
        <f t="shared" si="131"/>
        <v>0</v>
      </c>
      <c r="Y419">
        <f t="shared" si="132"/>
        <v>0</v>
      </c>
      <c r="Z419">
        <f t="shared" si="133"/>
        <v>0</v>
      </c>
      <c r="AA419">
        <f t="shared" si="134"/>
        <v>0</v>
      </c>
      <c r="AB419">
        <f t="shared" si="135"/>
        <v>0</v>
      </c>
      <c r="AC419">
        <f t="shared" si="136"/>
        <v>0</v>
      </c>
      <c r="AD419">
        <f t="shared" si="137"/>
        <v>0</v>
      </c>
      <c r="AE419">
        <f t="shared" si="138"/>
        <v>0</v>
      </c>
      <c r="AF419">
        <f t="shared" si="139"/>
        <v>0</v>
      </c>
    </row>
    <row r="420" spans="1:32" x14ac:dyDescent="0.3">
      <c r="A420">
        <v>419</v>
      </c>
      <c r="B420" t="s">
        <v>1708</v>
      </c>
      <c r="C420" t="s">
        <v>55</v>
      </c>
      <c r="D420" t="s">
        <v>1709</v>
      </c>
      <c r="E420" t="s">
        <v>57</v>
      </c>
      <c r="F420" t="s">
        <v>1710</v>
      </c>
      <c r="G420">
        <v>2010</v>
      </c>
      <c r="H420">
        <v>146</v>
      </c>
      <c r="I420">
        <v>7.7</v>
      </c>
      <c r="J420">
        <v>357213</v>
      </c>
      <c r="K420">
        <v>294.98</v>
      </c>
      <c r="L420">
        <v>65</v>
      </c>
      <c r="M420">
        <f t="shared" si="120"/>
        <v>0</v>
      </c>
      <c r="N420">
        <f t="shared" si="121"/>
        <v>1</v>
      </c>
      <c r="O420">
        <f t="shared" si="122"/>
        <v>0</v>
      </c>
      <c r="P420">
        <f t="shared" si="123"/>
        <v>0</v>
      </c>
      <c r="Q420">
        <f t="shared" si="124"/>
        <v>0</v>
      </c>
      <c r="R420">
        <f t="shared" si="125"/>
        <v>0</v>
      </c>
      <c r="S420">
        <f t="shared" si="126"/>
        <v>0</v>
      </c>
      <c r="T420">
        <f t="shared" si="127"/>
        <v>0</v>
      </c>
      <c r="U420">
        <f t="shared" si="128"/>
        <v>0</v>
      </c>
      <c r="V420">
        <f t="shared" si="129"/>
        <v>0</v>
      </c>
      <c r="W420">
        <f t="shared" si="130"/>
        <v>0</v>
      </c>
      <c r="X420">
        <f t="shared" si="131"/>
        <v>0</v>
      </c>
      <c r="Y420">
        <f t="shared" si="132"/>
        <v>1</v>
      </c>
      <c r="Z420">
        <f t="shared" si="133"/>
        <v>1</v>
      </c>
      <c r="AA420">
        <f t="shared" si="134"/>
        <v>0</v>
      </c>
      <c r="AB420">
        <f t="shared" si="135"/>
        <v>0</v>
      </c>
      <c r="AC420">
        <f t="shared" si="136"/>
        <v>0</v>
      </c>
      <c r="AD420">
        <f t="shared" si="137"/>
        <v>0</v>
      </c>
      <c r="AE420">
        <f t="shared" si="138"/>
        <v>0</v>
      </c>
      <c r="AF420">
        <f t="shared" si="139"/>
        <v>0</v>
      </c>
    </row>
    <row r="421" spans="1:32" x14ac:dyDescent="0.3">
      <c r="A421">
        <v>420</v>
      </c>
      <c r="B421" t="s">
        <v>1711</v>
      </c>
      <c r="C421" t="s">
        <v>107</v>
      </c>
      <c r="D421" t="s">
        <v>1712</v>
      </c>
      <c r="E421" t="s">
        <v>494</v>
      </c>
      <c r="F421" t="s">
        <v>1713</v>
      </c>
      <c r="G421">
        <v>2011</v>
      </c>
      <c r="H421">
        <v>101</v>
      </c>
      <c r="I421">
        <v>7.2</v>
      </c>
      <c r="J421">
        <v>155010</v>
      </c>
      <c r="K421">
        <v>4</v>
      </c>
      <c r="L421">
        <v>72</v>
      </c>
      <c r="M421">
        <f t="shared" si="120"/>
        <v>0</v>
      </c>
      <c r="N421">
        <f t="shared" si="121"/>
        <v>0</v>
      </c>
      <c r="O421">
        <f t="shared" si="122"/>
        <v>0</v>
      </c>
      <c r="P421">
        <f t="shared" si="123"/>
        <v>0</v>
      </c>
      <c r="Q421">
        <f t="shared" si="124"/>
        <v>0</v>
      </c>
      <c r="R421">
        <f t="shared" si="125"/>
        <v>0</v>
      </c>
      <c r="S421">
        <f t="shared" si="126"/>
        <v>1</v>
      </c>
      <c r="T421">
        <f t="shared" si="127"/>
        <v>0</v>
      </c>
      <c r="U421">
        <f t="shared" si="128"/>
        <v>0</v>
      </c>
      <c r="V421">
        <f t="shared" si="129"/>
        <v>0</v>
      </c>
      <c r="W421">
        <f t="shared" si="130"/>
        <v>0</v>
      </c>
      <c r="X421">
        <f t="shared" si="131"/>
        <v>0</v>
      </c>
      <c r="Y421">
        <f t="shared" si="132"/>
        <v>0</v>
      </c>
      <c r="Z421">
        <f t="shared" si="133"/>
        <v>0</v>
      </c>
      <c r="AA421">
        <f t="shared" si="134"/>
        <v>0</v>
      </c>
      <c r="AB421">
        <f t="shared" si="135"/>
        <v>0</v>
      </c>
      <c r="AC421">
        <f t="shared" si="136"/>
        <v>0</v>
      </c>
      <c r="AD421">
        <f t="shared" si="137"/>
        <v>0</v>
      </c>
      <c r="AE421">
        <f t="shared" si="138"/>
        <v>0</v>
      </c>
      <c r="AF421">
        <f t="shared" si="139"/>
        <v>0</v>
      </c>
    </row>
    <row r="422" spans="1:32" x14ac:dyDescent="0.3">
      <c r="A422">
        <v>421</v>
      </c>
      <c r="B422" t="s">
        <v>1714</v>
      </c>
      <c r="C422" t="s">
        <v>318</v>
      </c>
      <c r="D422" t="s">
        <v>1715</v>
      </c>
      <c r="E422" t="s">
        <v>1706</v>
      </c>
      <c r="F422" t="s">
        <v>1716</v>
      </c>
      <c r="G422">
        <v>2011</v>
      </c>
      <c r="H422">
        <v>111</v>
      </c>
      <c r="I422">
        <v>6.8</v>
      </c>
      <c r="J422">
        <v>164208</v>
      </c>
      <c r="K422">
        <v>40.25</v>
      </c>
      <c r="L422">
        <v>65</v>
      </c>
      <c r="M422">
        <f t="shared" si="120"/>
        <v>1</v>
      </c>
      <c r="N422">
        <f t="shared" si="121"/>
        <v>0</v>
      </c>
      <c r="O422">
        <f t="shared" si="122"/>
        <v>0</v>
      </c>
      <c r="P422">
        <f t="shared" si="123"/>
        <v>0</v>
      </c>
      <c r="Q422">
        <f t="shared" si="124"/>
        <v>0</v>
      </c>
      <c r="R422">
        <f t="shared" si="125"/>
        <v>0</v>
      </c>
      <c r="S422">
        <f t="shared" si="126"/>
        <v>1</v>
      </c>
      <c r="T422">
        <f t="shared" si="127"/>
        <v>0</v>
      </c>
      <c r="U422">
        <f t="shared" si="128"/>
        <v>0</v>
      </c>
      <c r="V422">
        <f t="shared" si="129"/>
        <v>0</v>
      </c>
      <c r="W422">
        <f t="shared" si="130"/>
        <v>1</v>
      </c>
      <c r="X422">
        <f t="shared" si="131"/>
        <v>0</v>
      </c>
      <c r="Y422">
        <f t="shared" si="132"/>
        <v>0</v>
      </c>
      <c r="Z422">
        <f t="shared" si="133"/>
        <v>0</v>
      </c>
      <c r="AA422">
        <f t="shared" si="134"/>
        <v>0</v>
      </c>
      <c r="AB422">
        <f t="shared" si="135"/>
        <v>0</v>
      </c>
      <c r="AC422">
        <f t="shared" si="136"/>
        <v>0</v>
      </c>
      <c r="AD422">
        <f t="shared" si="137"/>
        <v>0</v>
      </c>
      <c r="AE422">
        <f t="shared" si="138"/>
        <v>0</v>
      </c>
      <c r="AF422">
        <f t="shared" si="139"/>
        <v>0</v>
      </c>
    </row>
    <row r="423" spans="1:32" x14ac:dyDescent="0.3">
      <c r="A423">
        <v>422</v>
      </c>
      <c r="B423" t="s">
        <v>1717</v>
      </c>
      <c r="C423" t="s">
        <v>107</v>
      </c>
      <c r="D423" t="s">
        <v>1718</v>
      </c>
      <c r="E423" t="s">
        <v>1719</v>
      </c>
      <c r="F423" t="s">
        <v>1720</v>
      </c>
      <c r="G423">
        <v>2007</v>
      </c>
      <c r="H423">
        <v>88</v>
      </c>
      <c r="I423">
        <v>5.7</v>
      </c>
      <c r="J423">
        <v>8914</v>
      </c>
      <c r="K423">
        <v>0.04</v>
      </c>
      <c r="L423">
        <v>35</v>
      </c>
      <c r="M423">
        <f t="shared" si="120"/>
        <v>0</v>
      </c>
      <c r="N423">
        <f t="shared" si="121"/>
        <v>0</v>
      </c>
      <c r="O423">
        <f t="shared" si="122"/>
        <v>0</v>
      </c>
      <c r="P423">
        <f t="shared" si="123"/>
        <v>0</v>
      </c>
      <c r="Q423">
        <f t="shared" si="124"/>
        <v>0</v>
      </c>
      <c r="R423">
        <f t="shared" si="125"/>
        <v>0</v>
      </c>
      <c r="S423">
        <f t="shared" si="126"/>
        <v>1</v>
      </c>
      <c r="T423">
        <f t="shared" si="127"/>
        <v>0</v>
      </c>
      <c r="U423">
        <f t="shared" si="128"/>
        <v>0</v>
      </c>
      <c r="V423">
        <f t="shared" si="129"/>
        <v>0</v>
      </c>
      <c r="W423">
        <f t="shared" si="130"/>
        <v>0</v>
      </c>
      <c r="X423">
        <f t="shared" si="131"/>
        <v>0</v>
      </c>
      <c r="Y423">
        <f t="shared" si="132"/>
        <v>0</v>
      </c>
      <c r="Z423">
        <f t="shared" si="133"/>
        <v>0</v>
      </c>
      <c r="AA423">
        <f t="shared" si="134"/>
        <v>0</v>
      </c>
      <c r="AB423">
        <f t="shared" si="135"/>
        <v>0</v>
      </c>
      <c r="AC423">
        <f t="shared" si="136"/>
        <v>0</v>
      </c>
      <c r="AD423">
        <f t="shared" si="137"/>
        <v>0</v>
      </c>
      <c r="AE423">
        <f t="shared" si="138"/>
        <v>0</v>
      </c>
      <c r="AF423">
        <f t="shared" si="139"/>
        <v>0</v>
      </c>
    </row>
    <row r="424" spans="1:32" x14ac:dyDescent="0.3">
      <c r="A424">
        <v>423</v>
      </c>
      <c r="B424" t="s">
        <v>1721</v>
      </c>
      <c r="C424" t="s">
        <v>1722</v>
      </c>
      <c r="D424" t="s">
        <v>1723</v>
      </c>
      <c r="E424" t="s">
        <v>1724</v>
      </c>
      <c r="F424" t="s">
        <v>1725</v>
      </c>
      <c r="G424">
        <v>2016</v>
      </c>
      <c r="H424">
        <v>108</v>
      </c>
      <c r="I424">
        <v>5.8</v>
      </c>
      <c r="J424">
        <v>35003</v>
      </c>
      <c r="K424">
        <v>10.91</v>
      </c>
      <c r="L424">
        <v>45</v>
      </c>
      <c r="M424">
        <f t="shared" si="120"/>
        <v>1</v>
      </c>
      <c r="N424">
        <f t="shared" si="121"/>
        <v>0</v>
      </c>
      <c r="O424">
        <f t="shared" si="122"/>
        <v>1</v>
      </c>
      <c r="P424">
        <f t="shared" si="123"/>
        <v>0</v>
      </c>
      <c r="Q424">
        <f t="shared" si="124"/>
        <v>0</v>
      </c>
      <c r="R424">
        <f t="shared" si="125"/>
        <v>0</v>
      </c>
      <c r="S424">
        <f t="shared" si="126"/>
        <v>0</v>
      </c>
      <c r="T424">
        <f t="shared" si="127"/>
        <v>0</v>
      </c>
      <c r="U424">
        <f t="shared" si="128"/>
        <v>1</v>
      </c>
      <c r="V424">
        <f t="shared" si="129"/>
        <v>0</v>
      </c>
      <c r="W424">
        <f t="shared" si="130"/>
        <v>0</v>
      </c>
      <c r="X424">
        <f t="shared" si="131"/>
        <v>0</v>
      </c>
      <c r="Y424">
        <f t="shared" si="132"/>
        <v>0</v>
      </c>
      <c r="Z424">
        <f t="shared" si="133"/>
        <v>0</v>
      </c>
      <c r="AA424">
        <f t="shared" si="134"/>
        <v>0</v>
      </c>
      <c r="AB424">
        <f t="shared" si="135"/>
        <v>0</v>
      </c>
      <c r="AC424">
        <f t="shared" si="136"/>
        <v>0</v>
      </c>
      <c r="AD424">
        <f t="shared" si="137"/>
        <v>0</v>
      </c>
      <c r="AE424">
        <f t="shared" si="138"/>
        <v>0</v>
      </c>
      <c r="AF424">
        <f t="shared" si="139"/>
        <v>0</v>
      </c>
    </row>
    <row r="425" spans="1:32" x14ac:dyDescent="0.3">
      <c r="A425">
        <v>424</v>
      </c>
      <c r="B425" t="s">
        <v>1726</v>
      </c>
      <c r="C425" t="s">
        <v>1727</v>
      </c>
      <c r="D425" t="s">
        <v>1728</v>
      </c>
      <c r="E425" t="s">
        <v>1729</v>
      </c>
      <c r="F425" t="s">
        <v>1730</v>
      </c>
      <c r="G425">
        <v>2014</v>
      </c>
      <c r="H425">
        <v>102</v>
      </c>
      <c r="I425">
        <v>6.2</v>
      </c>
      <c r="J425">
        <v>237887</v>
      </c>
      <c r="K425">
        <v>106.37</v>
      </c>
      <c r="L425">
        <v>48</v>
      </c>
      <c r="M425">
        <f t="shared" si="120"/>
        <v>1</v>
      </c>
      <c r="N425">
        <f t="shared" si="121"/>
        <v>0</v>
      </c>
      <c r="O425">
        <f t="shared" si="122"/>
        <v>0</v>
      </c>
      <c r="P425">
        <f t="shared" si="123"/>
        <v>0</v>
      </c>
      <c r="Q425">
        <f t="shared" si="124"/>
        <v>0</v>
      </c>
      <c r="R425">
        <f t="shared" si="125"/>
        <v>0</v>
      </c>
      <c r="S425">
        <f t="shared" si="126"/>
        <v>1</v>
      </c>
      <c r="T425">
        <f t="shared" si="127"/>
        <v>0</v>
      </c>
      <c r="U425">
        <f t="shared" si="128"/>
        <v>0</v>
      </c>
      <c r="V425">
        <f t="shared" si="129"/>
        <v>0</v>
      </c>
      <c r="W425">
        <f t="shared" si="130"/>
        <v>0</v>
      </c>
      <c r="X425">
        <f t="shared" si="131"/>
        <v>0</v>
      </c>
      <c r="Y425">
        <f t="shared" si="132"/>
        <v>1</v>
      </c>
      <c r="Z425">
        <f t="shared" si="133"/>
        <v>0</v>
      </c>
      <c r="AA425">
        <f t="shared" si="134"/>
        <v>0</v>
      </c>
      <c r="AB425">
        <f t="shared" si="135"/>
        <v>0</v>
      </c>
      <c r="AC425">
        <f t="shared" si="136"/>
        <v>0</v>
      </c>
      <c r="AD425">
        <f t="shared" si="137"/>
        <v>0</v>
      </c>
      <c r="AE425">
        <f t="shared" si="138"/>
        <v>0</v>
      </c>
      <c r="AF425">
        <f t="shared" si="139"/>
        <v>0</v>
      </c>
    </row>
    <row r="426" spans="1:32" x14ac:dyDescent="0.3">
      <c r="A426">
        <v>425</v>
      </c>
      <c r="B426" t="s">
        <v>1731</v>
      </c>
      <c r="C426" t="s">
        <v>251</v>
      </c>
      <c r="D426" t="s">
        <v>1732</v>
      </c>
      <c r="E426" t="s">
        <v>1733</v>
      </c>
      <c r="F426" t="s">
        <v>1734</v>
      </c>
      <c r="G426">
        <v>2016</v>
      </c>
      <c r="H426">
        <v>99</v>
      </c>
      <c r="I426">
        <v>5.9</v>
      </c>
      <c r="J426">
        <v>100702</v>
      </c>
      <c r="K426">
        <v>62.4</v>
      </c>
      <c r="L426">
        <v>28</v>
      </c>
      <c r="M426">
        <f t="shared" si="120"/>
        <v>1</v>
      </c>
      <c r="N426">
        <f t="shared" si="121"/>
        <v>0</v>
      </c>
      <c r="O426">
        <f t="shared" si="122"/>
        <v>0</v>
      </c>
      <c r="P426">
        <f t="shared" si="123"/>
        <v>0</v>
      </c>
      <c r="Q426">
        <f t="shared" si="124"/>
        <v>0</v>
      </c>
      <c r="R426">
        <f t="shared" si="125"/>
        <v>0</v>
      </c>
      <c r="S426">
        <f t="shared" si="126"/>
        <v>1</v>
      </c>
      <c r="T426">
        <f t="shared" si="127"/>
        <v>1</v>
      </c>
      <c r="U426">
        <f t="shared" si="128"/>
        <v>0</v>
      </c>
      <c r="V426">
        <f t="shared" si="129"/>
        <v>0</v>
      </c>
      <c r="W426">
        <f t="shared" si="130"/>
        <v>0</v>
      </c>
      <c r="X426">
        <f t="shared" si="131"/>
        <v>0</v>
      </c>
      <c r="Y426">
        <f t="shared" si="132"/>
        <v>0</v>
      </c>
      <c r="Z426">
        <f t="shared" si="133"/>
        <v>0</v>
      </c>
      <c r="AA426">
        <f t="shared" si="134"/>
        <v>0</v>
      </c>
      <c r="AB426">
        <f t="shared" si="135"/>
        <v>0</v>
      </c>
      <c r="AC426">
        <f t="shared" si="136"/>
        <v>0</v>
      </c>
      <c r="AD426">
        <f t="shared" si="137"/>
        <v>0</v>
      </c>
      <c r="AE426">
        <f t="shared" si="138"/>
        <v>0</v>
      </c>
      <c r="AF426">
        <f t="shared" si="139"/>
        <v>0</v>
      </c>
    </row>
    <row r="427" spans="1:32" x14ac:dyDescent="0.3">
      <c r="A427">
        <v>426</v>
      </c>
      <c r="B427" t="s">
        <v>1735</v>
      </c>
      <c r="C427" t="s">
        <v>719</v>
      </c>
      <c r="D427" t="s">
        <v>1736</v>
      </c>
      <c r="E427" t="s">
        <v>379</v>
      </c>
      <c r="F427" t="s">
        <v>1737</v>
      </c>
      <c r="G427">
        <v>2008</v>
      </c>
      <c r="H427">
        <v>166</v>
      </c>
      <c r="I427">
        <v>7.8</v>
      </c>
      <c r="J427">
        <v>485075</v>
      </c>
      <c r="K427">
        <v>127.49</v>
      </c>
      <c r="L427">
        <v>70</v>
      </c>
      <c r="M427">
        <f t="shared" si="120"/>
        <v>0</v>
      </c>
      <c r="N427">
        <f t="shared" si="121"/>
        <v>0</v>
      </c>
      <c r="O427">
        <f t="shared" si="122"/>
        <v>0</v>
      </c>
      <c r="P427">
        <f t="shared" si="123"/>
        <v>0</v>
      </c>
      <c r="Q427">
        <f t="shared" si="124"/>
        <v>0</v>
      </c>
      <c r="R427">
        <f t="shared" si="125"/>
        <v>0</v>
      </c>
      <c r="S427">
        <f t="shared" si="126"/>
        <v>1</v>
      </c>
      <c r="T427">
        <f t="shared" si="127"/>
        <v>0</v>
      </c>
      <c r="U427">
        <f t="shared" si="128"/>
        <v>1</v>
      </c>
      <c r="V427">
        <f t="shared" si="129"/>
        <v>0</v>
      </c>
      <c r="W427">
        <f t="shared" si="130"/>
        <v>0</v>
      </c>
      <c r="X427">
        <f t="shared" si="131"/>
        <v>0</v>
      </c>
      <c r="Y427">
        <f t="shared" si="132"/>
        <v>1</v>
      </c>
      <c r="Z427">
        <f t="shared" si="133"/>
        <v>0</v>
      </c>
      <c r="AA427">
        <f t="shared" si="134"/>
        <v>0</v>
      </c>
      <c r="AB427">
        <f t="shared" si="135"/>
        <v>0</v>
      </c>
      <c r="AC427">
        <f t="shared" si="136"/>
        <v>0</v>
      </c>
      <c r="AD427">
        <f t="shared" si="137"/>
        <v>0</v>
      </c>
      <c r="AE427">
        <f t="shared" si="138"/>
        <v>0</v>
      </c>
      <c r="AF427">
        <f t="shared" si="139"/>
        <v>0</v>
      </c>
    </row>
    <row r="428" spans="1:32" x14ac:dyDescent="0.3">
      <c r="A428">
        <v>427</v>
      </c>
      <c r="B428" t="s">
        <v>1738</v>
      </c>
      <c r="C428" t="s">
        <v>246</v>
      </c>
      <c r="D428" t="s">
        <v>1739</v>
      </c>
      <c r="E428" t="s">
        <v>1740</v>
      </c>
      <c r="F428" t="s">
        <v>1741</v>
      </c>
      <c r="G428">
        <v>2014</v>
      </c>
      <c r="H428">
        <v>102</v>
      </c>
      <c r="I428">
        <v>6.5</v>
      </c>
      <c r="J428">
        <v>122185</v>
      </c>
      <c r="K428">
        <v>13.75</v>
      </c>
      <c r="L428">
        <v>46</v>
      </c>
      <c r="M428">
        <f t="shared" si="120"/>
        <v>1</v>
      </c>
      <c r="N428">
        <f t="shared" si="121"/>
        <v>0</v>
      </c>
      <c r="O428">
        <f t="shared" si="122"/>
        <v>0</v>
      </c>
      <c r="P428">
        <f t="shared" si="123"/>
        <v>0</v>
      </c>
      <c r="Q428">
        <f t="shared" si="124"/>
        <v>0</v>
      </c>
      <c r="R428">
        <f t="shared" si="125"/>
        <v>0</v>
      </c>
      <c r="S428">
        <f t="shared" si="126"/>
        <v>0</v>
      </c>
      <c r="T428">
        <f t="shared" si="127"/>
        <v>1</v>
      </c>
      <c r="U428">
        <f t="shared" si="128"/>
        <v>0</v>
      </c>
      <c r="V428">
        <f t="shared" si="129"/>
        <v>0</v>
      </c>
      <c r="W428">
        <f t="shared" si="130"/>
        <v>1</v>
      </c>
      <c r="X428">
        <f t="shared" si="131"/>
        <v>0</v>
      </c>
      <c r="Y428">
        <f t="shared" si="132"/>
        <v>0</v>
      </c>
      <c r="Z428">
        <f t="shared" si="133"/>
        <v>0</v>
      </c>
      <c r="AA428">
        <f t="shared" si="134"/>
        <v>0</v>
      </c>
      <c r="AB428">
        <f t="shared" si="135"/>
        <v>0</v>
      </c>
      <c r="AC428">
        <f t="shared" si="136"/>
        <v>0</v>
      </c>
      <c r="AD428">
        <f t="shared" si="137"/>
        <v>0</v>
      </c>
      <c r="AE428">
        <f t="shared" si="138"/>
        <v>0</v>
      </c>
      <c r="AF428">
        <f t="shared" si="139"/>
        <v>0</v>
      </c>
    </row>
    <row r="429" spans="1:32" x14ac:dyDescent="0.3">
      <c r="A429">
        <v>428</v>
      </c>
      <c r="B429" t="s">
        <v>1742</v>
      </c>
      <c r="C429" t="s">
        <v>1743</v>
      </c>
      <c r="D429" t="s">
        <v>1744</v>
      </c>
      <c r="E429" t="s">
        <v>89</v>
      </c>
      <c r="F429" t="s">
        <v>1745</v>
      </c>
      <c r="G429">
        <v>2007</v>
      </c>
      <c r="H429">
        <v>115</v>
      </c>
      <c r="I429">
        <v>8.1</v>
      </c>
      <c r="J429">
        <v>525700</v>
      </c>
      <c r="K429">
        <v>227.14</v>
      </c>
      <c r="L429">
        <v>85</v>
      </c>
      <c r="M429">
        <f t="shared" si="120"/>
        <v>1</v>
      </c>
      <c r="N429">
        <f t="shared" si="121"/>
        <v>0</v>
      </c>
      <c r="O429">
        <f t="shared" si="122"/>
        <v>0</v>
      </c>
      <c r="P429">
        <f t="shared" si="123"/>
        <v>0</v>
      </c>
      <c r="Q429">
        <f t="shared" si="124"/>
        <v>0</v>
      </c>
      <c r="R429">
        <f t="shared" si="125"/>
        <v>0</v>
      </c>
      <c r="S429">
        <f t="shared" si="126"/>
        <v>0</v>
      </c>
      <c r="T429">
        <f t="shared" si="127"/>
        <v>0</v>
      </c>
      <c r="U429">
        <f t="shared" si="128"/>
        <v>0</v>
      </c>
      <c r="V429">
        <f t="shared" si="129"/>
        <v>1</v>
      </c>
      <c r="W429">
        <f t="shared" si="130"/>
        <v>1</v>
      </c>
      <c r="X429">
        <f t="shared" si="131"/>
        <v>0</v>
      </c>
      <c r="Y429">
        <f t="shared" si="132"/>
        <v>0</v>
      </c>
      <c r="Z429">
        <f t="shared" si="133"/>
        <v>0</v>
      </c>
      <c r="AA429">
        <f t="shared" si="134"/>
        <v>0</v>
      </c>
      <c r="AB429">
        <f t="shared" si="135"/>
        <v>0</v>
      </c>
      <c r="AC429">
        <f t="shared" si="136"/>
        <v>0</v>
      </c>
      <c r="AD429">
        <f t="shared" si="137"/>
        <v>0</v>
      </c>
      <c r="AE429">
        <f t="shared" si="138"/>
        <v>0</v>
      </c>
      <c r="AF429">
        <f t="shared" si="139"/>
        <v>0</v>
      </c>
    </row>
    <row r="430" spans="1:32" x14ac:dyDescent="0.3">
      <c r="A430">
        <v>429</v>
      </c>
      <c r="B430" t="s">
        <v>1746</v>
      </c>
      <c r="C430" t="s">
        <v>283</v>
      </c>
      <c r="D430" t="s">
        <v>1747</v>
      </c>
      <c r="E430" t="s">
        <v>1748</v>
      </c>
      <c r="F430" t="s">
        <v>1749</v>
      </c>
      <c r="G430">
        <v>2010</v>
      </c>
      <c r="H430">
        <v>104</v>
      </c>
      <c r="I430">
        <v>5.2</v>
      </c>
      <c r="J430">
        <v>43648</v>
      </c>
      <c r="L430">
        <v>55</v>
      </c>
      <c r="M430">
        <f t="shared" si="120"/>
        <v>0</v>
      </c>
      <c r="N430">
        <f t="shared" si="121"/>
        <v>0</v>
      </c>
      <c r="O430">
        <f t="shared" si="122"/>
        <v>1</v>
      </c>
      <c r="P430">
        <f t="shared" si="123"/>
        <v>0</v>
      </c>
      <c r="Q430">
        <f t="shared" si="124"/>
        <v>0</v>
      </c>
      <c r="R430">
        <f t="shared" si="125"/>
        <v>0</v>
      </c>
      <c r="S430">
        <f t="shared" si="126"/>
        <v>0</v>
      </c>
      <c r="T430">
        <f t="shared" si="127"/>
        <v>0</v>
      </c>
      <c r="U430">
        <f t="shared" si="128"/>
        <v>0</v>
      </c>
      <c r="V430">
        <f t="shared" si="129"/>
        <v>1</v>
      </c>
      <c r="W430">
        <f t="shared" si="130"/>
        <v>1</v>
      </c>
      <c r="X430">
        <f t="shared" si="131"/>
        <v>0</v>
      </c>
      <c r="Y430">
        <f t="shared" si="132"/>
        <v>0</v>
      </c>
      <c r="Z430">
        <f t="shared" si="133"/>
        <v>0</v>
      </c>
      <c r="AA430">
        <f t="shared" si="134"/>
        <v>0</v>
      </c>
      <c r="AB430">
        <f t="shared" si="135"/>
        <v>0</v>
      </c>
      <c r="AC430">
        <f t="shared" si="136"/>
        <v>0</v>
      </c>
      <c r="AD430">
        <f t="shared" si="137"/>
        <v>0</v>
      </c>
      <c r="AE430">
        <f t="shared" si="138"/>
        <v>0</v>
      </c>
      <c r="AF430">
        <f t="shared" si="139"/>
        <v>0</v>
      </c>
    </row>
    <row r="431" spans="1:32" x14ac:dyDescent="0.3">
      <c r="A431">
        <v>430</v>
      </c>
      <c r="B431" t="s">
        <v>1750</v>
      </c>
      <c r="C431" t="s">
        <v>164</v>
      </c>
      <c r="D431" t="s">
        <v>1751</v>
      </c>
      <c r="E431" t="s">
        <v>1752</v>
      </c>
      <c r="F431" t="s">
        <v>1753</v>
      </c>
      <c r="G431">
        <v>2016</v>
      </c>
      <c r="H431">
        <v>109</v>
      </c>
      <c r="I431">
        <v>6</v>
      </c>
      <c r="J431">
        <v>54216</v>
      </c>
      <c r="K431">
        <v>79</v>
      </c>
      <c r="M431">
        <f t="shared" si="120"/>
        <v>1</v>
      </c>
      <c r="N431">
        <f t="shared" si="121"/>
        <v>0</v>
      </c>
      <c r="O431">
        <f t="shared" si="122"/>
        <v>1</v>
      </c>
      <c r="P431">
        <f t="shared" si="123"/>
        <v>0</v>
      </c>
      <c r="Q431">
        <f t="shared" si="124"/>
        <v>0</v>
      </c>
      <c r="R431">
        <f t="shared" si="125"/>
        <v>0</v>
      </c>
      <c r="S431">
        <f t="shared" si="126"/>
        <v>0</v>
      </c>
      <c r="T431">
        <f t="shared" si="127"/>
        <v>0</v>
      </c>
      <c r="U431">
        <f t="shared" si="128"/>
        <v>0</v>
      </c>
      <c r="V431">
        <f t="shared" si="129"/>
        <v>0</v>
      </c>
      <c r="W431">
        <f t="shared" si="130"/>
        <v>0</v>
      </c>
      <c r="X431">
        <f t="shared" si="131"/>
        <v>1</v>
      </c>
      <c r="Y431">
        <f t="shared" si="132"/>
        <v>0</v>
      </c>
      <c r="Z431">
        <f t="shared" si="133"/>
        <v>0</v>
      </c>
      <c r="AA431">
        <f t="shared" si="134"/>
        <v>0</v>
      </c>
      <c r="AB431">
        <f t="shared" si="135"/>
        <v>0</v>
      </c>
      <c r="AC431">
        <f t="shared" si="136"/>
        <v>0</v>
      </c>
      <c r="AD431">
        <f t="shared" si="137"/>
        <v>0</v>
      </c>
      <c r="AE431">
        <f t="shared" si="138"/>
        <v>0</v>
      </c>
      <c r="AF431">
        <f t="shared" si="139"/>
        <v>0</v>
      </c>
    </row>
    <row r="432" spans="1:32" x14ac:dyDescent="0.3">
      <c r="A432">
        <v>431</v>
      </c>
      <c r="B432" t="s">
        <v>1754</v>
      </c>
      <c r="C432" t="s">
        <v>187</v>
      </c>
      <c r="D432" t="s">
        <v>1755</v>
      </c>
      <c r="E432" t="s">
        <v>1756</v>
      </c>
      <c r="F432" t="s">
        <v>1757</v>
      </c>
      <c r="G432">
        <v>2009</v>
      </c>
      <c r="H432">
        <v>170</v>
      </c>
      <c r="I432">
        <v>8.4</v>
      </c>
      <c r="J432">
        <v>238789</v>
      </c>
      <c r="K432">
        <v>6.52</v>
      </c>
      <c r="L432">
        <v>67</v>
      </c>
      <c r="M432">
        <f t="shared" si="120"/>
        <v>0</v>
      </c>
      <c r="N432">
        <f t="shared" si="121"/>
        <v>0</v>
      </c>
      <c r="O432">
        <f t="shared" si="122"/>
        <v>0</v>
      </c>
      <c r="P432">
        <f t="shared" si="123"/>
        <v>0</v>
      </c>
      <c r="Q432">
        <f t="shared" si="124"/>
        <v>1</v>
      </c>
      <c r="R432">
        <f t="shared" si="125"/>
        <v>0</v>
      </c>
      <c r="S432">
        <f t="shared" si="126"/>
        <v>1</v>
      </c>
      <c r="T432">
        <f t="shared" si="127"/>
        <v>0</v>
      </c>
      <c r="U432">
        <f t="shared" si="128"/>
        <v>0</v>
      </c>
      <c r="V432">
        <f t="shared" si="129"/>
        <v>0</v>
      </c>
      <c r="W432">
        <f t="shared" si="130"/>
        <v>0</v>
      </c>
      <c r="X432">
        <f t="shared" si="131"/>
        <v>0</v>
      </c>
      <c r="Y432">
        <f t="shared" si="132"/>
        <v>0</v>
      </c>
      <c r="Z432">
        <f t="shared" si="133"/>
        <v>0</v>
      </c>
      <c r="AA432">
        <f t="shared" si="134"/>
        <v>0</v>
      </c>
      <c r="AB432">
        <f t="shared" si="135"/>
        <v>0</v>
      </c>
      <c r="AC432">
        <f t="shared" si="136"/>
        <v>0</v>
      </c>
      <c r="AD432">
        <f t="shared" si="137"/>
        <v>0</v>
      </c>
      <c r="AE432">
        <f t="shared" si="138"/>
        <v>0</v>
      </c>
      <c r="AF432">
        <f t="shared" si="139"/>
        <v>0</v>
      </c>
    </row>
    <row r="433" spans="1:32" x14ac:dyDescent="0.3">
      <c r="A433">
        <v>432</v>
      </c>
      <c r="B433" t="s">
        <v>1758</v>
      </c>
      <c r="C433" t="s">
        <v>42</v>
      </c>
      <c r="D433" t="s">
        <v>1759</v>
      </c>
      <c r="E433" t="s">
        <v>774</v>
      </c>
      <c r="F433" t="s">
        <v>1760</v>
      </c>
      <c r="G433">
        <v>2016</v>
      </c>
      <c r="H433">
        <v>102</v>
      </c>
      <c r="I433">
        <v>4.7</v>
      </c>
      <c r="J433">
        <v>48297</v>
      </c>
      <c r="K433">
        <v>28.84</v>
      </c>
      <c r="L433">
        <v>34</v>
      </c>
      <c r="M433">
        <f t="shared" si="120"/>
        <v>0</v>
      </c>
      <c r="N433">
        <f t="shared" si="121"/>
        <v>0</v>
      </c>
      <c r="O433">
        <f t="shared" si="122"/>
        <v>0</v>
      </c>
      <c r="P433">
        <f t="shared" si="123"/>
        <v>0</v>
      </c>
      <c r="Q433">
        <f t="shared" si="124"/>
        <v>1</v>
      </c>
      <c r="R433">
        <f t="shared" si="125"/>
        <v>0</v>
      </c>
      <c r="S433">
        <f t="shared" si="126"/>
        <v>0</v>
      </c>
      <c r="T433">
        <f t="shared" si="127"/>
        <v>0</v>
      </c>
      <c r="U433">
        <f t="shared" si="128"/>
        <v>0</v>
      </c>
      <c r="V433">
        <f t="shared" si="129"/>
        <v>0</v>
      </c>
      <c r="W433">
        <f t="shared" si="130"/>
        <v>0</v>
      </c>
      <c r="X433">
        <f t="shared" si="131"/>
        <v>0</v>
      </c>
      <c r="Y433">
        <f t="shared" si="132"/>
        <v>0</v>
      </c>
      <c r="Z433">
        <f t="shared" si="133"/>
        <v>0</v>
      </c>
      <c r="AA433">
        <f t="shared" si="134"/>
        <v>0</v>
      </c>
      <c r="AB433">
        <f t="shared" si="135"/>
        <v>0</v>
      </c>
      <c r="AC433">
        <f t="shared" si="136"/>
        <v>0</v>
      </c>
      <c r="AD433">
        <f t="shared" si="137"/>
        <v>0</v>
      </c>
      <c r="AE433">
        <f t="shared" si="138"/>
        <v>0</v>
      </c>
      <c r="AF433">
        <f t="shared" si="139"/>
        <v>0</v>
      </c>
    </row>
    <row r="434" spans="1:32" x14ac:dyDescent="0.3">
      <c r="A434">
        <v>433</v>
      </c>
      <c r="B434" t="s">
        <v>1761</v>
      </c>
      <c r="C434" t="s">
        <v>1762</v>
      </c>
      <c r="D434" t="s">
        <v>1763</v>
      </c>
      <c r="E434" t="s">
        <v>1764</v>
      </c>
      <c r="F434" t="s">
        <v>1765</v>
      </c>
      <c r="G434">
        <v>2013</v>
      </c>
      <c r="H434">
        <v>116</v>
      </c>
      <c r="I434">
        <v>7</v>
      </c>
      <c r="J434">
        <v>494819</v>
      </c>
      <c r="K434">
        <v>202.35</v>
      </c>
      <c r="L434">
        <v>63</v>
      </c>
      <c r="M434">
        <f t="shared" si="120"/>
        <v>1</v>
      </c>
      <c r="N434">
        <f t="shared" si="121"/>
        <v>1</v>
      </c>
      <c r="O434">
        <f t="shared" si="122"/>
        <v>1</v>
      </c>
      <c r="P434">
        <f t="shared" si="123"/>
        <v>0</v>
      </c>
      <c r="Q434">
        <f t="shared" si="124"/>
        <v>0</v>
      </c>
      <c r="R434">
        <f t="shared" si="125"/>
        <v>0</v>
      </c>
      <c r="S434">
        <f t="shared" si="126"/>
        <v>0</v>
      </c>
      <c r="T434">
        <f t="shared" si="127"/>
        <v>0</v>
      </c>
      <c r="U434">
        <f t="shared" si="128"/>
        <v>0</v>
      </c>
      <c r="V434">
        <f t="shared" si="129"/>
        <v>0</v>
      </c>
      <c r="W434">
        <f t="shared" si="130"/>
        <v>0</v>
      </c>
      <c r="X434">
        <f t="shared" si="131"/>
        <v>0</v>
      </c>
      <c r="Y434">
        <f t="shared" si="132"/>
        <v>0</v>
      </c>
      <c r="Z434">
        <f t="shared" si="133"/>
        <v>0</v>
      </c>
      <c r="AA434">
        <f t="shared" si="134"/>
        <v>0</v>
      </c>
      <c r="AB434">
        <f t="shared" si="135"/>
        <v>0</v>
      </c>
      <c r="AC434">
        <f t="shared" si="136"/>
        <v>0</v>
      </c>
      <c r="AD434">
        <f t="shared" si="137"/>
        <v>0</v>
      </c>
      <c r="AE434">
        <f t="shared" si="138"/>
        <v>0</v>
      </c>
      <c r="AF434">
        <f t="shared" si="139"/>
        <v>0</v>
      </c>
    </row>
    <row r="435" spans="1:32" x14ac:dyDescent="0.3">
      <c r="A435">
        <v>434</v>
      </c>
      <c r="B435" t="s">
        <v>1766</v>
      </c>
      <c r="C435" t="s">
        <v>714</v>
      </c>
      <c r="D435" t="s">
        <v>1767</v>
      </c>
      <c r="E435" t="s">
        <v>765</v>
      </c>
      <c r="F435" t="s">
        <v>1768</v>
      </c>
      <c r="G435">
        <v>2011</v>
      </c>
      <c r="H435">
        <v>132</v>
      </c>
      <c r="I435">
        <v>7.4</v>
      </c>
      <c r="J435">
        <v>382459</v>
      </c>
      <c r="K435">
        <v>209.36</v>
      </c>
      <c r="L435">
        <v>73</v>
      </c>
      <c r="M435">
        <f t="shared" si="120"/>
        <v>1</v>
      </c>
      <c r="N435">
        <f t="shared" si="121"/>
        <v>1</v>
      </c>
      <c r="O435">
        <f t="shared" si="122"/>
        <v>0</v>
      </c>
      <c r="P435">
        <f t="shared" si="123"/>
        <v>0</v>
      </c>
      <c r="Q435">
        <f t="shared" si="124"/>
        <v>0</v>
      </c>
      <c r="R435">
        <f t="shared" si="125"/>
        <v>0</v>
      </c>
      <c r="S435">
        <f t="shared" si="126"/>
        <v>0</v>
      </c>
      <c r="T435">
        <f t="shared" si="127"/>
        <v>0</v>
      </c>
      <c r="U435">
        <f t="shared" si="128"/>
        <v>0</v>
      </c>
      <c r="V435">
        <f t="shared" si="129"/>
        <v>0</v>
      </c>
      <c r="W435">
        <f t="shared" si="130"/>
        <v>1</v>
      </c>
      <c r="X435">
        <f t="shared" si="131"/>
        <v>0</v>
      </c>
      <c r="Y435">
        <f t="shared" si="132"/>
        <v>0</v>
      </c>
      <c r="Z435">
        <f t="shared" si="133"/>
        <v>0</v>
      </c>
      <c r="AA435">
        <f t="shared" si="134"/>
        <v>0</v>
      </c>
      <c r="AB435">
        <f t="shared" si="135"/>
        <v>0</v>
      </c>
      <c r="AC435">
        <f t="shared" si="136"/>
        <v>0</v>
      </c>
      <c r="AD435">
        <f t="shared" si="137"/>
        <v>0</v>
      </c>
      <c r="AE435">
        <f t="shared" si="138"/>
        <v>0</v>
      </c>
      <c r="AF435">
        <f t="shared" si="139"/>
        <v>0</v>
      </c>
    </row>
    <row r="436" spans="1:32" x14ac:dyDescent="0.3">
      <c r="A436">
        <v>435</v>
      </c>
      <c r="B436" t="s">
        <v>1769</v>
      </c>
      <c r="C436" t="s">
        <v>251</v>
      </c>
      <c r="D436" t="s">
        <v>1770</v>
      </c>
      <c r="E436" t="s">
        <v>1771</v>
      </c>
      <c r="F436" t="s">
        <v>1772</v>
      </c>
      <c r="G436">
        <v>2016</v>
      </c>
      <c r="H436">
        <v>102</v>
      </c>
      <c r="I436">
        <v>6.4</v>
      </c>
      <c r="J436">
        <v>223</v>
      </c>
      <c r="L436">
        <v>56</v>
      </c>
      <c r="M436">
        <f t="shared" si="120"/>
        <v>1</v>
      </c>
      <c r="N436">
        <f t="shared" si="121"/>
        <v>0</v>
      </c>
      <c r="O436">
        <f t="shared" si="122"/>
        <v>0</v>
      </c>
      <c r="P436">
        <f t="shared" si="123"/>
        <v>0</v>
      </c>
      <c r="Q436">
        <f t="shared" si="124"/>
        <v>0</v>
      </c>
      <c r="R436">
        <f t="shared" si="125"/>
        <v>0</v>
      </c>
      <c r="S436">
        <f t="shared" si="126"/>
        <v>1</v>
      </c>
      <c r="T436">
        <f t="shared" si="127"/>
        <v>1</v>
      </c>
      <c r="U436">
        <f t="shared" si="128"/>
        <v>0</v>
      </c>
      <c r="V436">
        <f t="shared" si="129"/>
        <v>0</v>
      </c>
      <c r="W436">
        <f t="shared" si="130"/>
        <v>0</v>
      </c>
      <c r="X436">
        <f t="shared" si="131"/>
        <v>0</v>
      </c>
      <c r="Y436">
        <f t="shared" si="132"/>
        <v>0</v>
      </c>
      <c r="Z436">
        <f t="shared" si="133"/>
        <v>0</v>
      </c>
      <c r="AA436">
        <f t="shared" si="134"/>
        <v>0</v>
      </c>
      <c r="AB436">
        <f t="shared" si="135"/>
        <v>0</v>
      </c>
      <c r="AC436">
        <f t="shared" si="136"/>
        <v>0</v>
      </c>
      <c r="AD436">
        <f t="shared" si="137"/>
        <v>0</v>
      </c>
      <c r="AE436">
        <f t="shared" si="138"/>
        <v>0</v>
      </c>
      <c r="AF436">
        <f t="shared" si="139"/>
        <v>0</v>
      </c>
    </row>
    <row r="437" spans="1:32" x14ac:dyDescent="0.3">
      <c r="A437">
        <v>436</v>
      </c>
      <c r="B437" t="s">
        <v>1773</v>
      </c>
      <c r="C437" t="s">
        <v>416</v>
      </c>
      <c r="D437" t="s">
        <v>1774</v>
      </c>
      <c r="E437" t="s">
        <v>1775</v>
      </c>
      <c r="F437" t="s">
        <v>1776</v>
      </c>
      <c r="G437">
        <v>2013</v>
      </c>
      <c r="H437">
        <v>97</v>
      </c>
      <c r="I437">
        <v>7.1</v>
      </c>
      <c r="J437">
        <v>81301</v>
      </c>
      <c r="K437">
        <v>0.03</v>
      </c>
      <c r="M437">
        <f t="shared" si="120"/>
        <v>0</v>
      </c>
      <c r="N437">
        <f t="shared" si="121"/>
        <v>0</v>
      </c>
      <c r="O437">
        <f t="shared" si="122"/>
        <v>0</v>
      </c>
      <c r="P437">
        <f t="shared" si="123"/>
        <v>0</v>
      </c>
      <c r="Q437">
        <f t="shared" si="124"/>
        <v>1</v>
      </c>
      <c r="R437">
        <f t="shared" si="125"/>
        <v>0</v>
      </c>
      <c r="S437">
        <f t="shared" si="126"/>
        <v>1</v>
      </c>
      <c r="T437">
        <f t="shared" si="127"/>
        <v>1</v>
      </c>
      <c r="U437">
        <f t="shared" si="128"/>
        <v>0</v>
      </c>
      <c r="V437">
        <f t="shared" si="129"/>
        <v>0</v>
      </c>
      <c r="W437">
        <f t="shared" si="130"/>
        <v>0</v>
      </c>
      <c r="X437">
        <f t="shared" si="131"/>
        <v>0</v>
      </c>
      <c r="Y437">
        <f t="shared" si="132"/>
        <v>0</v>
      </c>
      <c r="Z437">
        <f t="shared" si="133"/>
        <v>0</v>
      </c>
      <c r="AA437">
        <f t="shared" si="134"/>
        <v>0</v>
      </c>
      <c r="AB437">
        <f t="shared" si="135"/>
        <v>0</v>
      </c>
      <c r="AC437">
        <f t="shared" si="136"/>
        <v>0</v>
      </c>
      <c r="AD437">
        <f t="shared" si="137"/>
        <v>0</v>
      </c>
      <c r="AE437">
        <f t="shared" si="138"/>
        <v>0</v>
      </c>
      <c r="AF437">
        <f t="shared" si="139"/>
        <v>0</v>
      </c>
    </row>
    <row r="438" spans="1:32" x14ac:dyDescent="0.3">
      <c r="A438">
        <v>437</v>
      </c>
      <c r="B438" t="s">
        <v>1777</v>
      </c>
      <c r="C438" t="s">
        <v>265</v>
      </c>
      <c r="D438" t="s">
        <v>1778</v>
      </c>
      <c r="E438" t="s">
        <v>1779</v>
      </c>
      <c r="F438" t="s">
        <v>1780</v>
      </c>
      <c r="G438">
        <v>2015</v>
      </c>
      <c r="H438">
        <v>123</v>
      </c>
      <c r="I438">
        <v>7.1</v>
      </c>
      <c r="J438">
        <v>58421</v>
      </c>
      <c r="K438">
        <v>37.43</v>
      </c>
      <c r="L438">
        <v>33</v>
      </c>
      <c r="M438">
        <f t="shared" si="120"/>
        <v>0</v>
      </c>
      <c r="N438">
        <f t="shared" si="121"/>
        <v>0</v>
      </c>
      <c r="O438">
        <f t="shared" si="122"/>
        <v>0</v>
      </c>
      <c r="P438">
        <f t="shared" si="123"/>
        <v>0</v>
      </c>
      <c r="Q438">
        <f t="shared" si="124"/>
        <v>0</v>
      </c>
      <c r="R438">
        <f t="shared" si="125"/>
        <v>0</v>
      </c>
      <c r="S438">
        <f t="shared" si="126"/>
        <v>1</v>
      </c>
      <c r="T438">
        <f t="shared" si="127"/>
        <v>0</v>
      </c>
      <c r="U438">
        <f t="shared" si="128"/>
        <v>1</v>
      </c>
      <c r="V438">
        <f t="shared" si="129"/>
        <v>0</v>
      </c>
      <c r="W438">
        <f t="shared" si="130"/>
        <v>0</v>
      </c>
      <c r="X438">
        <f t="shared" si="131"/>
        <v>0</v>
      </c>
      <c r="Y438">
        <f t="shared" si="132"/>
        <v>0</v>
      </c>
      <c r="Z438">
        <f t="shared" si="133"/>
        <v>0</v>
      </c>
      <c r="AA438">
        <f t="shared" si="134"/>
        <v>0</v>
      </c>
      <c r="AB438">
        <f t="shared" si="135"/>
        <v>0</v>
      </c>
      <c r="AC438">
        <f t="shared" si="136"/>
        <v>0</v>
      </c>
      <c r="AD438">
        <f t="shared" si="137"/>
        <v>0</v>
      </c>
      <c r="AE438">
        <f t="shared" si="138"/>
        <v>0</v>
      </c>
      <c r="AF438">
        <f t="shared" si="139"/>
        <v>0</v>
      </c>
    </row>
    <row r="439" spans="1:32" x14ac:dyDescent="0.3">
      <c r="A439">
        <v>438</v>
      </c>
      <c r="B439" t="s">
        <v>1781</v>
      </c>
      <c r="C439" t="s">
        <v>150</v>
      </c>
      <c r="D439" t="s">
        <v>1782</v>
      </c>
      <c r="E439" t="s">
        <v>334</v>
      </c>
      <c r="F439" t="s">
        <v>1783</v>
      </c>
      <c r="G439">
        <v>2012</v>
      </c>
      <c r="H439">
        <v>114</v>
      </c>
      <c r="I439">
        <v>7.6</v>
      </c>
      <c r="J439">
        <v>156189</v>
      </c>
      <c r="K439">
        <v>19</v>
      </c>
      <c r="L439">
        <v>73</v>
      </c>
      <c r="M439">
        <f t="shared" si="120"/>
        <v>0</v>
      </c>
      <c r="N439">
        <f t="shared" si="121"/>
        <v>0</v>
      </c>
      <c r="O439">
        <f t="shared" si="122"/>
        <v>0</v>
      </c>
      <c r="P439">
        <f t="shared" si="123"/>
        <v>0</v>
      </c>
      <c r="Q439">
        <f t="shared" si="124"/>
        <v>0</v>
      </c>
      <c r="R439">
        <f t="shared" si="125"/>
        <v>0</v>
      </c>
      <c r="S439">
        <f t="shared" si="126"/>
        <v>1</v>
      </c>
      <c r="T439">
        <f t="shared" si="127"/>
        <v>0</v>
      </c>
      <c r="U439">
        <f t="shared" si="128"/>
        <v>0</v>
      </c>
      <c r="V439">
        <f t="shared" si="129"/>
        <v>0</v>
      </c>
      <c r="W439">
        <f t="shared" si="130"/>
        <v>1</v>
      </c>
      <c r="X439">
        <f t="shared" si="131"/>
        <v>0</v>
      </c>
      <c r="Y439">
        <f t="shared" si="132"/>
        <v>0</v>
      </c>
      <c r="Z439">
        <f t="shared" si="133"/>
        <v>0</v>
      </c>
      <c r="AA439">
        <f t="shared" si="134"/>
        <v>0</v>
      </c>
      <c r="AB439">
        <f t="shared" si="135"/>
        <v>0</v>
      </c>
      <c r="AC439">
        <f t="shared" si="136"/>
        <v>0</v>
      </c>
      <c r="AD439">
        <f t="shared" si="137"/>
        <v>0</v>
      </c>
      <c r="AE439">
        <f t="shared" si="138"/>
        <v>0</v>
      </c>
      <c r="AF439">
        <f t="shared" si="139"/>
        <v>0</v>
      </c>
    </row>
    <row r="440" spans="1:32" x14ac:dyDescent="0.3">
      <c r="A440">
        <v>439</v>
      </c>
      <c r="B440" t="s">
        <v>1784</v>
      </c>
      <c r="C440" t="s">
        <v>424</v>
      </c>
      <c r="D440" t="s">
        <v>1785</v>
      </c>
      <c r="E440" t="s">
        <v>1786</v>
      </c>
      <c r="F440" t="s">
        <v>1787</v>
      </c>
      <c r="G440">
        <v>2013</v>
      </c>
      <c r="H440">
        <v>103</v>
      </c>
      <c r="I440">
        <v>6.6</v>
      </c>
      <c r="J440">
        <v>214825</v>
      </c>
      <c r="K440">
        <v>28.75</v>
      </c>
      <c r="L440">
        <v>41</v>
      </c>
      <c r="M440">
        <f t="shared" si="120"/>
        <v>1</v>
      </c>
      <c r="N440">
        <f t="shared" si="121"/>
        <v>0</v>
      </c>
      <c r="O440">
        <f t="shared" si="122"/>
        <v>0</v>
      </c>
      <c r="P440">
        <f t="shared" si="123"/>
        <v>0</v>
      </c>
      <c r="Q440">
        <f t="shared" si="124"/>
        <v>1</v>
      </c>
      <c r="R440">
        <f t="shared" si="125"/>
        <v>0</v>
      </c>
      <c r="S440">
        <f t="shared" si="126"/>
        <v>0</v>
      </c>
      <c r="T440">
        <f t="shared" si="127"/>
        <v>1</v>
      </c>
      <c r="U440">
        <f t="shared" si="128"/>
        <v>0</v>
      </c>
      <c r="V440">
        <f t="shared" si="129"/>
        <v>0</v>
      </c>
      <c r="W440">
        <f t="shared" si="130"/>
        <v>0</v>
      </c>
      <c r="X440">
        <f t="shared" si="131"/>
        <v>0</v>
      </c>
      <c r="Y440">
        <f t="shared" si="132"/>
        <v>0</v>
      </c>
      <c r="Z440">
        <f t="shared" si="133"/>
        <v>0</v>
      </c>
      <c r="AA440">
        <f t="shared" si="134"/>
        <v>0</v>
      </c>
      <c r="AB440">
        <f t="shared" si="135"/>
        <v>0</v>
      </c>
      <c r="AC440">
        <f t="shared" si="136"/>
        <v>0</v>
      </c>
      <c r="AD440">
        <f t="shared" si="137"/>
        <v>0</v>
      </c>
      <c r="AE440">
        <f t="shared" si="138"/>
        <v>0</v>
      </c>
      <c r="AF440">
        <f t="shared" si="139"/>
        <v>0</v>
      </c>
    </row>
    <row r="441" spans="1:32" x14ac:dyDescent="0.3">
      <c r="A441">
        <v>440</v>
      </c>
      <c r="B441" t="s">
        <v>1788</v>
      </c>
      <c r="C441" t="s">
        <v>42</v>
      </c>
      <c r="D441" t="s">
        <v>1789</v>
      </c>
      <c r="E441" t="s">
        <v>1790</v>
      </c>
      <c r="F441" t="s">
        <v>1791</v>
      </c>
      <c r="G441">
        <v>2016</v>
      </c>
      <c r="H441">
        <v>88</v>
      </c>
      <c r="I441">
        <v>5.6</v>
      </c>
      <c r="J441">
        <v>220</v>
      </c>
      <c r="L441">
        <v>63</v>
      </c>
      <c r="M441">
        <f t="shared" si="120"/>
        <v>0</v>
      </c>
      <c r="N441">
        <f t="shared" si="121"/>
        <v>0</v>
      </c>
      <c r="O441">
        <f t="shared" si="122"/>
        <v>0</v>
      </c>
      <c r="P441">
        <f t="shared" si="123"/>
        <v>0</v>
      </c>
      <c r="Q441">
        <f t="shared" si="124"/>
        <v>1</v>
      </c>
      <c r="R441">
        <f t="shared" si="125"/>
        <v>0</v>
      </c>
      <c r="S441">
        <f t="shared" si="126"/>
        <v>0</v>
      </c>
      <c r="T441">
        <f t="shared" si="127"/>
        <v>0</v>
      </c>
      <c r="U441">
        <f t="shared" si="128"/>
        <v>0</v>
      </c>
      <c r="V441">
        <f t="shared" si="129"/>
        <v>0</v>
      </c>
      <c r="W441">
        <f t="shared" si="130"/>
        <v>0</v>
      </c>
      <c r="X441">
        <f t="shared" si="131"/>
        <v>0</v>
      </c>
      <c r="Y441">
        <f t="shared" si="132"/>
        <v>0</v>
      </c>
      <c r="Z441">
        <f t="shared" si="133"/>
        <v>0</v>
      </c>
      <c r="AA441">
        <f t="shared" si="134"/>
        <v>0</v>
      </c>
      <c r="AB441">
        <f t="shared" si="135"/>
        <v>0</v>
      </c>
      <c r="AC441">
        <f t="shared" si="136"/>
        <v>0</v>
      </c>
      <c r="AD441">
        <f t="shared" si="137"/>
        <v>0</v>
      </c>
      <c r="AE441">
        <f t="shared" si="138"/>
        <v>0</v>
      </c>
      <c r="AF441">
        <f t="shared" si="139"/>
        <v>0</v>
      </c>
    </row>
    <row r="442" spans="1:32" x14ac:dyDescent="0.3">
      <c r="A442">
        <v>441</v>
      </c>
      <c r="B442" t="s">
        <v>1792</v>
      </c>
      <c r="C442" t="s">
        <v>55</v>
      </c>
      <c r="D442" t="s">
        <v>1793</v>
      </c>
      <c r="E442" t="s">
        <v>1421</v>
      </c>
      <c r="F442" t="s">
        <v>1794</v>
      </c>
      <c r="G442">
        <v>2013</v>
      </c>
      <c r="H442">
        <v>130</v>
      </c>
      <c r="I442">
        <v>6.3</v>
      </c>
      <c r="J442">
        <v>181521</v>
      </c>
      <c r="K442">
        <v>234.9</v>
      </c>
      <c r="L442">
        <v>44</v>
      </c>
      <c r="M442">
        <f t="shared" si="120"/>
        <v>0</v>
      </c>
      <c r="N442">
        <f t="shared" si="121"/>
        <v>1</v>
      </c>
      <c r="O442">
        <f t="shared" si="122"/>
        <v>0</v>
      </c>
      <c r="P442">
        <f t="shared" si="123"/>
        <v>0</v>
      </c>
      <c r="Q442">
        <f t="shared" si="124"/>
        <v>0</v>
      </c>
      <c r="R442">
        <f t="shared" si="125"/>
        <v>0</v>
      </c>
      <c r="S442">
        <f t="shared" si="126"/>
        <v>0</v>
      </c>
      <c r="T442">
        <f t="shared" si="127"/>
        <v>0</v>
      </c>
      <c r="U442">
        <f t="shared" si="128"/>
        <v>0</v>
      </c>
      <c r="V442">
        <f t="shared" si="129"/>
        <v>0</v>
      </c>
      <c r="W442">
        <f t="shared" si="130"/>
        <v>0</v>
      </c>
      <c r="X442">
        <f t="shared" si="131"/>
        <v>0</v>
      </c>
      <c r="Y442">
        <f t="shared" si="132"/>
        <v>1</v>
      </c>
      <c r="Z442">
        <f t="shared" si="133"/>
        <v>1</v>
      </c>
      <c r="AA442">
        <f t="shared" si="134"/>
        <v>0</v>
      </c>
      <c r="AB442">
        <f t="shared" si="135"/>
        <v>0</v>
      </c>
      <c r="AC442">
        <f t="shared" si="136"/>
        <v>0</v>
      </c>
      <c r="AD442">
        <f t="shared" si="137"/>
        <v>0</v>
      </c>
      <c r="AE442">
        <f t="shared" si="138"/>
        <v>0</v>
      </c>
      <c r="AF442">
        <f t="shared" si="139"/>
        <v>0</v>
      </c>
    </row>
    <row r="443" spans="1:32" x14ac:dyDescent="0.3">
      <c r="A443">
        <v>442</v>
      </c>
      <c r="B443" t="s">
        <v>1795</v>
      </c>
      <c r="C443" t="s">
        <v>265</v>
      </c>
      <c r="D443" t="s">
        <v>1796</v>
      </c>
      <c r="E443" t="s">
        <v>1797</v>
      </c>
      <c r="F443" t="s">
        <v>1798</v>
      </c>
      <c r="G443">
        <v>2015</v>
      </c>
      <c r="H443">
        <v>117</v>
      </c>
      <c r="I443">
        <v>7.5</v>
      </c>
      <c r="J443">
        <v>94977</v>
      </c>
      <c r="K443">
        <v>38.32</v>
      </c>
      <c r="L443">
        <v>87</v>
      </c>
      <c r="M443">
        <f t="shared" si="120"/>
        <v>0</v>
      </c>
      <c r="N443">
        <f t="shared" si="121"/>
        <v>0</v>
      </c>
      <c r="O443">
        <f t="shared" si="122"/>
        <v>0</v>
      </c>
      <c r="P443">
        <f t="shared" si="123"/>
        <v>0</v>
      </c>
      <c r="Q443">
        <f t="shared" si="124"/>
        <v>0</v>
      </c>
      <c r="R443">
        <f t="shared" si="125"/>
        <v>0</v>
      </c>
      <c r="S443">
        <f t="shared" si="126"/>
        <v>1</v>
      </c>
      <c r="T443">
        <f t="shared" si="127"/>
        <v>0</v>
      </c>
      <c r="U443">
        <f t="shared" si="128"/>
        <v>1</v>
      </c>
      <c r="V443">
        <f t="shared" si="129"/>
        <v>0</v>
      </c>
      <c r="W443">
        <f t="shared" si="130"/>
        <v>0</v>
      </c>
      <c r="X443">
        <f t="shared" si="131"/>
        <v>0</v>
      </c>
      <c r="Y443">
        <f t="shared" si="132"/>
        <v>0</v>
      </c>
      <c r="Z443">
        <f t="shared" si="133"/>
        <v>0</v>
      </c>
      <c r="AA443">
        <f t="shared" si="134"/>
        <v>0</v>
      </c>
      <c r="AB443">
        <f t="shared" si="135"/>
        <v>0</v>
      </c>
      <c r="AC443">
        <f t="shared" si="136"/>
        <v>0</v>
      </c>
      <c r="AD443">
        <f t="shared" si="137"/>
        <v>0</v>
      </c>
      <c r="AE443">
        <f t="shared" si="138"/>
        <v>0</v>
      </c>
      <c r="AF443">
        <f t="shared" si="139"/>
        <v>0</v>
      </c>
    </row>
    <row r="444" spans="1:32" x14ac:dyDescent="0.3">
      <c r="A444">
        <v>443</v>
      </c>
      <c r="B444" t="s">
        <v>1799</v>
      </c>
      <c r="C444" t="s">
        <v>1800</v>
      </c>
      <c r="D444" t="s">
        <v>1801</v>
      </c>
      <c r="E444" t="s">
        <v>1802</v>
      </c>
      <c r="F444" t="s">
        <v>1803</v>
      </c>
      <c r="G444">
        <v>2009</v>
      </c>
      <c r="H444">
        <v>100</v>
      </c>
      <c r="I444">
        <v>7.7</v>
      </c>
      <c r="J444">
        <v>156620</v>
      </c>
      <c r="K444">
        <v>75.28</v>
      </c>
      <c r="L444">
        <v>80</v>
      </c>
      <c r="M444">
        <f t="shared" si="120"/>
        <v>0</v>
      </c>
      <c r="N444">
        <f t="shared" si="121"/>
        <v>0</v>
      </c>
      <c r="O444">
        <f t="shared" si="122"/>
        <v>0</v>
      </c>
      <c r="P444">
        <f t="shared" si="123"/>
        <v>1</v>
      </c>
      <c r="Q444">
        <f t="shared" si="124"/>
        <v>0</v>
      </c>
      <c r="R444">
        <f t="shared" si="125"/>
        <v>0</v>
      </c>
      <c r="S444">
        <f t="shared" si="126"/>
        <v>0</v>
      </c>
      <c r="T444">
        <f t="shared" si="127"/>
        <v>0</v>
      </c>
      <c r="U444">
        <f t="shared" si="128"/>
        <v>0</v>
      </c>
      <c r="V444">
        <f t="shared" si="129"/>
        <v>0</v>
      </c>
      <c r="W444">
        <f t="shared" si="130"/>
        <v>0</v>
      </c>
      <c r="X444">
        <f t="shared" si="131"/>
        <v>0</v>
      </c>
      <c r="Y444">
        <f t="shared" si="132"/>
        <v>1</v>
      </c>
      <c r="Z444">
        <f t="shared" si="133"/>
        <v>1</v>
      </c>
      <c r="AA444">
        <f t="shared" si="134"/>
        <v>0</v>
      </c>
      <c r="AB444">
        <f t="shared" si="135"/>
        <v>0</v>
      </c>
      <c r="AC444">
        <f t="shared" si="136"/>
        <v>0</v>
      </c>
      <c r="AD444">
        <f t="shared" si="137"/>
        <v>0</v>
      </c>
      <c r="AE444">
        <f t="shared" si="138"/>
        <v>0</v>
      </c>
      <c r="AF444">
        <f t="shared" si="139"/>
        <v>0</v>
      </c>
    </row>
    <row r="445" spans="1:32" x14ac:dyDescent="0.3">
      <c r="A445">
        <v>444</v>
      </c>
      <c r="B445" t="s">
        <v>1804</v>
      </c>
      <c r="C445" t="s">
        <v>265</v>
      </c>
      <c r="D445" t="s">
        <v>1805</v>
      </c>
      <c r="E445" t="s">
        <v>595</v>
      </c>
      <c r="F445" t="s">
        <v>1806</v>
      </c>
      <c r="G445">
        <v>2010</v>
      </c>
      <c r="H445">
        <v>112</v>
      </c>
      <c r="I445">
        <v>7.4</v>
      </c>
      <c r="J445">
        <v>151409</v>
      </c>
      <c r="K445">
        <v>9.6999999999999993</v>
      </c>
      <c r="L445">
        <v>81</v>
      </c>
      <c r="M445">
        <f t="shared" si="120"/>
        <v>0</v>
      </c>
      <c r="N445">
        <f t="shared" si="121"/>
        <v>0</v>
      </c>
      <c r="O445">
        <f t="shared" si="122"/>
        <v>0</v>
      </c>
      <c r="P445">
        <f t="shared" si="123"/>
        <v>0</v>
      </c>
      <c r="Q445">
        <f t="shared" si="124"/>
        <v>0</v>
      </c>
      <c r="R445">
        <f t="shared" si="125"/>
        <v>0</v>
      </c>
      <c r="S445">
        <f t="shared" si="126"/>
        <v>1</v>
      </c>
      <c r="T445">
        <f t="shared" si="127"/>
        <v>0</v>
      </c>
      <c r="U445">
        <f t="shared" si="128"/>
        <v>1</v>
      </c>
      <c r="V445">
        <f t="shared" si="129"/>
        <v>0</v>
      </c>
      <c r="W445">
        <f t="shared" si="130"/>
        <v>0</v>
      </c>
      <c r="X445">
        <f t="shared" si="131"/>
        <v>0</v>
      </c>
      <c r="Y445">
        <f t="shared" si="132"/>
        <v>0</v>
      </c>
      <c r="Z445">
        <f t="shared" si="133"/>
        <v>0</v>
      </c>
      <c r="AA445">
        <f t="shared" si="134"/>
        <v>0</v>
      </c>
      <c r="AB445">
        <f t="shared" si="135"/>
        <v>0</v>
      </c>
      <c r="AC445">
        <f t="shared" si="136"/>
        <v>0</v>
      </c>
      <c r="AD445">
        <f t="shared" si="137"/>
        <v>0</v>
      </c>
      <c r="AE445">
        <f t="shared" si="138"/>
        <v>0</v>
      </c>
      <c r="AF445">
        <f t="shared" si="139"/>
        <v>0</v>
      </c>
    </row>
    <row r="446" spans="1:32" x14ac:dyDescent="0.3">
      <c r="A446">
        <v>445</v>
      </c>
      <c r="B446" t="s">
        <v>1807</v>
      </c>
      <c r="C446" t="s">
        <v>1183</v>
      </c>
      <c r="D446" t="s">
        <v>1808</v>
      </c>
      <c r="E446" t="s">
        <v>1809</v>
      </c>
      <c r="F446" t="s">
        <v>1810</v>
      </c>
      <c r="G446">
        <v>2016</v>
      </c>
      <c r="H446">
        <v>81</v>
      </c>
      <c r="I446">
        <v>6</v>
      </c>
      <c r="J446">
        <v>4531</v>
      </c>
      <c r="L446">
        <v>31</v>
      </c>
      <c r="M446">
        <f t="shared" si="120"/>
        <v>0</v>
      </c>
      <c r="N446">
        <f t="shared" si="121"/>
        <v>0</v>
      </c>
      <c r="O446">
        <f t="shared" si="122"/>
        <v>0</v>
      </c>
      <c r="P446">
        <f t="shared" si="123"/>
        <v>0</v>
      </c>
      <c r="Q446">
        <f t="shared" si="124"/>
        <v>0</v>
      </c>
      <c r="R446">
        <f t="shared" si="125"/>
        <v>0</v>
      </c>
      <c r="S446">
        <f t="shared" si="126"/>
        <v>0</v>
      </c>
      <c r="T446">
        <f t="shared" si="127"/>
        <v>0</v>
      </c>
      <c r="U446">
        <f t="shared" si="128"/>
        <v>0</v>
      </c>
      <c r="V446">
        <f t="shared" si="129"/>
        <v>0</v>
      </c>
      <c r="W446">
        <f t="shared" si="130"/>
        <v>1</v>
      </c>
      <c r="X446">
        <f t="shared" si="131"/>
        <v>0</v>
      </c>
      <c r="Y446">
        <f t="shared" si="132"/>
        <v>0</v>
      </c>
      <c r="Z446">
        <f t="shared" si="133"/>
        <v>0</v>
      </c>
      <c r="AA446">
        <f t="shared" si="134"/>
        <v>0</v>
      </c>
      <c r="AB446">
        <f t="shared" si="135"/>
        <v>0</v>
      </c>
      <c r="AC446">
        <f t="shared" si="136"/>
        <v>0</v>
      </c>
      <c r="AD446">
        <f t="shared" si="137"/>
        <v>0</v>
      </c>
      <c r="AE446">
        <f t="shared" si="138"/>
        <v>0</v>
      </c>
      <c r="AF446">
        <f t="shared" si="139"/>
        <v>0</v>
      </c>
    </row>
    <row r="447" spans="1:32" x14ac:dyDescent="0.3">
      <c r="A447">
        <v>446</v>
      </c>
      <c r="B447" t="s">
        <v>1811</v>
      </c>
      <c r="C447" t="s">
        <v>1812</v>
      </c>
      <c r="D447" t="s">
        <v>1813</v>
      </c>
      <c r="E447" t="s">
        <v>1814</v>
      </c>
      <c r="F447" t="s">
        <v>1815</v>
      </c>
      <c r="G447">
        <v>2006</v>
      </c>
      <c r="H447">
        <v>125</v>
      </c>
      <c r="I447">
        <v>6.6</v>
      </c>
      <c r="J447">
        <v>184152</v>
      </c>
      <c r="K447">
        <v>46.98</v>
      </c>
      <c r="M447">
        <f t="shared" si="120"/>
        <v>0</v>
      </c>
      <c r="N447">
        <f t="shared" si="121"/>
        <v>1</v>
      </c>
      <c r="O447">
        <f t="shared" si="122"/>
        <v>1</v>
      </c>
      <c r="P447">
        <f t="shared" si="123"/>
        <v>0</v>
      </c>
      <c r="Q447">
        <f t="shared" si="124"/>
        <v>0</v>
      </c>
      <c r="R447">
        <f t="shared" si="125"/>
        <v>0</v>
      </c>
      <c r="S447">
        <f t="shared" si="126"/>
        <v>0</v>
      </c>
      <c r="T447">
        <f t="shared" si="127"/>
        <v>0</v>
      </c>
      <c r="U447">
        <f t="shared" si="128"/>
        <v>0</v>
      </c>
      <c r="V447">
        <f t="shared" si="129"/>
        <v>1</v>
      </c>
      <c r="W447">
        <f t="shared" si="130"/>
        <v>0</v>
      </c>
      <c r="X447">
        <f t="shared" si="131"/>
        <v>0</v>
      </c>
      <c r="Y447">
        <f t="shared" si="132"/>
        <v>0</v>
      </c>
      <c r="Z447">
        <f t="shared" si="133"/>
        <v>0</v>
      </c>
      <c r="AA447">
        <f t="shared" si="134"/>
        <v>0</v>
      </c>
      <c r="AB447">
        <f t="shared" si="135"/>
        <v>0</v>
      </c>
      <c r="AC447">
        <f t="shared" si="136"/>
        <v>0</v>
      </c>
      <c r="AD447">
        <f t="shared" si="137"/>
        <v>0</v>
      </c>
      <c r="AE447">
        <f t="shared" si="138"/>
        <v>0</v>
      </c>
      <c r="AF447">
        <f t="shared" si="139"/>
        <v>0</v>
      </c>
    </row>
    <row r="448" spans="1:32" x14ac:dyDescent="0.3">
      <c r="A448">
        <v>447</v>
      </c>
      <c r="B448" t="s">
        <v>1816</v>
      </c>
      <c r="C448" t="s">
        <v>349</v>
      </c>
      <c r="D448" t="s">
        <v>1817</v>
      </c>
      <c r="E448" t="s">
        <v>1818</v>
      </c>
      <c r="F448" t="s">
        <v>1819</v>
      </c>
      <c r="G448">
        <v>2012</v>
      </c>
      <c r="H448">
        <v>95</v>
      </c>
      <c r="I448">
        <v>7.1</v>
      </c>
      <c r="J448">
        <v>213764</v>
      </c>
      <c r="K448">
        <v>13.4</v>
      </c>
      <c r="L448">
        <v>59</v>
      </c>
      <c r="M448">
        <f t="shared" si="120"/>
        <v>1</v>
      </c>
      <c r="N448">
        <f t="shared" si="121"/>
        <v>0</v>
      </c>
      <c r="O448">
        <f t="shared" si="122"/>
        <v>0</v>
      </c>
      <c r="P448">
        <f t="shared" si="123"/>
        <v>0</v>
      </c>
      <c r="Q448">
        <f t="shared" si="124"/>
        <v>0</v>
      </c>
      <c r="R448">
        <f t="shared" si="125"/>
        <v>0</v>
      </c>
      <c r="S448">
        <f t="shared" si="126"/>
        <v>0</v>
      </c>
      <c r="T448">
        <f t="shared" si="127"/>
        <v>0</v>
      </c>
      <c r="U448">
        <f t="shared" si="128"/>
        <v>0</v>
      </c>
      <c r="V448">
        <f t="shared" si="129"/>
        <v>0</v>
      </c>
      <c r="W448">
        <f t="shared" si="130"/>
        <v>0</v>
      </c>
      <c r="X448">
        <f t="shared" si="131"/>
        <v>1</v>
      </c>
      <c r="Y448">
        <f t="shared" si="132"/>
        <v>0</v>
      </c>
      <c r="Z448">
        <f t="shared" si="133"/>
        <v>0</v>
      </c>
      <c r="AA448">
        <f t="shared" si="134"/>
        <v>0</v>
      </c>
      <c r="AB448">
        <f t="shared" si="135"/>
        <v>0</v>
      </c>
      <c r="AC448">
        <f t="shared" si="136"/>
        <v>0</v>
      </c>
      <c r="AD448">
        <f t="shared" si="137"/>
        <v>0</v>
      </c>
      <c r="AE448">
        <f t="shared" si="138"/>
        <v>0</v>
      </c>
      <c r="AF448">
        <f t="shared" si="139"/>
        <v>0</v>
      </c>
    </row>
    <row r="449" spans="1:32" x14ac:dyDescent="0.3">
      <c r="A449">
        <v>448</v>
      </c>
      <c r="B449" t="s">
        <v>1820</v>
      </c>
      <c r="C449" t="s">
        <v>578</v>
      </c>
      <c r="D449" t="s">
        <v>1821</v>
      </c>
      <c r="E449" t="s">
        <v>1822</v>
      </c>
      <c r="F449" t="s">
        <v>1823</v>
      </c>
      <c r="G449">
        <v>2016</v>
      </c>
      <c r="H449">
        <v>101</v>
      </c>
      <c r="I449">
        <v>7.9</v>
      </c>
      <c r="J449">
        <v>52331</v>
      </c>
      <c r="K449">
        <v>5.2</v>
      </c>
      <c r="L449">
        <v>81</v>
      </c>
      <c r="M449">
        <f t="shared" si="120"/>
        <v>0</v>
      </c>
      <c r="N449">
        <f t="shared" si="121"/>
        <v>1</v>
      </c>
      <c r="O449">
        <f t="shared" si="122"/>
        <v>0</v>
      </c>
      <c r="P449">
        <f t="shared" si="123"/>
        <v>0</v>
      </c>
      <c r="Q449">
        <f t="shared" si="124"/>
        <v>1</v>
      </c>
      <c r="R449">
        <f t="shared" si="125"/>
        <v>0</v>
      </c>
      <c r="S449">
        <f t="shared" si="126"/>
        <v>1</v>
      </c>
      <c r="T449">
        <f t="shared" si="127"/>
        <v>0</v>
      </c>
      <c r="U449">
        <f t="shared" si="128"/>
        <v>0</v>
      </c>
      <c r="V449">
        <f t="shared" si="129"/>
        <v>0</v>
      </c>
      <c r="W449">
        <f t="shared" si="130"/>
        <v>0</v>
      </c>
      <c r="X449">
        <f t="shared" si="131"/>
        <v>0</v>
      </c>
      <c r="Y449">
        <f t="shared" si="132"/>
        <v>0</v>
      </c>
      <c r="Z449">
        <f t="shared" si="133"/>
        <v>0</v>
      </c>
      <c r="AA449">
        <f t="shared" si="134"/>
        <v>0</v>
      </c>
      <c r="AB449">
        <f t="shared" si="135"/>
        <v>0</v>
      </c>
      <c r="AC449">
        <f t="shared" si="136"/>
        <v>0</v>
      </c>
      <c r="AD449">
        <f t="shared" si="137"/>
        <v>0</v>
      </c>
      <c r="AE449">
        <f t="shared" si="138"/>
        <v>0</v>
      </c>
      <c r="AF449">
        <f t="shared" si="139"/>
        <v>0</v>
      </c>
    </row>
    <row r="450" spans="1:32" x14ac:dyDescent="0.3">
      <c r="A450">
        <v>449</v>
      </c>
      <c r="B450" t="s">
        <v>1824</v>
      </c>
      <c r="C450" t="s">
        <v>1575</v>
      </c>
      <c r="D450" t="s">
        <v>1825</v>
      </c>
      <c r="E450" t="s">
        <v>1826</v>
      </c>
      <c r="F450" t="s">
        <v>1827</v>
      </c>
      <c r="G450">
        <v>2014</v>
      </c>
      <c r="H450">
        <v>102</v>
      </c>
      <c r="I450">
        <v>7.8</v>
      </c>
      <c r="J450">
        <v>309186</v>
      </c>
      <c r="K450">
        <v>222.49</v>
      </c>
      <c r="L450">
        <v>74</v>
      </c>
      <c r="M450">
        <f t="shared" si="120"/>
        <v>1</v>
      </c>
      <c r="N450">
        <f t="shared" si="121"/>
        <v>1</v>
      </c>
      <c r="O450">
        <f t="shared" si="122"/>
        <v>0</v>
      </c>
      <c r="P450">
        <f t="shared" si="123"/>
        <v>1</v>
      </c>
      <c r="Q450">
        <f t="shared" si="124"/>
        <v>0</v>
      </c>
      <c r="R450">
        <f t="shared" si="125"/>
        <v>0</v>
      </c>
      <c r="S450">
        <f t="shared" si="126"/>
        <v>0</v>
      </c>
      <c r="T450">
        <f t="shared" si="127"/>
        <v>0</v>
      </c>
      <c r="U450">
        <f t="shared" si="128"/>
        <v>0</v>
      </c>
      <c r="V450">
        <f t="shared" si="129"/>
        <v>0</v>
      </c>
      <c r="W450">
        <f t="shared" si="130"/>
        <v>0</v>
      </c>
      <c r="X450">
        <f t="shared" si="131"/>
        <v>0</v>
      </c>
      <c r="Y450">
        <f t="shared" si="132"/>
        <v>0</v>
      </c>
      <c r="Z450">
        <f t="shared" si="133"/>
        <v>0</v>
      </c>
      <c r="AA450">
        <f t="shared" si="134"/>
        <v>0</v>
      </c>
      <c r="AB450">
        <f t="shared" si="135"/>
        <v>0</v>
      </c>
      <c r="AC450">
        <f t="shared" si="136"/>
        <v>0</v>
      </c>
      <c r="AD450">
        <f t="shared" si="137"/>
        <v>0</v>
      </c>
      <c r="AE450">
        <f t="shared" si="138"/>
        <v>0</v>
      </c>
      <c r="AF450">
        <f t="shared" si="139"/>
        <v>0</v>
      </c>
    </row>
    <row r="451" spans="1:32" x14ac:dyDescent="0.3">
      <c r="A451">
        <v>450</v>
      </c>
      <c r="B451" t="s">
        <v>1828</v>
      </c>
      <c r="C451" t="s">
        <v>890</v>
      </c>
      <c r="D451" t="s">
        <v>1829</v>
      </c>
      <c r="E451" t="s">
        <v>1830</v>
      </c>
      <c r="F451" t="s">
        <v>1831</v>
      </c>
      <c r="G451">
        <v>2013</v>
      </c>
      <c r="H451">
        <v>100</v>
      </c>
      <c r="I451">
        <v>5.9</v>
      </c>
      <c r="J451">
        <v>113272</v>
      </c>
      <c r="K451">
        <v>35.270000000000003</v>
      </c>
      <c r="L451">
        <v>53</v>
      </c>
      <c r="M451">
        <f t="shared" ref="M451:M514" si="140">IFERROR(IF(SEARCH($M$1,C451)&gt;0,1,0),0)</f>
        <v>0</v>
      </c>
      <c r="N451">
        <f t="shared" ref="N451:N514" si="141">IFERROR(IF(SEARCH($N$1,C451)&gt;0,1,0),0)</f>
        <v>0</v>
      </c>
      <c r="O451">
        <f t="shared" ref="O451:O514" si="142">IFERROR(IF(SEARCH($O$1,C451)&gt;0,1,0),0)</f>
        <v>1</v>
      </c>
      <c r="P451">
        <f t="shared" ref="P451:P514" si="143">IFERROR(IF(SEARCH($P$1,C451)&gt;0,1,0),0)</f>
        <v>0</v>
      </c>
      <c r="Q451">
        <f t="shared" ref="Q451:Q514" si="144">IFERROR(IF(SEARCH($Q$1,C451)&gt;0,1,0),0)</f>
        <v>0</v>
      </c>
      <c r="R451">
        <f t="shared" ref="R451:R514" si="145">IFERROR(IF(SEARCH($R$1,C451)&gt;0,1,0),0)</f>
        <v>0</v>
      </c>
      <c r="S451">
        <f t="shared" ref="S451:S514" si="146">IFERROR(IF(SEARCH($S$1,C451)&gt;0,1,0),0)</f>
        <v>1</v>
      </c>
      <c r="T451">
        <f t="shared" ref="T451:T514" si="147">IFERROR(IF(SEARCH($T$1,C451)&gt;0,1,0),0)</f>
        <v>0</v>
      </c>
      <c r="U451">
        <f t="shared" ref="U451:U514" si="148">IFERROR(IF(SEARCH($U$1,C451)&gt;0,1,0),0)</f>
        <v>0</v>
      </c>
      <c r="V451">
        <f t="shared" ref="V451:V514" si="149">IFERROR(IF(SEARCH($V$1,C451)&gt;0,1,0),0)</f>
        <v>0</v>
      </c>
      <c r="W451">
        <f t="shared" ref="W451:W514" si="150">IFERROR(IF(SEARCH($W$1,C451)&gt;0,1,0),0)</f>
        <v>0</v>
      </c>
      <c r="X451">
        <f t="shared" ref="X451:X514" si="151">IFERROR(IF(SEARCH($X$1,C451)&gt;0,1,0),0)</f>
        <v>0</v>
      </c>
      <c r="Y451">
        <f t="shared" ref="Y451:Y514" si="152">IFERROR(IF(SEARCH($Y$1,C451)&gt;0,1,0),0)</f>
        <v>0</v>
      </c>
      <c r="Z451">
        <f t="shared" ref="Z451:Z514" si="153">IFERROR(IF(SEARCH($Z$1,C451)&gt;0,1,0),0)</f>
        <v>0</v>
      </c>
      <c r="AA451">
        <f t="shared" ref="AA451:AA514" si="154">IFERROR(IF(SEARCH($AA$1,C451)&gt;0,1,0),0)</f>
        <v>0</v>
      </c>
      <c r="AB451">
        <f t="shared" ref="AB451:AB514" si="155">IFERROR(IF(SEARCH($AB$1,C451)&gt;0,1,0),0)</f>
        <v>0</v>
      </c>
      <c r="AC451">
        <f t="shared" ref="AC451:AC514" si="156">IFERROR(IF(SEARCH($AC$1,C451)&gt;0,1,0),0)</f>
        <v>0</v>
      </c>
      <c r="AD451">
        <f t="shared" ref="AD451:AD514" si="157">IFERROR(IF(SEARCH($AD$1,C451)&gt;0,1,0),0)</f>
        <v>0</v>
      </c>
      <c r="AE451">
        <f t="shared" ref="AE451:AE514" si="158">IFERROR(IF(SEARCH($AE$1,C451)&gt;0,1,0),0)</f>
        <v>0</v>
      </c>
      <c r="AF451">
        <f t="shared" ref="AF451:AF514" si="159">IFERROR(IF(SEARCH($AF$1,C451)&gt;0,1,0),0)</f>
        <v>0</v>
      </c>
    </row>
    <row r="452" spans="1:32" x14ac:dyDescent="0.3">
      <c r="A452">
        <v>451</v>
      </c>
      <c r="B452" t="s">
        <v>1832</v>
      </c>
      <c r="C452" t="s">
        <v>13</v>
      </c>
      <c r="D452" t="s">
        <v>1833</v>
      </c>
      <c r="E452" t="s">
        <v>553</v>
      </c>
      <c r="F452" t="s">
        <v>1834</v>
      </c>
      <c r="G452">
        <v>2010</v>
      </c>
      <c r="H452">
        <v>124</v>
      </c>
      <c r="I452">
        <v>7</v>
      </c>
      <c r="J452">
        <v>556666</v>
      </c>
      <c r="K452">
        <v>312.06</v>
      </c>
      <c r="L452">
        <v>57</v>
      </c>
      <c r="M452">
        <f t="shared" si="140"/>
        <v>1</v>
      </c>
      <c r="N452">
        <f t="shared" si="141"/>
        <v>1</v>
      </c>
      <c r="O452">
        <f t="shared" si="142"/>
        <v>0</v>
      </c>
      <c r="P452">
        <f t="shared" si="143"/>
        <v>0</v>
      </c>
      <c r="Q452">
        <f t="shared" si="144"/>
        <v>0</v>
      </c>
      <c r="R452">
        <f t="shared" si="145"/>
        <v>0</v>
      </c>
      <c r="S452">
        <f t="shared" si="146"/>
        <v>0</v>
      </c>
      <c r="T452">
        <f t="shared" si="147"/>
        <v>0</v>
      </c>
      <c r="U452">
        <f t="shared" si="148"/>
        <v>0</v>
      </c>
      <c r="V452">
        <f t="shared" si="149"/>
        <v>0</v>
      </c>
      <c r="W452">
        <f t="shared" si="150"/>
        <v>0</v>
      </c>
      <c r="X452">
        <f t="shared" si="151"/>
        <v>1</v>
      </c>
      <c r="Y452">
        <f t="shared" si="152"/>
        <v>0</v>
      </c>
      <c r="Z452">
        <f t="shared" si="153"/>
        <v>0</v>
      </c>
      <c r="AA452">
        <f t="shared" si="154"/>
        <v>0</v>
      </c>
      <c r="AB452">
        <f t="shared" si="155"/>
        <v>0</v>
      </c>
      <c r="AC452">
        <f t="shared" si="156"/>
        <v>0</v>
      </c>
      <c r="AD452">
        <f t="shared" si="157"/>
        <v>0</v>
      </c>
      <c r="AE452">
        <f t="shared" si="158"/>
        <v>0</v>
      </c>
      <c r="AF452">
        <f t="shared" si="159"/>
        <v>0</v>
      </c>
    </row>
    <row r="453" spans="1:32" x14ac:dyDescent="0.3">
      <c r="A453">
        <v>452</v>
      </c>
      <c r="B453" t="s">
        <v>1835</v>
      </c>
      <c r="C453" t="s">
        <v>187</v>
      </c>
      <c r="D453" t="s">
        <v>1836</v>
      </c>
      <c r="E453" t="s">
        <v>1376</v>
      </c>
      <c r="F453" t="s">
        <v>1837</v>
      </c>
      <c r="G453">
        <v>2015</v>
      </c>
      <c r="H453">
        <v>101</v>
      </c>
      <c r="I453">
        <v>7</v>
      </c>
      <c r="J453">
        <v>58720</v>
      </c>
      <c r="K453">
        <v>1.82</v>
      </c>
      <c r="L453">
        <v>49</v>
      </c>
      <c r="M453">
        <f t="shared" si="140"/>
        <v>0</v>
      </c>
      <c r="N453">
        <f t="shared" si="141"/>
        <v>0</v>
      </c>
      <c r="O453">
        <f t="shared" si="142"/>
        <v>0</v>
      </c>
      <c r="P453">
        <f t="shared" si="143"/>
        <v>0</v>
      </c>
      <c r="Q453">
        <f t="shared" si="144"/>
        <v>1</v>
      </c>
      <c r="R453">
        <f t="shared" si="145"/>
        <v>0</v>
      </c>
      <c r="S453">
        <f t="shared" si="146"/>
        <v>1</v>
      </c>
      <c r="T453">
        <f t="shared" si="147"/>
        <v>0</v>
      </c>
      <c r="U453">
        <f t="shared" si="148"/>
        <v>0</v>
      </c>
      <c r="V453">
        <f t="shared" si="149"/>
        <v>0</v>
      </c>
      <c r="W453">
        <f t="shared" si="150"/>
        <v>0</v>
      </c>
      <c r="X453">
        <f t="shared" si="151"/>
        <v>0</v>
      </c>
      <c r="Y453">
        <f t="shared" si="152"/>
        <v>0</v>
      </c>
      <c r="Z453">
        <f t="shared" si="153"/>
        <v>0</v>
      </c>
      <c r="AA453">
        <f t="shared" si="154"/>
        <v>0</v>
      </c>
      <c r="AB453">
        <f t="shared" si="155"/>
        <v>0</v>
      </c>
      <c r="AC453">
        <f t="shared" si="156"/>
        <v>0</v>
      </c>
      <c r="AD453">
        <f t="shared" si="157"/>
        <v>0</v>
      </c>
      <c r="AE453">
        <f t="shared" si="158"/>
        <v>0</v>
      </c>
      <c r="AF453">
        <f t="shared" si="159"/>
        <v>0</v>
      </c>
    </row>
    <row r="454" spans="1:32" x14ac:dyDescent="0.3">
      <c r="A454">
        <v>453</v>
      </c>
      <c r="B454" t="s">
        <v>1838</v>
      </c>
      <c r="C454" t="s">
        <v>1839</v>
      </c>
      <c r="D454" t="s">
        <v>1840</v>
      </c>
      <c r="E454" t="s">
        <v>1841</v>
      </c>
      <c r="F454" t="s">
        <v>1842</v>
      </c>
      <c r="G454">
        <v>2009</v>
      </c>
      <c r="H454">
        <v>108</v>
      </c>
      <c r="I454">
        <v>6.8</v>
      </c>
      <c r="J454">
        <v>126656</v>
      </c>
      <c r="K454">
        <v>10.33</v>
      </c>
      <c r="L454">
        <v>28</v>
      </c>
      <c r="M454">
        <f t="shared" si="140"/>
        <v>1</v>
      </c>
      <c r="N454">
        <f t="shared" si="141"/>
        <v>0</v>
      </c>
      <c r="O454">
        <f t="shared" si="142"/>
        <v>1</v>
      </c>
      <c r="P454">
        <f t="shared" si="143"/>
        <v>0</v>
      </c>
      <c r="Q454">
        <f t="shared" si="144"/>
        <v>0</v>
      </c>
      <c r="R454">
        <f t="shared" si="145"/>
        <v>0</v>
      </c>
      <c r="S454">
        <f t="shared" si="146"/>
        <v>0</v>
      </c>
      <c r="T454">
        <f t="shared" si="147"/>
        <v>0</v>
      </c>
      <c r="U454">
        <f t="shared" si="148"/>
        <v>0</v>
      </c>
      <c r="V454">
        <f t="shared" si="149"/>
        <v>1</v>
      </c>
      <c r="W454">
        <f t="shared" si="150"/>
        <v>0</v>
      </c>
      <c r="X454">
        <f t="shared" si="151"/>
        <v>0</v>
      </c>
      <c r="Y454">
        <f t="shared" si="152"/>
        <v>0</v>
      </c>
      <c r="Z454">
        <f t="shared" si="153"/>
        <v>0</v>
      </c>
      <c r="AA454">
        <f t="shared" si="154"/>
        <v>0</v>
      </c>
      <c r="AB454">
        <f t="shared" si="155"/>
        <v>0</v>
      </c>
      <c r="AC454">
        <f t="shared" si="156"/>
        <v>0</v>
      </c>
      <c r="AD454">
        <f t="shared" si="157"/>
        <v>0</v>
      </c>
      <c r="AE454">
        <f t="shared" si="158"/>
        <v>0</v>
      </c>
      <c r="AF454">
        <f t="shared" si="159"/>
        <v>0</v>
      </c>
    </row>
    <row r="455" spans="1:32" x14ac:dyDescent="0.3">
      <c r="A455">
        <v>454</v>
      </c>
      <c r="B455" t="s">
        <v>1843</v>
      </c>
      <c r="C455" t="s">
        <v>87</v>
      </c>
      <c r="D455" t="s">
        <v>1844</v>
      </c>
      <c r="E455" t="s">
        <v>184</v>
      </c>
      <c r="F455" t="s">
        <v>1734</v>
      </c>
      <c r="G455">
        <v>2013</v>
      </c>
      <c r="H455">
        <v>119</v>
      </c>
      <c r="I455">
        <v>6.5</v>
      </c>
      <c r="J455">
        <v>214994</v>
      </c>
      <c r="K455">
        <v>98.9</v>
      </c>
      <c r="L455">
        <v>41</v>
      </c>
      <c r="M455">
        <f t="shared" si="140"/>
        <v>1</v>
      </c>
      <c r="N455">
        <f t="shared" si="141"/>
        <v>0</v>
      </c>
      <c r="O455">
        <f t="shared" si="142"/>
        <v>0</v>
      </c>
      <c r="P455">
        <f t="shared" si="143"/>
        <v>0</v>
      </c>
      <c r="Q455">
        <f t="shared" si="144"/>
        <v>0</v>
      </c>
      <c r="R455">
        <f t="shared" si="145"/>
        <v>0</v>
      </c>
      <c r="S455">
        <f t="shared" si="146"/>
        <v>0</v>
      </c>
      <c r="T455">
        <f t="shared" si="147"/>
        <v>0</v>
      </c>
      <c r="U455">
        <f t="shared" si="148"/>
        <v>0</v>
      </c>
      <c r="V455">
        <f t="shared" si="149"/>
        <v>0</v>
      </c>
      <c r="W455">
        <f t="shared" si="150"/>
        <v>1</v>
      </c>
      <c r="X455">
        <f t="shared" si="151"/>
        <v>0</v>
      </c>
      <c r="Y455">
        <f t="shared" si="152"/>
        <v>0</v>
      </c>
      <c r="Z455">
        <f t="shared" si="153"/>
        <v>0</v>
      </c>
      <c r="AA455">
        <f t="shared" si="154"/>
        <v>0</v>
      </c>
      <c r="AB455">
        <f t="shared" si="155"/>
        <v>0</v>
      </c>
      <c r="AC455">
        <f t="shared" si="156"/>
        <v>0</v>
      </c>
      <c r="AD455">
        <f t="shared" si="157"/>
        <v>0</v>
      </c>
      <c r="AE455">
        <f t="shared" si="158"/>
        <v>0</v>
      </c>
      <c r="AF455">
        <f t="shared" si="159"/>
        <v>0</v>
      </c>
    </row>
    <row r="456" spans="1:32" x14ac:dyDescent="0.3">
      <c r="A456">
        <v>455</v>
      </c>
      <c r="B456" t="s">
        <v>1845</v>
      </c>
      <c r="C456" t="s">
        <v>13</v>
      </c>
      <c r="D456" t="s">
        <v>1846</v>
      </c>
      <c r="E456" t="s">
        <v>1010</v>
      </c>
      <c r="F456" t="s">
        <v>1847</v>
      </c>
      <c r="G456">
        <v>2011</v>
      </c>
      <c r="H456">
        <v>109</v>
      </c>
      <c r="I456">
        <v>6.1</v>
      </c>
      <c r="J456">
        <v>202682</v>
      </c>
      <c r="K456">
        <v>55.09</v>
      </c>
      <c r="L456">
        <v>36</v>
      </c>
      <c r="M456">
        <f t="shared" si="140"/>
        <v>1</v>
      </c>
      <c r="N456">
        <f t="shared" si="141"/>
        <v>1</v>
      </c>
      <c r="O456">
        <f t="shared" si="142"/>
        <v>0</v>
      </c>
      <c r="P456">
        <f t="shared" si="143"/>
        <v>0</v>
      </c>
      <c r="Q456">
        <f t="shared" si="144"/>
        <v>0</v>
      </c>
      <c r="R456">
        <f t="shared" si="145"/>
        <v>0</v>
      </c>
      <c r="S456">
        <f t="shared" si="146"/>
        <v>0</v>
      </c>
      <c r="T456">
        <f t="shared" si="147"/>
        <v>0</v>
      </c>
      <c r="U456">
        <f t="shared" si="148"/>
        <v>0</v>
      </c>
      <c r="V456">
        <f t="shared" si="149"/>
        <v>0</v>
      </c>
      <c r="W456">
        <f t="shared" si="150"/>
        <v>0</v>
      </c>
      <c r="X456">
        <f t="shared" si="151"/>
        <v>1</v>
      </c>
      <c r="Y456">
        <f t="shared" si="152"/>
        <v>0</v>
      </c>
      <c r="Z456">
        <f t="shared" si="153"/>
        <v>0</v>
      </c>
      <c r="AA456">
        <f t="shared" si="154"/>
        <v>0</v>
      </c>
      <c r="AB456">
        <f t="shared" si="155"/>
        <v>0</v>
      </c>
      <c r="AC456">
        <f t="shared" si="156"/>
        <v>0</v>
      </c>
      <c r="AD456">
        <f t="shared" si="157"/>
        <v>0</v>
      </c>
      <c r="AE456">
        <f t="shared" si="158"/>
        <v>0</v>
      </c>
      <c r="AF456">
        <f t="shared" si="159"/>
        <v>0</v>
      </c>
    </row>
    <row r="457" spans="1:32" x14ac:dyDescent="0.3">
      <c r="A457">
        <v>456</v>
      </c>
      <c r="B457" t="s">
        <v>1848</v>
      </c>
      <c r="C457" t="s">
        <v>107</v>
      </c>
      <c r="D457" t="s">
        <v>1849</v>
      </c>
      <c r="E457" t="s">
        <v>1850</v>
      </c>
      <c r="F457" t="s">
        <v>1851</v>
      </c>
      <c r="G457">
        <v>2012</v>
      </c>
      <c r="H457">
        <v>115</v>
      </c>
      <c r="I457">
        <v>8.3000000000000007</v>
      </c>
      <c r="J457">
        <v>192263</v>
      </c>
      <c r="K457">
        <v>0.61</v>
      </c>
      <c r="L457">
        <v>76</v>
      </c>
      <c r="M457">
        <f t="shared" si="140"/>
        <v>0</v>
      </c>
      <c r="N457">
        <f t="shared" si="141"/>
        <v>0</v>
      </c>
      <c r="O457">
        <f t="shared" si="142"/>
        <v>0</v>
      </c>
      <c r="P457">
        <f t="shared" si="143"/>
        <v>0</v>
      </c>
      <c r="Q457">
        <f t="shared" si="144"/>
        <v>0</v>
      </c>
      <c r="R457">
        <f t="shared" si="145"/>
        <v>0</v>
      </c>
      <c r="S457">
        <f t="shared" si="146"/>
        <v>1</v>
      </c>
      <c r="T457">
        <f t="shared" si="147"/>
        <v>0</v>
      </c>
      <c r="U457">
        <f t="shared" si="148"/>
        <v>0</v>
      </c>
      <c r="V457">
        <f t="shared" si="149"/>
        <v>0</v>
      </c>
      <c r="W457">
        <f t="shared" si="150"/>
        <v>0</v>
      </c>
      <c r="X457">
        <f t="shared" si="151"/>
        <v>0</v>
      </c>
      <c r="Y457">
        <f t="shared" si="152"/>
        <v>0</v>
      </c>
      <c r="Z457">
        <f t="shared" si="153"/>
        <v>0</v>
      </c>
      <c r="AA457">
        <f t="shared" si="154"/>
        <v>0</v>
      </c>
      <c r="AB457">
        <f t="shared" si="155"/>
        <v>0</v>
      </c>
      <c r="AC457">
        <f t="shared" si="156"/>
        <v>0</v>
      </c>
      <c r="AD457">
        <f t="shared" si="157"/>
        <v>0</v>
      </c>
      <c r="AE457">
        <f t="shared" si="158"/>
        <v>0</v>
      </c>
      <c r="AF457">
        <f t="shared" si="159"/>
        <v>0</v>
      </c>
    </row>
    <row r="458" spans="1:32" x14ac:dyDescent="0.3">
      <c r="A458">
        <v>457</v>
      </c>
      <c r="B458" t="s">
        <v>1852</v>
      </c>
      <c r="C458" t="s">
        <v>270</v>
      </c>
      <c r="D458" t="s">
        <v>1853</v>
      </c>
      <c r="E458" t="s">
        <v>1331</v>
      </c>
      <c r="F458" t="s">
        <v>1854</v>
      </c>
      <c r="G458">
        <v>2009</v>
      </c>
      <c r="H458">
        <v>108</v>
      </c>
      <c r="I458">
        <v>6.7</v>
      </c>
      <c r="J458">
        <v>241709</v>
      </c>
      <c r="K458">
        <v>163.95</v>
      </c>
      <c r="L458">
        <v>48</v>
      </c>
      <c r="M458">
        <f t="shared" si="140"/>
        <v>0</v>
      </c>
      <c r="N458">
        <f t="shared" si="141"/>
        <v>0</v>
      </c>
      <c r="O458">
        <f t="shared" si="142"/>
        <v>0</v>
      </c>
      <c r="P458">
        <f t="shared" si="143"/>
        <v>0</v>
      </c>
      <c r="Q458">
        <f t="shared" si="144"/>
        <v>1</v>
      </c>
      <c r="R458">
        <f t="shared" si="145"/>
        <v>0</v>
      </c>
      <c r="S458">
        <f t="shared" si="146"/>
        <v>1</v>
      </c>
      <c r="T458">
        <f t="shared" si="147"/>
        <v>0</v>
      </c>
      <c r="U458">
        <f t="shared" si="148"/>
        <v>1</v>
      </c>
      <c r="V458">
        <f t="shared" si="149"/>
        <v>0</v>
      </c>
      <c r="W458">
        <f t="shared" si="150"/>
        <v>0</v>
      </c>
      <c r="X458">
        <f t="shared" si="151"/>
        <v>0</v>
      </c>
      <c r="Y458">
        <f t="shared" si="152"/>
        <v>0</v>
      </c>
      <c r="Z458">
        <f t="shared" si="153"/>
        <v>0</v>
      </c>
      <c r="AA458">
        <f t="shared" si="154"/>
        <v>0</v>
      </c>
      <c r="AB458">
        <f t="shared" si="155"/>
        <v>0</v>
      </c>
      <c r="AC458">
        <f t="shared" si="156"/>
        <v>0</v>
      </c>
      <c r="AD458">
        <f t="shared" si="157"/>
        <v>0</v>
      </c>
      <c r="AE458">
        <f t="shared" si="158"/>
        <v>0</v>
      </c>
      <c r="AF458">
        <f t="shared" si="159"/>
        <v>0</v>
      </c>
    </row>
    <row r="459" spans="1:32" x14ac:dyDescent="0.3">
      <c r="A459">
        <v>458</v>
      </c>
      <c r="B459" t="s">
        <v>1855</v>
      </c>
      <c r="C459" t="s">
        <v>958</v>
      </c>
      <c r="D459" t="s">
        <v>1856</v>
      </c>
      <c r="E459" t="s">
        <v>1857</v>
      </c>
      <c r="F459" t="s">
        <v>1858</v>
      </c>
      <c r="G459">
        <v>2015</v>
      </c>
      <c r="H459">
        <v>100</v>
      </c>
      <c r="I459">
        <v>6</v>
      </c>
      <c r="J459">
        <v>95119</v>
      </c>
      <c r="K459">
        <v>90.35</v>
      </c>
      <c r="L459">
        <v>34</v>
      </c>
      <c r="M459">
        <f t="shared" si="140"/>
        <v>0</v>
      </c>
      <c r="N459">
        <f t="shared" si="141"/>
        <v>0</v>
      </c>
      <c r="O459">
        <f t="shared" si="142"/>
        <v>0</v>
      </c>
      <c r="P459">
        <f t="shared" si="143"/>
        <v>0</v>
      </c>
      <c r="Q459">
        <f t="shared" si="144"/>
        <v>1</v>
      </c>
      <c r="R459">
        <f t="shared" si="145"/>
        <v>0</v>
      </c>
      <c r="S459">
        <f t="shared" si="146"/>
        <v>0</v>
      </c>
      <c r="T459">
        <f t="shared" si="147"/>
        <v>1</v>
      </c>
      <c r="U459">
        <f t="shared" si="148"/>
        <v>0</v>
      </c>
      <c r="V459">
        <f t="shared" si="149"/>
        <v>0</v>
      </c>
      <c r="W459">
        <f t="shared" si="150"/>
        <v>0</v>
      </c>
      <c r="X459">
        <f t="shared" si="151"/>
        <v>0</v>
      </c>
      <c r="Y459">
        <f t="shared" si="152"/>
        <v>0</v>
      </c>
      <c r="Z459">
        <f t="shared" si="153"/>
        <v>0</v>
      </c>
      <c r="AA459">
        <f t="shared" si="154"/>
        <v>0</v>
      </c>
      <c r="AB459">
        <f t="shared" si="155"/>
        <v>0</v>
      </c>
      <c r="AC459">
        <f t="shared" si="156"/>
        <v>0</v>
      </c>
      <c r="AD459">
        <f t="shared" si="157"/>
        <v>0</v>
      </c>
      <c r="AE459">
        <f t="shared" si="158"/>
        <v>0</v>
      </c>
      <c r="AF459">
        <f t="shared" si="159"/>
        <v>0</v>
      </c>
    </row>
    <row r="460" spans="1:32" x14ac:dyDescent="0.3">
      <c r="A460">
        <v>459</v>
      </c>
      <c r="B460" t="s">
        <v>1859</v>
      </c>
      <c r="C460" t="s">
        <v>784</v>
      </c>
      <c r="D460" t="s">
        <v>1860</v>
      </c>
      <c r="E460" t="s">
        <v>1613</v>
      </c>
      <c r="F460" t="s">
        <v>1861</v>
      </c>
      <c r="G460">
        <v>2011</v>
      </c>
      <c r="H460">
        <v>117</v>
      </c>
      <c r="I460">
        <v>6.4</v>
      </c>
      <c r="J460">
        <v>182069</v>
      </c>
      <c r="K460">
        <v>103.03</v>
      </c>
      <c r="L460">
        <v>33</v>
      </c>
      <c r="M460">
        <f t="shared" si="140"/>
        <v>0</v>
      </c>
      <c r="N460">
        <f t="shared" si="141"/>
        <v>0</v>
      </c>
      <c r="O460">
        <f t="shared" si="142"/>
        <v>0</v>
      </c>
      <c r="P460">
        <f t="shared" si="143"/>
        <v>0</v>
      </c>
      <c r="Q460">
        <f t="shared" si="144"/>
        <v>1</v>
      </c>
      <c r="R460">
        <f t="shared" si="145"/>
        <v>0</v>
      </c>
      <c r="S460">
        <f t="shared" si="146"/>
        <v>0</v>
      </c>
      <c r="T460">
        <f t="shared" si="147"/>
        <v>0</v>
      </c>
      <c r="U460">
        <f t="shared" si="148"/>
        <v>1</v>
      </c>
      <c r="V460">
        <f t="shared" si="149"/>
        <v>0</v>
      </c>
      <c r="W460">
        <f t="shared" si="150"/>
        <v>0</v>
      </c>
      <c r="X460">
        <f t="shared" si="151"/>
        <v>0</v>
      </c>
      <c r="Y460">
        <f t="shared" si="152"/>
        <v>0</v>
      </c>
      <c r="Z460">
        <f t="shared" si="153"/>
        <v>0</v>
      </c>
      <c r="AA460">
        <f t="shared" si="154"/>
        <v>0</v>
      </c>
      <c r="AB460">
        <f t="shared" si="155"/>
        <v>0</v>
      </c>
      <c r="AC460">
        <f t="shared" si="156"/>
        <v>0</v>
      </c>
      <c r="AD460">
        <f t="shared" si="157"/>
        <v>0</v>
      </c>
      <c r="AE460">
        <f t="shared" si="158"/>
        <v>0</v>
      </c>
      <c r="AF460">
        <f t="shared" si="159"/>
        <v>0</v>
      </c>
    </row>
    <row r="461" spans="1:32" x14ac:dyDescent="0.3">
      <c r="A461">
        <v>460</v>
      </c>
      <c r="B461" t="s">
        <v>1862</v>
      </c>
      <c r="C461" t="s">
        <v>265</v>
      </c>
      <c r="D461" t="s">
        <v>1863</v>
      </c>
      <c r="E461" t="s">
        <v>737</v>
      </c>
      <c r="F461" t="s">
        <v>1864</v>
      </c>
      <c r="G461">
        <v>2008</v>
      </c>
      <c r="H461">
        <v>119</v>
      </c>
      <c r="I461">
        <v>7.3</v>
      </c>
      <c r="J461">
        <v>159736</v>
      </c>
      <c r="K461">
        <v>22.88</v>
      </c>
      <c r="L461">
        <v>69</v>
      </c>
      <c r="M461">
        <f t="shared" si="140"/>
        <v>0</v>
      </c>
      <c r="N461">
        <f t="shared" si="141"/>
        <v>0</v>
      </c>
      <c r="O461">
        <f t="shared" si="142"/>
        <v>0</v>
      </c>
      <c r="P461">
        <f t="shared" si="143"/>
        <v>0</v>
      </c>
      <c r="Q461">
        <f t="shared" si="144"/>
        <v>0</v>
      </c>
      <c r="R461">
        <f t="shared" si="145"/>
        <v>0</v>
      </c>
      <c r="S461">
        <f t="shared" si="146"/>
        <v>1</v>
      </c>
      <c r="T461">
        <f t="shared" si="147"/>
        <v>0</v>
      </c>
      <c r="U461">
        <f t="shared" si="148"/>
        <v>1</v>
      </c>
      <c r="V461">
        <f t="shared" si="149"/>
        <v>0</v>
      </c>
      <c r="W461">
        <f t="shared" si="150"/>
        <v>0</v>
      </c>
      <c r="X461">
        <f t="shared" si="151"/>
        <v>0</v>
      </c>
      <c r="Y461">
        <f t="shared" si="152"/>
        <v>0</v>
      </c>
      <c r="Z461">
        <f t="shared" si="153"/>
        <v>0</v>
      </c>
      <c r="AA461">
        <f t="shared" si="154"/>
        <v>0</v>
      </c>
      <c r="AB461">
        <f t="shared" si="155"/>
        <v>0</v>
      </c>
      <c r="AC461">
        <f t="shared" si="156"/>
        <v>0</v>
      </c>
      <c r="AD461">
        <f t="shared" si="157"/>
        <v>0</v>
      </c>
      <c r="AE461">
        <f t="shared" si="158"/>
        <v>0</v>
      </c>
      <c r="AF461">
        <f t="shared" si="159"/>
        <v>0</v>
      </c>
    </row>
    <row r="462" spans="1:32" x14ac:dyDescent="0.3">
      <c r="A462">
        <v>461</v>
      </c>
      <c r="B462" t="s">
        <v>1865</v>
      </c>
      <c r="C462" t="s">
        <v>444</v>
      </c>
      <c r="D462" t="s">
        <v>1866</v>
      </c>
      <c r="E462" t="s">
        <v>392</v>
      </c>
      <c r="F462" t="s">
        <v>1867</v>
      </c>
      <c r="G462">
        <v>2010</v>
      </c>
      <c r="H462">
        <v>125</v>
      </c>
      <c r="I462">
        <v>7.6</v>
      </c>
      <c r="J462">
        <v>294553</v>
      </c>
      <c r="K462">
        <v>92.17</v>
      </c>
      <c r="L462">
        <v>74</v>
      </c>
      <c r="M462">
        <f t="shared" si="140"/>
        <v>0</v>
      </c>
      <c r="N462">
        <f t="shared" si="141"/>
        <v>0</v>
      </c>
      <c r="O462">
        <f t="shared" si="142"/>
        <v>0</v>
      </c>
      <c r="P462">
        <f t="shared" si="143"/>
        <v>0</v>
      </c>
      <c r="Q462">
        <f t="shared" si="144"/>
        <v>0</v>
      </c>
      <c r="R462">
        <f t="shared" si="145"/>
        <v>0</v>
      </c>
      <c r="S462">
        <f t="shared" si="146"/>
        <v>1</v>
      </c>
      <c r="T462">
        <f t="shared" si="147"/>
        <v>1</v>
      </c>
      <c r="U462">
        <f t="shared" si="148"/>
        <v>0</v>
      </c>
      <c r="V462">
        <f t="shared" si="149"/>
        <v>0</v>
      </c>
      <c r="W462">
        <f t="shared" si="150"/>
        <v>1</v>
      </c>
      <c r="X462">
        <f t="shared" si="151"/>
        <v>0</v>
      </c>
      <c r="Y462">
        <f t="shared" si="152"/>
        <v>0</v>
      </c>
      <c r="Z462">
        <f t="shared" si="153"/>
        <v>0</v>
      </c>
      <c r="AA462">
        <f t="shared" si="154"/>
        <v>0</v>
      </c>
      <c r="AB462">
        <f t="shared" si="155"/>
        <v>0</v>
      </c>
      <c r="AC462">
        <f t="shared" si="156"/>
        <v>0</v>
      </c>
      <c r="AD462">
        <f t="shared" si="157"/>
        <v>0</v>
      </c>
      <c r="AE462">
        <f t="shared" si="158"/>
        <v>0</v>
      </c>
      <c r="AF462">
        <f t="shared" si="159"/>
        <v>0</v>
      </c>
    </row>
    <row r="463" spans="1:32" x14ac:dyDescent="0.3">
      <c r="A463">
        <v>462</v>
      </c>
      <c r="B463" t="s">
        <v>1868</v>
      </c>
      <c r="C463" t="s">
        <v>283</v>
      </c>
      <c r="D463" t="s">
        <v>1869</v>
      </c>
      <c r="E463" t="s">
        <v>1870</v>
      </c>
      <c r="F463" t="s">
        <v>1871</v>
      </c>
      <c r="G463">
        <v>2016</v>
      </c>
      <c r="H463">
        <v>97</v>
      </c>
      <c r="I463">
        <v>6</v>
      </c>
      <c r="J463">
        <v>51235</v>
      </c>
      <c r="K463">
        <v>35.79</v>
      </c>
      <c r="L463">
        <v>42</v>
      </c>
      <c r="M463">
        <f t="shared" si="140"/>
        <v>0</v>
      </c>
      <c r="N463">
        <f t="shared" si="141"/>
        <v>0</v>
      </c>
      <c r="O463">
        <f t="shared" si="142"/>
        <v>1</v>
      </c>
      <c r="P463">
        <f t="shared" si="143"/>
        <v>0</v>
      </c>
      <c r="Q463">
        <f t="shared" si="144"/>
        <v>0</v>
      </c>
      <c r="R463">
        <f t="shared" si="145"/>
        <v>0</v>
      </c>
      <c r="S463">
        <f t="shared" si="146"/>
        <v>0</v>
      </c>
      <c r="T463">
        <f t="shared" si="147"/>
        <v>0</v>
      </c>
      <c r="U463">
        <f t="shared" si="148"/>
        <v>0</v>
      </c>
      <c r="V463">
        <f t="shared" si="149"/>
        <v>1</v>
      </c>
      <c r="W463">
        <f t="shared" si="150"/>
        <v>1</v>
      </c>
      <c r="X463">
        <f t="shared" si="151"/>
        <v>0</v>
      </c>
      <c r="Y463">
        <f t="shared" si="152"/>
        <v>0</v>
      </c>
      <c r="Z463">
        <f t="shared" si="153"/>
        <v>0</v>
      </c>
      <c r="AA463">
        <f t="shared" si="154"/>
        <v>0</v>
      </c>
      <c r="AB463">
        <f t="shared" si="155"/>
        <v>0</v>
      </c>
      <c r="AC463">
        <f t="shared" si="156"/>
        <v>0</v>
      </c>
      <c r="AD463">
        <f t="shared" si="157"/>
        <v>0</v>
      </c>
      <c r="AE463">
        <f t="shared" si="158"/>
        <v>0</v>
      </c>
      <c r="AF463">
        <f t="shared" si="159"/>
        <v>0</v>
      </c>
    </row>
    <row r="464" spans="1:32" x14ac:dyDescent="0.3">
      <c r="A464">
        <v>463</v>
      </c>
      <c r="B464" t="s">
        <v>1872</v>
      </c>
      <c r="C464" t="s">
        <v>92</v>
      </c>
      <c r="D464" t="s">
        <v>1873</v>
      </c>
      <c r="E464" t="s">
        <v>1874</v>
      </c>
      <c r="F464" t="s">
        <v>1875</v>
      </c>
      <c r="G464">
        <v>2016</v>
      </c>
      <c r="H464">
        <v>109</v>
      </c>
      <c r="I464">
        <v>6.6</v>
      </c>
      <c r="J464">
        <v>8229</v>
      </c>
      <c r="K464">
        <v>4.07</v>
      </c>
      <c r="L464">
        <v>63</v>
      </c>
      <c r="M464">
        <f t="shared" si="140"/>
        <v>0</v>
      </c>
      <c r="N464">
        <f t="shared" si="141"/>
        <v>0</v>
      </c>
      <c r="O464">
        <f t="shared" si="142"/>
        <v>0</v>
      </c>
      <c r="P464">
        <f t="shared" si="143"/>
        <v>0</v>
      </c>
      <c r="Q464">
        <f t="shared" si="144"/>
        <v>0</v>
      </c>
      <c r="R464">
        <f t="shared" si="145"/>
        <v>1</v>
      </c>
      <c r="S464">
        <f t="shared" si="146"/>
        <v>1</v>
      </c>
      <c r="T464">
        <f t="shared" si="147"/>
        <v>0</v>
      </c>
      <c r="U464">
        <f t="shared" si="148"/>
        <v>0</v>
      </c>
      <c r="V464">
        <f t="shared" si="149"/>
        <v>0</v>
      </c>
      <c r="W464">
        <f t="shared" si="150"/>
        <v>0</v>
      </c>
      <c r="X464">
        <f t="shared" si="151"/>
        <v>0</v>
      </c>
      <c r="Y464">
        <f t="shared" si="152"/>
        <v>0</v>
      </c>
      <c r="Z464">
        <f t="shared" si="153"/>
        <v>0</v>
      </c>
      <c r="AA464">
        <f t="shared" si="154"/>
        <v>0</v>
      </c>
      <c r="AB464">
        <f t="shared" si="155"/>
        <v>0</v>
      </c>
      <c r="AC464">
        <f t="shared" si="156"/>
        <v>0</v>
      </c>
      <c r="AD464">
        <f t="shared" si="157"/>
        <v>0</v>
      </c>
      <c r="AE464">
        <f t="shared" si="158"/>
        <v>0</v>
      </c>
      <c r="AF464">
        <f t="shared" si="159"/>
        <v>0</v>
      </c>
    </row>
    <row r="465" spans="1:32" x14ac:dyDescent="0.3">
      <c r="A465">
        <v>464</v>
      </c>
      <c r="B465" t="s">
        <v>1876</v>
      </c>
      <c r="C465" t="s">
        <v>97</v>
      </c>
      <c r="D465" t="s">
        <v>1877</v>
      </c>
      <c r="E465" t="s">
        <v>1878</v>
      </c>
      <c r="F465" t="s">
        <v>1879</v>
      </c>
      <c r="G465">
        <v>2014</v>
      </c>
      <c r="H465">
        <v>97</v>
      </c>
      <c r="I465">
        <v>7.5</v>
      </c>
      <c r="J465">
        <v>187760</v>
      </c>
      <c r="L465">
        <v>69</v>
      </c>
      <c r="M465">
        <f t="shared" si="140"/>
        <v>0</v>
      </c>
      <c r="N465">
        <f t="shared" si="141"/>
        <v>0</v>
      </c>
      <c r="O465">
        <f t="shared" si="142"/>
        <v>0</v>
      </c>
      <c r="P465">
        <f t="shared" si="143"/>
        <v>0</v>
      </c>
      <c r="Q465">
        <f t="shared" si="144"/>
        <v>0</v>
      </c>
      <c r="R465">
        <f t="shared" si="145"/>
        <v>0</v>
      </c>
      <c r="S465">
        <f t="shared" si="146"/>
        <v>1</v>
      </c>
      <c r="T465">
        <f t="shared" si="147"/>
        <v>0</v>
      </c>
      <c r="U465">
        <f t="shared" si="148"/>
        <v>0</v>
      </c>
      <c r="V465">
        <f t="shared" si="149"/>
        <v>1</v>
      </c>
      <c r="W465">
        <f t="shared" si="150"/>
        <v>0</v>
      </c>
      <c r="X465">
        <f t="shared" si="151"/>
        <v>1</v>
      </c>
      <c r="Y465">
        <f t="shared" si="152"/>
        <v>0</v>
      </c>
      <c r="Z465">
        <f t="shared" si="153"/>
        <v>0</v>
      </c>
      <c r="AA465">
        <f t="shared" si="154"/>
        <v>0</v>
      </c>
      <c r="AB465">
        <f t="shared" si="155"/>
        <v>0</v>
      </c>
      <c r="AC465">
        <f t="shared" si="156"/>
        <v>0</v>
      </c>
      <c r="AD465">
        <f t="shared" si="157"/>
        <v>0</v>
      </c>
      <c r="AE465">
        <f t="shared" si="158"/>
        <v>0</v>
      </c>
      <c r="AF465">
        <f t="shared" si="159"/>
        <v>0</v>
      </c>
    </row>
    <row r="466" spans="1:32" x14ac:dyDescent="0.3">
      <c r="A466">
        <v>465</v>
      </c>
      <c r="B466" t="s">
        <v>1880</v>
      </c>
      <c r="C466" t="s">
        <v>1881</v>
      </c>
      <c r="D466" t="s">
        <v>1882</v>
      </c>
      <c r="E466" t="s">
        <v>1883</v>
      </c>
      <c r="F466" t="s">
        <v>1884</v>
      </c>
      <c r="G466">
        <v>2015</v>
      </c>
      <c r="H466">
        <v>103</v>
      </c>
      <c r="I466">
        <v>6.3</v>
      </c>
      <c r="J466">
        <v>57602</v>
      </c>
      <c r="K466">
        <v>80.02</v>
      </c>
      <c r="L466">
        <v>60</v>
      </c>
      <c r="M466">
        <f t="shared" si="140"/>
        <v>0</v>
      </c>
      <c r="N466">
        <f t="shared" si="141"/>
        <v>1</v>
      </c>
      <c r="O466">
        <f t="shared" si="142"/>
        <v>0</v>
      </c>
      <c r="P466">
        <f t="shared" si="143"/>
        <v>0</v>
      </c>
      <c r="Q466">
        <f t="shared" si="144"/>
        <v>1</v>
      </c>
      <c r="R466">
        <f t="shared" si="145"/>
        <v>0</v>
      </c>
      <c r="S466">
        <f t="shared" si="146"/>
        <v>0</v>
      </c>
      <c r="T466">
        <f t="shared" si="147"/>
        <v>0</v>
      </c>
      <c r="U466">
        <f t="shared" si="148"/>
        <v>0</v>
      </c>
      <c r="V466">
        <f t="shared" si="149"/>
        <v>0</v>
      </c>
      <c r="W466">
        <f t="shared" si="150"/>
        <v>0</v>
      </c>
      <c r="X466">
        <f t="shared" si="151"/>
        <v>0</v>
      </c>
      <c r="Y466">
        <f t="shared" si="152"/>
        <v>0</v>
      </c>
      <c r="Z466">
        <f t="shared" si="153"/>
        <v>1</v>
      </c>
      <c r="AA466">
        <f t="shared" si="154"/>
        <v>0</v>
      </c>
      <c r="AB466">
        <f t="shared" si="155"/>
        <v>0</v>
      </c>
      <c r="AC466">
        <f t="shared" si="156"/>
        <v>0</v>
      </c>
      <c r="AD466">
        <f t="shared" si="157"/>
        <v>0</v>
      </c>
      <c r="AE466">
        <f t="shared" si="158"/>
        <v>0</v>
      </c>
      <c r="AF466">
        <f t="shared" si="159"/>
        <v>0</v>
      </c>
    </row>
    <row r="467" spans="1:32" x14ac:dyDescent="0.3">
      <c r="A467">
        <v>466</v>
      </c>
      <c r="B467" t="s">
        <v>1885</v>
      </c>
      <c r="C467" t="s">
        <v>653</v>
      </c>
      <c r="D467" t="s">
        <v>1886</v>
      </c>
      <c r="E467" t="s">
        <v>466</v>
      </c>
      <c r="F467" t="s">
        <v>1887</v>
      </c>
      <c r="G467">
        <v>2011</v>
      </c>
      <c r="H467">
        <v>129</v>
      </c>
      <c r="I467">
        <v>7.5</v>
      </c>
      <c r="J467">
        <v>357436</v>
      </c>
      <c r="K467">
        <v>186.83</v>
      </c>
      <c r="L467">
        <v>48</v>
      </c>
      <c r="M467">
        <f t="shared" si="140"/>
        <v>1</v>
      </c>
      <c r="N467">
        <f t="shared" si="141"/>
        <v>1</v>
      </c>
      <c r="O467">
        <f t="shared" si="142"/>
        <v>0</v>
      </c>
      <c r="P467">
        <f t="shared" si="143"/>
        <v>0</v>
      </c>
      <c r="Q467">
        <f t="shared" si="144"/>
        <v>0</v>
      </c>
      <c r="R467">
        <f t="shared" si="145"/>
        <v>0</v>
      </c>
      <c r="S467">
        <f t="shared" si="146"/>
        <v>0</v>
      </c>
      <c r="T467">
        <f t="shared" si="147"/>
        <v>1</v>
      </c>
      <c r="U467">
        <f t="shared" si="148"/>
        <v>0</v>
      </c>
      <c r="V467">
        <f t="shared" si="149"/>
        <v>0</v>
      </c>
      <c r="W467">
        <f t="shared" si="150"/>
        <v>0</v>
      </c>
      <c r="X467">
        <f t="shared" si="151"/>
        <v>0</v>
      </c>
      <c r="Y467">
        <f t="shared" si="152"/>
        <v>0</v>
      </c>
      <c r="Z467">
        <f t="shared" si="153"/>
        <v>0</v>
      </c>
      <c r="AA467">
        <f t="shared" si="154"/>
        <v>0</v>
      </c>
      <c r="AB467">
        <f t="shared" si="155"/>
        <v>0</v>
      </c>
      <c r="AC467">
        <f t="shared" si="156"/>
        <v>0</v>
      </c>
      <c r="AD467">
        <f t="shared" si="157"/>
        <v>0</v>
      </c>
      <c r="AE467">
        <f t="shared" si="158"/>
        <v>0</v>
      </c>
      <c r="AF467">
        <f t="shared" si="159"/>
        <v>0</v>
      </c>
    </row>
    <row r="468" spans="1:32" x14ac:dyDescent="0.3">
      <c r="A468">
        <v>467</v>
      </c>
      <c r="B468" t="s">
        <v>1888</v>
      </c>
      <c r="C468" t="s">
        <v>1889</v>
      </c>
      <c r="D468" t="s">
        <v>1890</v>
      </c>
      <c r="E468" t="s">
        <v>1891</v>
      </c>
      <c r="F468" t="s">
        <v>1892</v>
      </c>
      <c r="G468">
        <v>2010</v>
      </c>
      <c r="H468">
        <v>100</v>
      </c>
      <c r="I468">
        <v>6.4</v>
      </c>
      <c r="J468">
        <v>255813</v>
      </c>
      <c r="K468">
        <v>118.31</v>
      </c>
      <c r="L468">
        <v>65</v>
      </c>
      <c r="M468">
        <f t="shared" si="140"/>
        <v>1</v>
      </c>
      <c r="N468">
        <f t="shared" si="141"/>
        <v>0</v>
      </c>
      <c r="O468">
        <f t="shared" si="142"/>
        <v>0</v>
      </c>
      <c r="P468">
        <f t="shared" si="143"/>
        <v>0</v>
      </c>
      <c r="Q468">
        <f t="shared" si="144"/>
        <v>0</v>
      </c>
      <c r="R468">
        <f t="shared" si="145"/>
        <v>0</v>
      </c>
      <c r="S468">
        <f t="shared" si="146"/>
        <v>0</v>
      </c>
      <c r="T468">
        <f t="shared" si="147"/>
        <v>1</v>
      </c>
      <c r="U468">
        <f t="shared" si="148"/>
        <v>0</v>
      </c>
      <c r="V468">
        <f t="shared" si="149"/>
        <v>1</v>
      </c>
      <c r="W468">
        <f t="shared" si="150"/>
        <v>0</v>
      </c>
      <c r="X468">
        <f t="shared" si="151"/>
        <v>0</v>
      </c>
      <c r="Y468">
        <f t="shared" si="152"/>
        <v>0</v>
      </c>
      <c r="Z468">
        <f t="shared" si="153"/>
        <v>0</v>
      </c>
      <c r="AA468">
        <f t="shared" si="154"/>
        <v>0</v>
      </c>
      <c r="AB468">
        <f t="shared" si="155"/>
        <v>0</v>
      </c>
      <c r="AC468">
        <f t="shared" si="156"/>
        <v>0</v>
      </c>
      <c r="AD468">
        <f t="shared" si="157"/>
        <v>0</v>
      </c>
      <c r="AE468">
        <f t="shared" si="158"/>
        <v>0</v>
      </c>
      <c r="AF468">
        <f t="shared" si="159"/>
        <v>0</v>
      </c>
    </row>
    <row r="469" spans="1:32" x14ac:dyDescent="0.3">
      <c r="A469">
        <v>468</v>
      </c>
      <c r="B469" t="s">
        <v>1893</v>
      </c>
      <c r="C469" t="s">
        <v>606</v>
      </c>
      <c r="D469" t="s">
        <v>1894</v>
      </c>
      <c r="E469" t="s">
        <v>99</v>
      </c>
      <c r="F469" t="s">
        <v>1895</v>
      </c>
      <c r="G469">
        <v>2013</v>
      </c>
      <c r="H469">
        <v>91</v>
      </c>
      <c r="I469">
        <v>6.9</v>
      </c>
      <c r="J469">
        <v>111558</v>
      </c>
      <c r="K469">
        <v>1.01</v>
      </c>
      <c r="L469">
        <v>61</v>
      </c>
      <c r="M469">
        <f t="shared" si="140"/>
        <v>0</v>
      </c>
      <c r="N469">
        <f t="shared" si="141"/>
        <v>0</v>
      </c>
      <c r="O469">
        <f t="shared" si="142"/>
        <v>0</v>
      </c>
      <c r="P469">
        <f t="shared" si="143"/>
        <v>0</v>
      </c>
      <c r="Q469">
        <f t="shared" si="144"/>
        <v>0</v>
      </c>
      <c r="R469">
        <f t="shared" si="145"/>
        <v>0</v>
      </c>
      <c r="S469">
        <f t="shared" si="146"/>
        <v>0</v>
      </c>
      <c r="T469">
        <f t="shared" si="147"/>
        <v>0</v>
      </c>
      <c r="U469">
        <f t="shared" si="148"/>
        <v>0</v>
      </c>
      <c r="V469">
        <f t="shared" si="149"/>
        <v>1</v>
      </c>
      <c r="W469">
        <f t="shared" si="150"/>
        <v>1</v>
      </c>
      <c r="X469">
        <f t="shared" si="151"/>
        <v>0</v>
      </c>
      <c r="Y469">
        <f t="shared" si="152"/>
        <v>0</v>
      </c>
      <c r="Z469">
        <f t="shared" si="153"/>
        <v>0</v>
      </c>
      <c r="AA469">
        <f t="shared" si="154"/>
        <v>0</v>
      </c>
      <c r="AB469">
        <f t="shared" si="155"/>
        <v>0</v>
      </c>
      <c r="AC469">
        <f t="shared" si="156"/>
        <v>0</v>
      </c>
      <c r="AD469">
        <f t="shared" si="157"/>
        <v>0</v>
      </c>
      <c r="AE469">
        <f t="shared" si="158"/>
        <v>0</v>
      </c>
      <c r="AF469">
        <f t="shared" si="159"/>
        <v>0</v>
      </c>
    </row>
    <row r="470" spans="1:32" x14ac:dyDescent="0.3">
      <c r="A470">
        <v>469</v>
      </c>
      <c r="B470" t="s">
        <v>1896</v>
      </c>
      <c r="C470" t="s">
        <v>1341</v>
      </c>
      <c r="D470" t="s">
        <v>1897</v>
      </c>
      <c r="E470" t="s">
        <v>1898</v>
      </c>
      <c r="F470" t="s">
        <v>1899</v>
      </c>
      <c r="G470">
        <v>2009</v>
      </c>
      <c r="H470">
        <v>112</v>
      </c>
      <c r="I470">
        <v>8</v>
      </c>
      <c r="J470">
        <v>556794</v>
      </c>
      <c r="K470">
        <v>115.65</v>
      </c>
      <c r="L470">
        <v>81</v>
      </c>
      <c r="M470">
        <f t="shared" si="140"/>
        <v>1</v>
      </c>
      <c r="N470">
        <f t="shared" si="141"/>
        <v>0</v>
      </c>
      <c r="O470">
        <f t="shared" si="142"/>
        <v>0</v>
      </c>
      <c r="P470">
        <f t="shared" si="143"/>
        <v>0</v>
      </c>
      <c r="Q470">
        <f t="shared" si="144"/>
        <v>0</v>
      </c>
      <c r="R470">
        <f t="shared" si="145"/>
        <v>0</v>
      </c>
      <c r="S470">
        <f t="shared" si="146"/>
        <v>0</v>
      </c>
      <c r="T470">
        <f t="shared" si="147"/>
        <v>0</v>
      </c>
      <c r="U470">
        <f t="shared" si="148"/>
        <v>0</v>
      </c>
      <c r="V470">
        <f t="shared" si="149"/>
        <v>0</v>
      </c>
      <c r="W470">
        <f t="shared" si="150"/>
        <v>1</v>
      </c>
      <c r="X470">
        <f t="shared" si="151"/>
        <v>1</v>
      </c>
      <c r="Y470">
        <f t="shared" si="152"/>
        <v>0</v>
      </c>
      <c r="Z470">
        <f t="shared" si="153"/>
        <v>0</v>
      </c>
      <c r="AA470">
        <f t="shared" si="154"/>
        <v>0</v>
      </c>
      <c r="AB470">
        <f t="shared" si="155"/>
        <v>0</v>
      </c>
      <c r="AC470">
        <f t="shared" si="156"/>
        <v>0</v>
      </c>
      <c r="AD470">
        <f t="shared" si="157"/>
        <v>0</v>
      </c>
      <c r="AE470">
        <f t="shared" si="158"/>
        <v>0</v>
      </c>
      <c r="AF470">
        <f t="shared" si="159"/>
        <v>0</v>
      </c>
    </row>
    <row r="471" spans="1:32" x14ac:dyDescent="0.3">
      <c r="A471">
        <v>470</v>
      </c>
      <c r="B471" t="s">
        <v>1900</v>
      </c>
      <c r="C471" t="s">
        <v>424</v>
      </c>
      <c r="D471" t="s">
        <v>1901</v>
      </c>
      <c r="E471" t="s">
        <v>625</v>
      </c>
      <c r="F471" t="s">
        <v>1902</v>
      </c>
      <c r="G471">
        <v>2010</v>
      </c>
      <c r="H471">
        <v>107</v>
      </c>
      <c r="I471">
        <v>6.7</v>
      </c>
      <c r="J471">
        <v>199900</v>
      </c>
      <c r="K471">
        <v>119.22</v>
      </c>
      <c r="L471">
        <v>64</v>
      </c>
      <c r="M471">
        <f t="shared" si="140"/>
        <v>1</v>
      </c>
      <c r="N471">
        <f t="shared" si="141"/>
        <v>0</v>
      </c>
      <c r="O471">
        <f t="shared" si="142"/>
        <v>0</v>
      </c>
      <c r="P471">
        <f t="shared" si="143"/>
        <v>0</v>
      </c>
      <c r="Q471">
        <f t="shared" si="144"/>
        <v>1</v>
      </c>
      <c r="R471">
        <f t="shared" si="145"/>
        <v>0</v>
      </c>
      <c r="S471">
        <f t="shared" si="146"/>
        <v>0</v>
      </c>
      <c r="T471">
        <f t="shared" si="147"/>
        <v>1</v>
      </c>
      <c r="U471">
        <f t="shared" si="148"/>
        <v>0</v>
      </c>
      <c r="V471">
        <f t="shared" si="149"/>
        <v>0</v>
      </c>
      <c r="W471">
        <f t="shared" si="150"/>
        <v>0</v>
      </c>
      <c r="X471">
        <f t="shared" si="151"/>
        <v>0</v>
      </c>
      <c r="Y471">
        <f t="shared" si="152"/>
        <v>0</v>
      </c>
      <c r="Z471">
        <f t="shared" si="153"/>
        <v>0</v>
      </c>
      <c r="AA471">
        <f t="shared" si="154"/>
        <v>0</v>
      </c>
      <c r="AB471">
        <f t="shared" si="155"/>
        <v>0</v>
      </c>
      <c r="AC471">
        <f t="shared" si="156"/>
        <v>0</v>
      </c>
      <c r="AD471">
        <f t="shared" si="157"/>
        <v>0</v>
      </c>
      <c r="AE471">
        <f t="shared" si="158"/>
        <v>0</v>
      </c>
      <c r="AF471">
        <f t="shared" si="159"/>
        <v>0</v>
      </c>
    </row>
    <row r="472" spans="1:32" x14ac:dyDescent="0.3">
      <c r="A472">
        <v>471</v>
      </c>
      <c r="B472" t="s">
        <v>1903</v>
      </c>
      <c r="C472" t="s">
        <v>448</v>
      </c>
      <c r="D472" t="s">
        <v>1904</v>
      </c>
      <c r="E472" t="s">
        <v>20</v>
      </c>
      <c r="F472" t="s">
        <v>1905</v>
      </c>
      <c r="G472">
        <v>2007</v>
      </c>
      <c r="H472">
        <v>157</v>
      </c>
      <c r="I472">
        <v>7.8</v>
      </c>
      <c r="J472">
        <v>337835</v>
      </c>
      <c r="K472">
        <v>130.13</v>
      </c>
      <c r="L472">
        <v>76</v>
      </c>
      <c r="M472">
        <f t="shared" si="140"/>
        <v>0</v>
      </c>
      <c r="N472">
        <f t="shared" si="141"/>
        <v>0</v>
      </c>
      <c r="O472">
        <f t="shared" si="142"/>
        <v>0</v>
      </c>
      <c r="P472">
        <f t="shared" si="143"/>
        <v>0</v>
      </c>
      <c r="Q472">
        <f t="shared" si="144"/>
        <v>0</v>
      </c>
      <c r="R472">
        <f t="shared" si="145"/>
        <v>1</v>
      </c>
      <c r="S472">
        <f t="shared" si="146"/>
        <v>1</v>
      </c>
      <c r="T472">
        <f t="shared" si="147"/>
        <v>1</v>
      </c>
      <c r="U472">
        <f t="shared" si="148"/>
        <v>0</v>
      </c>
      <c r="V472">
        <f t="shared" si="149"/>
        <v>0</v>
      </c>
      <c r="W472">
        <f t="shared" si="150"/>
        <v>0</v>
      </c>
      <c r="X472">
        <f t="shared" si="151"/>
        <v>0</v>
      </c>
      <c r="Y472">
        <f t="shared" si="152"/>
        <v>0</v>
      </c>
      <c r="Z472">
        <f t="shared" si="153"/>
        <v>0</v>
      </c>
      <c r="AA472">
        <f t="shared" si="154"/>
        <v>0</v>
      </c>
      <c r="AB472">
        <f t="shared" si="155"/>
        <v>0</v>
      </c>
      <c r="AC472">
        <f t="shared" si="156"/>
        <v>0</v>
      </c>
      <c r="AD472">
        <f t="shared" si="157"/>
        <v>0</v>
      </c>
      <c r="AE472">
        <f t="shared" si="158"/>
        <v>0</v>
      </c>
      <c r="AF472">
        <f t="shared" si="159"/>
        <v>0</v>
      </c>
    </row>
    <row r="473" spans="1:32" x14ac:dyDescent="0.3">
      <c r="A473">
        <v>472</v>
      </c>
      <c r="B473" t="s">
        <v>1906</v>
      </c>
      <c r="C473" t="s">
        <v>60</v>
      </c>
      <c r="D473" t="s">
        <v>1907</v>
      </c>
      <c r="E473" t="s">
        <v>1908</v>
      </c>
      <c r="F473" t="s">
        <v>1909</v>
      </c>
      <c r="G473">
        <v>2006</v>
      </c>
      <c r="H473">
        <v>123</v>
      </c>
      <c r="I473">
        <v>6.4</v>
      </c>
      <c r="J473">
        <v>83941</v>
      </c>
      <c r="K473">
        <v>15.96</v>
      </c>
      <c r="L473">
        <v>65</v>
      </c>
      <c r="M473">
        <f t="shared" si="140"/>
        <v>0</v>
      </c>
      <c r="N473">
        <f t="shared" si="141"/>
        <v>0</v>
      </c>
      <c r="O473">
        <f t="shared" si="142"/>
        <v>0</v>
      </c>
      <c r="P473">
        <f t="shared" si="143"/>
        <v>0</v>
      </c>
      <c r="Q473">
        <f t="shared" si="144"/>
        <v>0</v>
      </c>
      <c r="R473">
        <f t="shared" si="145"/>
        <v>1</v>
      </c>
      <c r="S473">
        <f t="shared" si="146"/>
        <v>1</v>
      </c>
      <c r="T473">
        <f t="shared" si="147"/>
        <v>0</v>
      </c>
      <c r="U473">
        <f t="shared" si="148"/>
        <v>0</v>
      </c>
      <c r="V473">
        <f t="shared" si="149"/>
        <v>0</v>
      </c>
      <c r="W473">
        <f t="shared" si="150"/>
        <v>0</v>
      </c>
      <c r="X473">
        <f t="shared" si="151"/>
        <v>0</v>
      </c>
      <c r="Y473">
        <f t="shared" si="152"/>
        <v>0</v>
      </c>
      <c r="Z473">
        <f t="shared" si="153"/>
        <v>0</v>
      </c>
      <c r="AA473">
        <f t="shared" si="154"/>
        <v>1</v>
      </c>
      <c r="AB473">
        <f t="shared" si="155"/>
        <v>0</v>
      </c>
      <c r="AC473">
        <f t="shared" si="156"/>
        <v>0</v>
      </c>
      <c r="AD473">
        <f t="shared" si="157"/>
        <v>0</v>
      </c>
      <c r="AE473">
        <f t="shared" si="158"/>
        <v>0</v>
      </c>
      <c r="AF473">
        <f t="shared" si="159"/>
        <v>0</v>
      </c>
    </row>
    <row r="474" spans="1:32" x14ac:dyDescent="0.3">
      <c r="A474">
        <v>473</v>
      </c>
      <c r="B474">
        <v>2012</v>
      </c>
      <c r="C474" t="s">
        <v>13</v>
      </c>
      <c r="D474" t="s">
        <v>1910</v>
      </c>
      <c r="E474" t="s">
        <v>122</v>
      </c>
      <c r="F474" t="s">
        <v>1911</v>
      </c>
      <c r="G474">
        <v>2009</v>
      </c>
      <c r="H474">
        <v>158</v>
      </c>
      <c r="I474">
        <v>5.8</v>
      </c>
      <c r="J474">
        <v>297984</v>
      </c>
      <c r="K474">
        <v>166.11</v>
      </c>
      <c r="L474">
        <v>49</v>
      </c>
      <c r="M474">
        <f t="shared" si="140"/>
        <v>1</v>
      </c>
      <c r="N474">
        <f t="shared" si="141"/>
        <v>1</v>
      </c>
      <c r="O474">
        <f t="shared" si="142"/>
        <v>0</v>
      </c>
      <c r="P474">
        <f t="shared" si="143"/>
        <v>0</v>
      </c>
      <c r="Q474">
        <f t="shared" si="144"/>
        <v>0</v>
      </c>
      <c r="R474">
        <f t="shared" si="145"/>
        <v>0</v>
      </c>
      <c r="S474">
        <f t="shared" si="146"/>
        <v>0</v>
      </c>
      <c r="T474">
        <f t="shared" si="147"/>
        <v>0</v>
      </c>
      <c r="U474">
        <f t="shared" si="148"/>
        <v>0</v>
      </c>
      <c r="V474">
        <f t="shared" si="149"/>
        <v>0</v>
      </c>
      <c r="W474">
        <f t="shared" si="150"/>
        <v>0</v>
      </c>
      <c r="X474">
        <f t="shared" si="151"/>
        <v>1</v>
      </c>
      <c r="Y474">
        <f t="shared" si="152"/>
        <v>0</v>
      </c>
      <c r="Z474">
        <f t="shared" si="153"/>
        <v>0</v>
      </c>
      <c r="AA474">
        <f t="shared" si="154"/>
        <v>0</v>
      </c>
      <c r="AB474">
        <f t="shared" si="155"/>
        <v>0</v>
      </c>
      <c r="AC474">
        <f t="shared" si="156"/>
        <v>0</v>
      </c>
      <c r="AD474">
        <f t="shared" si="157"/>
        <v>0</v>
      </c>
      <c r="AE474">
        <f t="shared" si="158"/>
        <v>0</v>
      </c>
      <c r="AF474">
        <f t="shared" si="159"/>
        <v>0</v>
      </c>
    </row>
    <row r="475" spans="1:32" x14ac:dyDescent="0.3">
      <c r="A475">
        <v>474</v>
      </c>
      <c r="B475" t="s">
        <v>1912</v>
      </c>
      <c r="C475" t="s">
        <v>55</v>
      </c>
      <c r="D475" t="s">
        <v>1913</v>
      </c>
      <c r="E475" t="s">
        <v>57</v>
      </c>
      <c r="F475" t="s">
        <v>506</v>
      </c>
      <c r="G475">
        <v>2009</v>
      </c>
      <c r="H475">
        <v>153</v>
      </c>
      <c r="I475">
        <v>7.5</v>
      </c>
      <c r="J475">
        <v>351059</v>
      </c>
      <c r="K475">
        <v>301.95999999999998</v>
      </c>
      <c r="L475">
        <v>78</v>
      </c>
      <c r="M475">
        <f t="shared" si="140"/>
        <v>0</v>
      </c>
      <c r="N475">
        <f t="shared" si="141"/>
        <v>1</v>
      </c>
      <c r="O475">
        <f t="shared" si="142"/>
        <v>0</v>
      </c>
      <c r="P475">
        <f t="shared" si="143"/>
        <v>0</v>
      </c>
      <c r="Q475">
        <f t="shared" si="144"/>
        <v>0</v>
      </c>
      <c r="R475">
        <f t="shared" si="145"/>
        <v>0</v>
      </c>
      <c r="S475">
        <f t="shared" si="146"/>
        <v>0</v>
      </c>
      <c r="T475">
        <f t="shared" si="147"/>
        <v>0</v>
      </c>
      <c r="U475">
        <f t="shared" si="148"/>
        <v>0</v>
      </c>
      <c r="V475">
        <f t="shared" si="149"/>
        <v>0</v>
      </c>
      <c r="W475">
        <f t="shared" si="150"/>
        <v>0</v>
      </c>
      <c r="X475">
        <f t="shared" si="151"/>
        <v>0</v>
      </c>
      <c r="Y475">
        <f t="shared" si="152"/>
        <v>1</v>
      </c>
      <c r="Z475">
        <f t="shared" si="153"/>
        <v>1</v>
      </c>
      <c r="AA475">
        <f t="shared" si="154"/>
        <v>0</v>
      </c>
      <c r="AB475">
        <f t="shared" si="155"/>
        <v>0</v>
      </c>
      <c r="AC475">
        <f t="shared" si="156"/>
        <v>0</v>
      </c>
      <c r="AD475">
        <f t="shared" si="157"/>
        <v>0</v>
      </c>
      <c r="AE475">
        <f t="shared" si="158"/>
        <v>0</v>
      </c>
      <c r="AF475">
        <f t="shared" si="159"/>
        <v>0</v>
      </c>
    </row>
    <row r="476" spans="1:32" x14ac:dyDescent="0.3">
      <c r="A476">
        <v>475</v>
      </c>
      <c r="B476" t="s">
        <v>1914</v>
      </c>
      <c r="C476" t="s">
        <v>60</v>
      </c>
      <c r="D476" t="s">
        <v>1915</v>
      </c>
      <c r="E476" t="s">
        <v>392</v>
      </c>
      <c r="F476" t="s">
        <v>1916</v>
      </c>
      <c r="G476">
        <v>2012</v>
      </c>
      <c r="H476">
        <v>120</v>
      </c>
      <c r="I476">
        <v>7.7</v>
      </c>
      <c r="J476">
        <v>481274</v>
      </c>
      <c r="K476">
        <v>136.02000000000001</v>
      </c>
      <c r="L476">
        <v>86</v>
      </c>
      <c r="M476">
        <f t="shared" si="140"/>
        <v>0</v>
      </c>
      <c r="N476">
        <f t="shared" si="141"/>
        <v>0</v>
      </c>
      <c r="O476">
        <f t="shared" si="142"/>
        <v>0</v>
      </c>
      <c r="P476">
        <f t="shared" si="143"/>
        <v>0</v>
      </c>
      <c r="Q476">
        <f t="shared" si="144"/>
        <v>0</v>
      </c>
      <c r="R476">
        <f t="shared" si="145"/>
        <v>1</v>
      </c>
      <c r="S476">
        <f t="shared" si="146"/>
        <v>1</v>
      </c>
      <c r="T476">
        <f t="shared" si="147"/>
        <v>0</v>
      </c>
      <c r="U476">
        <f t="shared" si="148"/>
        <v>0</v>
      </c>
      <c r="V476">
        <f t="shared" si="149"/>
        <v>0</v>
      </c>
      <c r="W476">
        <f t="shared" si="150"/>
        <v>0</v>
      </c>
      <c r="X476">
        <f t="shared" si="151"/>
        <v>0</v>
      </c>
      <c r="Y476">
        <f t="shared" si="152"/>
        <v>0</v>
      </c>
      <c r="Z476">
        <f t="shared" si="153"/>
        <v>0</v>
      </c>
      <c r="AA476">
        <f t="shared" si="154"/>
        <v>1</v>
      </c>
      <c r="AB476">
        <f t="shared" si="155"/>
        <v>0</v>
      </c>
      <c r="AC476">
        <f t="shared" si="156"/>
        <v>0</v>
      </c>
      <c r="AD476">
        <f t="shared" si="157"/>
        <v>0</v>
      </c>
      <c r="AE476">
        <f t="shared" si="158"/>
        <v>0</v>
      </c>
      <c r="AF476">
        <f t="shared" si="159"/>
        <v>0</v>
      </c>
    </row>
    <row r="477" spans="1:32" x14ac:dyDescent="0.3">
      <c r="A477">
        <v>476</v>
      </c>
      <c r="B477" t="s">
        <v>1917</v>
      </c>
      <c r="C477" t="s">
        <v>623</v>
      </c>
      <c r="D477" t="s">
        <v>1918</v>
      </c>
      <c r="E477" t="s">
        <v>1919</v>
      </c>
      <c r="F477" t="s">
        <v>1920</v>
      </c>
      <c r="G477">
        <v>2016</v>
      </c>
      <c r="H477">
        <v>106</v>
      </c>
      <c r="I477">
        <v>7.4</v>
      </c>
      <c r="J477">
        <v>56332</v>
      </c>
      <c r="K477">
        <v>15.79</v>
      </c>
      <c r="L477">
        <v>54</v>
      </c>
      <c r="M477">
        <f t="shared" si="140"/>
        <v>0</v>
      </c>
      <c r="N477">
        <f t="shared" si="141"/>
        <v>0</v>
      </c>
      <c r="O477">
        <f t="shared" si="142"/>
        <v>0</v>
      </c>
      <c r="P477">
        <f t="shared" si="143"/>
        <v>0</v>
      </c>
      <c r="Q477">
        <f t="shared" si="144"/>
        <v>1</v>
      </c>
      <c r="R477">
        <f t="shared" si="145"/>
        <v>1</v>
      </c>
      <c r="S477">
        <f t="shared" si="146"/>
        <v>1</v>
      </c>
      <c r="T477">
        <f t="shared" si="147"/>
        <v>0</v>
      </c>
      <c r="U477">
        <f t="shared" si="148"/>
        <v>0</v>
      </c>
      <c r="V477">
        <f t="shared" si="149"/>
        <v>0</v>
      </c>
      <c r="W477">
        <f t="shared" si="150"/>
        <v>0</v>
      </c>
      <c r="X477">
        <f t="shared" si="151"/>
        <v>0</v>
      </c>
      <c r="Y477">
        <f t="shared" si="152"/>
        <v>0</v>
      </c>
      <c r="Z477">
        <f t="shared" si="153"/>
        <v>0</v>
      </c>
      <c r="AA477">
        <f t="shared" si="154"/>
        <v>0</v>
      </c>
      <c r="AB477">
        <f t="shared" si="155"/>
        <v>0</v>
      </c>
      <c r="AC477">
        <f t="shared" si="156"/>
        <v>0</v>
      </c>
      <c r="AD477">
        <f t="shared" si="157"/>
        <v>0</v>
      </c>
      <c r="AE477">
        <f t="shared" si="158"/>
        <v>0</v>
      </c>
      <c r="AF477">
        <f t="shared" si="159"/>
        <v>0</v>
      </c>
    </row>
    <row r="478" spans="1:32" x14ac:dyDescent="0.3">
      <c r="A478">
        <v>477</v>
      </c>
      <c r="B478" t="s">
        <v>1921</v>
      </c>
      <c r="C478" t="s">
        <v>150</v>
      </c>
      <c r="D478" t="s">
        <v>1922</v>
      </c>
      <c r="E478" t="s">
        <v>1923</v>
      </c>
      <c r="F478" t="s">
        <v>1924</v>
      </c>
      <c r="G478">
        <v>2006</v>
      </c>
      <c r="H478">
        <v>137</v>
      </c>
      <c r="I478">
        <v>8.5</v>
      </c>
      <c r="J478">
        <v>278103</v>
      </c>
      <c r="K478">
        <v>11.28</v>
      </c>
      <c r="L478">
        <v>89</v>
      </c>
      <c r="M478">
        <f t="shared" si="140"/>
        <v>0</v>
      </c>
      <c r="N478">
        <f t="shared" si="141"/>
        <v>0</v>
      </c>
      <c r="O478">
        <f t="shared" si="142"/>
        <v>0</v>
      </c>
      <c r="P478">
        <f t="shared" si="143"/>
        <v>0</v>
      </c>
      <c r="Q478">
        <f t="shared" si="144"/>
        <v>0</v>
      </c>
      <c r="R478">
        <f t="shared" si="145"/>
        <v>0</v>
      </c>
      <c r="S478">
        <f t="shared" si="146"/>
        <v>1</v>
      </c>
      <c r="T478">
        <f t="shared" si="147"/>
        <v>0</v>
      </c>
      <c r="U478">
        <f t="shared" si="148"/>
        <v>0</v>
      </c>
      <c r="V478">
        <f t="shared" si="149"/>
        <v>0</v>
      </c>
      <c r="W478">
        <f t="shared" si="150"/>
        <v>1</v>
      </c>
      <c r="X478">
        <f t="shared" si="151"/>
        <v>0</v>
      </c>
      <c r="Y478">
        <f t="shared" si="152"/>
        <v>0</v>
      </c>
      <c r="Z478">
        <f t="shared" si="153"/>
        <v>0</v>
      </c>
      <c r="AA478">
        <f t="shared" si="154"/>
        <v>0</v>
      </c>
      <c r="AB478">
        <f t="shared" si="155"/>
        <v>0</v>
      </c>
      <c r="AC478">
        <f t="shared" si="156"/>
        <v>0</v>
      </c>
      <c r="AD478">
        <f t="shared" si="157"/>
        <v>0</v>
      </c>
      <c r="AE478">
        <f t="shared" si="158"/>
        <v>0</v>
      </c>
      <c r="AF478">
        <f t="shared" si="159"/>
        <v>0</v>
      </c>
    </row>
    <row r="479" spans="1:32" x14ac:dyDescent="0.3">
      <c r="A479">
        <v>478</v>
      </c>
      <c r="B479" t="s">
        <v>1925</v>
      </c>
      <c r="C479" t="s">
        <v>23</v>
      </c>
      <c r="D479" t="s">
        <v>1926</v>
      </c>
      <c r="E479" t="s">
        <v>1927</v>
      </c>
      <c r="F479" t="s">
        <v>1928</v>
      </c>
      <c r="G479">
        <v>2016</v>
      </c>
      <c r="H479">
        <v>94</v>
      </c>
      <c r="I479">
        <v>5.7</v>
      </c>
      <c r="J479">
        <v>8404</v>
      </c>
      <c r="L479">
        <v>48</v>
      </c>
      <c r="M479">
        <f t="shared" si="140"/>
        <v>0</v>
      </c>
      <c r="N479">
        <f t="shared" si="141"/>
        <v>0</v>
      </c>
      <c r="O479">
        <f t="shared" si="142"/>
        <v>1</v>
      </c>
      <c r="P479">
        <f t="shared" si="143"/>
        <v>0</v>
      </c>
      <c r="Q479">
        <f t="shared" si="144"/>
        <v>0</v>
      </c>
      <c r="R479">
        <f t="shared" si="145"/>
        <v>0</v>
      </c>
      <c r="S479">
        <f t="shared" si="146"/>
        <v>0</v>
      </c>
      <c r="T479">
        <f t="shared" si="147"/>
        <v>0</v>
      </c>
      <c r="U479">
        <f t="shared" si="148"/>
        <v>0</v>
      </c>
      <c r="V479">
        <f t="shared" si="149"/>
        <v>0</v>
      </c>
      <c r="W479">
        <f t="shared" si="150"/>
        <v>1</v>
      </c>
      <c r="X479">
        <f t="shared" si="151"/>
        <v>0</v>
      </c>
      <c r="Y479">
        <f t="shared" si="152"/>
        <v>0</v>
      </c>
      <c r="Z479">
        <f t="shared" si="153"/>
        <v>0</v>
      </c>
      <c r="AA479">
        <f t="shared" si="154"/>
        <v>0</v>
      </c>
      <c r="AB479">
        <f t="shared" si="155"/>
        <v>0</v>
      </c>
      <c r="AC479">
        <f t="shared" si="156"/>
        <v>0</v>
      </c>
      <c r="AD479">
        <f t="shared" si="157"/>
        <v>0</v>
      </c>
      <c r="AE479">
        <f t="shared" si="158"/>
        <v>0</v>
      </c>
      <c r="AF479">
        <f t="shared" si="159"/>
        <v>0</v>
      </c>
    </row>
    <row r="480" spans="1:32" x14ac:dyDescent="0.3">
      <c r="A480">
        <v>479</v>
      </c>
      <c r="B480" t="s">
        <v>1929</v>
      </c>
      <c r="C480" t="s">
        <v>107</v>
      </c>
      <c r="D480" t="s">
        <v>1930</v>
      </c>
      <c r="E480" t="s">
        <v>1931</v>
      </c>
      <c r="F480" t="s">
        <v>1932</v>
      </c>
      <c r="G480">
        <v>2016</v>
      </c>
      <c r="H480">
        <v>96</v>
      </c>
      <c r="I480">
        <v>8.3000000000000007</v>
      </c>
      <c r="J480">
        <v>61</v>
      </c>
      <c r="L480">
        <v>71</v>
      </c>
      <c r="M480">
        <f t="shared" si="140"/>
        <v>0</v>
      </c>
      <c r="N480">
        <f t="shared" si="141"/>
        <v>0</v>
      </c>
      <c r="O480">
        <f t="shared" si="142"/>
        <v>0</v>
      </c>
      <c r="P480">
        <f t="shared" si="143"/>
        <v>0</v>
      </c>
      <c r="Q480">
        <f t="shared" si="144"/>
        <v>0</v>
      </c>
      <c r="R480">
        <f t="shared" si="145"/>
        <v>0</v>
      </c>
      <c r="S480">
        <f t="shared" si="146"/>
        <v>1</v>
      </c>
      <c r="T480">
        <f t="shared" si="147"/>
        <v>0</v>
      </c>
      <c r="U480">
        <f t="shared" si="148"/>
        <v>0</v>
      </c>
      <c r="V480">
        <f t="shared" si="149"/>
        <v>0</v>
      </c>
      <c r="W480">
        <f t="shared" si="150"/>
        <v>0</v>
      </c>
      <c r="X480">
        <f t="shared" si="151"/>
        <v>0</v>
      </c>
      <c r="Y480">
        <f t="shared" si="152"/>
        <v>0</v>
      </c>
      <c r="Z480">
        <f t="shared" si="153"/>
        <v>0</v>
      </c>
      <c r="AA480">
        <f t="shared" si="154"/>
        <v>0</v>
      </c>
      <c r="AB480">
        <f t="shared" si="155"/>
        <v>0</v>
      </c>
      <c r="AC480">
        <f t="shared" si="156"/>
        <v>0</v>
      </c>
      <c r="AD480">
        <f t="shared" si="157"/>
        <v>0</v>
      </c>
      <c r="AE480">
        <f t="shared" si="158"/>
        <v>0</v>
      </c>
      <c r="AF480">
        <f t="shared" si="159"/>
        <v>0</v>
      </c>
    </row>
    <row r="481" spans="1:32" x14ac:dyDescent="0.3">
      <c r="A481">
        <v>480</v>
      </c>
      <c r="B481" t="s">
        <v>1933</v>
      </c>
      <c r="C481" t="s">
        <v>811</v>
      </c>
      <c r="D481" t="s">
        <v>1934</v>
      </c>
      <c r="E481" t="s">
        <v>143</v>
      </c>
      <c r="F481" t="s">
        <v>1935</v>
      </c>
      <c r="G481">
        <v>2015</v>
      </c>
      <c r="H481">
        <v>113</v>
      </c>
      <c r="I481">
        <v>6.7</v>
      </c>
      <c r="J481">
        <v>41642</v>
      </c>
      <c r="L481">
        <v>71</v>
      </c>
      <c r="M481">
        <f t="shared" si="140"/>
        <v>0</v>
      </c>
      <c r="N481">
        <f t="shared" si="141"/>
        <v>0</v>
      </c>
      <c r="O481">
        <f t="shared" si="142"/>
        <v>0</v>
      </c>
      <c r="P481">
        <f t="shared" si="143"/>
        <v>0</v>
      </c>
      <c r="Q481">
        <f t="shared" si="144"/>
        <v>0</v>
      </c>
      <c r="R481">
        <f t="shared" si="145"/>
        <v>0</v>
      </c>
      <c r="S481">
        <f t="shared" si="146"/>
        <v>1</v>
      </c>
      <c r="T481">
        <f t="shared" si="147"/>
        <v>0</v>
      </c>
      <c r="U481">
        <f t="shared" si="148"/>
        <v>0</v>
      </c>
      <c r="V481">
        <f t="shared" si="149"/>
        <v>0</v>
      </c>
      <c r="W481">
        <f t="shared" si="150"/>
        <v>0</v>
      </c>
      <c r="X481">
        <f t="shared" si="151"/>
        <v>0</v>
      </c>
      <c r="Y481">
        <f t="shared" si="152"/>
        <v>0</v>
      </c>
      <c r="Z481">
        <f t="shared" si="153"/>
        <v>0</v>
      </c>
      <c r="AA481">
        <f t="shared" si="154"/>
        <v>0</v>
      </c>
      <c r="AB481">
        <f t="shared" si="155"/>
        <v>0</v>
      </c>
      <c r="AC481">
        <f t="shared" si="156"/>
        <v>0</v>
      </c>
      <c r="AD481">
        <f t="shared" si="157"/>
        <v>1</v>
      </c>
      <c r="AE481">
        <f t="shared" si="158"/>
        <v>0</v>
      </c>
      <c r="AF481">
        <f t="shared" si="159"/>
        <v>0</v>
      </c>
    </row>
    <row r="482" spans="1:32" x14ac:dyDescent="0.3">
      <c r="A482">
        <v>481</v>
      </c>
      <c r="B482" t="s">
        <v>1936</v>
      </c>
      <c r="C482" t="s">
        <v>270</v>
      </c>
      <c r="D482" t="s">
        <v>1937</v>
      </c>
      <c r="E482" t="s">
        <v>1226</v>
      </c>
      <c r="F482" t="s">
        <v>1938</v>
      </c>
      <c r="G482">
        <v>2008</v>
      </c>
      <c r="H482">
        <v>111</v>
      </c>
      <c r="I482">
        <v>7.2</v>
      </c>
      <c r="J482">
        <v>226619</v>
      </c>
      <c r="K482">
        <v>62.88</v>
      </c>
      <c r="L482">
        <v>67</v>
      </c>
      <c r="M482">
        <f t="shared" si="140"/>
        <v>0</v>
      </c>
      <c r="N482">
        <f t="shared" si="141"/>
        <v>0</v>
      </c>
      <c r="O482">
        <f t="shared" si="142"/>
        <v>0</v>
      </c>
      <c r="P482">
        <f t="shared" si="143"/>
        <v>0</v>
      </c>
      <c r="Q482">
        <f t="shared" si="144"/>
        <v>1</v>
      </c>
      <c r="R482">
        <f t="shared" si="145"/>
        <v>0</v>
      </c>
      <c r="S482">
        <f t="shared" si="146"/>
        <v>1</v>
      </c>
      <c r="T482">
        <f t="shared" si="147"/>
        <v>0</v>
      </c>
      <c r="U482">
        <f t="shared" si="148"/>
        <v>1</v>
      </c>
      <c r="V482">
        <f t="shared" si="149"/>
        <v>0</v>
      </c>
      <c r="W482">
        <f t="shared" si="150"/>
        <v>0</v>
      </c>
      <c r="X482">
        <f t="shared" si="151"/>
        <v>0</v>
      </c>
      <c r="Y482">
        <f t="shared" si="152"/>
        <v>0</v>
      </c>
      <c r="Z482">
        <f t="shared" si="153"/>
        <v>0</v>
      </c>
      <c r="AA482">
        <f t="shared" si="154"/>
        <v>0</v>
      </c>
      <c r="AB482">
        <f t="shared" si="155"/>
        <v>0</v>
      </c>
      <c r="AC482">
        <f t="shared" si="156"/>
        <v>0</v>
      </c>
      <c r="AD482">
        <f t="shared" si="157"/>
        <v>0</v>
      </c>
      <c r="AE482">
        <f t="shared" si="158"/>
        <v>0</v>
      </c>
      <c r="AF482">
        <f t="shared" si="159"/>
        <v>0</v>
      </c>
    </row>
    <row r="483" spans="1:32" x14ac:dyDescent="0.3">
      <c r="A483">
        <v>482</v>
      </c>
      <c r="B483" t="s">
        <v>1939</v>
      </c>
      <c r="C483" t="s">
        <v>754</v>
      </c>
      <c r="D483" t="s">
        <v>1940</v>
      </c>
      <c r="E483" t="s">
        <v>1891</v>
      </c>
      <c r="F483" t="s">
        <v>1941</v>
      </c>
      <c r="G483">
        <v>2014</v>
      </c>
      <c r="H483">
        <v>97</v>
      </c>
      <c r="I483">
        <v>6.5</v>
      </c>
      <c r="J483">
        <v>93799</v>
      </c>
      <c r="K483">
        <v>45.09</v>
      </c>
      <c r="L483">
        <v>47</v>
      </c>
      <c r="M483">
        <f t="shared" si="140"/>
        <v>0</v>
      </c>
      <c r="N483">
        <f t="shared" si="141"/>
        <v>0</v>
      </c>
      <c r="O483">
        <f t="shared" si="142"/>
        <v>0</v>
      </c>
      <c r="P483">
        <f t="shared" si="143"/>
        <v>0</v>
      </c>
      <c r="Q483">
        <f t="shared" si="144"/>
        <v>0</v>
      </c>
      <c r="R483">
        <f t="shared" si="145"/>
        <v>0</v>
      </c>
      <c r="S483">
        <f t="shared" si="146"/>
        <v>1</v>
      </c>
      <c r="T483">
        <f t="shared" si="147"/>
        <v>0</v>
      </c>
      <c r="U483">
        <f t="shared" si="148"/>
        <v>1</v>
      </c>
      <c r="V483">
        <f t="shared" si="149"/>
        <v>0</v>
      </c>
      <c r="W483">
        <f t="shared" si="150"/>
        <v>0</v>
      </c>
      <c r="X483">
        <f t="shared" si="151"/>
        <v>1</v>
      </c>
      <c r="Y483">
        <f t="shared" si="152"/>
        <v>0</v>
      </c>
      <c r="Z483">
        <f t="shared" si="153"/>
        <v>0</v>
      </c>
      <c r="AA483">
        <f t="shared" si="154"/>
        <v>0</v>
      </c>
      <c r="AB483">
        <f t="shared" si="155"/>
        <v>0</v>
      </c>
      <c r="AC483">
        <f t="shared" si="156"/>
        <v>0</v>
      </c>
      <c r="AD483">
        <f t="shared" si="157"/>
        <v>0</v>
      </c>
      <c r="AE483">
        <f t="shared" si="158"/>
        <v>0</v>
      </c>
      <c r="AF483">
        <f t="shared" si="159"/>
        <v>0</v>
      </c>
    </row>
    <row r="484" spans="1:32" x14ac:dyDescent="0.3">
      <c r="A484">
        <v>483</v>
      </c>
      <c r="B484" t="s">
        <v>1942</v>
      </c>
      <c r="C484" t="s">
        <v>251</v>
      </c>
      <c r="D484" t="s">
        <v>1943</v>
      </c>
      <c r="E484" t="s">
        <v>1944</v>
      </c>
      <c r="F484" t="s">
        <v>1945</v>
      </c>
      <c r="G484">
        <v>2016</v>
      </c>
      <c r="H484">
        <v>115</v>
      </c>
      <c r="I484">
        <v>6.3</v>
      </c>
      <c r="J484">
        <v>48400</v>
      </c>
      <c r="K484">
        <v>12.63</v>
      </c>
      <c r="L484">
        <v>52</v>
      </c>
      <c r="M484">
        <f t="shared" si="140"/>
        <v>1</v>
      </c>
      <c r="N484">
        <f t="shared" si="141"/>
        <v>0</v>
      </c>
      <c r="O484">
        <f t="shared" si="142"/>
        <v>0</v>
      </c>
      <c r="P484">
        <f t="shared" si="143"/>
        <v>0</v>
      </c>
      <c r="Q484">
        <f t="shared" si="144"/>
        <v>0</v>
      </c>
      <c r="R484">
        <f t="shared" si="145"/>
        <v>0</v>
      </c>
      <c r="S484">
        <f t="shared" si="146"/>
        <v>1</v>
      </c>
      <c r="T484">
        <f t="shared" si="147"/>
        <v>1</v>
      </c>
      <c r="U484">
        <f t="shared" si="148"/>
        <v>0</v>
      </c>
      <c r="V484">
        <f t="shared" si="149"/>
        <v>0</v>
      </c>
      <c r="W484">
        <f t="shared" si="150"/>
        <v>0</v>
      </c>
      <c r="X484">
        <f t="shared" si="151"/>
        <v>0</v>
      </c>
      <c r="Y484">
        <f t="shared" si="152"/>
        <v>0</v>
      </c>
      <c r="Z484">
        <f t="shared" si="153"/>
        <v>0</v>
      </c>
      <c r="AA484">
        <f t="shared" si="154"/>
        <v>0</v>
      </c>
      <c r="AB484">
        <f t="shared" si="155"/>
        <v>0</v>
      </c>
      <c r="AC484">
        <f t="shared" si="156"/>
        <v>0</v>
      </c>
      <c r="AD484">
        <f t="shared" si="157"/>
        <v>0</v>
      </c>
      <c r="AE484">
        <f t="shared" si="158"/>
        <v>0</v>
      </c>
      <c r="AF484">
        <f t="shared" si="159"/>
        <v>0</v>
      </c>
    </row>
    <row r="485" spans="1:32" x14ac:dyDescent="0.3">
      <c r="A485">
        <v>484</v>
      </c>
      <c r="B485" t="s">
        <v>1946</v>
      </c>
      <c r="C485" t="s">
        <v>187</v>
      </c>
      <c r="D485" t="s">
        <v>1947</v>
      </c>
      <c r="E485" t="s">
        <v>1948</v>
      </c>
      <c r="F485" t="s">
        <v>1949</v>
      </c>
      <c r="G485">
        <v>2016</v>
      </c>
      <c r="H485">
        <v>97</v>
      </c>
      <c r="I485">
        <v>7.7</v>
      </c>
      <c r="J485">
        <v>17584</v>
      </c>
      <c r="L485">
        <v>43</v>
      </c>
      <c r="M485">
        <f t="shared" si="140"/>
        <v>0</v>
      </c>
      <c r="N485">
        <f t="shared" si="141"/>
        <v>0</v>
      </c>
      <c r="O485">
        <f t="shared" si="142"/>
        <v>0</v>
      </c>
      <c r="P485">
        <f t="shared" si="143"/>
        <v>0</v>
      </c>
      <c r="Q485">
        <f t="shared" si="144"/>
        <v>1</v>
      </c>
      <c r="R485">
        <f t="shared" si="145"/>
        <v>0</v>
      </c>
      <c r="S485">
        <f t="shared" si="146"/>
        <v>1</v>
      </c>
      <c r="T485">
        <f t="shared" si="147"/>
        <v>0</v>
      </c>
      <c r="U485">
        <f t="shared" si="148"/>
        <v>0</v>
      </c>
      <c r="V485">
        <f t="shared" si="149"/>
        <v>0</v>
      </c>
      <c r="W485">
        <f t="shared" si="150"/>
        <v>0</v>
      </c>
      <c r="X485">
        <f t="shared" si="151"/>
        <v>0</v>
      </c>
      <c r="Y485">
        <f t="shared" si="152"/>
        <v>0</v>
      </c>
      <c r="Z485">
        <f t="shared" si="153"/>
        <v>0</v>
      </c>
      <c r="AA485">
        <f t="shared" si="154"/>
        <v>0</v>
      </c>
      <c r="AB485">
        <f t="shared" si="155"/>
        <v>0</v>
      </c>
      <c r="AC485">
        <f t="shared" si="156"/>
        <v>0</v>
      </c>
      <c r="AD485">
        <f t="shared" si="157"/>
        <v>0</v>
      </c>
      <c r="AE485">
        <f t="shared" si="158"/>
        <v>0</v>
      </c>
      <c r="AF485">
        <f t="shared" si="159"/>
        <v>0</v>
      </c>
    </row>
    <row r="486" spans="1:32" x14ac:dyDescent="0.3">
      <c r="A486">
        <v>485</v>
      </c>
      <c r="B486" t="s">
        <v>1950</v>
      </c>
      <c r="C486" t="s">
        <v>1575</v>
      </c>
      <c r="D486" t="s">
        <v>1951</v>
      </c>
      <c r="E486" t="s">
        <v>1952</v>
      </c>
      <c r="F486" t="s">
        <v>1953</v>
      </c>
      <c r="G486">
        <v>2016</v>
      </c>
      <c r="H486">
        <v>97</v>
      </c>
      <c r="I486">
        <v>6.3</v>
      </c>
      <c r="J486">
        <v>55781</v>
      </c>
      <c r="K486">
        <v>107.51</v>
      </c>
      <c r="M486">
        <f t="shared" si="140"/>
        <v>1</v>
      </c>
      <c r="N486">
        <f t="shared" si="141"/>
        <v>1</v>
      </c>
      <c r="O486">
        <f t="shared" si="142"/>
        <v>0</v>
      </c>
      <c r="P486">
        <f t="shared" si="143"/>
        <v>1</v>
      </c>
      <c r="Q486">
        <f t="shared" si="144"/>
        <v>0</v>
      </c>
      <c r="R486">
        <f t="shared" si="145"/>
        <v>0</v>
      </c>
      <c r="S486">
        <f t="shared" si="146"/>
        <v>0</v>
      </c>
      <c r="T486">
        <f t="shared" si="147"/>
        <v>0</v>
      </c>
      <c r="U486">
        <f t="shared" si="148"/>
        <v>0</v>
      </c>
      <c r="V486">
        <f t="shared" si="149"/>
        <v>0</v>
      </c>
      <c r="W486">
        <f t="shared" si="150"/>
        <v>0</v>
      </c>
      <c r="X486">
        <f t="shared" si="151"/>
        <v>0</v>
      </c>
      <c r="Y486">
        <f t="shared" si="152"/>
        <v>0</v>
      </c>
      <c r="Z486">
        <f t="shared" si="153"/>
        <v>0</v>
      </c>
      <c r="AA486">
        <f t="shared" si="154"/>
        <v>0</v>
      </c>
      <c r="AB486">
        <f t="shared" si="155"/>
        <v>0</v>
      </c>
      <c r="AC486">
        <f t="shared" si="156"/>
        <v>0</v>
      </c>
      <c r="AD486">
        <f t="shared" si="157"/>
        <v>0</v>
      </c>
      <c r="AE486">
        <f t="shared" si="158"/>
        <v>0</v>
      </c>
      <c r="AF486">
        <f t="shared" si="159"/>
        <v>0</v>
      </c>
    </row>
    <row r="487" spans="1:32" x14ac:dyDescent="0.3">
      <c r="A487">
        <v>486</v>
      </c>
      <c r="B487" t="s">
        <v>1954</v>
      </c>
      <c r="C487" t="s">
        <v>578</v>
      </c>
      <c r="D487" t="s">
        <v>1955</v>
      </c>
      <c r="E487" t="s">
        <v>1014</v>
      </c>
      <c r="F487" t="s">
        <v>1956</v>
      </c>
      <c r="G487">
        <v>2012</v>
      </c>
      <c r="H487">
        <v>94</v>
      </c>
      <c r="I487">
        <v>7.8</v>
      </c>
      <c r="J487">
        <v>254446</v>
      </c>
      <c r="K487">
        <v>45.51</v>
      </c>
      <c r="L487">
        <v>84</v>
      </c>
      <c r="M487">
        <f t="shared" si="140"/>
        <v>0</v>
      </c>
      <c r="N487">
        <f t="shared" si="141"/>
        <v>1</v>
      </c>
      <c r="O487">
        <f t="shared" si="142"/>
        <v>0</v>
      </c>
      <c r="P487">
        <f t="shared" si="143"/>
        <v>0</v>
      </c>
      <c r="Q487">
        <f t="shared" si="144"/>
        <v>1</v>
      </c>
      <c r="R487">
        <f t="shared" si="145"/>
        <v>0</v>
      </c>
      <c r="S487">
        <f t="shared" si="146"/>
        <v>1</v>
      </c>
      <c r="T487">
        <f t="shared" si="147"/>
        <v>0</v>
      </c>
      <c r="U487">
        <f t="shared" si="148"/>
        <v>0</v>
      </c>
      <c r="V487">
        <f t="shared" si="149"/>
        <v>0</v>
      </c>
      <c r="W487">
        <f t="shared" si="150"/>
        <v>0</v>
      </c>
      <c r="X487">
        <f t="shared" si="151"/>
        <v>0</v>
      </c>
      <c r="Y487">
        <f t="shared" si="152"/>
        <v>0</v>
      </c>
      <c r="Z487">
        <f t="shared" si="153"/>
        <v>0</v>
      </c>
      <c r="AA487">
        <f t="shared" si="154"/>
        <v>0</v>
      </c>
      <c r="AB487">
        <f t="shared" si="155"/>
        <v>0</v>
      </c>
      <c r="AC487">
        <f t="shared" si="156"/>
        <v>0</v>
      </c>
      <c r="AD487">
        <f t="shared" si="157"/>
        <v>0</v>
      </c>
      <c r="AE487">
        <f t="shared" si="158"/>
        <v>0</v>
      </c>
      <c r="AF487">
        <f t="shared" si="159"/>
        <v>0</v>
      </c>
    </row>
    <row r="488" spans="1:32" x14ac:dyDescent="0.3">
      <c r="A488">
        <v>487</v>
      </c>
      <c r="B488" t="s">
        <v>1957</v>
      </c>
      <c r="C488" t="s">
        <v>1958</v>
      </c>
      <c r="D488" t="s">
        <v>1959</v>
      </c>
      <c r="E488" t="s">
        <v>1960</v>
      </c>
      <c r="F488" t="s">
        <v>1961</v>
      </c>
      <c r="G488">
        <v>2007</v>
      </c>
      <c r="H488">
        <v>117</v>
      </c>
      <c r="I488">
        <v>6.7</v>
      </c>
      <c r="J488">
        <v>102954</v>
      </c>
      <c r="K488">
        <v>118.82</v>
      </c>
      <c r="L488">
        <v>81</v>
      </c>
      <c r="M488">
        <f t="shared" si="140"/>
        <v>0</v>
      </c>
      <c r="N488">
        <f t="shared" si="141"/>
        <v>0</v>
      </c>
      <c r="O488">
        <f t="shared" si="142"/>
        <v>0</v>
      </c>
      <c r="P488">
        <f t="shared" si="143"/>
        <v>0</v>
      </c>
      <c r="Q488">
        <f t="shared" si="144"/>
        <v>1</v>
      </c>
      <c r="R488">
        <f t="shared" si="145"/>
        <v>0</v>
      </c>
      <c r="S488">
        <f t="shared" si="146"/>
        <v>1</v>
      </c>
      <c r="T488">
        <f t="shared" si="147"/>
        <v>0</v>
      </c>
      <c r="U488">
        <f t="shared" si="148"/>
        <v>0</v>
      </c>
      <c r="V488">
        <f t="shared" si="149"/>
        <v>0</v>
      </c>
      <c r="W488">
        <f t="shared" si="150"/>
        <v>0</v>
      </c>
      <c r="X488">
        <f t="shared" si="151"/>
        <v>0</v>
      </c>
      <c r="Y488">
        <f t="shared" si="152"/>
        <v>0</v>
      </c>
      <c r="Z488">
        <f t="shared" si="153"/>
        <v>1</v>
      </c>
      <c r="AA488">
        <f t="shared" si="154"/>
        <v>0</v>
      </c>
      <c r="AB488">
        <f t="shared" si="155"/>
        <v>0</v>
      </c>
      <c r="AC488">
        <f t="shared" si="156"/>
        <v>0</v>
      </c>
      <c r="AD488">
        <f t="shared" si="157"/>
        <v>0</v>
      </c>
      <c r="AE488">
        <f t="shared" si="158"/>
        <v>0</v>
      </c>
      <c r="AF488">
        <f t="shared" si="159"/>
        <v>0</v>
      </c>
    </row>
    <row r="489" spans="1:32" x14ac:dyDescent="0.3">
      <c r="A489">
        <v>488</v>
      </c>
      <c r="B489" t="s">
        <v>1962</v>
      </c>
      <c r="C489" t="s">
        <v>293</v>
      </c>
      <c r="D489" t="s">
        <v>1963</v>
      </c>
      <c r="E489" t="s">
        <v>1964</v>
      </c>
      <c r="F489" t="s">
        <v>1965</v>
      </c>
      <c r="G489">
        <v>2013</v>
      </c>
      <c r="H489">
        <v>115</v>
      </c>
      <c r="I489">
        <v>6.7</v>
      </c>
      <c r="J489">
        <v>84765</v>
      </c>
      <c r="K489">
        <v>71.349999999999994</v>
      </c>
      <c r="L489">
        <v>34</v>
      </c>
      <c r="M489">
        <f t="shared" si="140"/>
        <v>0</v>
      </c>
      <c r="N489">
        <f t="shared" si="141"/>
        <v>0</v>
      </c>
      <c r="O489">
        <f t="shared" si="142"/>
        <v>0</v>
      </c>
      <c r="P489">
        <f t="shared" si="143"/>
        <v>0</v>
      </c>
      <c r="Q489">
        <f t="shared" si="144"/>
        <v>0</v>
      </c>
      <c r="R489">
        <f t="shared" si="145"/>
        <v>0</v>
      </c>
      <c r="S489">
        <f t="shared" si="146"/>
        <v>1</v>
      </c>
      <c r="T489">
        <f t="shared" si="147"/>
        <v>0</v>
      </c>
      <c r="U489">
        <f t="shared" si="148"/>
        <v>1</v>
      </c>
      <c r="V489">
        <f t="shared" si="149"/>
        <v>0</v>
      </c>
      <c r="W489">
        <f t="shared" si="150"/>
        <v>1</v>
      </c>
      <c r="X489">
        <f t="shared" si="151"/>
        <v>0</v>
      </c>
      <c r="Y489">
        <f t="shared" si="152"/>
        <v>0</v>
      </c>
      <c r="Z489">
        <f t="shared" si="153"/>
        <v>0</v>
      </c>
      <c r="AA489">
        <f t="shared" si="154"/>
        <v>0</v>
      </c>
      <c r="AB489">
        <f t="shared" si="155"/>
        <v>0</v>
      </c>
      <c r="AC489">
        <f t="shared" si="156"/>
        <v>0</v>
      </c>
      <c r="AD489">
        <f t="shared" si="157"/>
        <v>0</v>
      </c>
      <c r="AE489">
        <f t="shared" si="158"/>
        <v>0</v>
      </c>
      <c r="AF489">
        <f t="shared" si="159"/>
        <v>0</v>
      </c>
    </row>
    <row r="490" spans="1:32" x14ac:dyDescent="0.3">
      <c r="A490">
        <v>489</v>
      </c>
      <c r="B490" t="s">
        <v>1966</v>
      </c>
      <c r="C490" t="s">
        <v>416</v>
      </c>
      <c r="D490" t="s">
        <v>1967</v>
      </c>
      <c r="E490" t="s">
        <v>687</v>
      </c>
      <c r="F490" t="s">
        <v>1968</v>
      </c>
      <c r="G490">
        <v>2015</v>
      </c>
      <c r="H490">
        <v>105</v>
      </c>
      <c r="I490">
        <v>6.6</v>
      </c>
      <c r="J490">
        <v>166489</v>
      </c>
      <c r="K490">
        <v>53.85</v>
      </c>
      <c r="L490">
        <v>56</v>
      </c>
      <c r="M490">
        <f t="shared" si="140"/>
        <v>0</v>
      </c>
      <c r="N490">
        <f t="shared" si="141"/>
        <v>0</v>
      </c>
      <c r="O490">
        <f t="shared" si="142"/>
        <v>0</v>
      </c>
      <c r="P490">
        <f t="shared" si="143"/>
        <v>0</v>
      </c>
      <c r="Q490">
        <f t="shared" si="144"/>
        <v>1</v>
      </c>
      <c r="R490">
        <f t="shared" si="145"/>
        <v>0</v>
      </c>
      <c r="S490">
        <f t="shared" si="146"/>
        <v>1</v>
      </c>
      <c r="T490">
        <f t="shared" si="147"/>
        <v>1</v>
      </c>
      <c r="U490">
        <f t="shared" si="148"/>
        <v>0</v>
      </c>
      <c r="V490">
        <f t="shared" si="149"/>
        <v>0</v>
      </c>
      <c r="W490">
        <f t="shared" si="150"/>
        <v>0</v>
      </c>
      <c r="X490">
        <f t="shared" si="151"/>
        <v>0</v>
      </c>
      <c r="Y490">
        <f t="shared" si="152"/>
        <v>0</v>
      </c>
      <c r="Z490">
        <f t="shared" si="153"/>
        <v>0</v>
      </c>
      <c r="AA490">
        <f t="shared" si="154"/>
        <v>0</v>
      </c>
      <c r="AB490">
        <f t="shared" si="155"/>
        <v>0</v>
      </c>
      <c r="AC490">
        <f t="shared" si="156"/>
        <v>0</v>
      </c>
      <c r="AD490">
        <f t="shared" si="157"/>
        <v>0</v>
      </c>
      <c r="AE490">
        <f t="shared" si="158"/>
        <v>0</v>
      </c>
      <c r="AF490">
        <f t="shared" si="159"/>
        <v>0</v>
      </c>
    </row>
    <row r="491" spans="1:32" x14ac:dyDescent="0.3">
      <c r="A491">
        <v>490</v>
      </c>
      <c r="B491" t="s">
        <v>1969</v>
      </c>
      <c r="C491" t="s">
        <v>27</v>
      </c>
      <c r="D491" t="s">
        <v>1970</v>
      </c>
      <c r="E491" t="s">
        <v>765</v>
      </c>
      <c r="F491" t="s">
        <v>1971</v>
      </c>
      <c r="G491">
        <v>2007</v>
      </c>
      <c r="H491">
        <v>111</v>
      </c>
      <c r="I491">
        <v>8</v>
      </c>
      <c r="J491">
        <v>504039</v>
      </c>
      <c r="K491">
        <v>206.44</v>
      </c>
      <c r="L491">
        <v>96</v>
      </c>
      <c r="M491">
        <f t="shared" si="140"/>
        <v>0</v>
      </c>
      <c r="N491">
        <f t="shared" si="141"/>
        <v>0</v>
      </c>
      <c r="O491">
        <f t="shared" si="142"/>
        <v>0</v>
      </c>
      <c r="P491">
        <f t="shared" si="143"/>
        <v>1</v>
      </c>
      <c r="Q491">
        <f t="shared" si="144"/>
        <v>1</v>
      </c>
      <c r="R491">
        <f t="shared" si="145"/>
        <v>0</v>
      </c>
      <c r="S491">
        <f t="shared" si="146"/>
        <v>0</v>
      </c>
      <c r="T491">
        <f t="shared" si="147"/>
        <v>0</v>
      </c>
      <c r="U491">
        <f t="shared" si="148"/>
        <v>0</v>
      </c>
      <c r="V491">
        <f t="shared" si="149"/>
        <v>0</v>
      </c>
      <c r="W491">
        <f t="shared" si="150"/>
        <v>0</v>
      </c>
      <c r="X491">
        <f t="shared" si="151"/>
        <v>0</v>
      </c>
      <c r="Y491">
        <f t="shared" si="152"/>
        <v>0</v>
      </c>
      <c r="Z491">
        <f t="shared" si="153"/>
        <v>1</v>
      </c>
      <c r="AA491">
        <f t="shared" si="154"/>
        <v>0</v>
      </c>
      <c r="AB491">
        <f t="shared" si="155"/>
        <v>0</v>
      </c>
      <c r="AC491">
        <f t="shared" si="156"/>
        <v>0</v>
      </c>
      <c r="AD491">
        <f t="shared" si="157"/>
        <v>0</v>
      </c>
      <c r="AE491">
        <f t="shared" si="158"/>
        <v>0</v>
      </c>
      <c r="AF491">
        <f t="shared" si="159"/>
        <v>0</v>
      </c>
    </row>
    <row r="492" spans="1:32" x14ac:dyDescent="0.3">
      <c r="A492">
        <v>491</v>
      </c>
      <c r="B492" t="s">
        <v>1972</v>
      </c>
      <c r="C492" t="s">
        <v>1352</v>
      </c>
      <c r="D492" t="s">
        <v>1973</v>
      </c>
      <c r="E492" t="s">
        <v>1974</v>
      </c>
      <c r="F492" t="s">
        <v>1975</v>
      </c>
      <c r="G492">
        <v>2010</v>
      </c>
      <c r="H492">
        <v>98</v>
      </c>
      <c r="I492">
        <v>6.5</v>
      </c>
      <c r="J492">
        <v>36091</v>
      </c>
      <c r="K492">
        <v>0.02</v>
      </c>
      <c r="L492">
        <v>66</v>
      </c>
      <c r="M492">
        <f t="shared" si="140"/>
        <v>0</v>
      </c>
      <c r="N492">
        <f t="shared" si="141"/>
        <v>0</v>
      </c>
      <c r="O492">
        <f t="shared" si="142"/>
        <v>1</v>
      </c>
      <c r="P492">
        <f t="shared" si="143"/>
        <v>0</v>
      </c>
      <c r="Q492">
        <f t="shared" si="144"/>
        <v>0</v>
      </c>
      <c r="R492">
        <f t="shared" si="145"/>
        <v>0</v>
      </c>
      <c r="S492">
        <f t="shared" si="146"/>
        <v>1</v>
      </c>
      <c r="T492">
        <f t="shared" si="147"/>
        <v>0</v>
      </c>
      <c r="U492">
        <f t="shared" si="148"/>
        <v>0</v>
      </c>
      <c r="V492">
        <f t="shared" si="149"/>
        <v>0</v>
      </c>
      <c r="W492">
        <f t="shared" si="150"/>
        <v>0</v>
      </c>
      <c r="X492">
        <f t="shared" si="151"/>
        <v>1</v>
      </c>
      <c r="Y492">
        <f t="shared" si="152"/>
        <v>0</v>
      </c>
      <c r="Z492">
        <f t="shared" si="153"/>
        <v>0</v>
      </c>
      <c r="AA492">
        <f t="shared" si="154"/>
        <v>0</v>
      </c>
      <c r="AB492">
        <f t="shared" si="155"/>
        <v>0</v>
      </c>
      <c r="AC492">
        <f t="shared" si="156"/>
        <v>0</v>
      </c>
      <c r="AD492">
        <f t="shared" si="157"/>
        <v>0</v>
      </c>
      <c r="AE492">
        <f t="shared" si="158"/>
        <v>0</v>
      </c>
      <c r="AF492">
        <f t="shared" si="159"/>
        <v>0</v>
      </c>
    </row>
    <row r="493" spans="1:32" x14ac:dyDescent="0.3">
      <c r="A493">
        <v>492</v>
      </c>
      <c r="B493" t="s">
        <v>1976</v>
      </c>
      <c r="C493" t="s">
        <v>129</v>
      </c>
      <c r="D493" t="s">
        <v>1977</v>
      </c>
      <c r="E493" t="s">
        <v>1978</v>
      </c>
      <c r="F493" t="s">
        <v>1979</v>
      </c>
      <c r="G493">
        <v>2010</v>
      </c>
      <c r="H493">
        <v>118</v>
      </c>
      <c r="I493">
        <v>6.9</v>
      </c>
      <c r="J493">
        <v>241359</v>
      </c>
      <c r="K493">
        <v>94.82</v>
      </c>
      <c r="L493">
        <v>53</v>
      </c>
      <c r="M493">
        <f t="shared" si="140"/>
        <v>1</v>
      </c>
      <c r="N493">
        <f t="shared" si="141"/>
        <v>1</v>
      </c>
      <c r="O493">
        <f t="shared" si="142"/>
        <v>0</v>
      </c>
      <c r="P493">
        <f t="shared" si="143"/>
        <v>0</v>
      </c>
      <c r="Q493">
        <f t="shared" si="144"/>
        <v>0</v>
      </c>
      <c r="R493">
        <f t="shared" si="145"/>
        <v>0</v>
      </c>
      <c r="S493">
        <f t="shared" si="146"/>
        <v>1</v>
      </c>
      <c r="T493">
        <f t="shared" si="147"/>
        <v>0</v>
      </c>
      <c r="U493">
        <f t="shared" si="148"/>
        <v>0</v>
      </c>
      <c r="V493">
        <f t="shared" si="149"/>
        <v>0</v>
      </c>
      <c r="W493">
        <f t="shared" si="150"/>
        <v>0</v>
      </c>
      <c r="X493">
        <f t="shared" si="151"/>
        <v>0</v>
      </c>
      <c r="Y493">
        <f t="shared" si="152"/>
        <v>0</v>
      </c>
      <c r="Z493">
        <f t="shared" si="153"/>
        <v>0</v>
      </c>
      <c r="AA493">
        <f t="shared" si="154"/>
        <v>0</v>
      </c>
      <c r="AB493">
        <f t="shared" si="155"/>
        <v>0</v>
      </c>
      <c r="AC493">
        <f t="shared" si="156"/>
        <v>0</v>
      </c>
      <c r="AD493">
        <f t="shared" si="157"/>
        <v>0</v>
      </c>
      <c r="AE493">
        <f t="shared" si="158"/>
        <v>0</v>
      </c>
      <c r="AF493">
        <f t="shared" si="159"/>
        <v>0</v>
      </c>
    </row>
    <row r="494" spans="1:32" x14ac:dyDescent="0.3">
      <c r="A494">
        <v>493</v>
      </c>
      <c r="B494" t="s">
        <v>1980</v>
      </c>
      <c r="C494" t="s">
        <v>164</v>
      </c>
      <c r="D494" t="s">
        <v>1981</v>
      </c>
      <c r="E494" t="s">
        <v>769</v>
      </c>
      <c r="F494" t="s">
        <v>1982</v>
      </c>
      <c r="G494">
        <v>2008</v>
      </c>
      <c r="H494">
        <v>85</v>
      </c>
      <c r="I494">
        <v>7</v>
      </c>
      <c r="J494">
        <v>313803</v>
      </c>
      <c r="K494">
        <v>80.03</v>
      </c>
      <c r="L494">
        <v>64</v>
      </c>
      <c r="M494">
        <f t="shared" si="140"/>
        <v>1</v>
      </c>
      <c r="N494">
        <f t="shared" si="141"/>
        <v>0</v>
      </c>
      <c r="O494">
        <f t="shared" si="142"/>
        <v>1</v>
      </c>
      <c r="P494">
        <f t="shared" si="143"/>
        <v>0</v>
      </c>
      <c r="Q494">
        <f t="shared" si="144"/>
        <v>0</v>
      </c>
      <c r="R494">
        <f t="shared" si="145"/>
        <v>0</v>
      </c>
      <c r="S494">
        <f t="shared" si="146"/>
        <v>0</v>
      </c>
      <c r="T494">
        <f t="shared" si="147"/>
        <v>0</v>
      </c>
      <c r="U494">
        <f t="shared" si="148"/>
        <v>0</v>
      </c>
      <c r="V494">
        <f t="shared" si="149"/>
        <v>0</v>
      </c>
      <c r="W494">
        <f t="shared" si="150"/>
        <v>0</v>
      </c>
      <c r="X494">
        <f t="shared" si="151"/>
        <v>1</v>
      </c>
      <c r="Y494">
        <f t="shared" si="152"/>
        <v>0</v>
      </c>
      <c r="Z494">
        <f t="shared" si="153"/>
        <v>0</v>
      </c>
      <c r="AA494">
        <f t="shared" si="154"/>
        <v>0</v>
      </c>
      <c r="AB494">
        <f t="shared" si="155"/>
        <v>0</v>
      </c>
      <c r="AC494">
        <f t="shared" si="156"/>
        <v>0</v>
      </c>
      <c r="AD494">
        <f t="shared" si="157"/>
        <v>0</v>
      </c>
      <c r="AE494">
        <f t="shared" si="158"/>
        <v>0</v>
      </c>
      <c r="AF494">
        <f t="shared" si="159"/>
        <v>0</v>
      </c>
    </row>
    <row r="495" spans="1:32" x14ac:dyDescent="0.3">
      <c r="A495">
        <v>494</v>
      </c>
      <c r="B495" t="s">
        <v>1983</v>
      </c>
      <c r="C495" t="s">
        <v>1984</v>
      </c>
      <c r="D495" t="s">
        <v>1985</v>
      </c>
      <c r="E495" t="s">
        <v>1986</v>
      </c>
      <c r="F495" t="s">
        <v>1987</v>
      </c>
      <c r="G495">
        <v>2015</v>
      </c>
      <c r="H495">
        <v>114</v>
      </c>
      <c r="I495">
        <v>5.3</v>
      </c>
      <c r="J495">
        <v>44553</v>
      </c>
      <c r="K495">
        <v>28.77</v>
      </c>
      <c r="L495">
        <v>34</v>
      </c>
      <c r="M495">
        <f t="shared" si="140"/>
        <v>1</v>
      </c>
      <c r="N495">
        <f t="shared" si="141"/>
        <v>0</v>
      </c>
      <c r="O495">
        <f t="shared" si="142"/>
        <v>0</v>
      </c>
      <c r="P495">
        <f t="shared" si="143"/>
        <v>0</v>
      </c>
      <c r="Q495">
        <f t="shared" si="144"/>
        <v>0</v>
      </c>
      <c r="R495">
        <f t="shared" si="145"/>
        <v>0</v>
      </c>
      <c r="S495">
        <f t="shared" si="146"/>
        <v>0</v>
      </c>
      <c r="T495">
        <f t="shared" si="147"/>
        <v>1</v>
      </c>
      <c r="U495">
        <f t="shared" si="148"/>
        <v>0</v>
      </c>
      <c r="V495">
        <f t="shared" si="149"/>
        <v>0</v>
      </c>
      <c r="W495">
        <f t="shared" si="150"/>
        <v>0</v>
      </c>
      <c r="X495">
        <f t="shared" si="151"/>
        <v>0</v>
      </c>
      <c r="Y495">
        <f t="shared" si="152"/>
        <v>0</v>
      </c>
      <c r="Z495">
        <f t="shared" si="153"/>
        <v>0</v>
      </c>
      <c r="AA495">
        <f t="shared" si="154"/>
        <v>0</v>
      </c>
      <c r="AB495">
        <f t="shared" si="155"/>
        <v>0</v>
      </c>
      <c r="AC495">
        <f t="shared" si="156"/>
        <v>0</v>
      </c>
      <c r="AD495">
        <f t="shared" si="157"/>
        <v>0</v>
      </c>
      <c r="AE495">
        <f t="shared" si="158"/>
        <v>0</v>
      </c>
      <c r="AF495">
        <f t="shared" si="159"/>
        <v>1</v>
      </c>
    </row>
    <row r="496" spans="1:32" x14ac:dyDescent="0.3">
      <c r="A496">
        <v>495</v>
      </c>
      <c r="B496" t="s">
        <v>1988</v>
      </c>
      <c r="C496" t="s">
        <v>1352</v>
      </c>
      <c r="D496" t="s">
        <v>1989</v>
      </c>
      <c r="E496" t="s">
        <v>1990</v>
      </c>
      <c r="F496" t="s">
        <v>1991</v>
      </c>
      <c r="G496">
        <v>2013</v>
      </c>
      <c r="H496">
        <v>108</v>
      </c>
      <c r="I496">
        <v>6.3</v>
      </c>
      <c r="J496">
        <v>94707</v>
      </c>
      <c r="K496">
        <v>2.61</v>
      </c>
      <c r="L496">
        <v>78</v>
      </c>
      <c r="M496">
        <f t="shared" si="140"/>
        <v>0</v>
      </c>
      <c r="N496">
        <f t="shared" si="141"/>
        <v>0</v>
      </c>
      <c r="O496">
        <f t="shared" si="142"/>
        <v>1</v>
      </c>
      <c r="P496">
        <f t="shared" si="143"/>
        <v>0</v>
      </c>
      <c r="Q496">
        <f t="shared" si="144"/>
        <v>0</v>
      </c>
      <c r="R496">
        <f t="shared" si="145"/>
        <v>0</v>
      </c>
      <c r="S496">
        <f t="shared" si="146"/>
        <v>1</v>
      </c>
      <c r="T496">
        <f t="shared" si="147"/>
        <v>0</v>
      </c>
      <c r="U496">
        <f t="shared" si="148"/>
        <v>0</v>
      </c>
      <c r="V496">
        <f t="shared" si="149"/>
        <v>0</v>
      </c>
      <c r="W496">
        <f t="shared" si="150"/>
        <v>0</v>
      </c>
      <c r="X496">
        <f t="shared" si="151"/>
        <v>1</v>
      </c>
      <c r="Y496">
        <f t="shared" si="152"/>
        <v>0</v>
      </c>
      <c r="Z496">
        <f t="shared" si="153"/>
        <v>0</v>
      </c>
      <c r="AA496">
        <f t="shared" si="154"/>
        <v>0</v>
      </c>
      <c r="AB496">
        <f t="shared" si="155"/>
        <v>0</v>
      </c>
      <c r="AC496">
        <f t="shared" si="156"/>
        <v>0</v>
      </c>
      <c r="AD496">
        <f t="shared" si="157"/>
        <v>0</v>
      </c>
      <c r="AE496">
        <f t="shared" si="158"/>
        <v>0</v>
      </c>
      <c r="AF496">
        <f t="shared" si="159"/>
        <v>0</v>
      </c>
    </row>
    <row r="497" spans="1:32" x14ac:dyDescent="0.3">
      <c r="A497">
        <v>496</v>
      </c>
      <c r="B497" t="s">
        <v>1992</v>
      </c>
      <c r="C497" t="s">
        <v>1352</v>
      </c>
      <c r="D497" t="s">
        <v>1993</v>
      </c>
      <c r="E497" t="s">
        <v>1668</v>
      </c>
      <c r="F497" t="s">
        <v>1994</v>
      </c>
      <c r="G497">
        <v>2007</v>
      </c>
      <c r="H497">
        <v>101</v>
      </c>
      <c r="I497">
        <v>7.2</v>
      </c>
      <c r="J497">
        <v>565721</v>
      </c>
      <c r="K497">
        <v>256.39</v>
      </c>
      <c r="L497">
        <v>65</v>
      </c>
      <c r="M497">
        <f t="shared" si="140"/>
        <v>0</v>
      </c>
      <c r="N497">
        <f t="shared" si="141"/>
        <v>0</v>
      </c>
      <c r="O497">
        <f t="shared" si="142"/>
        <v>1</v>
      </c>
      <c r="P497">
        <f t="shared" si="143"/>
        <v>0</v>
      </c>
      <c r="Q497">
        <f t="shared" si="144"/>
        <v>0</v>
      </c>
      <c r="R497">
        <f t="shared" si="145"/>
        <v>0</v>
      </c>
      <c r="S497">
        <f t="shared" si="146"/>
        <v>1</v>
      </c>
      <c r="T497">
        <f t="shared" si="147"/>
        <v>0</v>
      </c>
      <c r="U497">
        <f t="shared" si="148"/>
        <v>0</v>
      </c>
      <c r="V497">
        <f t="shared" si="149"/>
        <v>0</v>
      </c>
      <c r="W497">
        <f t="shared" si="150"/>
        <v>0</v>
      </c>
      <c r="X497">
        <f t="shared" si="151"/>
        <v>1</v>
      </c>
      <c r="Y497">
        <f t="shared" si="152"/>
        <v>0</v>
      </c>
      <c r="Z497">
        <f t="shared" si="153"/>
        <v>0</v>
      </c>
      <c r="AA497">
        <f t="shared" si="154"/>
        <v>0</v>
      </c>
      <c r="AB497">
        <f t="shared" si="155"/>
        <v>0</v>
      </c>
      <c r="AC497">
        <f t="shared" si="156"/>
        <v>0</v>
      </c>
      <c r="AD497">
        <f t="shared" si="157"/>
        <v>0</v>
      </c>
      <c r="AE497">
        <f t="shared" si="158"/>
        <v>0</v>
      </c>
      <c r="AF497">
        <f t="shared" si="159"/>
        <v>0</v>
      </c>
    </row>
    <row r="498" spans="1:32" x14ac:dyDescent="0.3">
      <c r="A498">
        <v>497</v>
      </c>
      <c r="B498" t="s">
        <v>1995</v>
      </c>
      <c r="C498" t="s">
        <v>159</v>
      </c>
      <c r="D498" t="s">
        <v>1996</v>
      </c>
      <c r="E498" t="s">
        <v>1997</v>
      </c>
      <c r="F498" t="s">
        <v>1998</v>
      </c>
      <c r="G498">
        <v>2012</v>
      </c>
      <c r="H498">
        <v>106</v>
      </c>
      <c r="I498">
        <v>6.8</v>
      </c>
      <c r="J498">
        <v>278379</v>
      </c>
      <c r="K498">
        <v>179.02</v>
      </c>
      <c r="L498">
        <v>58</v>
      </c>
      <c r="M498">
        <f t="shared" si="140"/>
        <v>1</v>
      </c>
      <c r="N498">
        <f t="shared" si="141"/>
        <v>1</v>
      </c>
      <c r="O498">
        <f t="shared" si="142"/>
        <v>0</v>
      </c>
      <c r="P498">
        <f t="shared" si="143"/>
        <v>0</v>
      </c>
      <c r="Q498">
        <f t="shared" si="144"/>
        <v>1</v>
      </c>
      <c r="R498">
        <f t="shared" si="145"/>
        <v>0</v>
      </c>
      <c r="S498">
        <f t="shared" si="146"/>
        <v>0</v>
      </c>
      <c r="T498">
        <f t="shared" si="147"/>
        <v>0</v>
      </c>
      <c r="U498">
        <f t="shared" si="148"/>
        <v>0</v>
      </c>
      <c r="V498">
        <f t="shared" si="149"/>
        <v>0</v>
      </c>
      <c r="W498">
        <f t="shared" si="150"/>
        <v>0</v>
      </c>
      <c r="X498">
        <f t="shared" si="151"/>
        <v>0</v>
      </c>
      <c r="Y498">
        <f t="shared" si="152"/>
        <v>0</v>
      </c>
      <c r="Z498">
        <f t="shared" si="153"/>
        <v>0</v>
      </c>
      <c r="AA498">
        <f t="shared" si="154"/>
        <v>0</v>
      </c>
      <c r="AB498">
        <f t="shared" si="155"/>
        <v>0</v>
      </c>
      <c r="AC498">
        <f t="shared" si="156"/>
        <v>0</v>
      </c>
      <c r="AD498">
        <f t="shared" si="157"/>
        <v>0</v>
      </c>
      <c r="AE498">
        <f t="shared" si="158"/>
        <v>0</v>
      </c>
      <c r="AF498">
        <f t="shared" si="159"/>
        <v>0</v>
      </c>
    </row>
    <row r="499" spans="1:32" x14ac:dyDescent="0.3">
      <c r="A499">
        <v>498</v>
      </c>
      <c r="B499" t="s">
        <v>1999</v>
      </c>
      <c r="C499" t="s">
        <v>2000</v>
      </c>
      <c r="D499" t="s">
        <v>2001</v>
      </c>
      <c r="E499" t="s">
        <v>235</v>
      </c>
      <c r="F499" t="s">
        <v>2002</v>
      </c>
      <c r="G499">
        <v>2011</v>
      </c>
      <c r="H499">
        <v>112</v>
      </c>
      <c r="I499">
        <v>7.1</v>
      </c>
      <c r="J499">
        <v>298913</v>
      </c>
      <c r="K499">
        <v>126.98</v>
      </c>
      <c r="L499">
        <v>72</v>
      </c>
      <c r="M499">
        <f t="shared" si="140"/>
        <v>0</v>
      </c>
      <c r="N499">
        <f t="shared" si="141"/>
        <v>0</v>
      </c>
      <c r="O499">
        <f t="shared" si="142"/>
        <v>0</v>
      </c>
      <c r="P499">
        <f t="shared" si="143"/>
        <v>0</v>
      </c>
      <c r="Q499">
        <f t="shared" si="144"/>
        <v>0</v>
      </c>
      <c r="R499">
        <f t="shared" si="145"/>
        <v>0</v>
      </c>
      <c r="S499">
        <f t="shared" si="146"/>
        <v>0</v>
      </c>
      <c r="T499">
        <f t="shared" si="147"/>
        <v>0</v>
      </c>
      <c r="U499">
        <f t="shared" si="148"/>
        <v>0</v>
      </c>
      <c r="V499">
        <f t="shared" si="149"/>
        <v>1</v>
      </c>
      <c r="W499">
        <f t="shared" si="150"/>
        <v>1</v>
      </c>
      <c r="X499">
        <f t="shared" si="151"/>
        <v>1</v>
      </c>
      <c r="Y499">
        <f t="shared" si="152"/>
        <v>0</v>
      </c>
      <c r="Z499">
        <f t="shared" si="153"/>
        <v>0</v>
      </c>
      <c r="AA499">
        <f t="shared" si="154"/>
        <v>0</v>
      </c>
      <c r="AB499">
        <f t="shared" si="155"/>
        <v>0</v>
      </c>
      <c r="AC499">
        <f t="shared" si="156"/>
        <v>0</v>
      </c>
      <c r="AD499">
        <f t="shared" si="157"/>
        <v>0</v>
      </c>
      <c r="AE499">
        <f t="shared" si="158"/>
        <v>0</v>
      </c>
      <c r="AF499">
        <f t="shared" si="159"/>
        <v>0</v>
      </c>
    </row>
    <row r="500" spans="1:32" x14ac:dyDescent="0.3">
      <c r="A500">
        <v>499</v>
      </c>
      <c r="B500" t="s">
        <v>2003</v>
      </c>
      <c r="C500" t="s">
        <v>444</v>
      </c>
      <c r="D500" t="s">
        <v>2004</v>
      </c>
      <c r="E500" t="s">
        <v>1070</v>
      </c>
      <c r="F500" t="s">
        <v>2005</v>
      </c>
      <c r="G500">
        <v>2009</v>
      </c>
      <c r="H500">
        <v>109</v>
      </c>
      <c r="I500">
        <v>7.4</v>
      </c>
      <c r="J500">
        <v>228339</v>
      </c>
      <c r="K500">
        <v>73.34</v>
      </c>
      <c r="L500">
        <v>34</v>
      </c>
      <c r="M500">
        <f t="shared" si="140"/>
        <v>0</v>
      </c>
      <c r="N500">
        <f t="shared" si="141"/>
        <v>0</v>
      </c>
      <c r="O500">
        <f t="shared" si="142"/>
        <v>0</v>
      </c>
      <c r="P500">
        <f t="shared" si="143"/>
        <v>0</v>
      </c>
      <c r="Q500">
        <f t="shared" si="144"/>
        <v>0</v>
      </c>
      <c r="R500">
        <f t="shared" si="145"/>
        <v>0</v>
      </c>
      <c r="S500">
        <f t="shared" si="146"/>
        <v>1</v>
      </c>
      <c r="T500">
        <f t="shared" si="147"/>
        <v>1</v>
      </c>
      <c r="U500">
        <f t="shared" si="148"/>
        <v>0</v>
      </c>
      <c r="V500">
        <f t="shared" si="149"/>
        <v>0</v>
      </c>
      <c r="W500">
        <f t="shared" si="150"/>
        <v>1</v>
      </c>
      <c r="X500">
        <f t="shared" si="151"/>
        <v>0</v>
      </c>
      <c r="Y500">
        <f t="shared" si="152"/>
        <v>0</v>
      </c>
      <c r="Z500">
        <f t="shared" si="153"/>
        <v>0</v>
      </c>
      <c r="AA500">
        <f t="shared" si="154"/>
        <v>0</v>
      </c>
      <c r="AB500">
        <f t="shared" si="155"/>
        <v>0</v>
      </c>
      <c r="AC500">
        <f t="shared" si="156"/>
        <v>0</v>
      </c>
      <c r="AD500">
        <f t="shared" si="157"/>
        <v>0</v>
      </c>
      <c r="AE500">
        <f t="shared" si="158"/>
        <v>0</v>
      </c>
      <c r="AF500">
        <f t="shared" si="159"/>
        <v>0</v>
      </c>
    </row>
    <row r="501" spans="1:32" x14ac:dyDescent="0.3">
      <c r="A501">
        <v>500</v>
      </c>
      <c r="B501" t="s">
        <v>2006</v>
      </c>
      <c r="C501" t="s">
        <v>69</v>
      </c>
      <c r="D501" t="s">
        <v>2007</v>
      </c>
      <c r="E501" t="s">
        <v>1027</v>
      </c>
      <c r="F501" t="s">
        <v>2008</v>
      </c>
      <c r="G501">
        <v>2009</v>
      </c>
      <c r="H501">
        <v>96</v>
      </c>
      <c r="I501">
        <v>8.3000000000000007</v>
      </c>
      <c r="J501">
        <v>722203</v>
      </c>
      <c r="K501">
        <v>292.98</v>
      </c>
      <c r="L501">
        <v>88</v>
      </c>
      <c r="M501">
        <f t="shared" si="140"/>
        <v>0</v>
      </c>
      <c r="N501">
        <f t="shared" si="141"/>
        <v>1</v>
      </c>
      <c r="O501">
        <f t="shared" si="142"/>
        <v>0</v>
      </c>
      <c r="P501">
        <f t="shared" si="143"/>
        <v>1</v>
      </c>
      <c r="Q501">
        <f t="shared" si="144"/>
        <v>1</v>
      </c>
      <c r="R501">
        <f t="shared" si="145"/>
        <v>0</v>
      </c>
      <c r="S501">
        <f t="shared" si="146"/>
        <v>0</v>
      </c>
      <c r="T501">
        <f t="shared" si="147"/>
        <v>0</v>
      </c>
      <c r="U501">
        <f t="shared" si="148"/>
        <v>0</v>
      </c>
      <c r="V501">
        <f t="shared" si="149"/>
        <v>0</v>
      </c>
      <c r="W501">
        <f t="shared" si="150"/>
        <v>0</v>
      </c>
      <c r="X501">
        <f t="shared" si="151"/>
        <v>0</v>
      </c>
      <c r="Y501">
        <f t="shared" si="152"/>
        <v>0</v>
      </c>
      <c r="Z501">
        <f t="shared" si="153"/>
        <v>0</v>
      </c>
      <c r="AA501">
        <f t="shared" si="154"/>
        <v>0</v>
      </c>
      <c r="AB501">
        <f t="shared" si="155"/>
        <v>0</v>
      </c>
      <c r="AC501">
        <f t="shared" si="156"/>
        <v>0</v>
      </c>
      <c r="AD501">
        <f t="shared" si="157"/>
        <v>0</v>
      </c>
      <c r="AE501">
        <f t="shared" si="158"/>
        <v>0</v>
      </c>
      <c r="AF501">
        <f t="shared" si="159"/>
        <v>0</v>
      </c>
    </row>
    <row r="502" spans="1:32" x14ac:dyDescent="0.3">
      <c r="A502">
        <v>501</v>
      </c>
      <c r="B502" t="s">
        <v>2009</v>
      </c>
      <c r="C502" t="s">
        <v>1341</v>
      </c>
      <c r="D502" t="s">
        <v>2010</v>
      </c>
      <c r="E502" t="s">
        <v>1526</v>
      </c>
      <c r="F502" t="s">
        <v>2011</v>
      </c>
      <c r="G502">
        <v>2015</v>
      </c>
      <c r="H502">
        <v>131</v>
      </c>
      <c r="I502">
        <v>6.3</v>
      </c>
      <c r="J502">
        <v>159364</v>
      </c>
      <c r="K502">
        <v>81.69</v>
      </c>
      <c r="L502">
        <v>43</v>
      </c>
      <c r="M502">
        <f t="shared" si="140"/>
        <v>1</v>
      </c>
      <c r="N502">
        <f t="shared" si="141"/>
        <v>0</v>
      </c>
      <c r="O502">
        <f t="shared" si="142"/>
        <v>0</v>
      </c>
      <c r="P502">
        <f t="shared" si="143"/>
        <v>0</v>
      </c>
      <c r="Q502">
        <f t="shared" si="144"/>
        <v>0</v>
      </c>
      <c r="R502">
        <f t="shared" si="145"/>
        <v>0</v>
      </c>
      <c r="S502">
        <f t="shared" si="146"/>
        <v>0</v>
      </c>
      <c r="T502">
        <f t="shared" si="147"/>
        <v>0</v>
      </c>
      <c r="U502">
        <f t="shared" si="148"/>
        <v>0</v>
      </c>
      <c r="V502">
        <f t="shared" si="149"/>
        <v>0</v>
      </c>
      <c r="W502">
        <f t="shared" si="150"/>
        <v>1</v>
      </c>
      <c r="X502">
        <f t="shared" si="151"/>
        <v>1</v>
      </c>
      <c r="Y502">
        <f t="shared" si="152"/>
        <v>0</v>
      </c>
      <c r="Z502">
        <f t="shared" si="153"/>
        <v>0</v>
      </c>
      <c r="AA502">
        <f t="shared" si="154"/>
        <v>0</v>
      </c>
      <c r="AB502">
        <f t="shared" si="155"/>
        <v>0</v>
      </c>
      <c r="AC502">
        <f t="shared" si="156"/>
        <v>0</v>
      </c>
      <c r="AD502">
        <f t="shared" si="157"/>
        <v>0</v>
      </c>
      <c r="AE502">
        <f t="shared" si="158"/>
        <v>0</v>
      </c>
      <c r="AF502">
        <f t="shared" si="159"/>
        <v>0</v>
      </c>
    </row>
    <row r="503" spans="1:32" x14ac:dyDescent="0.3">
      <c r="A503">
        <v>502</v>
      </c>
      <c r="B503" t="s">
        <v>2012</v>
      </c>
      <c r="C503" t="s">
        <v>265</v>
      </c>
      <c r="D503" t="s">
        <v>2013</v>
      </c>
      <c r="E503" t="s">
        <v>2014</v>
      </c>
      <c r="F503" t="s">
        <v>2015</v>
      </c>
      <c r="G503">
        <v>2015</v>
      </c>
      <c r="H503">
        <v>118</v>
      </c>
      <c r="I503">
        <v>7.2</v>
      </c>
      <c r="J503">
        <v>77995</v>
      </c>
      <c r="K503">
        <v>0.25</v>
      </c>
      <c r="L503">
        <v>95</v>
      </c>
      <c r="M503">
        <f t="shared" si="140"/>
        <v>0</v>
      </c>
      <c r="N503">
        <f t="shared" si="141"/>
        <v>0</v>
      </c>
      <c r="O503">
        <f t="shared" si="142"/>
        <v>0</v>
      </c>
      <c r="P503">
        <f t="shared" si="143"/>
        <v>0</v>
      </c>
      <c r="Q503">
        <f t="shared" si="144"/>
        <v>0</v>
      </c>
      <c r="R503">
        <f t="shared" si="145"/>
        <v>0</v>
      </c>
      <c r="S503">
        <f t="shared" si="146"/>
        <v>1</v>
      </c>
      <c r="T503">
        <f t="shared" si="147"/>
        <v>0</v>
      </c>
      <c r="U503">
        <f t="shared" si="148"/>
        <v>1</v>
      </c>
      <c r="V503">
        <f t="shared" si="149"/>
        <v>0</v>
      </c>
      <c r="W503">
        <f t="shared" si="150"/>
        <v>0</v>
      </c>
      <c r="X503">
        <f t="shared" si="151"/>
        <v>0</v>
      </c>
      <c r="Y503">
        <f t="shared" si="152"/>
        <v>0</v>
      </c>
      <c r="Z503">
        <f t="shared" si="153"/>
        <v>0</v>
      </c>
      <c r="AA503">
        <f t="shared" si="154"/>
        <v>0</v>
      </c>
      <c r="AB503">
        <f t="shared" si="155"/>
        <v>0</v>
      </c>
      <c r="AC503">
        <f t="shared" si="156"/>
        <v>0</v>
      </c>
      <c r="AD503">
        <f t="shared" si="157"/>
        <v>0</v>
      </c>
      <c r="AE503">
        <f t="shared" si="158"/>
        <v>0</v>
      </c>
      <c r="AF503">
        <f t="shared" si="159"/>
        <v>0</v>
      </c>
    </row>
    <row r="504" spans="1:32" x14ac:dyDescent="0.3">
      <c r="A504">
        <v>503</v>
      </c>
      <c r="B504" t="s">
        <v>2016</v>
      </c>
      <c r="C504" t="s">
        <v>444</v>
      </c>
      <c r="D504" t="s">
        <v>2017</v>
      </c>
      <c r="E504" t="s">
        <v>2018</v>
      </c>
      <c r="F504" t="s">
        <v>2019</v>
      </c>
      <c r="G504">
        <v>2016</v>
      </c>
      <c r="H504">
        <v>109</v>
      </c>
      <c r="I504">
        <v>6.5</v>
      </c>
      <c r="J504">
        <v>27428</v>
      </c>
      <c r="L504">
        <v>68</v>
      </c>
      <c r="M504">
        <f t="shared" si="140"/>
        <v>0</v>
      </c>
      <c r="N504">
        <f t="shared" si="141"/>
        <v>0</v>
      </c>
      <c r="O504">
        <f t="shared" si="142"/>
        <v>0</v>
      </c>
      <c r="P504">
        <f t="shared" si="143"/>
        <v>0</v>
      </c>
      <c r="Q504">
        <f t="shared" si="144"/>
        <v>0</v>
      </c>
      <c r="R504">
        <f t="shared" si="145"/>
        <v>0</v>
      </c>
      <c r="S504">
        <f t="shared" si="146"/>
        <v>1</v>
      </c>
      <c r="T504">
        <f t="shared" si="147"/>
        <v>1</v>
      </c>
      <c r="U504">
        <f t="shared" si="148"/>
        <v>0</v>
      </c>
      <c r="V504">
        <f t="shared" si="149"/>
        <v>0</v>
      </c>
      <c r="W504">
        <f t="shared" si="150"/>
        <v>1</v>
      </c>
      <c r="X504">
        <f t="shared" si="151"/>
        <v>0</v>
      </c>
      <c r="Y504">
        <f t="shared" si="152"/>
        <v>0</v>
      </c>
      <c r="Z504">
        <f t="shared" si="153"/>
        <v>0</v>
      </c>
      <c r="AA504">
        <f t="shared" si="154"/>
        <v>0</v>
      </c>
      <c r="AB504">
        <f t="shared" si="155"/>
        <v>0</v>
      </c>
      <c r="AC504">
        <f t="shared" si="156"/>
        <v>0</v>
      </c>
      <c r="AD504">
        <f t="shared" si="157"/>
        <v>0</v>
      </c>
      <c r="AE504">
        <f t="shared" si="158"/>
        <v>0</v>
      </c>
      <c r="AF504">
        <f t="shared" si="159"/>
        <v>0</v>
      </c>
    </row>
    <row r="505" spans="1:32" x14ac:dyDescent="0.3">
      <c r="A505">
        <v>504</v>
      </c>
      <c r="B505" t="s">
        <v>2020</v>
      </c>
      <c r="C505" t="s">
        <v>38</v>
      </c>
      <c r="D505" t="s">
        <v>2021</v>
      </c>
      <c r="E505" t="s">
        <v>2022</v>
      </c>
      <c r="F505" t="s">
        <v>2023</v>
      </c>
      <c r="G505">
        <v>2015</v>
      </c>
      <c r="H505">
        <v>124</v>
      </c>
      <c r="I505">
        <v>7.3</v>
      </c>
      <c r="J505">
        <v>52636</v>
      </c>
      <c r="K505">
        <v>2.7</v>
      </c>
      <c r="L505">
        <v>64</v>
      </c>
      <c r="M505">
        <f t="shared" si="140"/>
        <v>0</v>
      </c>
      <c r="N505">
        <f t="shared" si="141"/>
        <v>0</v>
      </c>
      <c r="O505">
        <f t="shared" si="142"/>
        <v>0</v>
      </c>
      <c r="P505">
        <f t="shared" si="143"/>
        <v>0</v>
      </c>
      <c r="Q505">
        <f t="shared" si="144"/>
        <v>1</v>
      </c>
      <c r="R505">
        <f t="shared" si="145"/>
        <v>0</v>
      </c>
      <c r="S505">
        <f t="shared" si="146"/>
        <v>1</v>
      </c>
      <c r="T505">
        <f t="shared" si="147"/>
        <v>0</v>
      </c>
      <c r="U505">
        <f t="shared" si="148"/>
        <v>0</v>
      </c>
      <c r="V505">
        <f t="shared" si="149"/>
        <v>0</v>
      </c>
      <c r="W505">
        <f t="shared" si="150"/>
        <v>0</v>
      </c>
      <c r="X505">
        <f t="shared" si="151"/>
        <v>0</v>
      </c>
      <c r="Y505">
        <f t="shared" si="152"/>
        <v>0</v>
      </c>
      <c r="Z505">
        <f t="shared" si="153"/>
        <v>0</v>
      </c>
      <c r="AA505">
        <f t="shared" si="154"/>
        <v>0</v>
      </c>
      <c r="AB505">
        <f t="shared" si="155"/>
        <v>1</v>
      </c>
      <c r="AC505">
        <f t="shared" si="156"/>
        <v>0</v>
      </c>
      <c r="AD505">
        <f t="shared" si="157"/>
        <v>0</v>
      </c>
      <c r="AE505">
        <f t="shared" si="158"/>
        <v>0</v>
      </c>
      <c r="AF505">
        <f t="shared" si="159"/>
        <v>0</v>
      </c>
    </row>
    <row r="506" spans="1:32" x14ac:dyDescent="0.3">
      <c r="A506">
        <v>505</v>
      </c>
      <c r="B506" t="s">
        <v>2024</v>
      </c>
      <c r="C506" t="s">
        <v>719</v>
      </c>
      <c r="D506" t="s">
        <v>2025</v>
      </c>
      <c r="E506" t="s">
        <v>2026</v>
      </c>
      <c r="F506" t="s">
        <v>2027</v>
      </c>
      <c r="G506">
        <v>2009</v>
      </c>
      <c r="H506">
        <v>141</v>
      </c>
      <c r="I506">
        <v>7.9</v>
      </c>
      <c r="J506">
        <v>166872</v>
      </c>
      <c r="L506">
        <v>63</v>
      </c>
      <c r="M506">
        <f t="shared" si="140"/>
        <v>0</v>
      </c>
      <c r="N506">
        <f t="shared" si="141"/>
        <v>0</v>
      </c>
      <c r="O506">
        <f t="shared" si="142"/>
        <v>0</v>
      </c>
      <c r="P506">
        <f t="shared" si="143"/>
        <v>0</v>
      </c>
      <c r="Q506">
        <f t="shared" si="144"/>
        <v>0</v>
      </c>
      <c r="R506">
        <f t="shared" si="145"/>
        <v>0</v>
      </c>
      <c r="S506">
        <f t="shared" si="146"/>
        <v>1</v>
      </c>
      <c r="T506">
        <f t="shared" si="147"/>
        <v>0</v>
      </c>
      <c r="U506">
        <f t="shared" si="148"/>
        <v>1</v>
      </c>
      <c r="V506">
        <f t="shared" si="149"/>
        <v>0</v>
      </c>
      <c r="W506">
        <f t="shared" si="150"/>
        <v>0</v>
      </c>
      <c r="X506">
        <f t="shared" si="151"/>
        <v>0</v>
      </c>
      <c r="Y506">
        <f t="shared" si="152"/>
        <v>1</v>
      </c>
      <c r="Z506">
        <f t="shared" si="153"/>
        <v>0</v>
      </c>
      <c r="AA506">
        <f t="shared" si="154"/>
        <v>0</v>
      </c>
      <c r="AB506">
        <f t="shared" si="155"/>
        <v>0</v>
      </c>
      <c r="AC506">
        <f t="shared" si="156"/>
        <v>0</v>
      </c>
      <c r="AD506">
        <f t="shared" si="157"/>
        <v>0</v>
      </c>
      <c r="AE506">
        <f t="shared" si="158"/>
        <v>0</v>
      </c>
      <c r="AF506">
        <f t="shared" si="159"/>
        <v>0</v>
      </c>
    </row>
    <row r="507" spans="1:32" x14ac:dyDescent="0.3">
      <c r="A507">
        <v>506</v>
      </c>
      <c r="B507" t="s">
        <v>2028</v>
      </c>
      <c r="C507" t="s">
        <v>444</v>
      </c>
      <c r="D507" t="s">
        <v>2029</v>
      </c>
      <c r="E507" t="s">
        <v>1818</v>
      </c>
      <c r="F507" t="s">
        <v>2030</v>
      </c>
      <c r="G507">
        <v>2016</v>
      </c>
      <c r="H507">
        <v>110</v>
      </c>
      <c r="I507">
        <v>5.7</v>
      </c>
      <c r="J507">
        <v>291</v>
      </c>
      <c r="L507">
        <v>54</v>
      </c>
      <c r="M507">
        <f t="shared" si="140"/>
        <v>0</v>
      </c>
      <c r="N507">
        <f t="shared" si="141"/>
        <v>0</v>
      </c>
      <c r="O507">
        <f t="shared" si="142"/>
        <v>0</v>
      </c>
      <c r="P507">
        <f t="shared" si="143"/>
        <v>0</v>
      </c>
      <c r="Q507">
        <f t="shared" si="144"/>
        <v>0</v>
      </c>
      <c r="R507">
        <f t="shared" si="145"/>
        <v>0</v>
      </c>
      <c r="S507">
        <f t="shared" si="146"/>
        <v>1</v>
      </c>
      <c r="T507">
        <f t="shared" si="147"/>
        <v>1</v>
      </c>
      <c r="U507">
        <f t="shared" si="148"/>
        <v>0</v>
      </c>
      <c r="V507">
        <f t="shared" si="149"/>
        <v>0</v>
      </c>
      <c r="W507">
        <f t="shared" si="150"/>
        <v>1</v>
      </c>
      <c r="X507">
        <f t="shared" si="151"/>
        <v>0</v>
      </c>
      <c r="Y507">
        <f t="shared" si="152"/>
        <v>0</v>
      </c>
      <c r="Z507">
        <f t="shared" si="153"/>
        <v>0</v>
      </c>
      <c r="AA507">
        <f t="shared" si="154"/>
        <v>0</v>
      </c>
      <c r="AB507">
        <f t="shared" si="155"/>
        <v>0</v>
      </c>
      <c r="AC507">
        <f t="shared" si="156"/>
        <v>0</v>
      </c>
      <c r="AD507">
        <f t="shared" si="157"/>
        <v>0</v>
      </c>
      <c r="AE507">
        <f t="shared" si="158"/>
        <v>0</v>
      </c>
      <c r="AF507">
        <f t="shared" si="159"/>
        <v>0</v>
      </c>
    </row>
    <row r="508" spans="1:32" x14ac:dyDescent="0.3">
      <c r="A508">
        <v>507</v>
      </c>
      <c r="B508" t="s">
        <v>2031</v>
      </c>
      <c r="C508" t="s">
        <v>444</v>
      </c>
      <c r="D508" t="s">
        <v>2032</v>
      </c>
      <c r="E508" t="s">
        <v>876</v>
      </c>
      <c r="F508" t="s">
        <v>2033</v>
      </c>
      <c r="G508">
        <v>2012</v>
      </c>
      <c r="H508">
        <v>131</v>
      </c>
      <c r="I508">
        <v>6.5</v>
      </c>
      <c r="J508">
        <v>107960</v>
      </c>
      <c r="K508">
        <v>47.31</v>
      </c>
      <c r="L508">
        <v>59</v>
      </c>
      <c r="M508">
        <f t="shared" si="140"/>
        <v>0</v>
      </c>
      <c r="N508">
        <f t="shared" si="141"/>
        <v>0</v>
      </c>
      <c r="O508">
        <f t="shared" si="142"/>
        <v>0</v>
      </c>
      <c r="P508">
        <f t="shared" si="143"/>
        <v>0</v>
      </c>
      <c r="Q508">
        <f t="shared" si="144"/>
        <v>0</v>
      </c>
      <c r="R508">
        <f t="shared" si="145"/>
        <v>0</v>
      </c>
      <c r="S508">
        <f t="shared" si="146"/>
        <v>1</v>
      </c>
      <c r="T508">
        <f t="shared" si="147"/>
        <v>1</v>
      </c>
      <c r="U508">
        <f t="shared" si="148"/>
        <v>0</v>
      </c>
      <c r="V508">
        <f t="shared" si="149"/>
        <v>0</v>
      </c>
      <c r="W508">
        <f t="shared" si="150"/>
        <v>1</v>
      </c>
      <c r="X508">
        <f t="shared" si="151"/>
        <v>0</v>
      </c>
      <c r="Y508">
        <f t="shared" si="152"/>
        <v>0</v>
      </c>
      <c r="Z508">
        <f t="shared" si="153"/>
        <v>0</v>
      </c>
      <c r="AA508">
        <f t="shared" si="154"/>
        <v>0</v>
      </c>
      <c r="AB508">
        <f t="shared" si="155"/>
        <v>0</v>
      </c>
      <c r="AC508">
        <f t="shared" si="156"/>
        <v>0</v>
      </c>
      <c r="AD508">
        <f t="shared" si="157"/>
        <v>0</v>
      </c>
      <c r="AE508">
        <f t="shared" si="158"/>
        <v>0</v>
      </c>
      <c r="AF508">
        <f t="shared" si="159"/>
        <v>0</v>
      </c>
    </row>
    <row r="509" spans="1:32" x14ac:dyDescent="0.3">
      <c r="A509">
        <v>508</v>
      </c>
      <c r="B509" t="s">
        <v>2034</v>
      </c>
      <c r="C509" t="s">
        <v>270</v>
      </c>
      <c r="D509" t="s">
        <v>2035</v>
      </c>
      <c r="E509" t="s">
        <v>1074</v>
      </c>
      <c r="F509" t="s">
        <v>2036</v>
      </c>
      <c r="G509">
        <v>2009</v>
      </c>
      <c r="H509">
        <v>95</v>
      </c>
      <c r="I509">
        <v>7.7</v>
      </c>
      <c r="J509">
        <v>398972</v>
      </c>
      <c r="K509">
        <v>32.39</v>
      </c>
      <c r="L509">
        <v>76</v>
      </c>
      <c r="M509">
        <f t="shared" si="140"/>
        <v>0</v>
      </c>
      <c r="N509">
        <f t="shared" si="141"/>
        <v>0</v>
      </c>
      <c r="O509">
        <f t="shared" si="142"/>
        <v>0</v>
      </c>
      <c r="P509">
        <f t="shared" si="143"/>
        <v>0</v>
      </c>
      <c r="Q509">
        <f t="shared" si="144"/>
        <v>1</v>
      </c>
      <c r="R509">
        <f t="shared" si="145"/>
        <v>0</v>
      </c>
      <c r="S509">
        <f t="shared" si="146"/>
        <v>1</v>
      </c>
      <c r="T509">
        <f t="shared" si="147"/>
        <v>0</v>
      </c>
      <c r="U509">
        <f t="shared" si="148"/>
        <v>1</v>
      </c>
      <c r="V509">
        <f t="shared" si="149"/>
        <v>0</v>
      </c>
      <c r="W509">
        <f t="shared" si="150"/>
        <v>0</v>
      </c>
      <c r="X509">
        <f t="shared" si="151"/>
        <v>0</v>
      </c>
      <c r="Y509">
        <f t="shared" si="152"/>
        <v>0</v>
      </c>
      <c r="Z509">
        <f t="shared" si="153"/>
        <v>0</v>
      </c>
      <c r="AA509">
        <f t="shared" si="154"/>
        <v>0</v>
      </c>
      <c r="AB509">
        <f t="shared" si="155"/>
        <v>0</v>
      </c>
      <c r="AC509">
        <f t="shared" si="156"/>
        <v>0</v>
      </c>
      <c r="AD509">
        <f t="shared" si="157"/>
        <v>0</v>
      </c>
      <c r="AE509">
        <f t="shared" si="158"/>
        <v>0</v>
      </c>
      <c r="AF509">
        <f t="shared" si="159"/>
        <v>0</v>
      </c>
    </row>
    <row r="510" spans="1:32" x14ac:dyDescent="0.3">
      <c r="A510">
        <v>509</v>
      </c>
      <c r="B510" t="s">
        <v>2037</v>
      </c>
      <c r="C510" t="s">
        <v>784</v>
      </c>
      <c r="D510" t="s">
        <v>2038</v>
      </c>
      <c r="E510" t="s">
        <v>1681</v>
      </c>
      <c r="F510" t="s">
        <v>2039</v>
      </c>
      <c r="G510">
        <v>2013</v>
      </c>
      <c r="H510">
        <v>94</v>
      </c>
      <c r="I510">
        <v>4.3</v>
      </c>
      <c r="J510">
        <v>83625</v>
      </c>
      <c r="K510">
        <v>8.83</v>
      </c>
      <c r="L510">
        <v>18</v>
      </c>
      <c r="M510">
        <f t="shared" si="140"/>
        <v>0</v>
      </c>
      <c r="N510">
        <f t="shared" si="141"/>
        <v>0</v>
      </c>
      <c r="O510">
        <f t="shared" si="142"/>
        <v>0</v>
      </c>
      <c r="P510">
        <f t="shared" si="143"/>
        <v>0</v>
      </c>
      <c r="Q510">
        <f t="shared" si="144"/>
        <v>1</v>
      </c>
      <c r="R510">
        <f t="shared" si="145"/>
        <v>0</v>
      </c>
      <c r="S510">
        <f t="shared" si="146"/>
        <v>0</v>
      </c>
      <c r="T510">
        <f t="shared" si="147"/>
        <v>0</v>
      </c>
      <c r="U510">
        <f t="shared" si="148"/>
        <v>1</v>
      </c>
      <c r="V510">
        <f t="shared" si="149"/>
        <v>0</v>
      </c>
      <c r="W510">
        <f t="shared" si="150"/>
        <v>0</v>
      </c>
      <c r="X510">
        <f t="shared" si="151"/>
        <v>0</v>
      </c>
      <c r="Y510">
        <f t="shared" si="152"/>
        <v>0</v>
      </c>
      <c r="Z510">
        <f t="shared" si="153"/>
        <v>0</v>
      </c>
      <c r="AA510">
        <f t="shared" si="154"/>
        <v>0</v>
      </c>
      <c r="AB510">
        <f t="shared" si="155"/>
        <v>0</v>
      </c>
      <c r="AC510">
        <f t="shared" si="156"/>
        <v>0</v>
      </c>
      <c r="AD510">
        <f t="shared" si="157"/>
        <v>0</v>
      </c>
      <c r="AE510">
        <f t="shared" si="158"/>
        <v>0</v>
      </c>
      <c r="AF510">
        <f t="shared" si="159"/>
        <v>0</v>
      </c>
    </row>
    <row r="511" spans="1:32" x14ac:dyDescent="0.3">
      <c r="A511">
        <v>510</v>
      </c>
      <c r="B511" t="s">
        <v>2040</v>
      </c>
      <c r="C511" t="s">
        <v>1046</v>
      </c>
      <c r="D511" t="s">
        <v>2041</v>
      </c>
      <c r="E511" t="s">
        <v>1048</v>
      </c>
      <c r="F511" t="s">
        <v>2042</v>
      </c>
      <c r="G511">
        <v>2013</v>
      </c>
      <c r="H511">
        <v>91</v>
      </c>
      <c r="I511">
        <v>7.8</v>
      </c>
      <c r="J511">
        <v>622089</v>
      </c>
      <c r="K511">
        <v>274.08</v>
      </c>
      <c r="L511">
        <v>96</v>
      </c>
      <c r="M511">
        <f t="shared" si="140"/>
        <v>0</v>
      </c>
      <c r="N511">
        <f t="shared" si="141"/>
        <v>0</v>
      </c>
      <c r="O511">
        <f t="shared" si="142"/>
        <v>0</v>
      </c>
      <c r="P511">
        <f t="shared" si="143"/>
        <v>0</v>
      </c>
      <c r="Q511">
        <f t="shared" si="144"/>
        <v>0</v>
      </c>
      <c r="R511">
        <f t="shared" si="145"/>
        <v>0</v>
      </c>
      <c r="S511">
        <f t="shared" si="146"/>
        <v>1</v>
      </c>
      <c r="T511">
        <f t="shared" si="147"/>
        <v>0</v>
      </c>
      <c r="U511">
        <f t="shared" si="148"/>
        <v>0</v>
      </c>
      <c r="V511">
        <f t="shared" si="149"/>
        <v>0</v>
      </c>
      <c r="W511">
        <f t="shared" si="150"/>
        <v>1</v>
      </c>
      <c r="X511">
        <f t="shared" si="151"/>
        <v>1</v>
      </c>
      <c r="Y511">
        <f t="shared" si="152"/>
        <v>0</v>
      </c>
      <c r="Z511">
        <f t="shared" si="153"/>
        <v>0</v>
      </c>
      <c r="AA511">
        <f t="shared" si="154"/>
        <v>0</v>
      </c>
      <c r="AB511">
        <f t="shared" si="155"/>
        <v>0</v>
      </c>
      <c r="AC511">
        <f t="shared" si="156"/>
        <v>0</v>
      </c>
      <c r="AD511">
        <f t="shared" si="157"/>
        <v>0</v>
      </c>
      <c r="AE511">
        <f t="shared" si="158"/>
        <v>0</v>
      </c>
      <c r="AF511">
        <f t="shared" si="159"/>
        <v>0</v>
      </c>
    </row>
    <row r="512" spans="1:32" x14ac:dyDescent="0.3">
      <c r="A512">
        <v>511</v>
      </c>
      <c r="B512" t="s">
        <v>2043</v>
      </c>
      <c r="C512" t="s">
        <v>811</v>
      </c>
      <c r="D512" t="s">
        <v>2044</v>
      </c>
      <c r="E512" t="s">
        <v>2045</v>
      </c>
      <c r="F512" t="s">
        <v>2046</v>
      </c>
      <c r="G512">
        <v>2008</v>
      </c>
      <c r="H512">
        <v>94</v>
      </c>
      <c r="I512">
        <v>7.8</v>
      </c>
      <c r="J512">
        <v>144614</v>
      </c>
      <c r="K512">
        <v>9.0299999999999994</v>
      </c>
      <c r="L512">
        <v>55</v>
      </c>
      <c r="M512">
        <f t="shared" si="140"/>
        <v>0</v>
      </c>
      <c r="N512">
        <f t="shared" si="141"/>
        <v>0</v>
      </c>
      <c r="O512">
        <f t="shared" si="142"/>
        <v>0</v>
      </c>
      <c r="P512">
        <f t="shared" si="143"/>
        <v>0</v>
      </c>
      <c r="Q512">
        <f t="shared" si="144"/>
        <v>0</v>
      </c>
      <c r="R512">
        <f t="shared" si="145"/>
        <v>0</v>
      </c>
      <c r="S512">
        <f t="shared" si="146"/>
        <v>1</v>
      </c>
      <c r="T512">
        <f t="shared" si="147"/>
        <v>0</v>
      </c>
      <c r="U512">
        <f t="shared" si="148"/>
        <v>0</v>
      </c>
      <c r="V512">
        <f t="shared" si="149"/>
        <v>0</v>
      </c>
      <c r="W512">
        <f t="shared" si="150"/>
        <v>0</v>
      </c>
      <c r="X512">
        <f t="shared" si="151"/>
        <v>0</v>
      </c>
      <c r="Y512">
        <f t="shared" si="152"/>
        <v>0</v>
      </c>
      <c r="Z512">
        <f t="shared" si="153"/>
        <v>0</v>
      </c>
      <c r="AA512">
        <f t="shared" si="154"/>
        <v>0</v>
      </c>
      <c r="AB512">
        <f t="shared" si="155"/>
        <v>0</v>
      </c>
      <c r="AC512">
        <f t="shared" si="156"/>
        <v>0</v>
      </c>
      <c r="AD512">
        <f t="shared" si="157"/>
        <v>1</v>
      </c>
      <c r="AE512">
        <f t="shared" si="158"/>
        <v>0</v>
      </c>
      <c r="AF512">
        <f t="shared" si="159"/>
        <v>0</v>
      </c>
    </row>
    <row r="513" spans="1:32" x14ac:dyDescent="0.3">
      <c r="A513">
        <v>512</v>
      </c>
      <c r="B513" t="s">
        <v>2047</v>
      </c>
      <c r="C513" t="s">
        <v>251</v>
      </c>
      <c r="D513" t="s">
        <v>2048</v>
      </c>
      <c r="E513" t="s">
        <v>184</v>
      </c>
      <c r="F513" t="s">
        <v>2049</v>
      </c>
      <c r="G513">
        <v>2007</v>
      </c>
      <c r="H513">
        <v>124</v>
      </c>
      <c r="I513">
        <v>7.2</v>
      </c>
      <c r="J513">
        <v>267820</v>
      </c>
      <c r="K513">
        <v>46.98</v>
      </c>
      <c r="L513">
        <v>53</v>
      </c>
      <c r="M513">
        <f t="shared" si="140"/>
        <v>1</v>
      </c>
      <c r="N513">
        <f t="shared" si="141"/>
        <v>0</v>
      </c>
      <c r="O513">
        <f t="shared" si="142"/>
        <v>0</v>
      </c>
      <c r="P513">
        <f t="shared" si="143"/>
        <v>0</v>
      </c>
      <c r="Q513">
        <f t="shared" si="144"/>
        <v>0</v>
      </c>
      <c r="R513">
        <f t="shared" si="145"/>
        <v>0</v>
      </c>
      <c r="S513">
        <f t="shared" si="146"/>
        <v>1</v>
      </c>
      <c r="T513">
        <f t="shared" si="147"/>
        <v>1</v>
      </c>
      <c r="U513">
        <f t="shared" si="148"/>
        <v>0</v>
      </c>
      <c r="V513">
        <f t="shared" si="149"/>
        <v>0</v>
      </c>
      <c r="W513">
        <f t="shared" si="150"/>
        <v>0</v>
      </c>
      <c r="X513">
        <f t="shared" si="151"/>
        <v>0</v>
      </c>
      <c r="Y513">
        <f t="shared" si="152"/>
        <v>0</v>
      </c>
      <c r="Z513">
        <f t="shared" si="153"/>
        <v>0</v>
      </c>
      <c r="AA513">
        <f t="shared" si="154"/>
        <v>0</v>
      </c>
      <c r="AB513">
        <f t="shared" si="155"/>
        <v>0</v>
      </c>
      <c r="AC513">
        <f t="shared" si="156"/>
        <v>0</v>
      </c>
      <c r="AD513">
        <f t="shared" si="157"/>
        <v>0</v>
      </c>
      <c r="AE513">
        <f t="shared" si="158"/>
        <v>0</v>
      </c>
      <c r="AF513">
        <f t="shared" si="159"/>
        <v>0</v>
      </c>
    </row>
    <row r="514" spans="1:32" x14ac:dyDescent="0.3">
      <c r="A514">
        <v>513</v>
      </c>
      <c r="B514" t="s">
        <v>2050</v>
      </c>
      <c r="C514" t="s">
        <v>2051</v>
      </c>
      <c r="D514" t="s">
        <v>2052</v>
      </c>
      <c r="E514" t="s">
        <v>25</v>
      </c>
      <c r="F514" t="s">
        <v>2053</v>
      </c>
      <c r="G514">
        <v>2008</v>
      </c>
      <c r="H514">
        <v>91</v>
      </c>
      <c r="I514">
        <v>5</v>
      </c>
      <c r="J514">
        <v>170897</v>
      </c>
      <c r="K514">
        <v>64.510000000000005</v>
      </c>
      <c r="L514">
        <v>34</v>
      </c>
      <c r="M514">
        <f t="shared" si="140"/>
        <v>0</v>
      </c>
      <c r="N514">
        <f t="shared" si="141"/>
        <v>0</v>
      </c>
      <c r="O514">
        <f t="shared" si="142"/>
        <v>0</v>
      </c>
      <c r="P514">
        <f t="shared" si="143"/>
        <v>0</v>
      </c>
      <c r="Q514">
        <f t="shared" si="144"/>
        <v>0</v>
      </c>
      <c r="R514">
        <f t="shared" si="145"/>
        <v>0</v>
      </c>
      <c r="S514">
        <f t="shared" si="146"/>
        <v>0</v>
      </c>
      <c r="T514">
        <f t="shared" si="147"/>
        <v>0</v>
      </c>
      <c r="U514">
        <f t="shared" si="148"/>
        <v>0</v>
      </c>
      <c r="V514">
        <f t="shared" si="149"/>
        <v>0</v>
      </c>
      <c r="W514">
        <f t="shared" si="150"/>
        <v>1</v>
      </c>
      <c r="X514">
        <f t="shared" si="151"/>
        <v>1</v>
      </c>
      <c r="Y514">
        <f t="shared" si="152"/>
        <v>0</v>
      </c>
      <c r="Z514">
        <f t="shared" si="153"/>
        <v>0</v>
      </c>
      <c r="AA514">
        <f t="shared" si="154"/>
        <v>0</v>
      </c>
      <c r="AB514">
        <f t="shared" si="155"/>
        <v>0</v>
      </c>
      <c r="AC514">
        <f t="shared" si="156"/>
        <v>0</v>
      </c>
      <c r="AD514">
        <f t="shared" si="157"/>
        <v>0</v>
      </c>
      <c r="AE514">
        <f t="shared" si="158"/>
        <v>0</v>
      </c>
      <c r="AF514">
        <f t="shared" si="159"/>
        <v>0</v>
      </c>
    </row>
    <row r="515" spans="1:32" x14ac:dyDescent="0.3">
      <c r="A515">
        <v>514</v>
      </c>
      <c r="B515" t="s">
        <v>2054</v>
      </c>
      <c r="C515" t="s">
        <v>2055</v>
      </c>
      <c r="D515" t="s">
        <v>2056</v>
      </c>
      <c r="E515" t="s">
        <v>2057</v>
      </c>
      <c r="F515" t="s">
        <v>2058</v>
      </c>
      <c r="G515">
        <v>2015</v>
      </c>
      <c r="H515">
        <v>132</v>
      </c>
      <c r="I515">
        <v>7.1</v>
      </c>
      <c r="J515">
        <v>47289</v>
      </c>
      <c r="K515">
        <v>66.010000000000005</v>
      </c>
      <c r="L515">
        <v>72</v>
      </c>
      <c r="M515">
        <f t="shared" ref="M515:M578" si="160">IFERROR(IF(SEARCH($M$1,C515)&gt;0,1,0),0)</f>
        <v>0</v>
      </c>
      <c r="N515">
        <f t="shared" ref="N515:N578" si="161">IFERROR(IF(SEARCH($N$1,C515)&gt;0,1,0),0)</f>
        <v>1</v>
      </c>
      <c r="O515">
        <f t="shared" ref="O515:O578" si="162">IFERROR(IF(SEARCH($O$1,C515)&gt;0,1,0),0)</f>
        <v>1</v>
      </c>
      <c r="P515">
        <f t="shared" ref="P515:P578" si="163">IFERROR(IF(SEARCH($P$1,C515)&gt;0,1,0),0)</f>
        <v>0</v>
      </c>
      <c r="Q515">
        <f t="shared" ref="Q515:Q578" si="164">IFERROR(IF(SEARCH($Q$1,C515)&gt;0,1,0),0)</f>
        <v>0</v>
      </c>
      <c r="R515">
        <f t="shared" ref="R515:R578" si="165">IFERROR(IF(SEARCH($R$1,C515)&gt;0,1,0),0)</f>
        <v>0</v>
      </c>
      <c r="S515">
        <f t="shared" ref="S515:S578" si="166">IFERROR(IF(SEARCH($S$1,C515)&gt;0,1,0),0)</f>
        <v>1</v>
      </c>
      <c r="T515">
        <f t="shared" ref="T515:T578" si="167">IFERROR(IF(SEARCH($T$1,C515)&gt;0,1,0),0)</f>
        <v>0</v>
      </c>
      <c r="U515">
        <f t="shared" ref="U515:U578" si="168">IFERROR(IF(SEARCH($U$1,C515)&gt;0,1,0),0)</f>
        <v>0</v>
      </c>
      <c r="V515">
        <f t="shared" ref="V515:V578" si="169">IFERROR(IF(SEARCH($V$1,C515)&gt;0,1,0),0)</f>
        <v>0</v>
      </c>
      <c r="W515">
        <f t="shared" ref="W515:W578" si="170">IFERROR(IF(SEARCH($W$1,C515)&gt;0,1,0),0)</f>
        <v>0</v>
      </c>
      <c r="X515">
        <f t="shared" ref="X515:X578" si="171">IFERROR(IF(SEARCH($X$1,C515)&gt;0,1,0),0)</f>
        <v>0</v>
      </c>
      <c r="Y515">
        <f t="shared" ref="Y515:Y578" si="172">IFERROR(IF(SEARCH($Y$1,C515)&gt;0,1,0),0)</f>
        <v>0</v>
      </c>
      <c r="Z515">
        <f t="shared" ref="Z515:Z578" si="173">IFERROR(IF(SEARCH($Z$1,C515)&gt;0,1,0),0)</f>
        <v>0</v>
      </c>
      <c r="AA515">
        <f t="shared" ref="AA515:AA578" si="174">IFERROR(IF(SEARCH($AA$1,C515)&gt;0,1,0),0)</f>
        <v>0</v>
      </c>
      <c r="AB515">
        <f t="shared" ref="AB515:AB578" si="175">IFERROR(IF(SEARCH($AB$1,C515)&gt;0,1,0),0)</f>
        <v>0</v>
      </c>
      <c r="AC515">
        <f t="shared" ref="AC515:AC578" si="176">IFERROR(IF(SEARCH($AC$1,C515)&gt;0,1,0),0)</f>
        <v>0</v>
      </c>
      <c r="AD515">
        <f t="shared" ref="AD515:AD578" si="177">IFERROR(IF(SEARCH($AD$1,C515)&gt;0,1,0),0)</f>
        <v>0</v>
      </c>
      <c r="AE515">
        <f t="shared" ref="AE515:AE578" si="178">IFERROR(IF(SEARCH($AE$1,C515)&gt;0,1,0),0)</f>
        <v>0</v>
      </c>
      <c r="AF515">
        <f t="shared" ref="AF515:AF578" si="179">IFERROR(IF(SEARCH($AF$1,C515)&gt;0,1,0),0)</f>
        <v>0</v>
      </c>
    </row>
    <row r="516" spans="1:32" x14ac:dyDescent="0.3">
      <c r="A516">
        <v>515</v>
      </c>
      <c r="B516" t="s">
        <v>2059</v>
      </c>
      <c r="C516" t="s">
        <v>38</v>
      </c>
      <c r="D516" t="s">
        <v>2060</v>
      </c>
      <c r="E516" t="s">
        <v>2061</v>
      </c>
      <c r="F516" t="s">
        <v>2062</v>
      </c>
      <c r="G516">
        <v>2015</v>
      </c>
      <c r="H516">
        <v>115</v>
      </c>
      <c r="I516">
        <v>5.7</v>
      </c>
      <c r="J516">
        <v>42506</v>
      </c>
      <c r="L516">
        <v>60</v>
      </c>
      <c r="M516">
        <f t="shared" si="160"/>
        <v>0</v>
      </c>
      <c r="N516">
        <f t="shared" si="161"/>
        <v>0</v>
      </c>
      <c r="O516">
        <f t="shared" si="162"/>
        <v>0</v>
      </c>
      <c r="P516">
        <f t="shared" si="163"/>
        <v>0</v>
      </c>
      <c r="Q516">
        <f t="shared" si="164"/>
        <v>1</v>
      </c>
      <c r="R516">
        <f t="shared" si="165"/>
        <v>0</v>
      </c>
      <c r="S516">
        <f t="shared" si="166"/>
        <v>1</v>
      </c>
      <c r="T516">
        <f t="shared" si="167"/>
        <v>0</v>
      </c>
      <c r="U516">
        <f t="shared" si="168"/>
        <v>0</v>
      </c>
      <c r="V516">
        <f t="shared" si="169"/>
        <v>0</v>
      </c>
      <c r="W516">
        <f t="shared" si="170"/>
        <v>0</v>
      </c>
      <c r="X516">
        <f t="shared" si="171"/>
        <v>0</v>
      </c>
      <c r="Y516">
        <f t="shared" si="172"/>
        <v>0</v>
      </c>
      <c r="Z516">
        <f t="shared" si="173"/>
        <v>0</v>
      </c>
      <c r="AA516">
        <f t="shared" si="174"/>
        <v>0</v>
      </c>
      <c r="AB516">
        <f t="shared" si="175"/>
        <v>1</v>
      </c>
      <c r="AC516">
        <f t="shared" si="176"/>
        <v>0</v>
      </c>
      <c r="AD516">
        <f t="shared" si="177"/>
        <v>0</v>
      </c>
      <c r="AE516">
        <f t="shared" si="178"/>
        <v>0</v>
      </c>
      <c r="AF516">
        <f t="shared" si="179"/>
        <v>0</v>
      </c>
    </row>
    <row r="517" spans="1:32" x14ac:dyDescent="0.3">
      <c r="A517">
        <v>516</v>
      </c>
      <c r="B517" t="s">
        <v>2063</v>
      </c>
      <c r="C517" t="s">
        <v>270</v>
      </c>
      <c r="D517" t="s">
        <v>2064</v>
      </c>
      <c r="E517" t="s">
        <v>2065</v>
      </c>
      <c r="F517" t="s">
        <v>2066</v>
      </c>
      <c r="G517">
        <v>2010</v>
      </c>
      <c r="H517">
        <v>92</v>
      </c>
      <c r="I517">
        <v>7.1</v>
      </c>
      <c r="J517">
        <v>294950</v>
      </c>
      <c r="K517">
        <v>58.4</v>
      </c>
      <c r="L517">
        <v>72</v>
      </c>
      <c r="M517">
        <f t="shared" si="160"/>
        <v>0</v>
      </c>
      <c r="N517">
        <f t="shared" si="161"/>
        <v>0</v>
      </c>
      <c r="O517">
        <f t="shared" si="162"/>
        <v>0</v>
      </c>
      <c r="P517">
        <f t="shared" si="163"/>
        <v>0</v>
      </c>
      <c r="Q517">
        <f t="shared" si="164"/>
        <v>1</v>
      </c>
      <c r="R517">
        <f t="shared" si="165"/>
        <v>0</v>
      </c>
      <c r="S517">
        <f t="shared" si="166"/>
        <v>1</v>
      </c>
      <c r="T517">
        <f t="shared" si="167"/>
        <v>0</v>
      </c>
      <c r="U517">
        <f t="shared" si="168"/>
        <v>1</v>
      </c>
      <c r="V517">
        <f t="shared" si="169"/>
        <v>0</v>
      </c>
      <c r="W517">
        <f t="shared" si="170"/>
        <v>0</v>
      </c>
      <c r="X517">
        <f t="shared" si="171"/>
        <v>0</v>
      </c>
      <c r="Y517">
        <f t="shared" si="172"/>
        <v>0</v>
      </c>
      <c r="Z517">
        <f t="shared" si="173"/>
        <v>0</v>
      </c>
      <c r="AA517">
        <f t="shared" si="174"/>
        <v>0</v>
      </c>
      <c r="AB517">
        <f t="shared" si="175"/>
        <v>0</v>
      </c>
      <c r="AC517">
        <f t="shared" si="176"/>
        <v>0</v>
      </c>
      <c r="AD517">
        <f t="shared" si="177"/>
        <v>0</v>
      </c>
      <c r="AE517">
        <f t="shared" si="178"/>
        <v>0</v>
      </c>
      <c r="AF517">
        <f t="shared" si="179"/>
        <v>0</v>
      </c>
    </row>
    <row r="518" spans="1:32" x14ac:dyDescent="0.3">
      <c r="A518">
        <v>517</v>
      </c>
      <c r="B518" t="s">
        <v>2067</v>
      </c>
      <c r="C518" t="s">
        <v>129</v>
      </c>
      <c r="D518" t="s">
        <v>2068</v>
      </c>
      <c r="E518" t="s">
        <v>20</v>
      </c>
      <c r="F518" t="s">
        <v>2069</v>
      </c>
      <c r="G518">
        <v>2014</v>
      </c>
      <c r="H518">
        <v>150</v>
      </c>
      <c r="I518">
        <v>6</v>
      </c>
      <c r="J518">
        <v>137299</v>
      </c>
      <c r="K518">
        <v>65.010000000000005</v>
      </c>
      <c r="L518">
        <v>52</v>
      </c>
      <c r="M518">
        <f t="shared" si="160"/>
        <v>1</v>
      </c>
      <c r="N518">
        <f t="shared" si="161"/>
        <v>1</v>
      </c>
      <c r="O518">
        <f t="shared" si="162"/>
        <v>0</v>
      </c>
      <c r="P518">
        <f t="shared" si="163"/>
        <v>0</v>
      </c>
      <c r="Q518">
        <f t="shared" si="164"/>
        <v>0</v>
      </c>
      <c r="R518">
        <f t="shared" si="165"/>
        <v>0</v>
      </c>
      <c r="S518">
        <f t="shared" si="166"/>
        <v>1</v>
      </c>
      <c r="T518">
        <f t="shared" si="167"/>
        <v>0</v>
      </c>
      <c r="U518">
        <f t="shared" si="168"/>
        <v>0</v>
      </c>
      <c r="V518">
        <f t="shared" si="169"/>
        <v>0</v>
      </c>
      <c r="W518">
        <f t="shared" si="170"/>
        <v>0</v>
      </c>
      <c r="X518">
        <f t="shared" si="171"/>
        <v>0</v>
      </c>
      <c r="Y518">
        <f t="shared" si="172"/>
        <v>0</v>
      </c>
      <c r="Z518">
        <f t="shared" si="173"/>
        <v>0</v>
      </c>
      <c r="AA518">
        <f t="shared" si="174"/>
        <v>0</v>
      </c>
      <c r="AB518">
        <f t="shared" si="175"/>
        <v>0</v>
      </c>
      <c r="AC518">
        <f t="shared" si="176"/>
        <v>0</v>
      </c>
      <c r="AD518">
        <f t="shared" si="177"/>
        <v>0</v>
      </c>
      <c r="AE518">
        <f t="shared" si="178"/>
        <v>0</v>
      </c>
      <c r="AF518">
        <f t="shared" si="179"/>
        <v>0</v>
      </c>
    </row>
    <row r="519" spans="1:32" x14ac:dyDescent="0.3">
      <c r="A519">
        <v>518</v>
      </c>
      <c r="B519" t="s">
        <v>2070</v>
      </c>
      <c r="C519" t="s">
        <v>251</v>
      </c>
      <c r="D519" t="s">
        <v>2071</v>
      </c>
      <c r="E519" t="s">
        <v>1898</v>
      </c>
      <c r="F519" t="s">
        <v>2072</v>
      </c>
      <c r="G519">
        <v>2015</v>
      </c>
      <c r="H519">
        <v>120</v>
      </c>
      <c r="I519">
        <v>6.9</v>
      </c>
      <c r="J519">
        <v>188769</v>
      </c>
      <c r="K519">
        <v>31.57</v>
      </c>
      <c r="L519">
        <v>41</v>
      </c>
      <c r="M519">
        <f t="shared" si="160"/>
        <v>1</v>
      </c>
      <c r="N519">
        <f t="shared" si="161"/>
        <v>0</v>
      </c>
      <c r="O519">
        <f t="shared" si="162"/>
        <v>0</v>
      </c>
      <c r="P519">
        <f t="shared" si="163"/>
        <v>0</v>
      </c>
      <c r="Q519">
        <f t="shared" si="164"/>
        <v>0</v>
      </c>
      <c r="R519">
        <f t="shared" si="165"/>
        <v>0</v>
      </c>
      <c r="S519">
        <f t="shared" si="166"/>
        <v>1</v>
      </c>
      <c r="T519">
        <f t="shared" si="167"/>
        <v>1</v>
      </c>
      <c r="U519">
        <f t="shared" si="168"/>
        <v>0</v>
      </c>
      <c r="V519">
        <f t="shared" si="169"/>
        <v>0</v>
      </c>
      <c r="W519">
        <f t="shared" si="170"/>
        <v>0</v>
      </c>
      <c r="X519">
        <f t="shared" si="171"/>
        <v>0</v>
      </c>
      <c r="Y519">
        <f t="shared" si="172"/>
        <v>0</v>
      </c>
      <c r="Z519">
        <f t="shared" si="173"/>
        <v>0</v>
      </c>
      <c r="AA519">
        <f t="shared" si="174"/>
        <v>0</v>
      </c>
      <c r="AB519">
        <f t="shared" si="175"/>
        <v>0</v>
      </c>
      <c r="AC519">
        <f t="shared" si="176"/>
        <v>0</v>
      </c>
      <c r="AD519">
        <f t="shared" si="177"/>
        <v>0</v>
      </c>
      <c r="AE519">
        <f t="shared" si="178"/>
        <v>0</v>
      </c>
      <c r="AF519">
        <f t="shared" si="179"/>
        <v>0</v>
      </c>
    </row>
    <row r="520" spans="1:32" x14ac:dyDescent="0.3">
      <c r="A520">
        <v>519</v>
      </c>
      <c r="B520" t="s">
        <v>2073</v>
      </c>
      <c r="C520" t="s">
        <v>1142</v>
      </c>
      <c r="D520" t="s">
        <v>2074</v>
      </c>
      <c r="E520" t="s">
        <v>1144</v>
      </c>
      <c r="F520" t="s">
        <v>2075</v>
      </c>
      <c r="G520">
        <v>2013</v>
      </c>
      <c r="H520">
        <v>161</v>
      </c>
      <c r="I520">
        <v>7.9</v>
      </c>
      <c r="J520">
        <v>513744</v>
      </c>
      <c r="K520">
        <v>258.36</v>
      </c>
      <c r="L520">
        <v>66</v>
      </c>
      <c r="M520">
        <f t="shared" si="160"/>
        <v>0</v>
      </c>
      <c r="N520">
        <f t="shared" si="161"/>
        <v>1</v>
      </c>
      <c r="O520">
        <f t="shared" si="162"/>
        <v>0</v>
      </c>
      <c r="P520">
        <f t="shared" si="163"/>
        <v>0</v>
      </c>
      <c r="Q520">
        <f t="shared" si="164"/>
        <v>0</v>
      </c>
      <c r="R520">
        <f t="shared" si="165"/>
        <v>0</v>
      </c>
      <c r="S520">
        <f t="shared" si="166"/>
        <v>0</v>
      </c>
      <c r="T520">
        <f t="shared" si="167"/>
        <v>0</v>
      </c>
      <c r="U520">
        <f t="shared" si="168"/>
        <v>0</v>
      </c>
      <c r="V520">
        <f t="shared" si="169"/>
        <v>0</v>
      </c>
      <c r="W520">
        <f t="shared" si="170"/>
        <v>0</v>
      </c>
      <c r="X520">
        <f t="shared" si="171"/>
        <v>0</v>
      </c>
      <c r="Y520">
        <f t="shared" si="172"/>
        <v>1</v>
      </c>
      <c r="Z520">
        <f t="shared" si="173"/>
        <v>0</v>
      </c>
      <c r="AA520">
        <f t="shared" si="174"/>
        <v>0</v>
      </c>
      <c r="AB520">
        <f t="shared" si="175"/>
        <v>0</v>
      </c>
      <c r="AC520">
        <f t="shared" si="176"/>
        <v>0</v>
      </c>
      <c r="AD520">
        <f t="shared" si="177"/>
        <v>0</v>
      </c>
      <c r="AE520">
        <f t="shared" si="178"/>
        <v>0</v>
      </c>
      <c r="AF520">
        <f t="shared" si="179"/>
        <v>0</v>
      </c>
    </row>
    <row r="521" spans="1:32" x14ac:dyDescent="0.3">
      <c r="A521">
        <v>520</v>
      </c>
      <c r="B521" t="s">
        <v>2076</v>
      </c>
      <c r="C521" t="s">
        <v>265</v>
      </c>
      <c r="D521" t="s">
        <v>2077</v>
      </c>
      <c r="E521" t="s">
        <v>2078</v>
      </c>
      <c r="F521" t="s">
        <v>2079</v>
      </c>
      <c r="G521">
        <v>2013</v>
      </c>
      <c r="H521">
        <v>111</v>
      </c>
      <c r="I521">
        <v>6.2</v>
      </c>
      <c r="J521">
        <v>1356</v>
      </c>
      <c r="K521">
        <v>0.05</v>
      </c>
      <c r="L521">
        <v>51</v>
      </c>
      <c r="M521">
        <f t="shared" si="160"/>
        <v>0</v>
      </c>
      <c r="N521">
        <f t="shared" si="161"/>
        <v>0</v>
      </c>
      <c r="O521">
        <f t="shared" si="162"/>
        <v>0</v>
      </c>
      <c r="P521">
        <f t="shared" si="163"/>
        <v>0</v>
      </c>
      <c r="Q521">
        <f t="shared" si="164"/>
        <v>0</v>
      </c>
      <c r="R521">
        <f t="shared" si="165"/>
        <v>0</v>
      </c>
      <c r="S521">
        <f t="shared" si="166"/>
        <v>1</v>
      </c>
      <c r="T521">
        <f t="shared" si="167"/>
        <v>0</v>
      </c>
      <c r="U521">
        <f t="shared" si="168"/>
        <v>1</v>
      </c>
      <c r="V521">
        <f t="shared" si="169"/>
        <v>0</v>
      </c>
      <c r="W521">
        <f t="shared" si="170"/>
        <v>0</v>
      </c>
      <c r="X521">
        <f t="shared" si="171"/>
        <v>0</v>
      </c>
      <c r="Y521">
        <f t="shared" si="172"/>
        <v>0</v>
      </c>
      <c r="Z521">
        <f t="shared" si="173"/>
        <v>0</v>
      </c>
      <c r="AA521">
        <f t="shared" si="174"/>
        <v>0</v>
      </c>
      <c r="AB521">
        <f t="shared" si="175"/>
        <v>0</v>
      </c>
      <c r="AC521">
        <f t="shared" si="176"/>
        <v>0</v>
      </c>
      <c r="AD521">
        <f t="shared" si="177"/>
        <v>0</v>
      </c>
      <c r="AE521">
        <f t="shared" si="178"/>
        <v>0</v>
      </c>
      <c r="AF521">
        <f t="shared" si="179"/>
        <v>0</v>
      </c>
    </row>
    <row r="522" spans="1:32" x14ac:dyDescent="0.3">
      <c r="A522">
        <v>521</v>
      </c>
      <c r="B522" t="s">
        <v>2080</v>
      </c>
      <c r="C522" t="s">
        <v>2081</v>
      </c>
      <c r="D522" t="s">
        <v>2082</v>
      </c>
      <c r="E522" t="s">
        <v>2083</v>
      </c>
      <c r="F522" t="s">
        <v>2084</v>
      </c>
      <c r="G522">
        <v>2016</v>
      </c>
      <c r="H522">
        <v>120</v>
      </c>
      <c r="I522">
        <v>7.2</v>
      </c>
      <c r="J522">
        <v>24100</v>
      </c>
      <c r="K522">
        <v>2.96</v>
      </c>
      <c r="L522">
        <v>59</v>
      </c>
      <c r="M522">
        <f t="shared" si="160"/>
        <v>0</v>
      </c>
      <c r="N522">
        <f t="shared" si="161"/>
        <v>0</v>
      </c>
      <c r="O522">
        <f t="shared" si="162"/>
        <v>0</v>
      </c>
      <c r="P522">
        <f t="shared" si="163"/>
        <v>0</v>
      </c>
      <c r="Q522">
        <f t="shared" si="164"/>
        <v>0</v>
      </c>
      <c r="R522">
        <f t="shared" si="165"/>
        <v>1</v>
      </c>
      <c r="S522">
        <f t="shared" si="166"/>
        <v>0</v>
      </c>
      <c r="T522">
        <f t="shared" si="167"/>
        <v>0</v>
      </c>
      <c r="U522">
        <f t="shared" si="168"/>
        <v>0</v>
      </c>
      <c r="V522">
        <f t="shared" si="169"/>
        <v>0</v>
      </c>
      <c r="W522">
        <f t="shared" si="170"/>
        <v>1</v>
      </c>
      <c r="X522">
        <f t="shared" si="171"/>
        <v>0</v>
      </c>
      <c r="Y522">
        <f t="shared" si="172"/>
        <v>0</v>
      </c>
      <c r="Z522">
        <f t="shared" si="173"/>
        <v>0</v>
      </c>
      <c r="AA522">
        <f t="shared" si="174"/>
        <v>1</v>
      </c>
      <c r="AB522">
        <f t="shared" si="175"/>
        <v>0</v>
      </c>
      <c r="AC522">
        <f t="shared" si="176"/>
        <v>0</v>
      </c>
      <c r="AD522">
        <f t="shared" si="177"/>
        <v>0</v>
      </c>
      <c r="AE522">
        <f t="shared" si="178"/>
        <v>0</v>
      </c>
      <c r="AF522">
        <f t="shared" si="179"/>
        <v>0</v>
      </c>
    </row>
    <row r="523" spans="1:32" x14ac:dyDescent="0.3">
      <c r="A523">
        <v>522</v>
      </c>
      <c r="B523" t="s">
        <v>2085</v>
      </c>
      <c r="C523" t="s">
        <v>444</v>
      </c>
      <c r="D523" t="s">
        <v>2086</v>
      </c>
      <c r="E523" t="s">
        <v>20</v>
      </c>
      <c r="F523" t="s">
        <v>2087</v>
      </c>
      <c r="G523">
        <v>2013</v>
      </c>
      <c r="H523">
        <v>117</v>
      </c>
      <c r="I523">
        <v>5.3</v>
      </c>
      <c r="J523">
        <v>84927</v>
      </c>
      <c r="K523">
        <v>16.97</v>
      </c>
      <c r="L523">
        <v>48</v>
      </c>
      <c r="M523">
        <f t="shared" si="160"/>
        <v>0</v>
      </c>
      <c r="N523">
        <f t="shared" si="161"/>
        <v>0</v>
      </c>
      <c r="O523">
        <f t="shared" si="162"/>
        <v>0</v>
      </c>
      <c r="P523">
        <f t="shared" si="163"/>
        <v>0</v>
      </c>
      <c r="Q523">
        <f t="shared" si="164"/>
        <v>0</v>
      </c>
      <c r="R523">
        <f t="shared" si="165"/>
        <v>0</v>
      </c>
      <c r="S523">
        <f t="shared" si="166"/>
        <v>1</v>
      </c>
      <c r="T523">
        <f t="shared" si="167"/>
        <v>1</v>
      </c>
      <c r="U523">
        <f t="shared" si="168"/>
        <v>0</v>
      </c>
      <c r="V523">
        <f t="shared" si="169"/>
        <v>0</v>
      </c>
      <c r="W523">
        <f t="shared" si="170"/>
        <v>1</v>
      </c>
      <c r="X523">
        <f t="shared" si="171"/>
        <v>0</v>
      </c>
      <c r="Y523">
        <f t="shared" si="172"/>
        <v>0</v>
      </c>
      <c r="Z523">
        <f t="shared" si="173"/>
        <v>0</v>
      </c>
      <c r="AA523">
        <f t="shared" si="174"/>
        <v>0</v>
      </c>
      <c r="AB523">
        <f t="shared" si="175"/>
        <v>0</v>
      </c>
      <c r="AC523">
        <f t="shared" si="176"/>
        <v>0</v>
      </c>
      <c r="AD523">
        <f t="shared" si="177"/>
        <v>0</v>
      </c>
      <c r="AE523">
        <f t="shared" si="178"/>
        <v>0</v>
      </c>
      <c r="AF523">
        <f t="shared" si="179"/>
        <v>0</v>
      </c>
    </row>
    <row r="524" spans="1:32" x14ac:dyDescent="0.3">
      <c r="A524">
        <v>523</v>
      </c>
      <c r="B524" t="s">
        <v>2088</v>
      </c>
      <c r="C524" t="s">
        <v>732</v>
      </c>
      <c r="D524" t="s">
        <v>2089</v>
      </c>
      <c r="E524" t="s">
        <v>2090</v>
      </c>
      <c r="F524" t="s">
        <v>2091</v>
      </c>
      <c r="G524">
        <v>2016</v>
      </c>
      <c r="H524">
        <v>133</v>
      </c>
      <c r="I524">
        <v>4.7</v>
      </c>
      <c r="J524">
        <v>1830</v>
      </c>
      <c r="K524">
        <v>23.05</v>
      </c>
      <c r="L524">
        <v>57</v>
      </c>
      <c r="M524">
        <f t="shared" si="160"/>
        <v>1</v>
      </c>
      <c r="N524">
        <f t="shared" si="161"/>
        <v>0</v>
      </c>
      <c r="O524">
        <f t="shared" si="162"/>
        <v>0</v>
      </c>
      <c r="P524">
        <f t="shared" si="163"/>
        <v>0</v>
      </c>
      <c r="Q524">
        <f t="shared" si="164"/>
        <v>0</v>
      </c>
      <c r="R524">
        <f t="shared" si="165"/>
        <v>0</v>
      </c>
      <c r="S524">
        <f t="shared" si="166"/>
        <v>1</v>
      </c>
      <c r="T524">
        <f t="shared" si="167"/>
        <v>0</v>
      </c>
      <c r="U524">
        <f t="shared" si="168"/>
        <v>0</v>
      </c>
      <c r="V524">
        <f t="shared" si="169"/>
        <v>0</v>
      </c>
      <c r="W524">
        <f t="shared" si="170"/>
        <v>0</v>
      </c>
      <c r="X524">
        <f t="shared" si="171"/>
        <v>0</v>
      </c>
      <c r="Y524">
        <f t="shared" si="172"/>
        <v>0</v>
      </c>
      <c r="Z524">
        <f t="shared" si="173"/>
        <v>0</v>
      </c>
      <c r="AA524">
        <f t="shared" si="174"/>
        <v>1</v>
      </c>
      <c r="AB524">
        <f t="shared" si="175"/>
        <v>0</v>
      </c>
      <c r="AC524">
        <f t="shared" si="176"/>
        <v>0</v>
      </c>
      <c r="AD524">
        <f t="shared" si="177"/>
        <v>0</v>
      </c>
      <c r="AE524">
        <f t="shared" si="178"/>
        <v>0</v>
      </c>
      <c r="AF524">
        <f t="shared" si="179"/>
        <v>0</v>
      </c>
    </row>
    <row r="525" spans="1:32" x14ac:dyDescent="0.3">
      <c r="A525">
        <v>524</v>
      </c>
      <c r="B525" t="s">
        <v>2092</v>
      </c>
      <c r="C525" t="s">
        <v>623</v>
      </c>
      <c r="D525" t="s">
        <v>2093</v>
      </c>
      <c r="E525" t="s">
        <v>687</v>
      </c>
      <c r="F525" t="s">
        <v>2094</v>
      </c>
      <c r="G525">
        <v>2016</v>
      </c>
      <c r="H525">
        <v>112</v>
      </c>
      <c r="I525">
        <v>6.6</v>
      </c>
      <c r="J525">
        <v>36156</v>
      </c>
      <c r="M525">
        <f t="shared" si="160"/>
        <v>0</v>
      </c>
      <c r="N525">
        <f t="shared" si="161"/>
        <v>0</v>
      </c>
      <c r="O525">
        <f t="shared" si="162"/>
        <v>0</v>
      </c>
      <c r="P525">
        <f t="shared" si="163"/>
        <v>0</v>
      </c>
      <c r="Q525">
        <f t="shared" si="164"/>
        <v>1</v>
      </c>
      <c r="R525">
        <f t="shared" si="165"/>
        <v>1</v>
      </c>
      <c r="S525">
        <f t="shared" si="166"/>
        <v>1</v>
      </c>
      <c r="T525">
        <f t="shared" si="167"/>
        <v>0</v>
      </c>
      <c r="U525">
        <f t="shared" si="168"/>
        <v>0</v>
      </c>
      <c r="V525">
        <f t="shared" si="169"/>
        <v>0</v>
      </c>
      <c r="W525">
        <f t="shared" si="170"/>
        <v>0</v>
      </c>
      <c r="X525">
        <f t="shared" si="171"/>
        <v>0</v>
      </c>
      <c r="Y525">
        <f t="shared" si="172"/>
        <v>0</v>
      </c>
      <c r="Z525">
        <f t="shared" si="173"/>
        <v>0</v>
      </c>
      <c r="AA525">
        <f t="shared" si="174"/>
        <v>0</v>
      </c>
      <c r="AB525">
        <f t="shared" si="175"/>
        <v>0</v>
      </c>
      <c r="AC525">
        <f t="shared" si="176"/>
        <v>0</v>
      </c>
      <c r="AD525">
        <f t="shared" si="177"/>
        <v>0</v>
      </c>
      <c r="AE525">
        <f t="shared" si="178"/>
        <v>0</v>
      </c>
      <c r="AF525">
        <f t="shared" si="179"/>
        <v>0</v>
      </c>
    </row>
    <row r="526" spans="1:32" x14ac:dyDescent="0.3">
      <c r="A526">
        <v>525</v>
      </c>
      <c r="B526" t="s">
        <v>2095</v>
      </c>
      <c r="C526" t="s">
        <v>444</v>
      </c>
      <c r="D526" t="s">
        <v>2096</v>
      </c>
      <c r="E526" t="s">
        <v>2097</v>
      </c>
      <c r="F526" t="s">
        <v>2098</v>
      </c>
      <c r="G526">
        <v>2010</v>
      </c>
      <c r="H526">
        <v>106</v>
      </c>
      <c r="I526">
        <v>7</v>
      </c>
      <c r="J526">
        <v>36043</v>
      </c>
      <c r="K526">
        <v>0.06</v>
      </c>
      <c r="L526">
        <v>60</v>
      </c>
      <c r="M526">
        <f t="shared" si="160"/>
        <v>0</v>
      </c>
      <c r="N526">
        <f t="shared" si="161"/>
        <v>0</v>
      </c>
      <c r="O526">
        <f t="shared" si="162"/>
        <v>0</v>
      </c>
      <c r="P526">
        <f t="shared" si="163"/>
        <v>0</v>
      </c>
      <c r="Q526">
        <f t="shared" si="164"/>
        <v>0</v>
      </c>
      <c r="R526">
        <f t="shared" si="165"/>
        <v>0</v>
      </c>
      <c r="S526">
        <f t="shared" si="166"/>
        <v>1</v>
      </c>
      <c r="T526">
        <f t="shared" si="167"/>
        <v>1</v>
      </c>
      <c r="U526">
        <f t="shared" si="168"/>
        <v>0</v>
      </c>
      <c r="V526">
        <f t="shared" si="169"/>
        <v>0</v>
      </c>
      <c r="W526">
        <f t="shared" si="170"/>
        <v>1</v>
      </c>
      <c r="X526">
        <f t="shared" si="171"/>
        <v>0</v>
      </c>
      <c r="Y526">
        <f t="shared" si="172"/>
        <v>0</v>
      </c>
      <c r="Z526">
        <f t="shared" si="173"/>
        <v>0</v>
      </c>
      <c r="AA526">
        <f t="shared" si="174"/>
        <v>0</v>
      </c>
      <c r="AB526">
        <f t="shared" si="175"/>
        <v>0</v>
      </c>
      <c r="AC526">
        <f t="shared" si="176"/>
        <v>0</v>
      </c>
      <c r="AD526">
        <f t="shared" si="177"/>
        <v>0</v>
      </c>
      <c r="AE526">
        <f t="shared" si="178"/>
        <v>0</v>
      </c>
      <c r="AF526">
        <f t="shared" si="179"/>
        <v>0</v>
      </c>
    </row>
    <row r="527" spans="1:32" x14ac:dyDescent="0.3">
      <c r="A527">
        <v>526</v>
      </c>
      <c r="B527" t="s">
        <v>2099</v>
      </c>
      <c r="C527" t="s">
        <v>516</v>
      </c>
      <c r="D527" t="s">
        <v>2100</v>
      </c>
      <c r="E527" t="s">
        <v>2101</v>
      </c>
      <c r="F527" t="s">
        <v>2102</v>
      </c>
      <c r="G527">
        <v>2016</v>
      </c>
      <c r="H527">
        <v>103</v>
      </c>
      <c r="I527">
        <v>3.9</v>
      </c>
      <c r="J527">
        <v>552</v>
      </c>
      <c r="K527">
        <v>93.05</v>
      </c>
      <c r="L527">
        <v>61</v>
      </c>
      <c r="M527">
        <f t="shared" si="160"/>
        <v>1</v>
      </c>
      <c r="N527">
        <f t="shared" si="161"/>
        <v>0</v>
      </c>
      <c r="O527">
        <f t="shared" si="162"/>
        <v>0</v>
      </c>
      <c r="P527">
        <f t="shared" si="163"/>
        <v>0</v>
      </c>
      <c r="Q527">
        <f t="shared" si="164"/>
        <v>0</v>
      </c>
      <c r="R527">
        <f t="shared" si="165"/>
        <v>1</v>
      </c>
      <c r="S527">
        <f t="shared" si="166"/>
        <v>1</v>
      </c>
      <c r="T527">
        <f t="shared" si="167"/>
        <v>0</v>
      </c>
      <c r="U527">
        <f t="shared" si="168"/>
        <v>0</v>
      </c>
      <c r="V527">
        <f t="shared" si="169"/>
        <v>0</v>
      </c>
      <c r="W527">
        <f t="shared" si="170"/>
        <v>0</v>
      </c>
      <c r="X527">
        <f t="shared" si="171"/>
        <v>0</v>
      </c>
      <c r="Y527">
        <f t="shared" si="172"/>
        <v>0</v>
      </c>
      <c r="Z527">
        <f t="shared" si="173"/>
        <v>0</v>
      </c>
      <c r="AA527">
        <f t="shared" si="174"/>
        <v>0</v>
      </c>
      <c r="AB527">
        <f t="shared" si="175"/>
        <v>0</v>
      </c>
      <c r="AC527">
        <f t="shared" si="176"/>
        <v>0</v>
      </c>
      <c r="AD527">
        <f t="shared" si="177"/>
        <v>0</v>
      </c>
      <c r="AE527">
        <f t="shared" si="178"/>
        <v>0</v>
      </c>
      <c r="AF527">
        <f t="shared" si="179"/>
        <v>0</v>
      </c>
    </row>
    <row r="528" spans="1:32" x14ac:dyDescent="0.3">
      <c r="A528">
        <v>527</v>
      </c>
      <c r="B528" t="s">
        <v>2103</v>
      </c>
      <c r="C528" t="s">
        <v>1086</v>
      </c>
      <c r="D528" t="s">
        <v>2104</v>
      </c>
      <c r="E528" t="s">
        <v>1898</v>
      </c>
      <c r="F528" t="s">
        <v>2105</v>
      </c>
      <c r="G528">
        <v>2013</v>
      </c>
      <c r="H528">
        <v>109</v>
      </c>
      <c r="I528">
        <v>6.6</v>
      </c>
      <c r="J528">
        <v>358932</v>
      </c>
      <c r="M528">
        <f t="shared" si="160"/>
        <v>1</v>
      </c>
      <c r="N528">
        <f t="shared" si="161"/>
        <v>0</v>
      </c>
      <c r="O528">
        <f t="shared" si="162"/>
        <v>0</v>
      </c>
      <c r="P528">
        <f t="shared" si="163"/>
        <v>0</v>
      </c>
      <c r="Q528">
        <f t="shared" si="164"/>
        <v>0</v>
      </c>
      <c r="R528">
        <f t="shared" si="165"/>
        <v>0</v>
      </c>
      <c r="S528">
        <f t="shared" si="166"/>
        <v>1</v>
      </c>
      <c r="T528">
        <f t="shared" si="167"/>
        <v>0</v>
      </c>
      <c r="U528">
        <f t="shared" si="168"/>
        <v>0</v>
      </c>
      <c r="V528">
        <f t="shared" si="169"/>
        <v>0</v>
      </c>
      <c r="W528">
        <f t="shared" si="170"/>
        <v>0</v>
      </c>
      <c r="X528">
        <f t="shared" si="171"/>
        <v>1</v>
      </c>
      <c r="Y528">
        <f t="shared" si="172"/>
        <v>0</v>
      </c>
      <c r="Z528">
        <f t="shared" si="173"/>
        <v>0</v>
      </c>
      <c r="AA528">
        <f t="shared" si="174"/>
        <v>0</v>
      </c>
      <c r="AB528">
        <f t="shared" si="175"/>
        <v>0</v>
      </c>
      <c r="AC528">
        <f t="shared" si="176"/>
        <v>0</v>
      </c>
      <c r="AD528">
        <f t="shared" si="177"/>
        <v>0</v>
      </c>
      <c r="AE528">
        <f t="shared" si="178"/>
        <v>0</v>
      </c>
      <c r="AF528">
        <f t="shared" si="179"/>
        <v>0</v>
      </c>
    </row>
    <row r="529" spans="1:32" x14ac:dyDescent="0.3">
      <c r="A529">
        <v>528</v>
      </c>
      <c r="B529" t="s">
        <v>2106</v>
      </c>
      <c r="C529" t="s">
        <v>749</v>
      </c>
      <c r="D529" t="s">
        <v>2107</v>
      </c>
      <c r="E529" t="s">
        <v>1119</v>
      </c>
      <c r="F529" t="s">
        <v>2108</v>
      </c>
      <c r="G529">
        <v>2013</v>
      </c>
      <c r="H529">
        <v>100</v>
      </c>
      <c r="I529">
        <v>5.4</v>
      </c>
      <c r="J529">
        <v>26461</v>
      </c>
      <c r="K529">
        <v>7.19</v>
      </c>
      <c r="L529">
        <v>38</v>
      </c>
      <c r="M529">
        <f t="shared" si="160"/>
        <v>0</v>
      </c>
      <c r="N529">
        <f t="shared" si="161"/>
        <v>1</v>
      </c>
      <c r="O529">
        <f t="shared" si="162"/>
        <v>1</v>
      </c>
      <c r="P529">
        <f t="shared" si="163"/>
        <v>0</v>
      </c>
      <c r="Q529">
        <f t="shared" si="164"/>
        <v>0</v>
      </c>
      <c r="R529">
        <f t="shared" si="165"/>
        <v>0</v>
      </c>
      <c r="S529">
        <f t="shared" si="166"/>
        <v>0</v>
      </c>
      <c r="T529">
        <f t="shared" si="167"/>
        <v>0</v>
      </c>
      <c r="U529">
        <f t="shared" si="168"/>
        <v>0</v>
      </c>
      <c r="V529">
        <f t="shared" si="169"/>
        <v>0</v>
      </c>
      <c r="W529">
        <f t="shared" si="170"/>
        <v>0</v>
      </c>
      <c r="X529">
        <f t="shared" si="171"/>
        <v>0</v>
      </c>
      <c r="Y529">
        <f t="shared" si="172"/>
        <v>0</v>
      </c>
      <c r="Z529">
        <f t="shared" si="173"/>
        <v>0</v>
      </c>
      <c r="AA529">
        <f t="shared" si="174"/>
        <v>0</v>
      </c>
      <c r="AB529">
        <f t="shared" si="175"/>
        <v>0</v>
      </c>
      <c r="AC529">
        <f t="shared" si="176"/>
        <v>0</v>
      </c>
      <c r="AD529">
        <f t="shared" si="177"/>
        <v>0</v>
      </c>
      <c r="AE529">
        <f t="shared" si="178"/>
        <v>0</v>
      </c>
      <c r="AF529">
        <f t="shared" si="179"/>
        <v>0</v>
      </c>
    </row>
    <row r="530" spans="1:32" x14ac:dyDescent="0.3">
      <c r="A530">
        <v>529</v>
      </c>
      <c r="B530" t="s">
        <v>2109</v>
      </c>
      <c r="C530" t="s">
        <v>13</v>
      </c>
      <c r="D530" t="s">
        <v>2110</v>
      </c>
      <c r="E530" t="s">
        <v>66</v>
      </c>
      <c r="F530" t="s">
        <v>2111</v>
      </c>
      <c r="G530">
        <v>2014</v>
      </c>
      <c r="H530">
        <v>123</v>
      </c>
      <c r="I530">
        <v>6.4</v>
      </c>
      <c r="J530">
        <v>318058</v>
      </c>
      <c r="K530">
        <v>200.66</v>
      </c>
      <c r="L530">
        <v>62</v>
      </c>
      <c r="M530">
        <f t="shared" si="160"/>
        <v>1</v>
      </c>
      <c r="N530">
        <f t="shared" si="161"/>
        <v>1</v>
      </c>
      <c r="O530">
        <f t="shared" si="162"/>
        <v>0</v>
      </c>
      <c r="P530">
        <f t="shared" si="163"/>
        <v>0</v>
      </c>
      <c r="Q530">
        <f t="shared" si="164"/>
        <v>0</v>
      </c>
      <c r="R530">
        <f t="shared" si="165"/>
        <v>0</v>
      </c>
      <c r="S530">
        <f t="shared" si="166"/>
        <v>0</v>
      </c>
      <c r="T530">
        <f t="shared" si="167"/>
        <v>0</v>
      </c>
      <c r="U530">
        <f t="shared" si="168"/>
        <v>0</v>
      </c>
      <c r="V530">
        <f t="shared" si="169"/>
        <v>0</v>
      </c>
      <c r="W530">
        <f t="shared" si="170"/>
        <v>0</v>
      </c>
      <c r="X530">
        <f t="shared" si="171"/>
        <v>1</v>
      </c>
      <c r="Y530">
        <f t="shared" si="172"/>
        <v>0</v>
      </c>
      <c r="Z530">
        <f t="shared" si="173"/>
        <v>0</v>
      </c>
      <c r="AA530">
        <f t="shared" si="174"/>
        <v>0</v>
      </c>
      <c r="AB530">
        <f t="shared" si="175"/>
        <v>0</v>
      </c>
      <c r="AC530">
        <f t="shared" si="176"/>
        <v>0</v>
      </c>
      <c r="AD530">
        <f t="shared" si="177"/>
        <v>0</v>
      </c>
      <c r="AE530">
        <f t="shared" si="178"/>
        <v>0</v>
      </c>
      <c r="AF530">
        <f t="shared" si="179"/>
        <v>0</v>
      </c>
    </row>
    <row r="531" spans="1:32" x14ac:dyDescent="0.3">
      <c r="A531">
        <v>530</v>
      </c>
      <c r="B531" t="s">
        <v>2112</v>
      </c>
      <c r="C531" t="s">
        <v>882</v>
      </c>
      <c r="D531" t="s">
        <v>2113</v>
      </c>
      <c r="E531" t="s">
        <v>2114</v>
      </c>
      <c r="F531" t="s">
        <v>2115</v>
      </c>
      <c r="G531">
        <v>2012</v>
      </c>
      <c r="H531">
        <v>135</v>
      </c>
      <c r="I531">
        <v>6.7</v>
      </c>
      <c r="J531">
        <v>245374</v>
      </c>
      <c r="K531">
        <v>113.17</v>
      </c>
      <c r="L531">
        <v>61</v>
      </c>
      <c r="M531">
        <f t="shared" si="160"/>
        <v>1</v>
      </c>
      <c r="N531">
        <f t="shared" si="161"/>
        <v>1</v>
      </c>
      <c r="O531">
        <f t="shared" si="162"/>
        <v>0</v>
      </c>
      <c r="P531">
        <f t="shared" si="163"/>
        <v>0</v>
      </c>
      <c r="Q531">
        <f t="shared" si="164"/>
        <v>0</v>
      </c>
      <c r="R531">
        <f t="shared" si="165"/>
        <v>0</v>
      </c>
      <c r="S531">
        <f t="shared" si="166"/>
        <v>0</v>
      </c>
      <c r="T531">
        <f t="shared" si="167"/>
        <v>0</v>
      </c>
      <c r="U531">
        <f t="shared" si="168"/>
        <v>0</v>
      </c>
      <c r="V531">
        <f t="shared" si="169"/>
        <v>1</v>
      </c>
      <c r="W531">
        <f t="shared" si="170"/>
        <v>0</v>
      </c>
      <c r="X531">
        <f t="shared" si="171"/>
        <v>0</v>
      </c>
      <c r="Y531">
        <f t="shared" si="172"/>
        <v>0</v>
      </c>
      <c r="Z531">
        <f t="shared" si="173"/>
        <v>0</v>
      </c>
      <c r="AA531">
        <f t="shared" si="174"/>
        <v>0</v>
      </c>
      <c r="AB531">
        <f t="shared" si="175"/>
        <v>0</v>
      </c>
      <c r="AC531">
        <f t="shared" si="176"/>
        <v>0</v>
      </c>
      <c r="AD531">
        <f t="shared" si="177"/>
        <v>0</v>
      </c>
      <c r="AE531">
        <f t="shared" si="178"/>
        <v>0</v>
      </c>
      <c r="AF531">
        <f t="shared" si="179"/>
        <v>0</v>
      </c>
    </row>
    <row r="532" spans="1:32" x14ac:dyDescent="0.3">
      <c r="A532">
        <v>531</v>
      </c>
      <c r="B532" t="s">
        <v>2116</v>
      </c>
      <c r="C532" t="s">
        <v>270</v>
      </c>
      <c r="D532" t="s">
        <v>2117</v>
      </c>
      <c r="E532" t="s">
        <v>20</v>
      </c>
      <c r="F532" t="s">
        <v>2118</v>
      </c>
      <c r="G532">
        <v>2006</v>
      </c>
      <c r="H532">
        <v>117</v>
      </c>
      <c r="I532">
        <v>6.9</v>
      </c>
      <c r="J532">
        <v>74674</v>
      </c>
      <c r="K532">
        <v>7.46</v>
      </c>
      <c r="L532">
        <v>47</v>
      </c>
      <c r="M532">
        <f t="shared" si="160"/>
        <v>0</v>
      </c>
      <c r="N532">
        <f t="shared" si="161"/>
        <v>0</v>
      </c>
      <c r="O532">
        <f t="shared" si="162"/>
        <v>0</v>
      </c>
      <c r="P532">
        <f t="shared" si="163"/>
        <v>0</v>
      </c>
      <c r="Q532">
        <f t="shared" si="164"/>
        <v>1</v>
      </c>
      <c r="R532">
        <f t="shared" si="165"/>
        <v>0</v>
      </c>
      <c r="S532">
        <f t="shared" si="166"/>
        <v>1</v>
      </c>
      <c r="T532">
        <f t="shared" si="167"/>
        <v>0</v>
      </c>
      <c r="U532">
        <f t="shared" si="168"/>
        <v>1</v>
      </c>
      <c r="V532">
        <f t="shared" si="169"/>
        <v>0</v>
      </c>
      <c r="W532">
        <f t="shared" si="170"/>
        <v>0</v>
      </c>
      <c r="X532">
        <f t="shared" si="171"/>
        <v>0</v>
      </c>
      <c r="Y532">
        <f t="shared" si="172"/>
        <v>0</v>
      </c>
      <c r="Z532">
        <f t="shared" si="173"/>
        <v>0</v>
      </c>
      <c r="AA532">
        <f t="shared" si="174"/>
        <v>0</v>
      </c>
      <c r="AB532">
        <f t="shared" si="175"/>
        <v>0</v>
      </c>
      <c r="AC532">
        <f t="shared" si="176"/>
        <v>0</v>
      </c>
      <c r="AD532">
        <f t="shared" si="177"/>
        <v>0</v>
      </c>
      <c r="AE532">
        <f t="shared" si="178"/>
        <v>0</v>
      </c>
      <c r="AF532">
        <f t="shared" si="179"/>
        <v>0</v>
      </c>
    </row>
    <row r="533" spans="1:32" x14ac:dyDescent="0.3">
      <c r="A533">
        <v>532</v>
      </c>
      <c r="B533" t="s">
        <v>2119</v>
      </c>
      <c r="C533" t="s">
        <v>23</v>
      </c>
      <c r="D533" t="s">
        <v>2120</v>
      </c>
      <c r="E533" t="s">
        <v>2121</v>
      </c>
      <c r="F533" t="s">
        <v>2122</v>
      </c>
      <c r="G533">
        <v>2016</v>
      </c>
      <c r="H533">
        <v>92</v>
      </c>
      <c r="I533">
        <v>5.4</v>
      </c>
      <c r="J533">
        <v>12758</v>
      </c>
      <c r="K533">
        <v>64.03</v>
      </c>
      <c r="L533">
        <v>59</v>
      </c>
      <c r="M533">
        <f t="shared" si="160"/>
        <v>0</v>
      </c>
      <c r="N533">
        <f t="shared" si="161"/>
        <v>0</v>
      </c>
      <c r="O533">
        <f t="shared" si="162"/>
        <v>1</v>
      </c>
      <c r="P533">
        <f t="shared" si="163"/>
        <v>0</v>
      </c>
      <c r="Q533">
        <f t="shared" si="164"/>
        <v>0</v>
      </c>
      <c r="R533">
        <f t="shared" si="165"/>
        <v>0</v>
      </c>
      <c r="S533">
        <f t="shared" si="166"/>
        <v>0</v>
      </c>
      <c r="T533">
        <f t="shared" si="167"/>
        <v>0</v>
      </c>
      <c r="U533">
        <f t="shared" si="168"/>
        <v>0</v>
      </c>
      <c r="V533">
        <f t="shared" si="169"/>
        <v>0</v>
      </c>
      <c r="W533">
        <f t="shared" si="170"/>
        <v>1</v>
      </c>
      <c r="X533">
        <f t="shared" si="171"/>
        <v>0</v>
      </c>
      <c r="Y533">
        <f t="shared" si="172"/>
        <v>0</v>
      </c>
      <c r="Z533">
        <f t="shared" si="173"/>
        <v>0</v>
      </c>
      <c r="AA533">
        <f t="shared" si="174"/>
        <v>0</v>
      </c>
      <c r="AB533">
        <f t="shared" si="175"/>
        <v>0</v>
      </c>
      <c r="AC533">
        <f t="shared" si="176"/>
        <v>0</v>
      </c>
      <c r="AD533">
        <f t="shared" si="177"/>
        <v>0</v>
      </c>
      <c r="AE533">
        <f t="shared" si="178"/>
        <v>0</v>
      </c>
      <c r="AF533">
        <f t="shared" si="179"/>
        <v>0</v>
      </c>
    </row>
    <row r="534" spans="1:32" x14ac:dyDescent="0.3">
      <c r="A534">
        <v>533</v>
      </c>
      <c r="B534" t="s">
        <v>2123</v>
      </c>
      <c r="C534" t="s">
        <v>1341</v>
      </c>
      <c r="D534" t="s">
        <v>2124</v>
      </c>
      <c r="E534" t="s">
        <v>2125</v>
      </c>
      <c r="F534" t="s">
        <v>2126</v>
      </c>
      <c r="G534">
        <v>2006</v>
      </c>
      <c r="H534">
        <v>126</v>
      </c>
      <c r="I534">
        <v>7</v>
      </c>
      <c r="J534">
        <v>253858</v>
      </c>
      <c r="M534">
        <f t="shared" si="160"/>
        <v>1</v>
      </c>
      <c r="N534">
        <f t="shared" si="161"/>
        <v>0</v>
      </c>
      <c r="O534">
        <f t="shared" si="162"/>
        <v>0</v>
      </c>
      <c r="P534">
        <f t="shared" si="163"/>
        <v>0</v>
      </c>
      <c r="Q534">
        <f t="shared" si="164"/>
        <v>0</v>
      </c>
      <c r="R534">
        <f t="shared" si="165"/>
        <v>0</v>
      </c>
      <c r="S534">
        <f t="shared" si="166"/>
        <v>0</v>
      </c>
      <c r="T534">
        <f t="shared" si="167"/>
        <v>0</v>
      </c>
      <c r="U534">
        <f t="shared" si="168"/>
        <v>0</v>
      </c>
      <c r="V534">
        <f t="shared" si="169"/>
        <v>0</v>
      </c>
      <c r="W534">
        <f t="shared" si="170"/>
        <v>1</v>
      </c>
      <c r="X534">
        <f t="shared" si="171"/>
        <v>1</v>
      </c>
      <c r="Y534">
        <f t="shared" si="172"/>
        <v>0</v>
      </c>
      <c r="Z534">
        <f t="shared" si="173"/>
        <v>0</v>
      </c>
      <c r="AA534">
        <f t="shared" si="174"/>
        <v>0</v>
      </c>
      <c r="AB534">
        <f t="shared" si="175"/>
        <v>0</v>
      </c>
      <c r="AC534">
        <f t="shared" si="176"/>
        <v>0</v>
      </c>
      <c r="AD534">
        <f t="shared" si="177"/>
        <v>0</v>
      </c>
      <c r="AE534">
        <f t="shared" si="178"/>
        <v>0</v>
      </c>
      <c r="AF534">
        <f t="shared" si="179"/>
        <v>0</v>
      </c>
    </row>
    <row r="535" spans="1:32" x14ac:dyDescent="0.3">
      <c r="A535">
        <v>534</v>
      </c>
      <c r="B535" t="s">
        <v>2127</v>
      </c>
      <c r="C535" t="s">
        <v>1341</v>
      </c>
      <c r="D535" t="s">
        <v>2128</v>
      </c>
      <c r="E535" t="s">
        <v>2129</v>
      </c>
      <c r="F535" t="s">
        <v>2130</v>
      </c>
      <c r="G535">
        <v>2014</v>
      </c>
      <c r="H535">
        <v>89</v>
      </c>
      <c r="I535">
        <v>6.4</v>
      </c>
      <c r="J535">
        <v>352698</v>
      </c>
      <c r="K535">
        <v>126.55</v>
      </c>
      <c r="L535">
        <v>61</v>
      </c>
      <c r="M535">
        <f t="shared" si="160"/>
        <v>1</v>
      </c>
      <c r="N535">
        <f t="shared" si="161"/>
        <v>0</v>
      </c>
      <c r="O535">
        <f t="shared" si="162"/>
        <v>0</v>
      </c>
      <c r="P535">
        <f t="shared" si="163"/>
        <v>0</v>
      </c>
      <c r="Q535">
        <f t="shared" si="164"/>
        <v>0</v>
      </c>
      <c r="R535">
        <f t="shared" si="165"/>
        <v>0</v>
      </c>
      <c r="S535">
        <f t="shared" si="166"/>
        <v>0</v>
      </c>
      <c r="T535">
        <f t="shared" si="167"/>
        <v>0</v>
      </c>
      <c r="U535">
        <f t="shared" si="168"/>
        <v>0</v>
      </c>
      <c r="V535">
        <f t="shared" si="169"/>
        <v>0</v>
      </c>
      <c r="W535">
        <f t="shared" si="170"/>
        <v>1</v>
      </c>
      <c r="X535">
        <f t="shared" si="171"/>
        <v>1</v>
      </c>
      <c r="Y535">
        <f t="shared" si="172"/>
        <v>0</v>
      </c>
      <c r="Z535">
        <f t="shared" si="173"/>
        <v>0</v>
      </c>
      <c r="AA535">
        <f t="shared" si="174"/>
        <v>0</v>
      </c>
      <c r="AB535">
        <f t="shared" si="175"/>
        <v>0</v>
      </c>
      <c r="AC535">
        <f t="shared" si="176"/>
        <v>0</v>
      </c>
      <c r="AD535">
        <f t="shared" si="177"/>
        <v>0</v>
      </c>
      <c r="AE535">
        <f t="shared" si="178"/>
        <v>0</v>
      </c>
      <c r="AF535">
        <f t="shared" si="179"/>
        <v>0</v>
      </c>
    </row>
    <row r="536" spans="1:32" x14ac:dyDescent="0.3">
      <c r="A536">
        <v>535</v>
      </c>
      <c r="B536" t="s">
        <v>2131</v>
      </c>
      <c r="C536" t="s">
        <v>92</v>
      </c>
      <c r="D536" t="s">
        <v>2132</v>
      </c>
      <c r="E536" t="s">
        <v>2133</v>
      </c>
      <c r="F536" t="s">
        <v>2134</v>
      </c>
      <c r="G536">
        <v>2016</v>
      </c>
      <c r="H536">
        <v>125</v>
      </c>
      <c r="I536">
        <v>7.2</v>
      </c>
      <c r="J536">
        <v>1024</v>
      </c>
      <c r="K536">
        <v>1.08</v>
      </c>
      <c r="L536">
        <v>77</v>
      </c>
      <c r="M536">
        <f t="shared" si="160"/>
        <v>0</v>
      </c>
      <c r="N536">
        <f t="shared" si="161"/>
        <v>0</v>
      </c>
      <c r="O536">
        <f t="shared" si="162"/>
        <v>0</v>
      </c>
      <c r="P536">
        <f t="shared" si="163"/>
        <v>0</v>
      </c>
      <c r="Q536">
        <f t="shared" si="164"/>
        <v>0</v>
      </c>
      <c r="R536">
        <f t="shared" si="165"/>
        <v>1</v>
      </c>
      <c r="S536">
        <f t="shared" si="166"/>
        <v>1</v>
      </c>
      <c r="T536">
        <f t="shared" si="167"/>
        <v>0</v>
      </c>
      <c r="U536">
        <f t="shared" si="168"/>
        <v>0</v>
      </c>
      <c r="V536">
        <f t="shared" si="169"/>
        <v>0</v>
      </c>
      <c r="W536">
        <f t="shared" si="170"/>
        <v>0</v>
      </c>
      <c r="X536">
        <f t="shared" si="171"/>
        <v>0</v>
      </c>
      <c r="Y536">
        <f t="shared" si="172"/>
        <v>0</v>
      </c>
      <c r="Z536">
        <f t="shared" si="173"/>
        <v>0</v>
      </c>
      <c r="AA536">
        <f t="shared" si="174"/>
        <v>0</v>
      </c>
      <c r="AB536">
        <f t="shared" si="175"/>
        <v>0</v>
      </c>
      <c r="AC536">
        <f t="shared" si="176"/>
        <v>0</v>
      </c>
      <c r="AD536">
        <f t="shared" si="177"/>
        <v>0</v>
      </c>
      <c r="AE536">
        <f t="shared" si="178"/>
        <v>0</v>
      </c>
      <c r="AF536">
        <f t="shared" si="179"/>
        <v>0</v>
      </c>
    </row>
    <row r="537" spans="1:32" x14ac:dyDescent="0.3">
      <c r="A537">
        <v>536</v>
      </c>
      <c r="B537" t="s">
        <v>2135</v>
      </c>
      <c r="C537" t="s">
        <v>251</v>
      </c>
      <c r="D537" t="s">
        <v>2136</v>
      </c>
      <c r="E537" t="s">
        <v>2137</v>
      </c>
      <c r="F537" t="s">
        <v>2138</v>
      </c>
      <c r="G537">
        <v>2014</v>
      </c>
      <c r="H537">
        <v>132</v>
      </c>
      <c r="I537">
        <v>6.5</v>
      </c>
      <c r="J537">
        <v>143389</v>
      </c>
      <c r="K537">
        <v>43.57</v>
      </c>
      <c r="L537">
        <v>39</v>
      </c>
      <c r="M537">
        <f t="shared" si="160"/>
        <v>1</v>
      </c>
      <c r="N537">
        <f t="shared" si="161"/>
        <v>0</v>
      </c>
      <c r="O537">
        <f t="shared" si="162"/>
        <v>0</v>
      </c>
      <c r="P537">
        <f t="shared" si="163"/>
        <v>0</v>
      </c>
      <c r="Q537">
        <f t="shared" si="164"/>
        <v>0</v>
      </c>
      <c r="R537">
        <f t="shared" si="165"/>
        <v>0</v>
      </c>
      <c r="S537">
        <f t="shared" si="166"/>
        <v>1</v>
      </c>
      <c r="T537">
        <f t="shared" si="167"/>
        <v>1</v>
      </c>
      <c r="U537">
        <f t="shared" si="168"/>
        <v>0</v>
      </c>
      <c r="V537">
        <f t="shared" si="169"/>
        <v>0</v>
      </c>
      <c r="W537">
        <f t="shared" si="170"/>
        <v>0</v>
      </c>
      <c r="X537">
        <f t="shared" si="171"/>
        <v>0</v>
      </c>
      <c r="Y537">
        <f t="shared" si="172"/>
        <v>0</v>
      </c>
      <c r="Z537">
        <f t="shared" si="173"/>
        <v>0</v>
      </c>
      <c r="AA537">
        <f t="shared" si="174"/>
        <v>0</v>
      </c>
      <c r="AB537">
        <f t="shared" si="175"/>
        <v>0</v>
      </c>
      <c r="AC537">
        <f t="shared" si="176"/>
        <v>0</v>
      </c>
      <c r="AD537">
        <f t="shared" si="177"/>
        <v>0</v>
      </c>
      <c r="AE537">
        <f t="shared" si="178"/>
        <v>0</v>
      </c>
      <c r="AF537">
        <f t="shared" si="179"/>
        <v>0</v>
      </c>
    </row>
    <row r="538" spans="1:32" x14ac:dyDescent="0.3">
      <c r="A538">
        <v>537</v>
      </c>
      <c r="B538" t="s">
        <v>2139</v>
      </c>
      <c r="C538" t="s">
        <v>1889</v>
      </c>
      <c r="D538" t="s">
        <v>2140</v>
      </c>
      <c r="E538" t="s">
        <v>994</v>
      </c>
      <c r="F538" t="s">
        <v>2141</v>
      </c>
      <c r="G538">
        <v>2012</v>
      </c>
      <c r="H538">
        <v>130</v>
      </c>
      <c r="I538">
        <v>7</v>
      </c>
      <c r="J538">
        <v>250811</v>
      </c>
      <c r="K538">
        <v>58.68</v>
      </c>
      <c r="L538">
        <v>50</v>
      </c>
      <c r="M538">
        <f t="shared" si="160"/>
        <v>1</v>
      </c>
      <c r="N538">
        <f t="shared" si="161"/>
        <v>0</v>
      </c>
      <c r="O538">
        <f t="shared" si="162"/>
        <v>0</v>
      </c>
      <c r="P538">
        <f t="shared" si="163"/>
        <v>0</v>
      </c>
      <c r="Q538">
        <f t="shared" si="164"/>
        <v>0</v>
      </c>
      <c r="R538">
        <f t="shared" si="165"/>
        <v>0</v>
      </c>
      <c r="S538">
        <f t="shared" si="166"/>
        <v>0</v>
      </c>
      <c r="T538">
        <f t="shared" si="167"/>
        <v>1</v>
      </c>
      <c r="U538">
        <f t="shared" si="168"/>
        <v>0</v>
      </c>
      <c r="V538">
        <f t="shared" si="169"/>
        <v>1</v>
      </c>
      <c r="W538">
        <f t="shared" si="170"/>
        <v>0</v>
      </c>
      <c r="X538">
        <f t="shared" si="171"/>
        <v>0</v>
      </c>
      <c r="Y538">
        <f t="shared" si="172"/>
        <v>0</v>
      </c>
      <c r="Z538">
        <f t="shared" si="173"/>
        <v>0</v>
      </c>
      <c r="AA538">
        <f t="shared" si="174"/>
        <v>0</v>
      </c>
      <c r="AB538">
        <f t="shared" si="175"/>
        <v>0</v>
      </c>
      <c r="AC538">
        <f t="shared" si="176"/>
        <v>0</v>
      </c>
      <c r="AD538">
        <f t="shared" si="177"/>
        <v>0</v>
      </c>
      <c r="AE538">
        <f t="shared" si="178"/>
        <v>0</v>
      </c>
      <c r="AF538">
        <f t="shared" si="179"/>
        <v>0</v>
      </c>
    </row>
    <row r="539" spans="1:32" x14ac:dyDescent="0.3">
      <c r="A539">
        <v>538</v>
      </c>
      <c r="B539" t="s">
        <v>2142</v>
      </c>
      <c r="C539" t="s">
        <v>159</v>
      </c>
      <c r="D539" t="s">
        <v>2143</v>
      </c>
      <c r="E539" t="s">
        <v>2144</v>
      </c>
      <c r="F539" t="s">
        <v>2145</v>
      </c>
      <c r="G539">
        <v>2016</v>
      </c>
      <c r="H539">
        <v>108</v>
      </c>
      <c r="I539">
        <v>5.7</v>
      </c>
      <c r="J539">
        <v>24761</v>
      </c>
      <c r="K539">
        <v>0.54</v>
      </c>
      <c r="L539">
        <v>22</v>
      </c>
      <c r="M539">
        <f t="shared" si="160"/>
        <v>1</v>
      </c>
      <c r="N539">
        <f t="shared" si="161"/>
        <v>1</v>
      </c>
      <c r="O539">
        <f t="shared" si="162"/>
        <v>0</v>
      </c>
      <c r="P539">
        <f t="shared" si="163"/>
        <v>0</v>
      </c>
      <c r="Q539">
        <f t="shared" si="164"/>
        <v>1</v>
      </c>
      <c r="R539">
        <f t="shared" si="165"/>
        <v>0</v>
      </c>
      <c r="S539">
        <f t="shared" si="166"/>
        <v>0</v>
      </c>
      <c r="T539">
        <f t="shared" si="167"/>
        <v>0</v>
      </c>
      <c r="U539">
        <f t="shared" si="168"/>
        <v>0</v>
      </c>
      <c r="V539">
        <f t="shared" si="169"/>
        <v>0</v>
      </c>
      <c r="W539">
        <f t="shared" si="170"/>
        <v>0</v>
      </c>
      <c r="X539">
        <f t="shared" si="171"/>
        <v>0</v>
      </c>
      <c r="Y539">
        <f t="shared" si="172"/>
        <v>0</v>
      </c>
      <c r="Z539">
        <f t="shared" si="173"/>
        <v>0</v>
      </c>
      <c r="AA539">
        <f t="shared" si="174"/>
        <v>0</v>
      </c>
      <c r="AB539">
        <f t="shared" si="175"/>
        <v>0</v>
      </c>
      <c r="AC539">
        <f t="shared" si="176"/>
        <v>0</v>
      </c>
      <c r="AD539">
        <f t="shared" si="177"/>
        <v>0</v>
      </c>
      <c r="AE539">
        <f t="shared" si="178"/>
        <v>0</v>
      </c>
      <c r="AF539">
        <f t="shared" si="179"/>
        <v>0</v>
      </c>
    </row>
    <row r="540" spans="1:32" x14ac:dyDescent="0.3">
      <c r="A540">
        <v>539</v>
      </c>
      <c r="B540" t="s">
        <v>2146</v>
      </c>
      <c r="C540" t="s">
        <v>444</v>
      </c>
      <c r="D540" t="s">
        <v>2147</v>
      </c>
      <c r="E540" t="s">
        <v>2148</v>
      </c>
      <c r="F540" t="s">
        <v>2149</v>
      </c>
      <c r="G540">
        <v>2016</v>
      </c>
      <c r="H540">
        <v>92</v>
      </c>
      <c r="I540">
        <v>7.3</v>
      </c>
      <c r="J540">
        <v>198</v>
      </c>
      <c r="L540">
        <v>43</v>
      </c>
      <c r="M540">
        <f t="shared" si="160"/>
        <v>0</v>
      </c>
      <c r="N540">
        <f t="shared" si="161"/>
        <v>0</v>
      </c>
      <c r="O540">
        <f t="shared" si="162"/>
        <v>0</v>
      </c>
      <c r="P540">
        <f t="shared" si="163"/>
        <v>0</v>
      </c>
      <c r="Q540">
        <f t="shared" si="164"/>
        <v>0</v>
      </c>
      <c r="R540">
        <f t="shared" si="165"/>
        <v>0</v>
      </c>
      <c r="S540">
        <f t="shared" si="166"/>
        <v>1</v>
      </c>
      <c r="T540">
        <f t="shared" si="167"/>
        <v>1</v>
      </c>
      <c r="U540">
        <f t="shared" si="168"/>
        <v>0</v>
      </c>
      <c r="V540">
        <f t="shared" si="169"/>
        <v>0</v>
      </c>
      <c r="W540">
        <f t="shared" si="170"/>
        <v>1</v>
      </c>
      <c r="X540">
        <f t="shared" si="171"/>
        <v>0</v>
      </c>
      <c r="Y540">
        <f t="shared" si="172"/>
        <v>0</v>
      </c>
      <c r="Z540">
        <f t="shared" si="173"/>
        <v>0</v>
      </c>
      <c r="AA540">
        <f t="shared" si="174"/>
        <v>0</v>
      </c>
      <c r="AB540">
        <f t="shared" si="175"/>
        <v>0</v>
      </c>
      <c r="AC540">
        <f t="shared" si="176"/>
        <v>0</v>
      </c>
      <c r="AD540">
        <f t="shared" si="177"/>
        <v>0</v>
      </c>
      <c r="AE540">
        <f t="shared" si="178"/>
        <v>0</v>
      </c>
      <c r="AF540">
        <f t="shared" si="179"/>
        <v>0</v>
      </c>
    </row>
    <row r="541" spans="1:32" x14ac:dyDescent="0.3">
      <c r="A541">
        <v>540</v>
      </c>
      <c r="B541" t="s">
        <v>2150</v>
      </c>
      <c r="C541" t="s">
        <v>390</v>
      </c>
      <c r="D541" t="s">
        <v>2151</v>
      </c>
      <c r="E541" t="s">
        <v>2152</v>
      </c>
      <c r="F541" t="s">
        <v>2153</v>
      </c>
      <c r="G541">
        <v>2016</v>
      </c>
      <c r="H541">
        <v>108</v>
      </c>
      <c r="I541">
        <v>6.1</v>
      </c>
      <c r="J541">
        <v>7115</v>
      </c>
      <c r="M541">
        <f t="shared" si="160"/>
        <v>0</v>
      </c>
      <c r="N541">
        <f t="shared" si="161"/>
        <v>0</v>
      </c>
      <c r="O541">
        <f t="shared" si="162"/>
        <v>0</v>
      </c>
      <c r="P541">
        <f t="shared" si="163"/>
        <v>0</v>
      </c>
      <c r="Q541">
        <f t="shared" si="164"/>
        <v>0</v>
      </c>
      <c r="R541">
        <f t="shared" si="165"/>
        <v>0</v>
      </c>
      <c r="S541">
        <f t="shared" si="166"/>
        <v>1</v>
      </c>
      <c r="T541">
        <f t="shared" si="167"/>
        <v>1</v>
      </c>
      <c r="U541">
        <f t="shared" si="168"/>
        <v>0</v>
      </c>
      <c r="V541">
        <f t="shared" si="169"/>
        <v>0</v>
      </c>
      <c r="W541">
        <f t="shared" si="170"/>
        <v>0</v>
      </c>
      <c r="X541">
        <f t="shared" si="171"/>
        <v>0</v>
      </c>
      <c r="Y541">
        <f t="shared" si="172"/>
        <v>0</v>
      </c>
      <c r="Z541">
        <f t="shared" si="173"/>
        <v>0</v>
      </c>
      <c r="AA541">
        <f t="shared" si="174"/>
        <v>0</v>
      </c>
      <c r="AB541">
        <f t="shared" si="175"/>
        <v>0</v>
      </c>
      <c r="AC541">
        <f t="shared" si="176"/>
        <v>0</v>
      </c>
      <c r="AD541">
        <f t="shared" si="177"/>
        <v>0</v>
      </c>
      <c r="AE541">
        <f t="shared" si="178"/>
        <v>0</v>
      </c>
      <c r="AF541">
        <f t="shared" si="179"/>
        <v>0</v>
      </c>
    </row>
    <row r="542" spans="1:32" x14ac:dyDescent="0.3">
      <c r="A542">
        <v>541</v>
      </c>
      <c r="B542" t="s">
        <v>2154</v>
      </c>
      <c r="C542" t="s">
        <v>606</v>
      </c>
      <c r="D542" t="s">
        <v>2155</v>
      </c>
      <c r="E542" t="s">
        <v>2156</v>
      </c>
      <c r="F542" t="s">
        <v>2157</v>
      </c>
      <c r="G542">
        <v>2010</v>
      </c>
      <c r="H542">
        <v>128</v>
      </c>
      <c r="I542">
        <v>7.2</v>
      </c>
      <c r="J542">
        <v>137964</v>
      </c>
      <c r="K542">
        <v>15.52</v>
      </c>
      <c r="L542">
        <v>77</v>
      </c>
      <c r="M542">
        <f t="shared" si="160"/>
        <v>0</v>
      </c>
      <c r="N542">
        <f t="shared" si="161"/>
        <v>0</v>
      </c>
      <c r="O542">
        <f t="shared" si="162"/>
        <v>0</v>
      </c>
      <c r="P542">
        <f t="shared" si="163"/>
        <v>0</v>
      </c>
      <c r="Q542">
        <f t="shared" si="164"/>
        <v>0</v>
      </c>
      <c r="R542">
        <f t="shared" si="165"/>
        <v>0</v>
      </c>
      <c r="S542">
        <f t="shared" si="166"/>
        <v>0</v>
      </c>
      <c r="T542">
        <f t="shared" si="167"/>
        <v>0</v>
      </c>
      <c r="U542">
        <f t="shared" si="168"/>
        <v>0</v>
      </c>
      <c r="V542">
        <f t="shared" si="169"/>
        <v>1</v>
      </c>
      <c r="W542">
        <f t="shared" si="170"/>
        <v>1</v>
      </c>
      <c r="X542">
        <f t="shared" si="171"/>
        <v>0</v>
      </c>
      <c r="Y542">
        <f t="shared" si="172"/>
        <v>0</v>
      </c>
      <c r="Z542">
        <f t="shared" si="173"/>
        <v>0</v>
      </c>
      <c r="AA542">
        <f t="shared" si="174"/>
        <v>0</v>
      </c>
      <c r="AB542">
        <f t="shared" si="175"/>
        <v>0</v>
      </c>
      <c r="AC542">
        <f t="shared" si="176"/>
        <v>0</v>
      </c>
      <c r="AD542">
        <f t="shared" si="177"/>
        <v>0</v>
      </c>
      <c r="AE542">
        <f t="shared" si="178"/>
        <v>0</v>
      </c>
      <c r="AF542">
        <f t="shared" si="179"/>
        <v>0</v>
      </c>
    </row>
    <row r="543" spans="1:32" x14ac:dyDescent="0.3">
      <c r="A543">
        <v>542</v>
      </c>
      <c r="B543" t="s">
        <v>2158</v>
      </c>
      <c r="C543" t="s">
        <v>2000</v>
      </c>
      <c r="D543" t="s">
        <v>2159</v>
      </c>
      <c r="E543" t="s">
        <v>536</v>
      </c>
      <c r="F543" t="s">
        <v>2160</v>
      </c>
      <c r="G543">
        <v>2011</v>
      </c>
      <c r="H543">
        <v>105</v>
      </c>
      <c r="I543">
        <v>7.4</v>
      </c>
      <c r="J543">
        <v>444417</v>
      </c>
      <c r="K543">
        <v>79.239999999999995</v>
      </c>
      <c r="L543">
        <v>59</v>
      </c>
      <c r="M543">
        <f t="shared" si="160"/>
        <v>0</v>
      </c>
      <c r="N543">
        <f t="shared" si="161"/>
        <v>0</v>
      </c>
      <c r="O543">
        <f t="shared" si="162"/>
        <v>0</v>
      </c>
      <c r="P543">
        <f t="shared" si="163"/>
        <v>0</v>
      </c>
      <c r="Q543">
        <f t="shared" si="164"/>
        <v>0</v>
      </c>
      <c r="R543">
        <f t="shared" si="165"/>
        <v>0</v>
      </c>
      <c r="S543">
        <f t="shared" si="166"/>
        <v>0</v>
      </c>
      <c r="T543">
        <f t="shared" si="167"/>
        <v>0</v>
      </c>
      <c r="U543">
        <f t="shared" si="168"/>
        <v>0</v>
      </c>
      <c r="V543">
        <f t="shared" si="169"/>
        <v>1</v>
      </c>
      <c r="W543">
        <f t="shared" si="170"/>
        <v>1</v>
      </c>
      <c r="X543">
        <f t="shared" si="171"/>
        <v>1</v>
      </c>
      <c r="Y543">
        <f t="shared" si="172"/>
        <v>0</v>
      </c>
      <c r="Z543">
        <f t="shared" si="173"/>
        <v>0</v>
      </c>
      <c r="AA543">
        <f t="shared" si="174"/>
        <v>0</v>
      </c>
      <c r="AB543">
        <f t="shared" si="175"/>
        <v>0</v>
      </c>
      <c r="AC543">
        <f t="shared" si="176"/>
        <v>0</v>
      </c>
      <c r="AD543">
        <f t="shared" si="177"/>
        <v>0</v>
      </c>
      <c r="AE543">
        <f t="shared" si="178"/>
        <v>0</v>
      </c>
      <c r="AF543">
        <f t="shared" si="179"/>
        <v>0</v>
      </c>
    </row>
    <row r="544" spans="1:32" x14ac:dyDescent="0.3">
      <c r="A544">
        <v>543</v>
      </c>
      <c r="B544" t="s">
        <v>2161</v>
      </c>
      <c r="C544" t="s">
        <v>1524</v>
      </c>
      <c r="D544" t="s">
        <v>2162</v>
      </c>
      <c r="E544" t="s">
        <v>2163</v>
      </c>
      <c r="F544" t="s">
        <v>2164</v>
      </c>
      <c r="G544">
        <v>2016</v>
      </c>
      <c r="H544">
        <v>107</v>
      </c>
      <c r="I544">
        <v>6.3</v>
      </c>
      <c r="J544">
        <v>27042</v>
      </c>
      <c r="L544">
        <v>39</v>
      </c>
      <c r="M544">
        <f t="shared" si="160"/>
        <v>1</v>
      </c>
      <c r="N544">
        <f t="shared" si="161"/>
        <v>0</v>
      </c>
      <c r="O544">
        <f t="shared" si="162"/>
        <v>0</v>
      </c>
      <c r="P544">
        <f t="shared" si="163"/>
        <v>0</v>
      </c>
      <c r="Q544">
        <f t="shared" si="164"/>
        <v>0</v>
      </c>
      <c r="R544">
        <f t="shared" si="165"/>
        <v>0</v>
      </c>
      <c r="S544">
        <f t="shared" si="166"/>
        <v>0</v>
      </c>
      <c r="T544">
        <f t="shared" si="167"/>
        <v>0</v>
      </c>
      <c r="U544">
        <f t="shared" si="168"/>
        <v>0</v>
      </c>
      <c r="V544">
        <f t="shared" si="169"/>
        <v>1</v>
      </c>
      <c r="W544">
        <f t="shared" si="170"/>
        <v>0</v>
      </c>
      <c r="X544">
        <f t="shared" si="171"/>
        <v>1</v>
      </c>
      <c r="Y544">
        <f t="shared" si="172"/>
        <v>0</v>
      </c>
      <c r="Z544">
        <f t="shared" si="173"/>
        <v>0</v>
      </c>
      <c r="AA544">
        <f t="shared" si="174"/>
        <v>0</v>
      </c>
      <c r="AB544">
        <f t="shared" si="175"/>
        <v>0</v>
      </c>
      <c r="AC544">
        <f t="shared" si="176"/>
        <v>0</v>
      </c>
      <c r="AD544">
        <f t="shared" si="177"/>
        <v>0</v>
      </c>
      <c r="AE544">
        <f t="shared" si="178"/>
        <v>0</v>
      </c>
      <c r="AF544">
        <f t="shared" si="179"/>
        <v>0</v>
      </c>
    </row>
    <row r="545" spans="1:32" x14ac:dyDescent="0.3">
      <c r="A545">
        <v>544</v>
      </c>
      <c r="B545" t="s">
        <v>2165</v>
      </c>
      <c r="C545" t="s">
        <v>265</v>
      </c>
      <c r="D545" t="s">
        <v>2166</v>
      </c>
      <c r="E545" t="s">
        <v>2167</v>
      </c>
      <c r="F545" t="s">
        <v>2168</v>
      </c>
      <c r="G545">
        <v>2007</v>
      </c>
      <c r="H545">
        <v>126</v>
      </c>
      <c r="I545">
        <v>7.1</v>
      </c>
      <c r="J545">
        <v>177247</v>
      </c>
      <c r="K545">
        <v>53.68</v>
      </c>
      <c r="M545">
        <f t="shared" si="160"/>
        <v>0</v>
      </c>
      <c r="N545">
        <f t="shared" si="161"/>
        <v>0</v>
      </c>
      <c r="O545">
        <f t="shared" si="162"/>
        <v>0</v>
      </c>
      <c r="P545">
        <f t="shared" si="163"/>
        <v>0</v>
      </c>
      <c r="Q545">
        <f t="shared" si="164"/>
        <v>0</v>
      </c>
      <c r="R545">
        <f t="shared" si="165"/>
        <v>0</v>
      </c>
      <c r="S545">
        <f t="shared" si="166"/>
        <v>1</v>
      </c>
      <c r="T545">
        <f t="shared" si="167"/>
        <v>0</v>
      </c>
      <c r="U545">
        <f t="shared" si="168"/>
        <v>1</v>
      </c>
      <c r="V545">
        <f t="shared" si="169"/>
        <v>0</v>
      </c>
      <c r="W545">
        <f t="shared" si="170"/>
        <v>0</v>
      </c>
      <c r="X545">
        <f t="shared" si="171"/>
        <v>0</v>
      </c>
      <c r="Y545">
        <f t="shared" si="172"/>
        <v>0</v>
      </c>
      <c r="Z545">
        <f t="shared" si="173"/>
        <v>0</v>
      </c>
      <c r="AA545">
        <f t="shared" si="174"/>
        <v>0</v>
      </c>
      <c r="AB545">
        <f t="shared" si="175"/>
        <v>0</v>
      </c>
      <c r="AC545">
        <f t="shared" si="176"/>
        <v>0</v>
      </c>
      <c r="AD545">
        <f t="shared" si="177"/>
        <v>0</v>
      </c>
      <c r="AE545">
        <f t="shared" si="178"/>
        <v>0</v>
      </c>
      <c r="AF545">
        <f t="shared" si="179"/>
        <v>0</v>
      </c>
    </row>
    <row r="546" spans="1:32" x14ac:dyDescent="0.3">
      <c r="A546">
        <v>545</v>
      </c>
      <c r="B546" t="s">
        <v>2169</v>
      </c>
      <c r="C546" t="s">
        <v>150</v>
      </c>
      <c r="D546" t="s">
        <v>2170</v>
      </c>
      <c r="E546" t="s">
        <v>2171</v>
      </c>
      <c r="F546" t="s">
        <v>2172</v>
      </c>
      <c r="G546">
        <v>2015</v>
      </c>
      <c r="H546">
        <v>103</v>
      </c>
      <c r="I546">
        <v>5.7</v>
      </c>
      <c r="J546">
        <v>4912</v>
      </c>
      <c r="L546">
        <v>39</v>
      </c>
      <c r="M546">
        <f t="shared" si="160"/>
        <v>0</v>
      </c>
      <c r="N546">
        <f t="shared" si="161"/>
        <v>0</v>
      </c>
      <c r="O546">
        <f t="shared" si="162"/>
        <v>0</v>
      </c>
      <c r="P546">
        <f t="shared" si="163"/>
        <v>0</v>
      </c>
      <c r="Q546">
        <f t="shared" si="164"/>
        <v>0</v>
      </c>
      <c r="R546">
        <f t="shared" si="165"/>
        <v>0</v>
      </c>
      <c r="S546">
        <f t="shared" si="166"/>
        <v>1</v>
      </c>
      <c r="T546">
        <f t="shared" si="167"/>
        <v>0</v>
      </c>
      <c r="U546">
        <f t="shared" si="168"/>
        <v>0</v>
      </c>
      <c r="V546">
        <f t="shared" si="169"/>
        <v>0</v>
      </c>
      <c r="W546">
        <f t="shared" si="170"/>
        <v>1</v>
      </c>
      <c r="X546">
        <f t="shared" si="171"/>
        <v>0</v>
      </c>
      <c r="Y546">
        <f t="shared" si="172"/>
        <v>0</v>
      </c>
      <c r="Z546">
        <f t="shared" si="173"/>
        <v>0</v>
      </c>
      <c r="AA546">
        <f t="shared" si="174"/>
        <v>0</v>
      </c>
      <c r="AB546">
        <f t="shared" si="175"/>
        <v>0</v>
      </c>
      <c r="AC546">
        <f t="shared" si="176"/>
        <v>0</v>
      </c>
      <c r="AD546">
        <f t="shared" si="177"/>
        <v>0</v>
      </c>
      <c r="AE546">
        <f t="shared" si="178"/>
        <v>0</v>
      </c>
      <c r="AF546">
        <f t="shared" si="179"/>
        <v>0</v>
      </c>
    </row>
    <row r="547" spans="1:32" x14ac:dyDescent="0.3">
      <c r="A547">
        <v>546</v>
      </c>
      <c r="B547" t="s">
        <v>2173</v>
      </c>
      <c r="C547" t="s">
        <v>97</v>
      </c>
      <c r="D547" t="s">
        <v>2174</v>
      </c>
      <c r="E547" t="s">
        <v>2175</v>
      </c>
      <c r="F547" t="s">
        <v>2176</v>
      </c>
      <c r="G547">
        <v>2016</v>
      </c>
      <c r="H547">
        <v>112</v>
      </c>
      <c r="I547">
        <v>6.7</v>
      </c>
      <c r="J547">
        <v>54787</v>
      </c>
      <c r="K547">
        <v>3.71</v>
      </c>
      <c r="L547">
        <v>76</v>
      </c>
      <c r="M547">
        <f t="shared" si="160"/>
        <v>0</v>
      </c>
      <c r="N547">
        <f t="shared" si="161"/>
        <v>0</v>
      </c>
      <c r="O547">
        <f t="shared" si="162"/>
        <v>0</v>
      </c>
      <c r="P547">
        <f t="shared" si="163"/>
        <v>0</v>
      </c>
      <c r="Q547">
        <f t="shared" si="164"/>
        <v>0</v>
      </c>
      <c r="R547">
        <f t="shared" si="165"/>
        <v>0</v>
      </c>
      <c r="S547">
        <f t="shared" si="166"/>
        <v>1</v>
      </c>
      <c r="T547">
        <f t="shared" si="167"/>
        <v>0</v>
      </c>
      <c r="U547">
        <f t="shared" si="168"/>
        <v>0</v>
      </c>
      <c r="V547">
        <f t="shared" si="169"/>
        <v>1</v>
      </c>
      <c r="W547">
        <f t="shared" si="170"/>
        <v>0</v>
      </c>
      <c r="X547">
        <f t="shared" si="171"/>
        <v>1</v>
      </c>
      <c r="Y547">
        <f t="shared" si="172"/>
        <v>0</v>
      </c>
      <c r="Z547">
        <f t="shared" si="173"/>
        <v>0</v>
      </c>
      <c r="AA547">
        <f t="shared" si="174"/>
        <v>0</v>
      </c>
      <c r="AB547">
        <f t="shared" si="175"/>
        <v>0</v>
      </c>
      <c r="AC547">
        <f t="shared" si="176"/>
        <v>0</v>
      </c>
      <c r="AD547">
        <f t="shared" si="177"/>
        <v>0</v>
      </c>
      <c r="AE547">
        <f t="shared" si="178"/>
        <v>0</v>
      </c>
      <c r="AF547">
        <f t="shared" si="179"/>
        <v>0</v>
      </c>
    </row>
    <row r="548" spans="1:32" x14ac:dyDescent="0.3">
      <c r="A548">
        <v>547</v>
      </c>
      <c r="B548" t="s">
        <v>2177</v>
      </c>
      <c r="C548" t="s">
        <v>187</v>
      </c>
      <c r="D548" t="s">
        <v>2178</v>
      </c>
      <c r="E548" t="s">
        <v>2179</v>
      </c>
      <c r="F548" t="s">
        <v>2180</v>
      </c>
      <c r="G548">
        <v>2016</v>
      </c>
      <c r="H548">
        <v>92</v>
      </c>
      <c r="I548">
        <v>6.8</v>
      </c>
      <c r="J548">
        <v>10485</v>
      </c>
      <c r="K548">
        <v>4.42</v>
      </c>
      <c r="L548">
        <v>83</v>
      </c>
      <c r="M548">
        <f t="shared" si="160"/>
        <v>0</v>
      </c>
      <c r="N548">
        <f t="shared" si="161"/>
        <v>0</v>
      </c>
      <c r="O548">
        <f t="shared" si="162"/>
        <v>0</v>
      </c>
      <c r="P548">
        <f t="shared" si="163"/>
        <v>0</v>
      </c>
      <c r="Q548">
        <f t="shared" si="164"/>
        <v>1</v>
      </c>
      <c r="R548">
        <f t="shared" si="165"/>
        <v>0</v>
      </c>
      <c r="S548">
        <f t="shared" si="166"/>
        <v>1</v>
      </c>
      <c r="T548">
        <f t="shared" si="167"/>
        <v>0</v>
      </c>
      <c r="U548">
        <f t="shared" si="168"/>
        <v>0</v>
      </c>
      <c r="V548">
        <f t="shared" si="169"/>
        <v>0</v>
      </c>
      <c r="W548">
        <f t="shared" si="170"/>
        <v>0</v>
      </c>
      <c r="X548">
        <f t="shared" si="171"/>
        <v>0</v>
      </c>
      <c r="Y548">
        <f t="shared" si="172"/>
        <v>0</v>
      </c>
      <c r="Z548">
        <f t="shared" si="173"/>
        <v>0</v>
      </c>
      <c r="AA548">
        <f t="shared" si="174"/>
        <v>0</v>
      </c>
      <c r="AB548">
        <f t="shared" si="175"/>
        <v>0</v>
      </c>
      <c r="AC548">
        <f t="shared" si="176"/>
        <v>0</v>
      </c>
      <c r="AD548">
        <f t="shared" si="177"/>
        <v>0</v>
      </c>
      <c r="AE548">
        <f t="shared" si="178"/>
        <v>0</v>
      </c>
      <c r="AF548">
        <f t="shared" si="179"/>
        <v>0</v>
      </c>
    </row>
    <row r="549" spans="1:32" x14ac:dyDescent="0.3">
      <c r="A549">
        <v>548</v>
      </c>
      <c r="B549" t="s">
        <v>2181</v>
      </c>
      <c r="C549" t="s">
        <v>55</v>
      </c>
      <c r="D549" t="s">
        <v>2182</v>
      </c>
      <c r="E549" t="s">
        <v>532</v>
      </c>
      <c r="F549" t="s">
        <v>2183</v>
      </c>
      <c r="G549">
        <v>2010</v>
      </c>
      <c r="H549">
        <v>108</v>
      </c>
      <c r="I549">
        <v>6.5</v>
      </c>
      <c r="J549">
        <v>324898</v>
      </c>
      <c r="K549">
        <v>334.19</v>
      </c>
      <c r="L549">
        <v>53</v>
      </c>
      <c r="M549">
        <f t="shared" si="160"/>
        <v>0</v>
      </c>
      <c r="N549">
        <f t="shared" si="161"/>
        <v>1</v>
      </c>
      <c r="O549">
        <f t="shared" si="162"/>
        <v>0</v>
      </c>
      <c r="P549">
        <f t="shared" si="163"/>
        <v>0</v>
      </c>
      <c r="Q549">
        <f t="shared" si="164"/>
        <v>0</v>
      </c>
      <c r="R549">
        <f t="shared" si="165"/>
        <v>0</v>
      </c>
      <c r="S549">
        <f t="shared" si="166"/>
        <v>0</v>
      </c>
      <c r="T549">
        <f t="shared" si="167"/>
        <v>0</v>
      </c>
      <c r="U549">
        <f t="shared" si="168"/>
        <v>0</v>
      </c>
      <c r="V549">
        <f t="shared" si="169"/>
        <v>0</v>
      </c>
      <c r="W549">
        <f t="shared" si="170"/>
        <v>0</v>
      </c>
      <c r="X549">
        <f t="shared" si="171"/>
        <v>0</v>
      </c>
      <c r="Y549">
        <f t="shared" si="172"/>
        <v>1</v>
      </c>
      <c r="Z549">
        <f t="shared" si="173"/>
        <v>1</v>
      </c>
      <c r="AA549">
        <f t="shared" si="174"/>
        <v>0</v>
      </c>
      <c r="AB549">
        <f t="shared" si="175"/>
        <v>0</v>
      </c>
      <c r="AC549">
        <f t="shared" si="176"/>
        <v>0</v>
      </c>
      <c r="AD549">
        <f t="shared" si="177"/>
        <v>0</v>
      </c>
      <c r="AE549">
        <f t="shared" si="178"/>
        <v>0</v>
      </c>
      <c r="AF549">
        <f t="shared" si="179"/>
        <v>0</v>
      </c>
    </row>
    <row r="550" spans="1:32" x14ac:dyDescent="0.3">
      <c r="A550">
        <v>549</v>
      </c>
      <c r="B550" t="s">
        <v>2184</v>
      </c>
      <c r="C550" t="s">
        <v>1291</v>
      </c>
      <c r="D550" t="s">
        <v>2185</v>
      </c>
      <c r="E550" t="s">
        <v>2186</v>
      </c>
      <c r="F550" t="s">
        <v>2187</v>
      </c>
      <c r="G550">
        <v>2016</v>
      </c>
      <c r="H550">
        <v>98</v>
      </c>
      <c r="I550">
        <v>6.8</v>
      </c>
      <c r="J550">
        <v>391</v>
      </c>
      <c r="K550">
        <v>0.11</v>
      </c>
      <c r="L550">
        <v>68</v>
      </c>
      <c r="M550">
        <f t="shared" si="160"/>
        <v>0</v>
      </c>
      <c r="N550">
        <f t="shared" si="161"/>
        <v>0</v>
      </c>
      <c r="O550">
        <f t="shared" si="162"/>
        <v>0</v>
      </c>
      <c r="P550">
        <f t="shared" si="163"/>
        <v>0</v>
      </c>
      <c r="Q550">
        <f t="shared" si="164"/>
        <v>0</v>
      </c>
      <c r="R550">
        <f t="shared" si="165"/>
        <v>1</v>
      </c>
      <c r="S550">
        <f t="shared" si="166"/>
        <v>1</v>
      </c>
      <c r="T550">
        <f t="shared" si="167"/>
        <v>0</v>
      </c>
      <c r="U550">
        <f t="shared" si="168"/>
        <v>0</v>
      </c>
      <c r="V550">
        <f t="shared" si="169"/>
        <v>0</v>
      </c>
      <c r="W550">
        <f t="shared" si="170"/>
        <v>0</v>
      </c>
      <c r="X550">
        <f t="shared" si="171"/>
        <v>0</v>
      </c>
      <c r="Y550">
        <f t="shared" si="172"/>
        <v>0</v>
      </c>
      <c r="Z550">
        <f t="shared" si="173"/>
        <v>0</v>
      </c>
      <c r="AA550">
        <f t="shared" si="174"/>
        <v>0</v>
      </c>
      <c r="AB550">
        <f t="shared" si="175"/>
        <v>0</v>
      </c>
      <c r="AC550">
        <f t="shared" si="176"/>
        <v>0</v>
      </c>
      <c r="AD550">
        <f t="shared" si="177"/>
        <v>0</v>
      </c>
      <c r="AE550">
        <f t="shared" si="178"/>
        <v>0</v>
      </c>
      <c r="AF550">
        <f t="shared" si="179"/>
        <v>1</v>
      </c>
    </row>
    <row r="551" spans="1:32" x14ac:dyDescent="0.3">
      <c r="A551">
        <v>550</v>
      </c>
      <c r="B551" t="s">
        <v>2188</v>
      </c>
      <c r="C551" t="s">
        <v>107</v>
      </c>
      <c r="D551" t="s">
        <v>2189</v>
      </c>
      <c r="E551" t="s">
        <v>2190</v>
      </c>
      <c r="F551" t="s">
        <v>2191</v>
      </c>
      <c r="G551">
        <v>2016</v>
      </c>
      <c r="H551">
        <v>100</v>
      </c>
      <c r="I551">
        <v>7.9</v>
      </c>
      <c r="J551">
        <v>22941</v>
      </c>
      <c r="L551">
        <v>77</v>
      </c>
      <c r="M551">
        <f t="shared" si="160"/>
        <v>0</v>
      </c>
      <c r="N551">
        <f t="shared" si="161"/>
        <v>0</v>
      </c>
      <c r="O551">
        <f t="shared" si="162"/>
        <v>0</v>
      </c>
      <c r="P551">
        <f t="shared" si="163"/>
        <v>0</v>
      </c>
      <c r="Q551">
        <f t="shared" si="164"/>
        <v>0</v>
      </c>
      <c r="R551">
        <f t="shared" si="165"/>
        <v>0</v>
      </c>
      <c r="S551">
        <f t="shared" si="166"/>
        <v>1</v>
      </c>
      <c r="T551">
        <f t="shared" si="167"/>
        <v>0</v>
      </c>
      <c r="U551">
        <f t="shared" si="168"/>
        <v>0</v>
      </c>
      <c r="V551">
        <f t="shared" si="169"/>
        <v>0</v>
      </c>
      <c r="W551">
        <f t="shared" si="170"/>
        <v>0</v>
      </c>
      <c r="X551">
        <f t="shared" si="171"/>
        <v>0</v>
      </c>
      <c r="Y551">
        <f t="shared" si="172"/>
        <v>0</v>
      </c>
      <c r="Z551">
        <f t="shared" si="173"/>
        <v>0</v>
      </c>
      <c r="AA551">
        <f t="shared" si="174"/>
        <v>0</v>
      </c>
      <c r="AB551">
        <f t="shared" si="175"/>
        <v>0</v>
      </c>
      <c r="AC551">
        <f t="shared" si="176"/>
        <v>0</v>
      </c>
      <c r="AD551">
        <f t="shared" si="177"/>
        <v>0</v>
      </c>
      <c r="AE551">
        <f t="shared" si="178"/>
        <v>0</v>
      </c>
      <c r="AF551">
        <f t="shared" si="179"/>
        <v>0</v>
      </c>
    </row>
    <row r="552" spans="1:32" x14ac:dyDescent="0.3">
      <c r="A552">
        <v>551</v>
      </c>
      <c r="B552" t="s">
        <v>2192</v>
      </c>
      <c r="C552" t="s">
        <v>270</v>
      </c>
      <c r="D552" t="s">
        <v>2193</v>
      </c>
      <c r="E552" t="s">
        <v>781</v>
      </c>
      <c r="F552" t="s">
        <v>2194</v>
      </c>
      <c r="G552">
        <v>2006</v>
      </c>
      <c r="H552">
        <v>106</v>
      </c>
      <c r="I552">
        <v>5.8</v>
      </c>
      <c r="J552">
        <v>106381</v>
      </c>
      <c r="K552">
        <v>118.68</v>
      </c>
      <c r="L552">
        <v>45</v>
      </c>
      <c r="M552">
        <f t="shared" si="160"/>
        <v>0</v>
      </c>
      <c r="N552">
        <f t="shared" si="161"/>
        <v>0</v>
      </c>
      <c r="O552">
        <f t="shared" si="162"/>
        <v>0</v>
      </c>
      <c r="P552">
        <f t="shared" si="163"/>
        <v>0</v>
      </c>
      <c r="Q552">
        <f t="shared" si="164"/>
        <v>1</v>
      </c>
      <c r="R552">
        <f t="shared" si="165"/>
        <v>0</v>
      </c>
      <c r="S552">
        <f t="shared" si="166"/>
        <v>1</v>
      </c>
      <c r="T552">
        <f t="shared" si="167"/>
        <v>0</v>
      </c>
      <c r="U552">
        <f t="shared" si="168"/>
        <v>1</v>
      </c>
      <c r="V552">
        <f t="shared" si="169"/>
        <v>0</v>
      </c>
      <c r="W552">
        <f t="shared" si="170"/>
        <v>0</v>
      </c>
      <c r="X552">
        <f t="shared" si="171"/>
        <v>0</v>
      </c>
      <c r="Y552">
        <f t="shared" si="172"/>
        <v>0</v>
      </c>
      <c r="Z552">
        <f t="shared" si="173"/>
        <v>0</v>
      </c>
      <c r="AA552">
        <f t="shared" si="174"/>
        <v>0</v>
      </c>
      <c r="AB552">
        <f t="shared" si="175"/>
        <v>0</v>
      </c>
      <c r="AC552">
        <f t="shared" si="176"/>
        <v>0</v>
      </c>
      <c r="AD552">
        <f t="shared" si="177"/>
        <v>0</v>
      </c>
      <c r="AE552">
        <f t="shared" si="178"/>
        <v>0</v>
      </c>
      <c r="AF552">
        <f t="shared" si="179"/>
        <v>0</v>
      </c>
    </row>
    <row r="553" spans="1:32" x14ac:dyDescent="0.3">
      <c r="A553">
        <v>552</v>
      </c>
      <c r="B553" t="s">
        <v>2195</v>
      </c>
      <c r="C553" t="s">
        <v>1187</v>
      </c>
      <c r="D553" t="s">
        <v>2196</v>
      </c>
      <c r="E553" t="s">
        <v>2175</v>
      </c>
      <c r="F553" t="s">
        <v>2197</v>
      </c>
      <c r="G553">
        <v>2016</v>
      </c>
      <c r="H553">
        <v>123</v>
      </c>
      <c r="I553">
        <v>7.1</v>
      </c>
      <c r="J553">
        <v>17141</v>
      </c>
      <c r="K553">
        <v>7.7</v>
      </c>
      <c r="L553">
        <v>79</v>
      </c>
      <c r="M553">
        <f t="shared" si="160"/>
        <v>0</v>
      </c>
      <c r="N553">
        <f t="shared" si="161"/>
        <v>0</v>
      </c>
      <c r="O553">
        <f t="shared" si="162"/>
        <v>0</v>
      </c>
      <c r="P553">
        <f t="shared" si="163"/>
        <v>0</v>
      </c>
      <c r="Q553">
        <f t="shared" si="164"/>
        <v>0</v>
      </c>
      <c r="R553">
        <f t="shared" si="165"/>
        <v>1</v>
      </c>
      <c r="S553">
        <f t="shared" si="166"/>
        <v>1</v>
      </c>
      <c r="T553">
        <f t="shared" si="167"/>
        <v>0</v>
      </c>
      <c r="U553">
        <f t="shared" si="168"/>
        <v>1</v>
      </c>
      <c r="V553">
        <f t="shared" si="169"/>
        <v>0</v>
      </c>
      <c r="W553">
        <f t="shared" si="170"/>
        <v>0</v>
      </c>
      <c r="X553">
        <f t="shared" si="171"/>
        <v>0</v>
      </c>
      <c r="Y553">
        <f t="shared" si="172"/>
        <v>0</v>
      </c>
      <c r="Z553">
        <f t="shared" si="173"/>
        <v>0</v>
      </c>
      <c r="AA553">
        <f t="shared" si="174"/>
        <v>0</v>
      </c>
      <c r="AB553">
        <f t="shared" si="175"/>
        <v>0</v>
      </c>
      <c r="AC553">
        <f t="shared" si="176"/>
        <v>0</v>
      </c>
      <c r="AD553">
        <f t="shared" si="177"/>
        <v>0</v>
      </c>
      <c r="AE553">
        <f t="shared" si="178"/>
        <v>0</v>
      </c>
      <c r="AF553">
        <f t="shared" si="179"/>
        <v>0</v>
      </c>
    </row>
    <row r="554" spans="1:32" x14ac:dyDescent="0.3">
      <c r="A554">
        <v>553</v>
      </c>
      <c r="B554" t="s">
        <v>2198</v>
      </c>
      <c r="C554" t="s">
        <v>13</v>
      </c>
      <c r="D554" t="s">
        <v>2199</v>
      </c>
      <c r="E554" t="s">
        <v>2200</v>
      </c>
      <c r="F554" t="s">
        <v>2201</v>
      </c>
      <c r="G554">
        <v>2015</v>
      </c>
      <c r="H554">
        <v>100</v>
      </c>
      <c r="I554">
        <v>4.3</v>
      </c>
      <c r="J554">
        <v>121847</v>
      </c>
      <c r="K554">
        <v>56.11</v>
      </c>
      <c r="L554">
        <v>27</v>
      </c>
      <c r="M554">
        <f t="shared" si="160"/>
        <v>1</v>
      </c>
      <c r="N554">
        <f t="shared" si="161"/>
        <v>1</v>
      </c>
      <c r="O554">
        <f t="shared" si="162"/>
        <v>0</v>
      </c>
      <c r="P554">
        <f t="shared" si="163"/>
        <v>0</v>
      </c>
      <c r="Q554">
        <f t="shared" si="164"/>
        <v>0</v>
      </c>
      <c r="R554">
        <f t="shared" si="165"/>
        <v>0</v>
      </c>
      <c r="S554">
        <f t="shared" si="166"/>
        <v>0</v>
      </c>
      <c r="T554">
        <f t="shared" si="167"/>
        <v>0</v>
      </c>
      <c r="U554">
        <f t="shared" si="168"/>
        <v>0</v>
      </c>
      <c r="V554">
        <f t="shared" si="169"/>
        <v>0</v>
      </c>
      <c r="W554">
        <f t="shared" si="170"/>
        <v>0</v>
      </c>
      <c r="X554">
        <f t="shared" si="171"/>
        <v>1</v>
      </c>
      <c r="Y554">
        <f t="shared" si="172"/>
        <v>0</v>
      </c>
      <c r="Z554">
        <f t="shared" si="173"/>
        <v>0</v>
      </c>
      <c r="AA554">
        <f t="shared" si="174"/>
        <v>0</v>
      </c>
      <c r="AB554">
        <f t="shared" si="175"/>
        <v>0</v>
      </c>
      <c r="AC554">
        <f t="shared" si="176"/>
        <v>0</v>
      </c>
      <c r="AD554">
        <f t="shared" si="177"/>
        <v>0</v>
      </c>
      <c r="AE554">
        <f t="shared" si="178"/>
        <v>0</v>
      </c>
      <c r="AF554">
        <f t="shared" si="179"/>
        <v>0</v>
      </c>
    </row>
    <row r="555" spans="1:32" x14ac:dyDescent="0.3">
      <c r="A555">
        <v>554</v>
      </c>
      <c r="B555" t="s">
        <v>2202</v>
      </c>
      <c r="C555" t="s">
        <v>1046</v>
      </c>
      <c r="D555" t="s">
        <v>2203</v>
      </c>
      <c r="E555" t="s">
        <v>2204</v>
      </c>
      <c r="F555" t="s">
        <v>2205</v>
      </c>
      <c r="G555">
        <v>2015</v>
      </c>
      <c r="H555">
        <v>104</v>
      </c>
      <c r="I555">
        <v>6.3</v>
      </c>
      <c r="J555">
        <v>9187</v>
      </c>
      <c r="L555">
        <v>80</v>
      </c>
      <c r="M555">
        <f t="shared" si="160"/>
        <v>0</v>
      </c>
      <c r="N555">
        <f t="shared" si="161"/>
        <v>0</v>
      </c>
      <c r="O555">
        <f t="shared" si="162"/>
        <v>0</v>
      </c>
      <c r="P555">
        <f t="shared" si="163"/>
        <v>0</v>
      </c>
      <c r="Q555">
        <f t="shared" si="164"/>
        <v>0</v>
      </c>
      <c r="R555">
        <f t="shared" si="165"/>
        <v>0</v>
      </c>
      <c r="S555">
        <f t="shared" si="166"/>
        <v>1</v>
      </c>
      <c r="T555">
        <f t="shared" si="167"/>
        <v>0</v>
      </c>
      <c r="U555">
        <f t="shared" si="168"/>
        <v>0</v>
      </c>
      <c r="V555">
        <f t="shared" si="169"/>
        <v>0</v>
      </c>
      <c r="W555">
        <f t="shared" si="170"/>
        <v>1</v>
      </c>
      <c r="X555">
        <f t="shared" si="171"/>
        <v>1</v>
      </c>
      <c r="Y555">
        <f t="shared" si="172"/>
        <v>0</v>
      </c>
      <c r="Z555">
        <f t="shared" si="173"/>
        <v>0</v>
      </c>
      <c r="AA555">
        <f t="shared" si="174"/>
        <v>0</v>
      </c>
      <c r="AB555">
        <f t="shared" si="175"/>
        <v>0</v>
      </c>
      <c r="AC555">
        <f t="shared" si="176"/>
        <v>0</v>
      </c>
      <c r="AD555">
        <f t="shared" si="177"/>
        <v>0</v>
      </c>
      <c r="AE555">
        <f t="shared" si="178"/>
        <v>0</v>
      </c>
      <c r="AF555">
        <f t="shared" si="179"/>
        <v>0</v>
      </c>
    </row>
    <row r="556" spans="1:32" x14ac:dyDescent="0.3">
      <c r="A556">
        <v>555</v>
      </c>
      <c r="B556" t="s">
        <v>2206</v>
      </c>
      <c r="C556" t="s">
        <v>293</v>
      </c>
      <c r="D556" t="s">
        <v>2207</v>
      </c>
      <c r="E556" t="s">
        <v>2208</v>
      </c>
      <c r="F556" t="s">
        <v>2209</v>
      </c>
      <c r="G556">
        <v>2015</v>
      </c>
      <c r="H556">
        <v>106</v>
      </c>
      <c r="I556">
        <v>7.1</v>
      </c>
      <c r="J556">
        <v>30074</v>
      </c>
      <c r="L556">
        <v>33</v>
      </c>
      <c r="M556">
        <f t="shared" si="160"/>
        <v>0</v>
      </c>
      <c r="N556">
        <f t="shared" si="161"/>
        <v>0</v>
      </c>
      <c r="O556">
        <f t="shared" si="162"/>
        <v>0</v>
      </c>
      <c r="P556">
        <f t="shared" si="163"/>
        <v>0</v>
      </c>
      <c r="Q556">
        <f t="shared" si="164"/>
        <v>0</v>
      </c>
      <c r="R556">
        <f t="shared" si="165"/>
        <v>0</v>
      </c>
      <c r="S556">
        <f t="shared" si="166"/>
        <v>1</v>
      </c>
      <c r="T556">
        <f t="shared" si="167"/>
        <v>0</v>
      </c>
      <c r="U556">
        <f t="shared" si="168"/>
        <v>1</v>
      </c>
      <c r="V556">
        <f t="shared" si="169"/>
        <v>0</v>
      </c>
      <c r="W556">
        <f t="shared" si="170"/>
        <v>1</v>
      </c>
      <c r="X556">
        <f t="shared" si="171"/>
        <v>0</v>
      </c>
      <c r="Y556">
        <f t="shared" si="172"/>
        <v>0</v>
      </c>
      <c r="Z556">
        <f t="shared" si="173"/>
        <v>0</v>
      </c>
      <c r="AA556">
        <f t="shared" si="174"/>
        <v>0</v>
      </c>
      <c r="AB556">
        <f t="shared" si="175"/>
        <v>0</v>
      </c>
      <c r="AC556">
        <f t="shared" si="176"/>
        <v>0</v>
      </c>
      <c r="AD556">
        <f t="shared" si="177"/>
        <v>0</v>
      </c>
      <c r="AE556">
        <f t="shared" si="178"/>
        <v>0</v>
      </c>
      <c r="AF556">
        <f t="shared" si="179"/>
        <v>0</v>
      </c>
    </row>
    <row r="557" spans="1:32" x14ac:dyDescent="0.3">
      <c r="A557">
        <v>556</v>
      </c>
      <c r="B557" t="s">
        <v>2210</v>
      </c>
      <c r="C557" t="s">
        <v>606</v>
      </c>
      <c r="D557" t="s">
        <v>2211</v>
      </c>
      <c r="E557" t="s">
        <v>2212</v>
      </c>
      <c r="F557" t="s">
        <v>2213</v>
      </c>
      <c r="G557">
        <v>2015</v>
      </c>
      <c r="H557">
        <v>91</v>
      </c>
      <c r="I557">
        <v>4.5999999999999996</v>
      </c>
      <c r="J557">
        <v>30180</v>
      </c>
      <c r="K557">
        <v>35.39</v>
      </c>
      <c r="L557">
        <v>30</v>
      </c>
      <c r="M557">
        <f t="shared" si="160"/>
        <v>0</v>
      </c>
      <c r="N557">
        <f t="shared" si="161"/>
        <v>0</v>
      </c>
      <c r="O557">
        <f t="shared" si="162"/>
        <v>0</v>
      </c>
      <c r="P557">
        <f t="shared" si="163"/>
        <v>0</v>
      </c>
      <c r="Q557">
        <f t="shared" si="164"/>
        <v>0</v>
      </c>
      <c r="R557">
        <f t="shared" si="165"/>
        <v>0</v>
      </c>
      <c r="S557">
        <f t="shared" si="166"/>
        <v>0</v>
      </c>
      <c r="T557">
        <f t="shared" si="167"/>
        <v>0</v>
      </c>
      <c r="U557">
        <f t="shared" si="168"/>
        <v>0</v>
      </c>
      <c r="V557">
        <f t="shared" si="169"/>
        <v>1</v>
      </c>
      <c r="W557">
        <f t="shared" si="170"/>
        <v>1</v>
      </c>
      <c r="X557">
        <f t="shared" si="171"/>
        <v>0</v>
      </c>
      <c r="Y557">
        <f t="shared" si="172"/>
        <v>0</v>
      </c>
      <c r="Z557">
        <f t="shared" si="173"/>
        <v>0</v>
      </c>
      <c r="AA557">
        <f t="shared" si="174"/>
        <v>0</v>
      </c>
      <c r="AB557">
        <f t="shared" si="175"/>
        <v>0</v>
      </c>
      <c r="AC557">
        <f t="shared" si="176"/>
        <v>0</v>
      </c>
      <c r="AD557">
        <f t="shared" si="177"/>
        <v>0</v>
      </c>
      <c r="AE557">
        <f t="shared" si="178"/>
        <v>0</v>
      </c>
      <c r="AF557">
        <f t="shared" si="179"/>
        <v>0</v>
      </c>
    </row>
    <row r="558" spans="1:32" x14ac:dyDescent="0.3">
      <c r="A558">
        <v>557</v>
      </c>
      <c r="B558" t="s">
        <v>2214</v>
      </c>
      <c r="C558" t="s">
        <v>606</v>
      </c>
      <c r="D558" t="s">
        <v>2215</v>
      </c>
      <c r="E558" t="s">
        <v>2216</v>
      </c>
      <c r="F558" t="s">
        <v>2217</v>
      </c>
      <c r="G558">
        <v>2015</v>
      </c>
      <c r="H558">
        <v>108</v>
      </c>
      <c r="I558">
        <v>7.1</v>
      </c>
      <c r="J558">
        <v>96688</v>
      </c>
      <c r="K558">
        <v>43.77</v>
      </c>
      <c r="L558">
        <v>77</v>
      </c>
      <c r="M558">
        <f t="shared" si="160"/>
        <v>0</v>
      </c>
      <c r="N558">
        <f t="shared" si="161"/>
        <v>0</v>
      </c>
      <c r="O558">
        <f t="shared" si="162"/>
        <v>0</v>
      </c>
      <c r="P558">
        <f t="shared" si="163"/>
        <v>0</v>
      </c>
      <c r="Q558">
        <f t="shared" si="164"/>
        <v>0</v>
      </c>
      <c r="R558">
        <f t="shared" si="165"/>
        <v>0</v>
      </c>
      <c r="S558">
        <f t="shared" si="166"/>
        <v>0</v>
      </c>
      <c r="T558">
        <f t="shared" si="167"/>
        <v>0</v>
      </c>
      <c r="U558">
        <f t="shared" si="168"/>
        <v>0</v>
      </c>
      <c r="V558">
        <f t="shared" si="169"/>
        <v>1</v>
      </c>
      <c r="W558">
        <f t="shared" si="170"/>
        <v>1</v>
      </c>
      <c r="X558">
        <f t="shared" si="171"/>
        <v>0</v>
      </c>
      <c r="Y558">
        <f t="shared" si="172"/>
        <v>0</v>
      </c>
      <c r="Z558">
        <f t="shared" si="173"/>
        <v>0</v>
      </c>
      <c r="AA558">
        <f t="shared" si="174"/>
        <v>0</v>
      </c>
      <c r="AB558">
        <f t="shared" si="175"/>
        <v>0</v>
      </c>
      <c r="AC558">
        <f t="shared" si="176"/>
        <v>0</v>
      </c>
      <c r="AD558">
        <f t="shared" si="177"/>
        <v>0</v>
      </c>
      <c r="AE558">
        <f t="shared" si="178"/>
        <v>0</v>
      </c>
      <c r="AF558">
        <f t="shared" si="179"/>
        <v>0</v>
      </c>
    </row>
    <row r="559" spans="1:32" x14ac:dyDescent="0.3">
      <c r="A559">
        <v>558</v>
      </c>
      <c r="B559" t="s">
        <v>2218</v>
      </c>
      <c r="C559" t="s">
        <v>1727</v>
      </c>
      <c r="D559" t="s">
        <v>2219</v>
      </c>
      <c r="E559" t="s">
        <v>2220</v>
      </c>
      <c r="F559" t="s">
        <v>2221</v>
      </c>
      <c r="G559">
        <v>2014</v>
      </c>
      <c r="H559">
        <v>92</v>
      </c>
      <c r="I559">
        <v>6.3</v>
      </c>
      <c r="J559">
        <v>148504</v>
      </c>
      <c r="K559">
        <v>55.94</v>
      </c>
      <c r="L559">
        <v>40</v>
      </c>
      <c r="M559">
        <f t="shared" si="160"/>
        <v>1</v>
      </c>
      <c r="N559">
        <f t="shared" si="161"/>
        <v>0</v>
      </c>
      <c r="O559">
        <f t="shared" si="162"/>
        <v>0</v>
      </c>
      <c r="P559">
        <f t="shared" si="163"/>
        <v>0</v>
      </c>
      <c r="Q559">
        <f t="shared" si="164"/>
        <v>0</v>
      </c>
      <c r="R559">
        <f t="shared" si="165"/>
        <v>0</v>
      </c>
      <c r="S559">
        <f t="shared" si="166"/>
        <v>1</v>
      </c>
      <c r="T559">
        <f t="shared" si="167"/>
        <v>0</v>
      </c>
      <c r="U559">
        <f t="shared" si="168"/>
        <v>0</v>
      </c>
      <c r="V559">
        <f t="shared" si="169"/>
        <v>0</v>
      </c>
      <c r="W559">
        <f t="shared" si="170"/>
        <v>0</v>
      </c>
      <c r="X559">
        <f t="shared" si="171"/>
        <v>0</v>
      </c>
      <c r="Y559">
        <f t="shared" si="172"/>
        <v>1</v>
      </c>
      <c r="Z559">
        <f t="shared" si="173"/>
        <v>0</v>
      </c>
      <c r="AA559">
        <f t="shared" si="174"/>
        <v>0</v>
      </c>
      <c r="AB559">
        <f t="shared" si="175"/>
        <v>0</v>
      </c>
      <c r="AC559">
        <f t="shared" si="176"/>
        <v>0</v>
      </c>
      <c r="AD559">
        <f t="shared" si="177"/>
        <v>0</v>
      </c>
      <c r="AE559">
        <f t="shared" si="178"/>
        <v>0</v>
      </c>
      <c r="AF559">
        <f t="shared" si="179"/>
        <v>0</v>
      </c>
    </row>
    <row r="560" spans="1:32" x14ac:dyDescent="0.3">
      <c r="A560">
        <v>559</v>
      </c>
      <c r="B560" t="s">
        <v>2222</v>
      </c>
      <c r="C560" t="s">
        <v>46</v>
      </c>
      <c r="D560" t="s">
        <v>2223</v>
      </c>
      <c r="E560" t="s">
        <v>655</v>
      </c>
      <c r="F560" t="s">
        <v>2224</v>
      </c>
      <c r="G560">
        <v>2015</v>
      </c>
      <c r="H560">
        <v>122</v>
      </c>
      <c r="I560">
        <v>6.9</v>
      </c>
      <c r="J560">
        <v>90372</v>
      </c>
      <c r="K560">
        <v>24.99</v>
      </c>
      <c r="L560">
        <v>47</v>
      </c>
      <c r="M560">
        <f t="shared" si="160"/>
        <v>1</v>
      </c>
      <c r="N560">
        <f t="shared" si="161"/>
        <v>1</v>
      </c>
      <c r="O560">
        <f t="shared" si="162"/>
        <v>0</v>
      </c>
      <c r="P560">
        <f t="shared" si="163"/>
        <v>0</v>
      </c>
      <c r="Q560">
        <f t="shared" si="164"/>
        <v>0</v>
      </c>
      <c r="R560">
        <f t="shared" si="165"/>
        <v>1</v>
      </c>
      <c r="S560">
        <f t="shared" si="166"/>
        <v>0</v>
      </c>
      <c r="T560">
        <f t="shared" si="167"/>
        <v>0</v>
      </c>
      <c r="U560">
        <f t="shared" si="168"/>
        <v>0</v>
      </c>
      <c r="V560">
        <f t="shared" si="169"/>
        <v>0</v>
      </c>
      <c r="W560">
        <f t="shared" si="170"/>
        <v>0</v>
      </c>
      <c r="X560">
        <f t="shared" si="171"/>
        <v>0</v>
      </c>
      <c r="Y560">
        <f t="shared" si="172"/>
        <v>0</v>
      </c>
      <c r="Z560">
        <f t="shared" si="173"/>
        <v>0</v>
      </c>
      <c r="AA560">
        <f t="shared" si="174"/>
        <v>0</v>
      </c>
      <c r="AB560">
        <f t="shared" si="175"/>
        <v>0</v>
      </c>
      <c r="AC560">
        <f t="shared" si="176"/>
        <v>0</v>
      </c>
      <c r="AD560">
        <f t="shared" si="177"/>
        <v>0</v>
      </c>
      <c r="AE560">
        <f t="shared" si="178"/>
        <v>0</v>
      </c>
      <c r="AF560">
        <f t="shared" si="179"/>
        <v>0</v>
      </c>
    </row>
    <row r="561" spans="1:32" x14ac:dyDescent="0.3">
      <c r="A561">
        <v>560</v>
      </c>
      <c r="B561" t="s">
        <v>2225</v>
      </c>
      <c r="C561" t="s">
        <v>2226</v>
      </c>
      <c r="D561" t="s">
        <v>2227</v>
      </c>
      <c r="E561" t="s">
        <v>2228</v>
      </c>
      <c r="F561" t="s">
        <v>2229</v>
      </c>
      <c r="G561">
        <v>2006</v>
      </c>
      <c r="H561">
        <v>84</v>
      </c>
      <c r="I561">
        <v>6.6</v>
      </c>
      <c r="J561">
        <v>115355</v>
      </c>
      <c r="K561">
        <v>0.44</v>
      </c>
      <c r="L561">
        <v>66</v>
      </c>
      <c r="M561">
        <f t="shared" si="160"/>
        <v>0</v>
      </c>
      <c r="N561">
        <f t="shared" si="161"/>
        <v>1</v>
      </c>
      <c r="O561">
        <f t="shared" si="162"/>
        <v>0</v>
      </c>
      <c r="P561">
        <f t="shared" si="163"/>
        <v>0</v>
      </c>
      <c r="Q561">
        <f t="shared" si="164"/>
        <v>1</v>
      </c>
      <c r="R561">
        <f t="shared" si="165"/>
        <v>0</v>
      </c>
      <c r="S561">
        <f t="shared" si="166"/>
        <v>0</v>
      </c>
      <c r="T561">
        <f t="shared" si="167"/>
        <v>0</v>
      </c>
      <c r="U561">
        <f t="shared" si="168"/>
        <v>0</v>
      </c>
      <c r="V561">
        <f t="shared" si="169"/>
        <v>0</v>
      </c>
      <c r="W561">
        <f t="shared" si="170"/>
        <v>0</v>
      </c>
      <c r="X561">
        <f t="shared" si="171"/>
        <v>1</v>
      </c>
      <c r="Y561">
        <f t="shared" si="172"/>
        <v>0</v>
      </c>
      <c r="Z561">
        <f t="shared" si="173"/>
        <v>0</v>
      </c>
      <c r="AA561">
        <f t="shared" si="174"/>
        <v>0</v>
      </c>
      <c r="AB561">
        <f t="shared" si="175"/>
        <v>0</v>
      </c>
      <c r="AC561">
        <f t="shared" si="176"/>
        <v>0</v>
      </c>
      <c r="AD561">
        <f t="shared" si="177"/>
        <v>0</v>
      </c>
      <c r="AE561">
        <f t="shared" si="178"/>
        <v>0</v>
      </c>
      <c r="AF561">
        <f t="shared" si="179"/>
        <v>0</v>
      </c>
    </row>
    <row r="562" spans="1:32" x14ac:dyDescent="0.3">
      <c r="A562">
        <v>561</v>
      </c>
      <c r="B562" t="s">
        <v>2230</v>
      </c>
      <c r="C562" t="s">
        <v>714</v>
      </c>
      <c r="D562" t="s">
        <v>2231</v>
      </c>
      <c r="E562" t="s">
        <v>2232</v>
      </c>
      <c r="F562" t="s">
        <v>2233</v>
      </c>
      <c r="G562">
        <v>2010</v>
      </c>
      <c r="H562">
        <v>103</v>
      </c>
      <c r="I562">
        <v>6.5</v>
      </c>
      <c r="J562">
        <v>283282</v>
      </c>
      <c r="K562">
        <v>102.98</v>
      </c>
      <c r="L562">
        <v>45</v>
      </c>
      <c r="M562">
        <f t="shared" si="160"/>
        <v>1</v>
      </c>
      <c r="N562">
        <f t="shared" si="161"/>
        <v>1</v>
      </c>
      <c r="O562">
        <f t="shared" si="162"/>
        <v>0</v>
      </c>
      <c r="P562">
        <f t="shared" si="163"/>
        <v>0</v>
      </c>
      <c r="Q562">
        <f t="shared" si="164"/>
        <v>0</v>
      </c>
      <c r="R562">
        <f t="shared" si="165"/>
        <v>0</v>
      </c>
      <c r="S562">
        <f t="shared" si="166"/>
        <v>0</v>
      </c>
      <c r="T562">
        <f t="shared" si="167"/>
        <v>0</v>
      </c>
      <c r="U562">
        <f t="shared" si="168"/>
        <v>0</v>
      </c>
      <c r="V562">
        <f t="shared" si="169"/>
        <v>0</v>
      </c>
      <c r="W562">
        <f t="shared" si="170"/>
        <v>1</v>
      </c>
      <c r="X562">
        <f t="shared" si="171"/>
        <v>0</v>
      </c>
      <c r="Y562">
        <f t="shared" si="172"/>
        <v>0</v>
      </c>
      <c r="Z562">
        <f t="shared" si="173"/>
        <v>0</v>
      </c>
      <c r="AA562">
        <f t="shared" si="174"/>
        <v>0</v>
      </c>
      <c r="AB562">
        <f t="shared" si="175"/>
        <v>0</v>
      </c>
      <c r="AC562">
        <f t="shared" si="176"/>
        <v>0</v>
      </c>
      <c r="AD562">
        <f t="shared" si="177"/>
        <v>0</v>
      </c>
      <c r="AE562">
        <f t="shared" si="178"/>
        <v>0</v>
      </c>
      <c r="AF562">
        <f t="shared" si="179"/>
        <v>0</v>
      </c>
    </row>
    <row r="563" spans="1:32" x14ac:dyDescent="0.3">
      <c r="A563">
        <v>562</v>
      </c>
      <c r="B563" t="s">
        <v>2234</v>
      </c>
      <c r="C563" t="s">
        <v>2235</v>
      </c>
      <c r="D563" t="s">
        <v>2236</v>
      </c>
      <c r="E563" t="s">
        <v>262</v>
      </c>
      <c r="F563" t="s">
        <v>2237</v>
      </c>
      <c r="G563">
        <v>2013</v>
      </c>
      <c r="H563">
        <v>91</v>
      </c>
      <c r="I563">
        <v>6.5</v>
      </c>
      <c r="J563">
        <v>133113</v>
      </c>
      <c r="K563">
        <v>54.24</v>
      </c>
      <c r="L563">
        <v>57</v>
      </c>
      <c r="M563">
        <f t="shared" si="160"/>
        <v>0</v>
      </c>
      <c r="N563">
        <f t="shared" si="161"/>
        <v>0</v>
      </c>
      <c r="O563">
        <f t="shared" si="162"/>
        <v>1</v>
      </c>
      <c r="P563">
        <f t="shared" si="163"/>
        <v>0</v>
      </c>
      <c r="Q563">
        <f t="shared" si="164"/>
        <v>0</v>
      </c>
      <c r="R563">
        <f t="shared" si="165"/>
        <v>0</v>
      </c>
      <c r="S563">
        <f t="shared" si="166"/>
        <v>0</v>
      </c>
      <c r="T563">
        <f t="shared" si="167"/>
        <v>0</v>
      </c>
      <c r="U563">
        <f t="shared" si="168"/>
        <v>0</v>
      </c>
      <c r="V563">
        <f t="shared" si="169"/>
        <v>0</v>
      </c>
      <c r="W563">
        <f t="shared" si="170"/>
        <v>0</v>
      </c>
      <c r="X563">
        <f t="shared" si="171"/>
        <v>0</v>
      </c>
      <c r="Y563">
        <f t="shared" si="172"/>
        <v>1</v>
      </c>
      <c r="Z563">
        <f t="shared" si="173"/>
        <v>0</v>
      </c>
      <c r="AA563">
        <f t="shared" si="174"/>
        <v>0</v>
      </c>
      <c r="AB563">
        <f t="shared" si="175"/>
        <v>0</v>
      </c>
      <c r="AC563">
        <f t="shared" si="176"/>
        <v>0</v>
      </c>
      <c r="AD563">
        <f t="shared" si="177"/>
        <v>0</v>
      </c>
      <c r="AE563">
        <f t="shared" si="178"/>
        <v>0</v>
      </c>
      <c r="AF563">
        <f t="shared" si="179"/>
        <v>0</v>
      </c>
    </row>
    <row r="564" spans="1:32" x14ac:dyDescent="0.3">
      <c r="A564">
        <v>563</v>
      </c>
      <c r="B564" t="s">
        <v>2238</v>
      </c>
      <c r="C564" t="s">
        <v>789</v>
      </c>
      <c r="D564" t="s">
        <v>2239</v>
      </c>
      <c r="E564" t="s">
        <v>179</v>
      </c>
      <c r="F564" t="s">
        <v>2240</v>
      </c>
      <c r="G564">
        <v>2012</v>
      </c>
      <c r="H564">
        <v>110</v>
      </c>
      <c r="I564">
        <v>6.8</v>
      </c>
      <c r="J564">
        <v>171169</v>
      </c>
      <c r="K564">
        <v>48.06</v>
      </c>
      <c r="L564">
        <v>53</v>
      </c>
      <c r="M564">
        <f t="shared" si="160"/>
        <v>0</v>
      </c>
      <c r="N564">
        <f t="shared" si="161"/>
        <v>0</v>
      </c>
      <c r="O564">
        <f t="shared" si="162"/>
        <v>1</v>
      </c>
      <c r="P564">
        <f t="shared" si="163"/>
        <v>0</v>
      </c>
      <c r="Q564">
        <f t="shared" si="164"/>
        <v>0</v>
      </c>
      <c r="R564">
        <f t="shared" si="165"/>
        <v>0</v>
      </c>
      <c r="S564">
        <f t="shared" si="166"/>
        <v>0</v>
      </c>
      <c r="T564">
        <f t="shared" si="167"/>
        <v>0</v>
      </c>
      <c r="U564">
        <f t="shared" si="168"/>
        <v>0</v>
      </c>
      <c r="V564">
        <f t="shared" si="169"/>
        <v>1</v>
      </c>
      <c r="W564">
        <f t="shared" si="170"/>
        <v>0</v>
      </c>
      <c r="X564">
        <f t="shared" si="171"/>
        <v>0</v>
      </c>
      <c r="Y564">
        <f t="shared" si="172"/>
        <v>0</v>
      </c>
      <c r="Z564">
        <f t="shared" si="173"/>
        <v>0</v>
      </c>
      <c r="AA564">
        <f t="shared" si="174"/>
        <v>0</v>
      </c>
      <c r="AB564">
        <f t="shared" si="175"/>
        <v>0</v>
      </c>
      <c r="AC564">
        <f t="shared" si="176"/>
        <v>0</v>
      </c>
      <c r="AD564">
        <f t="shared" si="177"/>
        <v>0</v>
      </c>
      <c r="AE564">
        <f t="shared" si="178"/>
        <v>0</v>
      </c>
      <c r="AF564">
        <f t="shared" si="179"/>
        <v>0</v>
      </c>
    </row>
    <row r="565" spans="1:32" x14ac:dyDescent="0.3">
      <c r="A565">
        <v>564</v>
      </c>
      <c r="B565" t="s">
        <v>2241</v>
      </c>
      <c r="C565" t="s">
        <v>69</v>
      </c>
      <c r="D565" t="s">
        <v>2242</v>
      </c>
      <c r="E565" t="s">
        <v>2243</v>
      </c>
      <c r="F565" t="s">
        <v>2244</v>
      </c>
      <c r="G565">
        <v>2012</v>
      </c>
      <c r="H565">
        <v>101</v>
      </c>
      <c r="I565">
        <v>7.8</v>
      </c>
      <c r="J565">
        <v>290559</v>
      </c>
      <c r="K565">
        <v>189.41</v>
      </c>
      <c r="L565">
        <v>72</v>
      </c>
      <c r="M565">
        <f t="shared" si="160"/>
        <v>0</v>
      </c>
      <c r="N565">
        <f t="shared" si="161"/>
        <v>1</v>
      </c>
      <c r="O565">
        <f t="shared" si="162"/>
        <v>0</v>
      </c>
      <c r="P565">
        <f t="shared" si="163"/>
        <v>1</v>
      </c>
      <c r="Q565">
        <f t="shared" si="164"/>
        <v>1</v>
      </c>
      <c r="R565">
        <f t="shared" si="165"/>
        <v>0</v>
      </c>
      <c r="S565">
        <f t="shared" si="166"/>
        <v>0</v>
      </c>
      <c r="T565">
        <f t="shared" si="167"/>
        <v>0</v>
      </c>
      <c r="U565">
        <f t="shared" si="168"/>
        <v>0</v>
      </c>
      <c r="V565">
        <f t="shared" si="169"/>
        <v>0</v>
      </c>
      <c r="W565">
        <f t="shared" si="170"/>
        <v>0</v>
      </c>
      <c r="X565">
        <f t="shared" si="171"/>
        <v>0</v>
      </c>
      <c r="Y565">
        <f t="shared" si="172"/>
        <v>0</v>
      </c>
      <c r="Z565">
        <f t="shared" si="173"/>
        <v>0</v>
      </c>
      <c r="AA565">
        <f t="shared" si="174"/>
        <v>0</v>
      </c>
      <c r="AB565">
        <f t="shared" si="175"/>
        <v>0</v>
      </c>
      <c r="AC565">
        <f t="shared" si="176"/>
        <v>0</v>
      </c>
      <c r="AD565">
        <f t="shared" si="177"/>
        <v>0</v>
      </c>
      <c r="AE565">
        <f t="shared" si="178"/>
        <v>0</v>
      </c>
      <c r="AF565">
        <f t="shared" si="179"/>
        <v>0</v>
      </c>
    </row>
    <row r="566" spans="1:32" x14ac:dyDescent="0.3">
      <c r="A566">
        <v>565</v>
      </c>
      <c r="B566" t="s">
        <v>2245</v>
      </c>
      <c r="C566" t="s">
        <v>129</v>
      </c>
      <c r="D566" t="s">
        <v>2246</v>
      </c>
      <c r="E566" t="s">
        <v>2247</v>
      </c>
      <c r="F566" t="s">
        <v>2248</v>
      </c>
      <c r="G566">
        <v>2012</v>
      </c>
      <c r="H566">
        <v>127</v>
      </c>
      <c r="I566">
        <v>6.1</v>
      </c>
      <c r="J566">
        <v>239772</v>
      </c>
      <c r="K566">
        <v>155.11000000000001</v>
      </c>
      <c r="L566">
        <v>57</v>
      </c>
      <c r="M566">
        <f t="shared" si="160"/>
        <v>1</v>
      </c>
      <c r="N566">
        <f t="shared" si="161"/>
        <v>1</v>
      </c>
      <c r="O566">
        <f t="shared" si="162"/>
        <v>0</v>
      </c>
      <c r="P566">
        <f t="shared" si="163"/>
        <v>0</v>
      </c>
      <c r="Q566">
        <f t="shared" si="164"/>
        <v>0</v>
      </c>
      <c r="R566">
        <f t="shared" si="165"/>
        <v>0</v>
      </c>
      <c r="S566">
        <f t="shared" si="166"/>
        <v>1</v>
      </c>
      <c r="T566">
        <f t="shared" si="167"/>
        <v>0</v>
      </c>
      <c r="U566">
        <f t="shared" si="168"/>
        <v>0</v>
      </c>
      <c r="V566">
        <f t="shared" si="169"/>
        <v>0</v>
      </c>
      <c r="W566">
        <f t="shared" si="170"/>
        <v>0</v>
      </c>
      <c r="X566">
        <f t="shared" si="171"/>
        <v>0</v>
      </c>
      <c r="Y566">
        <f t="shared" si="172"/>
        <v>0</v>
      </c>
      <c r="Z566">
        <f t="shared" si="173"/>
        <v>0</v>
      </c>
      <c r="AA566">
        <f t="shared" si="174"/>
        <v>0</v>
      </c>
      <c r="AB566">
        <f t="shared" si="175"/>
        <v>0</v>
      </c>
      <c r="AC566">
        <f t="shared" si="176"/>
        <v>0</v>
      </c>
      <c r="AD566">
        <f t="shared" si="177"/>
        <v>0</v>
      </c>
      <c r="AE566">
        <f t="shared" si="178"/>
        <v>0</v>
      </c>
      <c r="AF566">
        <f t="shared" si="179"/>
        <v>0</v>
      </c>
    </row>
    <row r="567" spans="1:32" x14ac:dyDescent="0.3">
      <c r="A567">
        <v>566</v>
      </c>
      <c r="B567" t="s">
        <v>2249</v>
      </c>
      <c r="C567" t="s">
        <v>55</v>
      </c>
      <c r="D567" t="s">
        <v>2250</v>
      </c>
      <c r="E567" t="s">
        <v>1706</v>
      </c>
      <c r="F567" t="s">
        <v>2251</v>
      </c>
      <c r="G567">
        <v>2015</v>
      </c>
      <c r="H567">
        <v>111</v>
      </c>
      <c r="I567">
        <v>5.8</v>
      </c>
      <c r="J567">
        <v>47804</v>
      </c>
      <c r="K567">
        <v>34.96</v>
      </c>
      <c r="L567">
        <v>36</v>
      </c>
      <c r="M567">
        <f t="shared" si="160"/>
        <v>0</v>
      </c>
      <c r="N567">
        <f t="shared" si="161"/>
        <v>1</v>
      </c>
      <c r="O567">
        <f t="shared" si="162"/>
        <v>0</v>
      </c>
      <c r="P567">
        <f t="shared" si="163"/>
        <v>0</v>
      </c>
      <c r="Q567">
        <f t="shared" si="164"/>
        <v>0</v>
      </c>
      <c r="R567">
        <f t="shared" si="165"/>
        <v>0</v>
      </c>
      <c r="S567">
        <f t="shared" si="166"/>
        <v>0</v>
      </c>
      <c r="T567">
        <f t="shared" si="167"/>
        <v>0</v>
      </c>
      <c r="U567">
        <f t="shared" si="168"/>
        <v>0</v>
      </c>
      <c r="V567">
        <f t="shared" si="169"/>
        <v>0</v>
      </c>
      <c r="W567">
        <f t="shared" si="170"/>
        <v>0</v>
      </c>
      <c r="X567">
        <f t="shared" si="171"/>
        <v>0</v>
      </c>
      <c r="Y567">
        <f t="shared" si="172"/>
        <v>1</v>
      </c>
      <c r="Z567">
        <f t="shared" si="173"/>
        <v>1</v>
      </c>
      <c r="AA567">
        <f t="shared" si="174"/>
        <v>0</v>
      </c>
      <c r="AB567">
        <f t="shared" si="175"/>
        <v>0</v>
      </c>
      <c r="AC567">
        <f t="shared" si="176"/>
        <v>0</v>
      </c>
      <c r="AD567">
        <f t="shared" si="177"/>
        <v>0</v>
      </c>
      <c r="AE567">
        <f t="shared" si="178"/>
        <v>0</v>
      </c>
      <c r="AF567">
        <f t="shared" si="179"/>
        <v>0</v>
      </c>
    </row>
    <row r="568" spans="1:32" x14ac:dyDescent="0.3">
      <c r="A568">
        <v>567</v>
      </c>
      <c r="B568" t="s">
        <v>2252</v>
      </c>
      <c r="C568" t="s">
        <v>13</v>
      </c>
      <c r="D568" t="s">
        <v>2253</v>
      </c>
      <c r="E568" t="s">
        <v>557</v>
      </c>
      <c r="F568" t="s">
        <v>2254</v>
      </c>
      <c r="G568">
        <v>2011</v>
      </c>
      <c r="H568">
        <v>154</v>
      </c>
      <c r="I568">
        <v>6.3</v>
      </c>
      <c r="J568">
        <v>338369</v>
      </c>
      <c r="K568">
        <v>352.36</v>
      </c>
      <c r="L568">
        <v>42</v>
      </c>
      <c r="M568">
        <f t="shared" si="160"/>
        <v>1</v>
      </c>
      <c r="N568">
        <f t="shared" si="161"/>
        <v>1</v>
      </c>
      <c r="O568">
        <f t="shared" si="162"/>
        <v>0</v>
      </c>
      <c r="P568">
        <f t="shared" si="163"/>
        <v>0</v>
      </c>
      <c r="Q568">
        <f t="shared" si="164"/>
        <v>0</v>
      </c>
      <c r="R568">
        <f t="shared" si="165"/>
        <v>0</v>
      </c>
      <c r="S568">
        <f t="shared" si="166"/>
        <v>0</v>
      </c>
      <c r="T568">
        <f t="shared" si="167"/>
        <v>0</v>
      </c>
      <c r="U568">
        <f t="shared" si="168"/>
        <v>0</v>
      </c>
      <c r="V568">
        <f t="shared" si="169"/>
        <v>0</v>
      </c>
      <c r="W568">
        <f t="shared" si="170"/>
        <v>0</v>
      </c>
      <c r="X568">
        <f t="shared" si="171"/>
        <v>1</v>
      </c>
      <c r="Y568">
        <f t="shared" si="172"/>
        <v>0</v>
      </c>
      <c r="Z568">
        <f t="shared" si="173"/>
        <v>0</v>
      </c>
      <c r="AA568">
        <f t="shared" si="174"/>
        <v>0</v>
      </c>
      <c r="AB568">
        <f t="shared" si="175"/>
        <v>0</v>
      </c>
      <c r="AC568">
        <f t="shared" si="176"/>
        <v>0</v>
      </c>
      <c r="AD568">
        <f t="shared" si="177"/>
        <v>0</v>
      </c>
      <c r="AE568">
        <f t="shared" si="178"/>
        <v>0</v>
      </c>
      <c r="AF568">
        <f t="shared" si="179"/>
        <v>0</v>
      </c>
    </row>
    <row r="569" spans="1:32" x14ac:dyDescent="0.3">
      <c r="A569">
        <v>568</v>
      </c>
      <c r="B569" t="s">
        <v>2255</v>
      </c>
      <c r="C569" t="s">
        <v>187</v>
      </c>
      <c r="D569" t="s">
        <v>2256</v>
      </c>
      <c r="E569" t="s">
        <v>2257</v>
      </c>
      <c r="F569" t="s">
        <v>2258</v>
      </c>
      <c r="G569">
        <v>2007</v>
      </c>
      <c r="H569">
        <v>96</v>
      </c>
      <c r="I569">
        <v>7.5</v>
      </c>
      <c r="J569">
        <v>432461</v>
      </c>
      <c r="K569">
        <v>143.49</v>
      </c>
      <c r="L569">
        <v>81</v>
      </c>
      <c r="M569">
        <f t="shared" si="160"/>
        <v>0</v>
      </c>
      <c r="N569">
        <f t="shared" si="161"/>
        <v>0</v>
      </c>
      <c r="O569">
        <f t="shared" si="162"/>
        <v>0</v>
      </c>
      <c r="P569">
        <f t="shared" si="163"/>
        <v>0</v>
      </c>
      <c r="Q569">
        <f t="shared" si="164"/>
        <v>1</v>
      </c>
      <c r="R569">
        <f t="shared" si="165"/>
        <v>0</v>
      </c>
      <c r="S569">
        <f t="shared" si="166"/>
        <v>1</v>
      </c>
      <c r="T569">
        <f t="shared" si="167"/>
        <v>0</v>
      </c>
      <c r="U569">
        <f t="shared" si="168"/>
        <v>0</v>
      </c>
      <c r="V569">
        <f t="shared" si="169"/>
        <v>0</v>
      </c>
      <c r="W569">
        <f t="shared" si="170"/>
        <v>0</v>
      </c>
      <c r="X569">
        <f t="shared" si="171"/>
        <v>0</v>
      </c>
      <c r="Y569">
        <f t="shared" si="172"/>
        <v>0</v>
      </c>
      <c r="Z569">
        <f t="shared" si="173"/>
        <v>0</v>
      </c>
      <c r="AA569">
        <f t="shared" si="174"/>
        <v>0</v>
      </c>
      <c r="AB569">
        <f t="shared" si="175"/>
        <v>0</v>
      </c>
      <c r="AC569">
        <f t="shared" si="176"/>
        <v>0</v>
      </c>
      <c r="AD569">
        <f t="shared" si="177"/>
        <v>0</v>
      </c>
      <c r="AE569">
        <f t="shared" si="178"/>
        <v>0</v>
      </c>
      <c r="AF569">
        <f t="shared" si="179"/>
        <v>0</v>
      </c>
    </row>
    <row r="570" spans="1:32" x14ac:dyDescent="0.3">
      <c r="A570">
        <v>569</v>
      </c>
      <c r="B570" t="s">
        <v>2259</v>
      </c>
      <c r="C570" t="s">
        <v>187</v>
      </c>
      <c r="D570" t="s">
        <v>2260</v>
      </c>
      <c r="E570" t="s">
        <v>1128</v>
      </c>
      <c r="F570" t="s">
        <v>2261</v>
      </c>
      <c r="G570">
        <v>2016</v>
      </c>
      <c r="H570">
        <v>98</v>
      </c>
      <c r="I570">
        <v>6.1</v>
      </c>
      <c r="J570">
        <v>26521</v>
      </c>
      <c r="K570">
        <v>4.2</v>
      </c>
      <c r="L570">
        <v>58</v>
      </c>
      <c r="M570">
        <f t="shared" si="160"/>
        <v>0</v>
      </c>
      <c r="N570">
        <f t="shared" si="161"/>
        <v>0</v>
      </c>
      <c r="O570">
        <f t="shared" si="162"/>
        <v>0</v>
      </c>
      <c r="P570">
        <f t="shared" si="163"/>
        <v>0</v>
      </c>
      <c r="Q570">
        <f t="shared" si="164"/>
        <v>1</v>
      </c>
      <c r="R570">
        <f t="shared" si="165"/>
        <v>0</v>
      </c>
      <c r="S570">
        <f t="shared" si="166"/>
        <v>1</v>
      </c>
      <c r="T570">
        <f t="shared" si="167"/>
        <v>0</v>
      </c>
      <c r="U570">
        <f t="shared" si="168"/>
        <v>0</v>
      </c>
      <c r="V570">
        <f t="shared" si="169"/>
        <v>0</v>
      </c>
      <c r="W570">
        <f t="shared" si="170"/>
        <v>0</v>
      </c>
      <c r="X570">
        <f t="shared" si="171"/>
        <v>0</v>
      </c>
      <c r="Y570">
        <f t="shared" si="172"/>
        <v>0</v>
      </c>
      <c r="Z570">
        <f t="shared" si="173"/>
        <v>0</v>
      </c>
      <c r="AA570">
        <f t="shared" si="174"/>
        <v>0</v>
      </c>
      <c r="AB570">
        <f t="shared" si="175"/>
        <v>0</v>
      </c>
      <c r="AC570">
        <f t="shared" si="176"/>
        <v>0</v>
      </c>
      <c r="AD570">
        <f t="shared" si="177"/>
        <v>0</v>
      </c>
      <c r="AE570">
        <f t="shared" si="178"/>
        <v>0</v>
      </c>
      <c r="AF570">
        <f t="shared" si="179"/>
        <v>0</v>
      </c>
    </row>
    <row r="571" spans="1:32" x14ac:dyDescent="0.3">
      <c r="A571">
        <v>570</v>
      </c>
      <c r="B571" t="s">
        <v>2262</v>
      </c>
      <c r="C571" t="s">
        <v>444</v>
      </c>
      <c r="D571" t="s">
        <v>2263</v>
      </c>
      <c r="E571" t="s">
        <v>2264</v>
      </c>
      <c r="F571" t="s">
        <v>2265</v>
      </c>
      <c r="G571">
        <v>2016</v>
      </c>
      <c r="H571">
        <v>98</v>
      </c>
      <c r="I571">
        <v>6.5</v>
      </c>
      <c r="J571">
        <v>68654</v>
      </c>
      <c r="K571">
        <v>41.01</v>
      </c>
      <c r="L571">
        <v>55</v>
      </c>
      <c r="M571">
        <f t="shared" si="160"/>
        <v>0</v>
      </c>
      <c r="N571">
        <f t="shared" si="161"/>
        <v>0</v>
      </c>
      <c r="O571">
        <f t="shared" si="162"/>
        <v>0</v>
      </c>
      <c r="P571">
        <f t="shared" si="163"/>
        <v>0</v>
      </c>
      <c r="Q571">
        <f t="shared" si="164"/>
        <v>0</v>
      </c>
      <c r="R571">
        <f t="shared" si="165"/>
        <v>0</v>
      </c>
      <c r="S571">
        <f t="shared" si="166"/>
        <v>1</v>
      </c>
      <c r="T571">
        <f t="shared" si="167"/>
        <v>1</v>
      </c>
      <c r="U571">
        <f t="shared" si="168"/>
        <v>0</v>
      </c>
      <c r="V571">
        <f t="shared" si="169"/>
        <v>0</v>
      </c>
      <c r="W571">
        <f t="shared" si="170"/>
        <v>1</v>
      </c>
      <c r="X571">
        <f t="shared" si="171"/>
        <v>0</v>
      </c>
      <c r="Y571">
        <f t="shared" si="172"/>
        <v>0</v>
      </c>
      <c r="Z571">
        <f t="shared" si="173"/>
        <v>0</v>
      </c>
      <c r="AA571">
        <f t="shared" si="174"/>
        <v>0</v>
      </c>
      <c r="AB571">
        <f t="shared" si="175"/>
        <v>0</v>
      </c>
      <c r="AC571">
        <f t="shared" si="176"/>
        <v>0</v>
      </c>
      <c r="AD571">
        <f t="shared" si="177"/>
        <v>0</v>
      </c>
      <c r="AE571">
        <f t="shared" si="178"/>
        <v>0</v>
      </c>
      <c r="AF571">
        <f t="shared" si="179"/>
        <v>0</v>
      </c>
    </row>
    <row r="572" spans="1:32" x14ac:dyDescent="0.3">
      <c r="A572">
        <v>571</v>
      </c>
      <c r="B572" t="s">
        <v>2266</v>
      </c>
      <c r="C572" t="s">
        <v>784</v>
      </c>
      <c r="D572" t="s">
        <v>2267</v>
      </c>
      <c r="E572" t="s">
        <v>2268</v>
      </c>
      <c r="F572" t="s">
        <v>2269</v>
      </c>
      <c r="G572">
        <v>2014</v>
      </c>
      <c r="H572">
        <v>109</v>
      </c>
      <c r="I572">
        <v>6</v>
      </c>
      <c r="J572">
        <v>110825</v>
      </c>
      <c r="K572">
        <v>83.91</v>
      </c>
      <c r="L572">
        <v>39</v>
      </c>
      <c r="M572">
        <f t="shared" si="160"/>
        <v>0</v>
      </c>
      <c r="N572">
        <f t="shared" si="161"/>
        <v>0</v>
      </c>
      <c r="O572">
        <f t="shared" si="162"/>
        <v>0</v>
      </c>
      <c r="P572">
        <f t="shared" si="163"/>
        <v>0</v>
      </c>
      <c r="Q572">
        <f t="shared" si="164"/>
        <v>1</v>
      </c>
      <c r="R572">
        <f t="shared" si="165"/>
        <v>0</v>
      </c>
      <c r="S572">
        <f t="shared" si="166"/>
        <v>0</v>
      </c>
      <c r="T572">
        <f t="shared" si="167"/>
        <v>0</v>
      </c>
      <c r="U572">
        <f t="shared" si="168"/>
        <v>1</v>
      </c>
      <c r="V572">
        <f t="shared" si="169"/>
        <v>0</v>
      </c>
      <c r="W572">
        <f t="shared" si="170"/>
        <v>0</v>
      </c>
      <c r="X572">
        <f t="shared" si="171"/>
        <v>0</v>
      </c>
      <c r="Y572">
        <f t="shared" si="172"/>
        <v>0</v>
      </c>
      <c r="Z572">
        <f t="shared" si="173"/>
        <v>0</v>
      </c>
      <c r="AA572">
        <f t="shared" si="174"/>
        <v>0</v>
      </c>
      <c r="AB572">
        <f t="shared" si="175"/>
        <v>0</v>
      </c>
      <c r="AC572">
        <f t="shared" si="176"/>
        <v>0</v>
      </c>
      <c r="AD572">
        <f t="shared" si="177"/>
        <v>0</v>
      </c>
      <c r="AE572">
        <f t="shared" si="178"/>
        <v>0</v>
      </c>
      <c r="AF572">
        <f t="shared" si="179"/>
        <v>0</v>
      </c>
    </row>
    <row r="573" spans="1:32" x14ac:dyDescent="0.3">
      <c r="A573">
        <v>572</v>
      </c>
      <c r="B573" t="s">
        <v>2270</v>
      </c>
      <c r="C573" t="s">
        <v>27</v>
      </c>
      <c r="D573" t="s">
        <v>2271</v>
      </c>
      <c r="E573" t="s">
        <v>2272</v>
      </c>
      <c r="F573" t="s">
        <v>2273</v>
      </c>
      <c r="G573">
        <v>2007</v>
      </c>
      <c r="H573">
        <v>107</v>
      </c>
      <c r="I573">
        <v>7.1</v>
      </c>
      <c r="J573">
        <v>150353</v>
      </c>
      <c r="K573">
        <v>127.71</v>
      </c>
      <c r="L573">
        <v>75</v>
      </c>
      <c r="M573">
        <f t="shared" si="160"/>
        <v>0</v>
      </c>
      <c r="N573">
        <f t="shared" si="161"/>
        <v>0</v>
      </c>
      <c r="O573">
        <f t="shared" si="162"/>
        <v>0</v>
      </c>
      <c r="P573">
        <f t="shared" si="163"/>
        <v>1</v>
      </c>
      <c r="Q573">
        <f t="shared" si="164"/>
        <v>1</v>
      </c>
      <c r="R573">
        <f t="shared" si="165"/>
        <v>0</v>
      </c>
      <c r="S573">
        <f t="shared" si="166"/>
        <v>0</v>
      </c>
      <c r="T573">
        <f t="shared" si="167"/>
        <v>0</v>
      </c>
      <c r="U573">
        <f t="shared" si="168"/>
        <v>0</v>
      </c>
      <c r="V573">
        <f t="shared" si="169"/>
        <v>0</v>
      </c>
      <c r="W573">
        <f t="shared" si="170"/>
        <v>0</v>
      </c>
      <c r="X573">
        <f t="shared" si="171"/>
        <v>0</v>
      </c>
      <c r="Y573">
        <f t="shared" si="172"/>
        <v>0</v>
      </c>
      <c r="Z573">
        <f t="shared" si="173"/>
        <v>1</v>
      </c>
      <c r="AA573">
        <f t="shared" si="174"/>
        <v>0</v>
      </c>
      <c r="AB573">
        <f t="shared" si="175"/>
        <v>0</v>
      </c>
      <c r="AC573">
        <f t="shared" si="176"/>
        <v>0</v>
      </c>
      <c r="AD573">
        <f t="shared" si="177"/>
        <v>0</v>
      </c>
      <c r="AE573">
        <f t="shared" si="178"/>
        <v>0</v>
      </c>
      <c r="AF573">
        <f t="shared" si="179"/>
        <v>0</v>
      </c>
    </row>
    <row r="574" spans="1:32" x14ac:dyDescent="0.3">
      <c r="A574">
        <v>573</v>
      </c>
      <c r="B574" t="s">
        <v>2274</v>
      </c>
      <c r="C574" t="s">
        <v>187</v>
      </c>
      <c r="D574" t="s">
        <v>2275</v>
      </c>
      <c r="E574" t="s">
        <v>2276</v>
      </c>
      <c r="F574" t="s">
        <v>2277</v>
      </c>
      <c r="G574">
        <v>2015</v>
      </c>
      <c r="H574">
        <v>121</v>
      </c>
      <c r="I574">
        <v>7.1</v>
      </c>
      <c r="J574">
        <v>159582</v>
      </c>
      <c r="K574">
        <v>75.27</v>
      </c>
      <c r="L574">
        <v>51</v>
      </c>
      <c r="M574">
        <f t="shared" si="160"/>
        <v>0</v>
      </c>
      <c r="N574">
        <f t="shared" si="161"/>
        <v>0</v>
      </c>
      <c r="O574">
        <f t="shared" si="162"/>
        <v>0</v>
      </c>
      <c r="P574">
        <f t="shared" si="163"/>
        <v>0</v>
      </c>
      <c r="Q574">
        <f t="shared" si="164"/>
        <v>1</v>
      </c>
      <c r="R574">
        <f t="shared" si="165"/>
        <v>0</v>
      </c>
      <c r="S574">
        <f t="shared" si="166"/>
        <v>1</v>
      </c>
      <c r="T574">
        <f t="shared" si="167"/>
        <v>0</v>
      </c>
      <c r="U574">
        <f t="shared" si="168"/>
        <v>0</v>
      </c>
      <c r="V574">
        <f t="shared" si="169"/>
        <v>0</v>
      </c>
      <c r="W574">
        <f t="shared" si="170"/>
        <v>0</v>
      </c>
      <c r="X574">
        <f t="shared" si="171"/>
        <v>0</v>
      </c>
      <c r="Y574">
        <f t="shared" si="172"/>
        <v>0</v>
      </c>
      <c r="Z574">
        <f t="shared" si="173"/>
        <v>0</v>
      </c>
      <c r="AA574">
        <f t="shared" si="174"/>
        <v>0</v>
      </c>
      <c r="AB574">
        <f t="shared" si="175"/>
        <v>0</v>
      </c>
      <c r="AC574">
        <f t="shared" si="176"/>
        <v>0</v>
      </c>
      <c r="AD574">
        <f t="shared" si="177"/>
        <v>0</v>
      </c>
      <c r="AE574">
        <f t="shared" si="178"/>
        <v>0</v>
      </c>
      <c r="AF574">
        <f t="shared" si="179"/>
        <v>0</v>
      </c>
    </row>
    <row r="575" spans="1:32" x14ac:dyDescent="0.3">
      <c r="A575">
        <v>574</v>
      </c>
      <c r="B575" t="s">
        <v>2278</v>
      </c>
      <c r="C575" t="s">
        <v>187</v>
      </c>
      <c r="D575" t="s">
        <v>2279</v>
      </c>
      <c r="E575" t="s">
        <v>2280</v>
      </c>
      <c r="F575" t="s">
        <v>2281</v>
      </c>
      <c r="G575">
        <v>2006</v>
      </c>
      <c r="H575">
        <v>101</v>
      </c>
      <c r="I575">
        <v>7.8</v>
      </c>
      <c r="J575">
        <v>374044</v>
      </c>
      <c r="K575">
        <v>59.89</v>
      </c>
      <c r="L575">
        <v>80</v>
      </c>
      <c r="M575">
        <f t="shared" si="160"/>
        <v>0</v>
      </c>
      <c r="N575">
        <f t="shared" si="161"/>
        <v>0</v>
      </c>
      <c r="O575">
        <f t="shared" si="162"/>
        <v>0</v>
      </c>
      <c r="P575">
        <f t="shared" si="163"/>
        <v>0</v>
      </c>
      <c r="Q575">
        <f t="shared" si="164"/>
        <v>1</v>
      </c>
      <c r="R575">
        <f t="shared" si="165"/>
        <v>0</v>
      </c>
      <c r="S575">
        <f t="shared" si="166"/>
        <v>1</v>
      </c>
      <c r="T575">
        <f t="shared" si="167"/>
        <v>0</v>
      </c>
      <c r="U575">
        <f t="shared" si="168"/>
        <v>0</v>
      </c>
      <c r="V575">
        <f t="shared" si="169"/>
        <v>0</v>
      </c>
      <c r="W575">
        <f t="shared" si="170"/>
        <v>0</v>
      </c>
      <c r="X575">
        <f t="shared" si="171"/>
        <v>0</v>
      </c>
      <c r="Y575">
        <f t="shared" si="172"/>
        <v>0</v>
      </c>
      <c r="Z575">
        <f t="shared" si="173"/>
        <v>0</v>
      </c>
      <c r="AA575">
        <f t="shared" si="174"/>
        <v>0</v>
      </c>
      <c r="AB575">
        <f t="shared" si="175"/>
        <v>0</v>
      </c>
      <c r="AC575">
        <f t="shared" si="176"/>
        <v>0</v>
      </c>
      <c r="AD575">
        <f t="shared" si="177"/>
        <v>0</v>
      </c>
      <c r="AE575">
        <f t="shared" si="178"/>
        <v>0</v>
      </c>
      <c r="AF575">
        <f t="shared" si="179"/>
        <v>0</v>
      </c>
    </row>
    <row r="576" spans="1:32" x14ac:dyDescent="0.3">
      <c r="A576">
        <v>575</v>
      </c>
      <c r="B576" t="s">
        <v>2282</v>
      </c>
      <c r="C576" t="s">
        <v>1291</v>
      </c>
      <c r="D576" t="s">
        <v>2283</v>
      </c>
      <c r="E576" t="s">
        <v>2284</v>
      </c>
      <c r="F576" t="s">
        <v>2285</v>
      </c>
      <c r="G576">
        <v>2016</v>
      </c>
      <c r="H576">
        <v>117</v>
      </c>
      <c r="I576">
        <v>6.8</v>
      </c>
      <c r="J576">
        <v>11900</v>
      </c>
      <c r="K576">
        <v>4.8499999999999996</v>
      </c>
      <c r="L576">
        <v>62</v>
      </c>
      <c r="M576">
        <f t="shared" si="160"/>
        <v>0</v>
      </c>
      <c r="N576">
        <f t="shared" si="161"/>
        <v>0</v>
      </c>
      <c r="O576">
        <f t="shared" si="162"/>
        <v>0</v>
      </c>
      <c r="P576">
        <f t="shared" si="163"/>
        <v>0</v>
      </c>
      <c r="Q576">
        <f t="shared" si="164"/>
        <v>0</v>
      </c>
      <c r="R576">
        <f t="shared" si="165"/>
        <v>1</v>
      </c>
      <c r="S576">
        <f t="shared" si="166"/>
        <v>1</v>
      </c>
      <c r="T576">
        <f t="shared" si="167"/>
        <v>0</v>
      </c>
      <c r="U576">
        <f t="shared" si="168"/>
        <v>0</v>
      </c>
      <c r="V576">
        <f t="shared" si="169"/>
        <v>0</v>
      </c>
      <c r="W576">
        <f t="shared" si="170"/>
        <v>0</v>
      </c>
      <c r="X576">
        <f t="shared" si="171"/>
        <v>0</v>
      </c>
      <c r="Y576">
        <f t="shared" si="172"/>
        <v>0</v>
      </c>
      <c r="Z576">
        <f t="shared" si="173"/>
        <v>0</v>
      </c>
      <c r="AA576">
        <f t="shared" si="174"/>
        <v>0</v>
      </c>
      <c r="AB576">
        <f t="shared" si="175"/>
        <v>0</v>
      </c>
      <c r="AC576">
        <f t="shared" si="176"/>
        <v>0</v>
      </c>
      <c r="AD576">
        <f t="shared" si="177"/>
        <v>0</v>
      </c>
      <c r="AE576">
        <f t="shared" si="178"/>
        <v>0</v>
      </c>
      <c r="AF576">
        <f t="shared" si="179"/>
        <v>1</v>
      </c>
    </row>
    <row r="577" spans="1:32" x14ac:dyDescent="0.3">
      <c r="A577">
        <v>576</v>
      </c>
      <c r="B577" t="s">
        <v>2286</v>
      </c>
      <c r="C577" t="s">
        <v>31</v>
      </c>
      <c r="D577" t="s">
        <v>2287</v>
      </c>
      <c r="E577" t="s">
        <v>1177</v>
      </c>
      <c r="F577" t="s">
        <v>2288</v>
      </c>
      <c r="G577">
        <v>2010</v>
      </c>
      <c r="H577">
        <v>106</v>
      </c>
      <c r="I577">
        <v>5.8</v>
      </c>
      <c r="J577">
        <v>238206</v>
      </c>
      <c r="K577">
        <v>163.19</v>
      </c>
      <c r="L577">
        <v>39</v>
      </c>
      <c r="M577">
        <f t="shared" si="160"/>
        <v>1</v>
      </c>
      <c r="N577">
        <f t="shared" si="161"/>
        <v>1</v>
      </c>
      <c r="O577">
        <f t="shared" si="162"/>
        <v>0</v>
      </c>
      <c r="P577">
        <f t="shared" si="163"/>
        <v>0</v>
      </c>
      <c r="Q577">
        <f t="shared" si="164"/>
        <v>0</v>
      </c>
      <c r="R577">
        <f t="shared" si="165"/>
        <v>0</v>
      </c>
      <c r="S577">
        <f t="shared" si="166"/>
        <v>0</v>
      </c>
      <c r="T577">
        <f t="shared" si="167"/>
        <v>0</v>
      </c>
      <c r="U577">
        <f t="shared" si="168"/>
        <v>0</v>
      </c>
      <c r="V577">
        <f t="shared" si="169"/>
        <v>0</v>
      </c>
      <c r="W577">
        <f t="shared" si="170"/>
        <v>0</v>
      </c>
      <c r="X577">
        <f t="shared" si="171"/>
        <v>0</v>
      </c>
      <c r="Y577">
        <f t="shared" si="172"/>
        <v>1</v>
      </c>
      <c r="Z577">
        <f t="shared" si="173"/>
        <v>0</v>
      </c>
      <c r="AA577">
        <f t="shared" si="174"/>
        <v>0</v>
      </c>
      <c r="AB577">
        <f t="shared" si="175"/>
        <v>0</v>
      </c>
      <c r="AC577">
        <f t="shared" si="176"/>
        <v>0</v>
      </c>
      <c r="AD577">
        <f t="shared" si="177"/>
        <v>0</v>
      </c>
      <c r="AE577">
        <f t="shared" si="178"/>
        <v>0</v>
      </c>
      <c r="AF577">
        <f t="shared" si="179"/>
        <v>0</v>
      </c>
    </row>
    <row r="578" spans="1:32" x14ac:dyDescent="0.3">
      <c r="A578">
        <v>577</v>
      </c>
      <c r="B578" t="s">
        <v>2289</v>
      </c>
      <c r="C578" t="s">
        <v>732</v>
      </c>
      <c r="D578" t="s">
        <v>2290</v>
      </c>
      <c r="E578" t="s">
        <v>2291</v>
      </c>
      <c r="F578" t="s">
        <v>2292</v>
      </c>
      <c r="G578">
        <v>2016</v>
      </c>
      <c r="H578">
        <v>117</v>
      </c>
      <c r="I578">
        <v>6.8</v>
      </c>
      <c r="J578">
        <v>44425</v>
      </c>
      <c r="K578">
        <v>27.55</v>
      </c>
      <c r="L578">
        <v>58</v>
      </c>
      <c r="M578">
        <f t="shared" si="160"/>
        <v>1</v>
      </c>
      <c r="N578">
        <f t="shared" si="161"/>
        <v>0</v>
      </c>
      <c r="O578">
        <f t="shared" si="162"/>
        <v>0</v>
      </c>
      <c r="P578">
        <f t="shared" si="163"/>
        <v>0</v>
      </c>
      <c r="Q578">
        <f t="shared" si="164"/>
        <v>0</v>
      </c>
      <c r="R578">
        <f t="shared" si="165"/>
        <v>0</v>
      </c>
      <c r="S578">
        <f t="shared" si="166"/>
        <v>1</v>
      </c>
      <c r="T578">
        <f t="shared" si="167"/>
        <v>0</v>
      </c>
      <c r="U578">
        <f t="shared" si="168"/>
        <v>0</v>
      </c>
      <c r="V578">
        <f t="shared" si="169"/>
        <v>0</v>
      </c>
      <c r="W578">
        <f t="shared" si="170"/>
        <v>0</v>
      </c>
      <c r="X578">
        <f t="shared" si="171"/>
        <v>0</v>
      </c>
      <c r="Y578">
        <f t="shared" si="172"/>
        <v>0</v>
      </c>
      <c r="Z578">
        <f t="shared" si="173"/>
        <v>0</v>
      </c>
      <c r="AA578">
        <f t="shared" si="174"/>
        <v>1</v>
      </c>
      <c r="AB578">
        <f t="shared" si="175"/>
        <v>0</v>
      </c>
      <c r="AC578">
        <f t="shared" si="176"/>
        <v>0</v>
      </c>
      <c r="AD578">
        <f t="shared" si="177"/>
        <v>0</v>
      </c>
      <c r="AE578">
        <f t="shared" si="178"/>
        <v>0</v>
      </c>
      <c r="AF578">
        <f t="shared" si="179"/>
        <v>0</v>
      </c>
    </row>
    <row r="579" spans="1:32" x14ac:dyDescent="0.3">
      <c r="A579">
        <v>578</v>
      </c>
      <c r="B579" t="s">
        <v>2293</v>
      </c>
      <c r="C579" t="s">
        <v>13</v>
      </c>
      <c r="D579" t="s">
        <v>2294</v>
      </c>
      <c r="E579" t="s">
        <v>1160</v>
      </c>
      <c r="F579" t="s">
        <v>2295</v>
      </c>
      <c r="G579">
        <v>2010</v>
      </c>
      <c r="H579">
        <v>125</v>
      </c>
      <c r="I579">
        <v>6.8</v>
      </c>
      <c r="J579">
        <v>273959</v>
      </c>
      <c r="K579">
        <v>172.05</v>
      </c>
      <c r="L579">
        <v>49</v>
      </c>
      <c r="M579">
        <f t="shared" ref="M579:M642" si="180">IFERROR(IF(SEARCH($M$1,C579)&gt;0,1,0),0)</f>
        <v>1</v>
      </c>
      <c r="N579">
        <f t="shared" ref="N579:N642" si="181">IFERROR(IF(SEARCH($N$1,C579)&gt;0,1,0),0)</f>
        <v>1</v>
      </c>
      <c r="O579">
        <f t="shared" ref="O579:O642" si="182">IFERROR(IF(SEARCH($O$1,C579)&gt;0,1,0),0)</f>
        <v>0</v>
      </c>
      <c r="P579">
        <f t="shared" ref="P579:P642" si="183">IFERROR(IF(SEARCH($P$1,C579)&gt;0,1,0),0)</f>
        <v>0</v>
      </c>
      <c r="Q579">
        <f t="shared" ref="Q579:Q642" si="184">IFERROR(IF(SEARCH($Q$1,C579)&gt;0,1,0),0)</f>
        <v>0</v>
      </c>
      <c r="R579">
        <f t="shared" ref="R579:R642" si="185">IFERROR(IF(SEARCH($R$1,C579)&gt;0,1,0),0)</f>
        <v>0</v>
      </c>
      <c r="S579">
        <f t="shared" ref="S579:S642" si="186">IFERROR(IF(SEARCH($S$1,C579)&gt;0,1,0),0)</f>
        <v>0</v>
      </c>
      <c r="T579">
        <f t="shared" ref="T579:T642" si="187">IFERROR(IF(SEARCH($T$1,C579)&gt;0,1,0),0)</f>
        <v>0</v>
      </c>
      <c r="U579">
        <f t="shared" ref="U579:U642" si="188">IFERROR(IF(SEARCH($U$1,C579)&gt;0,1,0),0)</f>
        <v>0</v>
      </c>
      <c r="V579">
        <f t="shared" ref="V579:V642" si="189">IFERROR(IF(SEARCH($V$1,C579)&gt;0,1,0),0)</f>
        <v>0</v>
      </c>
      <c r="W579">
        <f t="shared" ref="W579:W642" si="190">IFERROR(IF(SEARCH($W$1,C579)&gt;0,1,0),0)</f>
        <v>0</v>
      </c>
      <c r="X579">
        <f t="shared" ref="X579:X642" si="191">IFERROR(IF(SEARCH($X$1,C579)&gt;0,1,0),0)</f>
        <v>1</v>
      </c>
      <c r="Y579">
        <f t="shared" ref="Y579:Y642" si="192">IFERROR(IF(SEARCH($Y$1,C579)&gt;0,1,0),0)</f>
        <v>0</v>
      </c>
      <c r="Z579">
        <f t="shared" ref="Z579:Z642" si="193">IFERROR(IF(SEARCH($Z$1,C579)&gt;0,1,0),0)</f>
        <v>0</v>
      </c>
      <c r="AA579">
        <f t="shared" ref="AA579:AA642" si="194">IFERROR(IF(SEARCH($AA$1,C579)&gt;0,1,0),0)</f>
        <v>0</v>
      </c>
      <c r="AB579">
        <f t="shared" ref="AB579:AB642" si="195">IFERROR(IF(SEARCH($AB$1,C579)&gt;0,1,0),0)</f>
        <v>0</v>
      </c>
      <c r="AC579">
        <f t="shared" ref="AC579:AC642" si="196">IFERROR(IF(SEARCH($AC$1,C579)&gt;0,1,0),0)</f>
        <v>0</v>
      </c>
      <c r="AD579">
        <f t="shared" ref="AD579:AD642" si="197">IFERROR(IF(SEARCH($AD$1,C579)&gt;0,1,0),0)</f>
        <v>0</v>
      </c>
      <c r="AE579">
        <f t="shared" ref="AE579:AE642" si="198">IFERROR(IF(SEARCH($AE$1,C579)&gt;0,1,0),0)</f>
        <v>0</v>
      </c>
      <c r="AF579">
        <f t="shared" ref="AF579:AF642" si="199">IFERROR(IF(SEARCH($AF$1,C579)&gt;0,1,0),0)</f>
        <v>0</v>
      </c>
    </row>
    <row r="580" spans="1:32" x14ac:dyDescent="0.3">
      <c r="A580">
        <v>579</v>
      </c>
      <c r="B580" t="s">
        <v>2296</v>
      </c>
      <c r="C580" t="s">
        <v>882</v>
      </c>
      <c r="D580" t="s">
        <v>2297</v>
      </c>
      <c r="E580" t="s">
        <v>1668</v>
      </c>
      <c r="F580" t="s">
        <v>2298</v>
      </c>
      <c r="G580">
        <v>2013</v>
      </c>
      <c r="H580">
        <v>146</v>
      </c>
      <c r="I580">
        <v>7.6</v>
      </c>
      <c r="J580">
        <v>525646</v>
      </c>
      <c r="K580">
        <v>424.65</v>
      </c>
      <c r="L580">
        <v>76</v>
      </c>
      <c r="M580">
        <f t="shared" si="180"/>
        <v>1</v>
      </c>
      <c r="N580">
        <f t="shared" si="181"/>
        <v>1</v>
      </c>
      <c r="O580">
        <f t="shared" si="182"/>
        <v>0</v>
      </c>
      <c r="P580">
        <f t="shared" si="183"/>
        <v>0</v>
      </c>
      <c r="Q580">
        <f t="shared" si="184"/>
        <v>0</v>
      </c>
      <c r="R580">
        <f t="shared" si="185"/>
        <v>0</v>
      </c>
      <c r="S580">
        <f t="shared" si="186"/>
        <v>0</v>
      </c>
      <c r="T580">
        <f t="shared" si="187"/>
        <v>0</v>
      </c>
      <c r="U580">
        <f t="shared" si="188"/>
        <v>0</v>
      </c>
      <c r="V580">
        <f t="shared" si="189"/>
        <v>1</v>
      </c>
      <c r="W580">
        <f t="shared" si="190"/>
        <v>0</v>
      </c>
      <c r="X580">
        <f t="shared" si="191"/>
        <v>0</v>
      </c>
      <c r="Y580">
        <f t="shared" si="192"/>
        <v>0</v>
      </c>
      <c r="Z580">
        <f t="shared" si="193"/>
        <v>0</v>
      </c>
      <c r="AA580">
        <f t="shared" si="194"/>
        <v>0</v>
      </c>
      <c r="AB580">
        <f t="shared" si="195"/>
        <v>0</v>
      </c>
      <c r="AC580">
        <f t="shared" si="196"/>
        <v>0</v>
      </c>
      <c r="AD580">
        <f t="shared" si="197"/>
        <v>0</v>
      </c>
      <c r="AE580">
        <f t="shared" si="198"/>
        <v>0</v>
      </c>
      <c r="AF580">
        <f t="shared" si="199"/>
        <v>0</v>
      </c>
    </row>
    <row r="581" spans="1:32" x14ac:dyDescent="0.3">
      <c r="A581">
        <v>580</v>
      </c>
      <c r="B581" t="s">
        <v>2299</v>
      </c>
      <c r="C581" t="s">
        <v>288</v>
      </c>
      <c r="D581" t="s">
        <v>2300</v>
      </c>
      <c r="E581" t="s">
        <v>2301</v>
      </c>
      <c r="F581" t="s">
        <v>2302</v>
      </c>
      <c r="G581">
        <v>2010</v>
      </c>
      <c r="H581">
        <v>101</v>
      </c>
      <c r="I581">
        <v>6.3</v>
      </c>
      <c r="J581">
        <v>44158</v>
      </c>
      <c r="K581">
        <v>0.57999999999999996</v>
      </c>
      <c r="L581">
        <v>57</v>
      </c>
      <c r="M581">
        <f t="shared" si="180"/>
        <v>0</v>
      </c>
      <c r="N581">
        <f t="shared" si="181"/>
        <v>0</v>
      </c>
      <c r="O581">
        <f t="shared" si="182"/>
        <v>0</v>
      </c>
      <c r="P581">
        <f t="shared" si="183"/>
        <v>0</v>
      </c>
      <c r="Q581">
        <f t="shared" si="184"/>
        <v>0</v>
      </c>
      <c r="R581">
        <f t="shared" si="185"/>
        <v>0</v>
      </c>
      <c r="S581">
        <f t="shared" si="186"/>
        <v>1</v>
      </c>
      <c r="T581">
        <f t="shared" si="187"/>
        <v>1</v>
      </c>
      <c r="U581">
        <f t="shared" si="188"/>
        <v>0</v>
      </c>
      <c r="V581">
        <f t="shared" si="189"/>
        <v>1</v>
      </c>
      <c r="W581">
        <f t="shared" si="190"/>
        <v>0</v>
      </c>
      <c r="X581">
        <f t="shared" si="191"/>
        <v>0</v>
      </c>
      <c r="Y581">
        <f t="shared" si="192"/>
        <v>0</v>
      </c>
      <c r="Z581">
        <f t="shared" si="193"/>
        <v>0</v>
      </c>
      <c r="AA581">
        <f t="shared" si="194"/>
        <v>0</v>
      </c>
      <c r="AB581">
        <f t="shared" si="195"/>
        <v>0</v>
      </c>
      <c r="AC581">
        <f t="shared" si="196"/>
        <v>0</v>
      </c>
      <c r="AD581">
        <f t="shared" si="197"/>
        <v>0</v>
      </c>
      <c r="AE581">
        <f t="shared" si="198"/>
        <v>0</v>
      </c>
      <c r="AF581">
        <f t="shared" si="199"/>
        <v>0</v>
      </c>
    </row>
    <row r="582" spans="1:32" x14ac:dyDescent="0.3">
      <c r="A582">
        <v>581</v>
      </c>
      <c r="B582" t="s">
        <v>2303</v>
      </c>
      <c r="C582" t="s">
        <v>544</v>
      </c>
      <c r="D582" t="s">
        <v>2304</v>
      </c>
      <c r="E582" t="s">
        <v>2305</v>
      </c>
      <c r="F582" t="s">
        <v>2306</v>
      </c>
      <c r="G582">
        <v>2016</v>
      </c>
      <c r="H582">
        <v>90</v>
      </c>
      <c r="I582">
        <v>4.9000000000000004</v>
      </c>
      <c r="J582">
        <v>6809</v>
      </c>
      <c r="K582">
        <v>131.56</v>
      </c>
      <c r="L582">
        <v>37</v>
      </c>
      <c r="M582">
        <f t="shared" si="180"/>
        <v>1</v>
      </c>
      <c r="N582">
        <f t="shared" si="181"/>
        <v>0</v>
      </c>
      <c r="O582">
        <f t="shared" si="182"/>
        <v>0</v>
      </c>
      <c r="P582">
        <f t="shared" si="183"/>
        <v>0</v>
      </c>
      <c r="Q582">
        <f t="shared" si="184"/>
        <v>0</v>
      </c>
      <c r="R582">
        <f t="shared" si="185"/>
        <v>0</v>
      </c>
      <c r="S582">
        <f t="shared" si="186"/>
        <v>0</v>
      </c>
      <c r="T582">
        <f t="shared" si="187"/>
        <v>0</v>
      </c>
      <c r="U582">
        <f t="shared" si="188"/>
        <v>0</v>
      </c>
      <c r="V582">
        <f t="shared" si="189"/>
        <v>0</v>
      </c>
      <c r="W582">
        <f t="shared" si="190"/>
        <v>0</v>
      </c>
      <c r="X582">
        <f t="shared" si="191"/>
        <v>0</v>
      </c>
      <c r="Y582">
        <f t="shared" si="192"/>
        <v>0</v>
      </c>
      <c r="Z582">
        <f t="shared" si="193"/>
        <v>0</v>
      </c>
      <c r="AA582">
        <f t="shared" si="194"/>
        <v>0</v>
      </c>
      <c r="AB582">
        <f t="shared" si="195"/>
        <v>0</v>
      </c>
      <c r="AC582">
        <f t="shared" si="196"/>
        <v>0</v>
      </c>
      <c r="AD582">
        <f t="shared" si="197"/>
        <v>0</v>
      </c>
      <c r="AE582">
        <f t="shared" si="198"/>
        <v>0</v>
      </c>
      <c r="AF582">
        <f t="shared" si="199"/>
        <v>0</v>
      </c>
    </row>
    <row r="583" spans="1:32" x14ac:dyDescent="0.3">
      <c r="A583">
        <v>582</v>
      </c>
      <c r="B583" t="s">
        <v>2307</v>
      </c>
      <c r="C583" t="s">
        <v>763</v>
      </c>
      <c r="D583" t="s">
        <v>2308</v>
      </c>
      <c r="E583" t="s">
        <v>25</v>
      </c>
      <c r="F583" t="s">
        <v>2309</v>
      </c>
      <c r="G583">
        <v>2010</v>
      </c>
      <c r="H583">
        <v>103</v>
      </c>
      <c r="I583">
        <v>4.2</v>
      </c>
      <c r="J583">
        <v>125129</v>
      </c>
      <c r="L583">
        <v>20</v>
      </c>
      <c r="M583">
        <f t="shared" si="180"/>
        <v>1</v>
      </c>
      <c r="N583">
        <f t="shared" si="181"/>
        <v>1</v>
      </c>
      <c r="O583">
        <f t="shared" si="182"/>
        <v>0</v>
      </c>
      <c r="P583">
        <f t="shared" si="183"/>
        <v>0</v>
      </c>
      <c r="Q583">
        <f t="shared" si="184"/>
        <v>0</v>
      </c>
      <c r="R583">
        <f t="shared" si="185"/>
        <v>0</v>
      </c>
      <c r="S583">
        <f t="shared" si="186"/>
        <v>0</v>
      </c>
      <c r="T583">
        <f t="shared" si="187"/>
        <v>0</v>
      </c>
      <c r="U583">
        <f t="shared" si="188"/>
        <v>0</v>
      </c>
      <c r="V583">
        <f t="shared" si="189"/>
        <v>0</v>
      </c>
      <c r="W583">
        <f t="shared" si="190"/>
        <v>0</v>
      </c>
      <c r="X583">
        <f t="shared" si="191"/>
        <v>0</v>
      </c>
      <c r="Y583">
        <f t="shared" si="192"/>
        <v>0</v>
      </c>
      <c r="Z583">
        <f t="shared" si="193"/>
        <v>1</v>
      </c>
      <c r="AA583">
        <f t="shared" si="194"/>
        <v>0</v>
      </c>
      <c r="AB583">
        <f t="shared" si="195"/>
        <v>0</v>
      </c>
      <c r="AC583">
        <f t="shared" si="196"/>
        <v>0</v>
      </c>
      <c r="AD583">
        <f t="shared" si="197"/>
        <v>0</v>
      </c>
      <c r="AE583">
        <f t="shared" si="198"/>
        <v>0</v>
      </c>
      <c r="AF583">
        <f t="shared" si="199"/>
        <v>0</v>
      </c>
    </row>
    <row r="584" spans="1:32" x14ac:dyDescent="0.3">
      <c r="A584">
        <v>583</v>
      </c>
      <c r="B584" t="s">
        <v>2310</v>
      </c>
      <c r="C584" t="s">
        <v>784</v>
      </c>
      <c r="D584" t="s">
        <v>2311</v>
      </c>
      <c r="E584" t="s">
        <v>2312</v>
      </c>
      <c r="F584" t="s">
        <v>2313</v>
      </c>
      <c r="G584">
        <v>2014</v>
      </c>
      <c r="H584">
        <v>94</v>
      </c>
      <c r="I584">
        <v>5.0999999999999996</v>
      </c>
      <c r="J584">
        <v>89885</v>
      </c>
      <c r="K584">
        <v>38.54</v>
      </c>
      <c r="L584">
        <v>36</v>
      </c>
      <c r="M584">
        <f t="shared" si="180"/>
        <v>0</v>
      </c>
      <c r="N584">
        <f t="shared" si="181"/>
        <v>0</v>
      </c>
      <c r="O584">
        <f t="shared" si="182"/>
        <v>0</v>
      </c>
      <c r="P584">
        <f t="shared" si="183"/>
        <v>0</v>
      </c>
      <c r="Q584">
        <f t="shared" si="184"/>
        <v>1</v>
      </c>
      <c r="R584">
        <f t="shared" si="185"/>
        <v>0</v>
      </c>
      <c r="S584">
        <f t="shared" si="186"/>
        <v>0</v>
      </c>
      <c r="T584">
        <f t="shared" si="187"/>
        <v>0</v>
      </c>
      <c r="U584">
        <f t="shared" si="188"/>
        <v>1</v>
      </c>
      <c r="V584">
        <f t="shared" si="189"/>
        <v>0</v>
      </c>
      <c r="W584">
        <f t="shared" si="190"/>
        <v>0</v>
      </c>
      <c r="X584">
        <f t="shared" si="191"/>
        <v>0</v>
      </c>
      <c r="Y584">
        <f t="shared" si="192"/>
        <v>0</v>
      </c>
      <c r="Z584">
        <f t="shared" si="193"/>
        <v>0</v>
      </c>
      <c r="AA584">
        <f t="shared" si="194"/>
        <v>0</v>
      </c>
      <c r="AB584">
        <f t="shared" si="195"/>
        <v>0</v>
      </c>
      <c r="AC584">
        <f t="shared" si="196"/>
        <v>0</v>
      </c>
      <c r="AD584">
        <f t="shared" si="197"/>
        <v>0</v>
      </c>
      <c r="AE584">
        <f t="shared" si="198"/>
        <v>0</v>
      </c>
      <c r="AF584">
        <f t="shared" si="199"/>
        <v>0</v>
      </c>
    </row>
    <row r="585" spans="1:32" x14ac:dyDescent="0.3">
      <c r="A585">
        <v>584</v>
      </c>
      <c r="B585" t="s">
        <v>2314</v>
      </c>
      <c r="C585" t="s">
        <v>270</v>
      </c>
      <c r="D585" t="s">
        <v>2315</v>
      </c>
      <c r="E585" t="s">
        <v>2316</v>
      </c>
      <c r="F585" t="s">
        <v>2317</v>
      </c>
      <c r="G585">
        <v>2012</v>
      </c>
      <c r="H585">
        <v>110</v>
      </c>
      <c r="I585">
        <v>5.7</v>
      </c>
      <c r="J585">
        <v>60059</v>
      </c>
      <c r="K585">
        <v>41.1</v>
      </c>
      <c r="L585">
        <v>41</v>
      </c>
      <c r="M585">
        <f t="shared" si="180"/>
        <v>0</v>
      </c>
      <c r="N585">
        <f t="shared" si="181"/>
        <v>0</v>
      </c>
      <c r="O585">
        <f t="shared" si="182"/>
        <v>0</v>
      </c>
      <c r="P585">
        <f t="shared" si="183"/>
        <v>0</v>
      </c>
      <c r="Q585">
        <f t="shared" si="184"/>
        <v>1</v>
      </c>
      <c r="R585">
        <f t="shared" si="185"/>
        <v>0</v>
      </c>
      <c r="S585">
        <f t="shared" si="186"/>
        <v>1</v>
      </c>
      <c r="T585">
        <f t="shared" si="187"/>
        <v>0</v>
      </c>
      <c r="U585">
        <f t="shared" si="188"/>
        <v>1</v>
      </c>
      <c r="V585">
        <f t="shared" si="189"/>
        <v>0</v>
      </c>
      <c r="W585">
        <f t="shared" si="190"/>
        <v>0</v>
      </c>
      <c r="X585">
        <f t="shared" si="191"/>
        <v>0</v>
      </c>
      <c r="Y585">
        <f t="shared" si="192"/>
        <v>0</v>
      </c>
      <c r="Z585">
        <f t="shared" si="193"/>
        <v>0</v>
      </c>
      <c r="AA585">
        <f t="shared" si="194"/>
        <v>0</v>
      </c>
      <c r="AB585">
        <f t="shared" si="195"/>
        <v>0</v>
      </c>
      <c r="AC585">
        <f t="shared" si="196"/>
        <v>0</v>
      </c>
      <c r="AD585">
        <f t="shared" si="197"/>
        <v>0</v>
      </c>
      <c r="AE585">
        <f t="shared" si="198"/>
        <v>0</v>
      </c>
      <c r="AF585">
        <f t="shared" si="199"/>
        <v>0</v>
      </c>
    </row>
    <row r="586" spans="1:32" x14ac:dyDescent="0.3">
      <c r="A586">
        <v>585</v>
      </c>
      <c r="B586" t="s">
        <v>2318</v>
      </c>
      <c r="C586" t="s">
        <v>1291</v>
      </c>
      <c r="D586" t="s">
        <v>2319</v>
      </c>
      <c r="E586" t="s">
        <v>2320</v>
      </c>
      <c r="F586" t="s">
        <v>2321</v>
      </c>
      <c r="G586">
        <v>2011</v>
      </c>
      <c r="H586">
        <v>133</v>
      </c>
      <c r="I586">
        <v>7.6</v>
      </c>
      <c r="J586">
        <v>297395</v>
      </c>
      <c r="K586">
        <v>75.61</v>
      </c>
      <c r="L586">
        <v>87</v>
      </c>
      <c r="M586">
        <f t="shared" si="180"/>
        <v>0</v>
      </c>
      <c r="N586">
        <f t="shared" si="181"/>
        <v>0</v>
      </c>
      <c r="O586">
        <f t="shared" si="182"/>
        <v>0</v>
      </c>
      <c r="P586">
        <f t="shared" si="183"/>
        <v>0</v>
      </c>
      <c r="Q586">
        <f t="shared" si="184"/>
        <v>0</v>
      </c>
      <c r="R586">
        <f t="shared" si="185"/>
        <v>1</v>
      </c>
      <c r="S586">
        <f t="shared" si="186"/>
        <v>1</v>
      </c>
      <c r="T586">
        <f t="shared" si="187"/>
        <v>0</v>
      </c>
      <c r="U586">
        <f t="shared" si="188"/>
        <v>0</v>
      </c>
      <c r="V586">
        <f t="shared" si="189"/>
        <v>0</v>
      </c>
      <c r="W586">
        <f t="shared" si="190"/>
        <v>0</v>
      </c>
      <c r="X586">
        <f t="shared" si="191"/>
        <v>0</v>
      </c>
      <c r="Y586">
        <f t="shared" si="192"/>
        <v>0</v>
      </c>
      <c r="Z586">
        <f t="shared" si="193"/>
        <v>0</v>
      </c>
      <c r="AA586">
        <f t="shared" si="194"/>
        <v>0</v>
      </c>
      <c r="AB586">
        <f t="shared" si="195"/>
        <v>0</v>
      </c>
      <c r="AC586">
        <f t="shared" si="196"/>
        <v>0</v>
      </c>
      <c r="AD586">
        <f t="shared" si="197"/>
        <v>0</v>
      </c>
      <c r="AE586">
        <f t="shared" si="198"/>
        <v>0</v>
      </c>
      <c r="AF586">
        <f t="shared" si="199"/>
        <v>1</v>
      </c>
    </row>
    <row r="587" spans="1:32" x14ac:dyDescent="0.3">
      <c r="A587">
        <v>586</v>
      </c>
      <c r="B587" t="s">
        <v>2322</v>
      </c>
      <c r="C587" t="s">
        <v>2323</v>
      </c>
      <c r="D587" t="s">
        <v>2324</v>
      </c>
      <c r="E587" t="s">
        <v>2325</v>
      </c>
      <c r="F587" t="s">
        <v>2326</v>
      </c>
      <c r="G587">
        <v>2007</v>
      </c>
      <c r="H587">
        <v>114</v>
      </c>
      <c r="I587">
        <v>5.2</v>
      </c>
      <c r="J587">
        <v>190673</v>
      </c>
      <c r="K587">
        <v>115.8</v>
      </c>
      <c r="L587">
        <v>35</v>
      </c>
      <c r="M587">
        <f t="shared" si="180"/>
        <v>1</v>
      </c>
      <c r="N587">
        <f t="shared" si="181"/>
        <v>0</v>
      </c>
      <c r="O587">
        <f t="shared" si="182"/>
        <v>0</v>
      </c>
      <c r="P587">
        <f t="shared" si="183"/>
        <v>0</v>
      </c>
      <c r="Q587">
        <f t="shared" si="184"/>
        <v>0</v>
      </c>
      <c r="R587">
        <f t="shared" si="185"/>
        <v>0</v>
      </c>
      <c r="S587">
        <f t="shared" si="186"/>
        <v>0</v>
      </c>
      <c r="T587">
        <f t="shared" si="187"/>
        <v>0</v>
      </c>
      <c r="U587">
        <f t="shared" si="188"/>
        <v>0</v>
      </c>
      <c r="V587">
        <f t="shared" si="189"/>
        <v>0</v>
      </c>
      <c r="W587">
        <f t="shared" si="190"/>
        <v>1</v>
      </c>
      <c r="X587">
        <f t="shared" si="191"/>
        <v>0</v>
      </c>
      <c r="Y587">
        <f t="shared" si="192"/>
        <v>1</v>
      </c>
      <c r="Z587">
        <f t="shared" si="193"/>
        <v>0</v>
      </c>
      <c r="AA587">
        <f t="shared" si="194"/>
        <v>0</v>
      </c>
      <c r="AB587">
        <f t="shared" si="195"/>
        <v>0</v>
      </c>
      <c r="AC587">
        <f t="shared" si="196"/>
        <v>0</v>
      </c>
      <c r="AD587">
        <f t="shared" si="197"/>
        <v>0</v>
      </c>
      <c r="AE587">
        <f t="shared" si="198"/>
        <v>0</v>
      </c>
      <c r="AF587">
        <f t="shared" si="199"/>
        <v>0</v>
      </c>
    </row>
    <row r="588" spans="1:32" x14ac:dyDescent="0.3">
      <c r="A588">
        <v>587</v>
      </c>
      <c r="B588" t="s">
        <v>2327</v>
      </c>
      <c r="C588" t="s">
        <v>1291</v>
      </c>
      <c r="D588" t="s">
        <v>2328</v>
      </c>
      <c r="E588" t="s">
        <v>2329</v>
      </c>
      <c r="F588" t="s">
        <v>2330</v>
      </c>
      <c r="G588">
        <v>2014</v>
      </c>
      <c r="H588">
        <v>137</v>
      </c>
      <c r="I588">
        <v>7.2</v>
      </c>
      <c r="J588">
        <v>114006</v>
      </c>
      <c r="K588">
        <v>115.6</v>
      </c>
      <c r="L588">
        <v>59</v>
      </c>
      <c r="M588">
        <f t="shared" si="180"/>
        <v>0</v>
      </c>
      <c r="N588">
        <f t="shared" si="181"/>
        <v>0</v>
      </c>
      <c r="O588">
        <f t="shared" si="182"/>
        <v>0</v>
      </c>
      <c r="P588">
        <f t="shared" si="183"/>
        <v>0</v>
      </c>
      <c r="Q588">
        <f t="shared" si="184"/>
        <v>0</v>
      </c>
      <c r="R588">
        <f t="shared" si="185"/>
        <v>1</v>
      </c>
      <c r="S588">
        <f t="shared" si="186"/>
        <v>1</v>
      </c>
      <c r="T588">
        <f t="shared" si="187"/>
        <v>0</v>
      </c>
      <c r="U588">
        <f t="shared" si="188"/>
        <v>0</v>
      </c>
      <c r="V588">
        <f t="shared" si="189"/>
        <v>0</v>
      </c>
      <c r="W588">
        <f t="shared" si="190"/>
        <v>0</v>
      </c>
      <c r="X588">
        <f t="shared" si="191"/>
        <v>0</v>
      </c>
      <c r="Y588">
        <f t="shared" si="192"/>
        <v>0</v>
      </c>
      <c r="Z588">
        <f t="shared" si="193"/>
        <v>0</v>
      </c>
      <c r="AA588">
        <f t="shared" si="194"/>
        <v>0</v>
      </c>
      <c r="AB588">
        <f t="shared" si="195"/>
        <v>0</v>
      </c>
      <c r="AC588">
        <f t="shared" si="196"/>
        <v>0</v>
      </c>
      <c r="AD588">
        <f t="shared" si="197"/>
        <v>0</v>
      </c>
      <c r="AE588">
        <f t="shared" si="198"/>
        <v>0</v>
      </c>
      <c r="AF588">
        <f t="shared" si="199"/>
        <v>1</v>
      </c>
    </row>
    <row r="589" spans="1:32" x14ac:dyDescent="0.3">
      <c r="A589">
        <v>588</v>
      </c>
      <c r="B589" t="s">
        <v>2331</v>
      </c>
      <c r="C589" t="s">
        <v>1727</v>
      </c>
      <c r="D589" t="s">
        <v>2332</v>
      </c>
      <c r="E589" t="s">
        <v>2333</v>
      </c>
      <c r="F589" t="s">
        <v>2334</v>
      </c>
      <c r="G589">
        <v>2011</v>
      </c>
      <c r="H589">
        <v>110</v>
      </c>
      <c r="I589">
        <v>6</v>
      </c>
      <c r="J589">
        <v>142900</v>
      </c>
      <c r="K589">
        <v>83.5</v>
      </c>
      <c r="L589">
        <v>46</v>
      </c>
      <c r="M589">
        <f t="shared" si="180"/>
        <v>1</v>
      </c>
      <c r="N589">
        <f t="shared" si="181"/>
        <v>0</v>
      </c>
      <c r="O589">
        <f t="shared" si="182"/>
        <v>0</v>
      </c>
      <c r="P589">
        <f t="shared" si="183"/>
        <v>0</v>
      </c>
      <c r="Q589">
        <f t="shared" si="184"/>
        <v>0</v>
      </c>
      <c r="R589">
        <f t="shared" si="185"/>
        <v>0</v>
      </c>
      <c r="S589">
        <f t="shared" si="186"/>
        <v>1</v>
      </c>
      <c r="T589">
        <f t="shared" si="187"/>
        <v>0</v>
      </c>
      <c r="U589">
        <f t="shared" si="188"/>
        <v>0</v>
      </c>
      <c r="V589">
        <f t="shared" si="189"/>
        <v>0</v>
      </c>
      <c r="W589">
        <f t="shared" si="190"/>
        <v>0</v>
      </c>
      <c r="X589">
        <f t="shared" si="191"/>
        <v>0</v>
      </c>
      <c r="Y589">
        <f t="shared" si="192"/>
        <v>1</v>
      </c>
      <c r="Z589">
        <f t="shared" si="193"/>
        <v>0</v>
      </c>
      <c r="AA589">
        <f t="shared" si="194"/>
        <v>0</v>
      </c>
      <c r="AB589">
        <f t="shared" si="195"/>
        <v>0</v>
      </c>
      <c r="AC589">
        <f t="shared" si="196"/>
        <v>0</v>
      </c>
      <c r="AD589">
        <f t="shared" si="197"/>
        <v>0</v>
      </c>
      <c r="AE589">
        <f t="shared" si="198"/>
        <v>0</v>
      </c>
      <c r="AF589">
        <f t="shared" si="199"/>
        <v>0</v>
      </c>
    </row>
    <row r="590" spans="1:32" x14ac:dyDescent="0.3">
      <c r="A590">
        <v>589</v>
      </c>
      <c r="B590" t="s">
        <v>2335</v>
      </c>
      <c r="C590" t="s">
        <v>662</v>
      </c>
      <c r="D590" t="s">
        <v>2336</v>
      </c>
      <c r="E590" t="s">
        <v>1502</v>
      </c>
      <c r="F590" t="s">
        <v>2337</v>
      </c>
      <c r="G590">
        <v>2007</v>
      </c>
      <c r="H590">
        <v>107</v>
      </c>
      <c r="I590">
        <v>7.3</v>
      </c>
      <c r="J590">
        <v>199860</v>
      </c>
      <c r="K590">
        <v>3.68</v>
      </c>
      <c r="L590">
        <v>64</v>
      </c>
      <c r="M590">
        <f t="shared" si="180"/>
        <v>0</v>
      </c>
      <c r="N590">
        <f t="shared" si="181"/>
        <v>1</v>
      </c>
      <c r="O590">
        <f t="shared" si="182"/>
        <v>0</v>
      </c>
      <c r="P590">
        <f t="shared" si="183"/>
        <v>0</v>
      </c>
      <c r="Q590">
        <f t="shared" si="184"/>
        <v>0</v>
      </c>
      <c r="R590">
        <f t="shared" si="185"/>
        <v>0</v>
      </c>
      <c r="S590">
        <f t="shared" si="186"/>
        <v>0</v>
      </c>
      <c r="T590">
        <f t="shared" si="187"/>
        <v>0</v>
      </c>
      <c r="U590">
        <f t="shared" si="188"/>
        <v>0</v>
      </c>
      <c r="V590">
        <f t="shared" si="189"/>
        <v>0</v>
      </c>
      <c r="W590">
        <f t="shared" si="190"/>
        <v>1</v>
      </c>
      <c r="X590">
        <f t="shared" si="191"/>
        <v>1</v>
      </c>
      <c r="Y590">
        <f t="shared" si="192"/>
        <v>0</v>
      </c>
      <c r="Z590">
        <f t="shared" si="193"/>
        <v>0</v>
      </c>
      <c r="AA590">
        <f t="shared" si="194"/>
        <v>0</v>
      </c>
      <c r="AB590">
        <f t="shared" si="195"/>
        <v>0</v>
      </c>
      <c r="AC590">
        <f t="shared" si="196"/>
        <v>0</v>
      </c>
      <c r="AD590">
        <f t="shared" si="197"/>
        <v>0</v>
      </c>
      <c r="AE590">
        <f t="shared" si="198"/>
        <v>0</v>
      </c>
      <c r="AF590">
        <f t="shared" si="199"/>
        <v>0</v>
      </c>
    </row>
    <row r="591" spans="1:32" x14ac:dyDescent="0.3">
      <c r="A591">
        <v>590</v>
      </c>
      <c r="B591" t="s">
        <v>2338</v>
      </c>
      <c r="C591" t="s">
        <v>69</v>
      </c>
      <c r="D591" t="s">
        <v>2339</v>
      </c>
      <c r="E591" t="s">
        <v>2340</v>
      </c>
      <c r="F591" t="s">
        <v>2341</v>
      </c>
      <c r="G591">
        <v>2012</v>
      </c>
      <c r="H591">
        <v>93</v>
      </c>
      <c r="I591">
        <v>7.2</v>
      </c>
      <c r="J591">
        <v>293941</v>
      </c>
      <c r="K591">
        <v>237.28</v>
      </c>
      <c r="L591">
        <v>69</v>
      </c>
      <c r="M591">
        <f t="shared" si="180"/>
        <v>0</v>
      </c>
      <c r="N591">
        <f t="shared" si="181"/>
        <v>1</v>
      </c>
      <c r="O591">
        <f t="shared" si="182"/>
        <v>0</v>
      </c>
      <c r="P591">
        <f t="shared" si="183"/>
        <v>1</v>
      </c>
      <c r="Q591">
        <f t="shared" si="184"/>
        <v>1</v>
      </c>
      <c r="R591">
        <f t="shared" si="185"/>
        <v>0</v>
      </c>
      <c r="S591">
        <f t="shared" si="186"/>
        <v>0</v>
      </c>
      <c r="T591">
        <f t="shared" si="187"/>
        <v>0</v>
      </c>
      <c r="U591">
        <f t="shared" si="188"/>
        <v>0</v>
      </c>
      <c r="V591">
        <f t="shared" si="189"/>
        <v>0</v>
      </c>
      <c r="W591">
        <f t="shared" si="190"/>
        <v>0</v>
      </c>
      <c r="X591">
        <f t="shared" si="191"/>
        <v>0</v>
      </c>
      <c r="Y591">
        <f t="shared" si="192"/>
        <v>0</v>
      </c>
      <c r="Z591">
        <f t="shared" si="193"/>
        <v>0</v>
      </c>
      <c r="AA591">
        <f t="shared" si="194"/>
        <v>0</v>
      </c>
      <c r="AB591">
        <f t="shared" si="195"/>
        <v>0</v>
      </c>
      <c r="AC591">
        <f t="shared" si="196"/>
        <v>0</v>
      </c>
      <c r="AD591">
        <f t="shared" si="197"/>
        <v>0</v>
      </c>
      <c r="AE591">
        <f t="shared" si="198"/>
        <v>0</v>
      </c>
      <c r="AF591">
        <f t="shared" si="199"/>
        <v>0</v>
      </c>
    </row>
    <row r="592" spans="1:32" x14ac:dyDescent="0.3">
      <c r="A592">
        <v>591</v>
      </c>
      <c r="B592" t="s">
        <v>2342</v>
      </c>
      <c r="C592" t="s">
        <v>439</v>
      </c>
      <c r="D592" t="s">
        <v>2343</v>
      </c>
      <c r="E592" t="s">
        <v>2344</v>
      </c>
      <c r="F592" t="s">
        <v>2345</v>
      </c>
      <c r="G592">
        <v>2009</v>
      </c>
      <c r="H592">
        <v>152</v>
      </c>
      <c r="I592">
        <v>7.8</v>
      </c>
      <c r="J592">
        <v>182074</v>
      </c>
      <c r="K592">
        <v>10.1</v>
      </c>
      <c r="L592">
        <v>76</v>
      </c>
      <c r="M592">
        <f t="shared" si="180"/>
        <v>0</v>
      </c>
      <c r="N592">
        <f t="shared" si="181"/>
        <v>0</v>
      </c>
      <c r="O592">
        <f t="shared" si="182"/>
        <v>0</v>
      </c>
      <c r="P592">
        <f t="shared" si="183"/>
        <v>0</v>
      </c>
      <c r="Q592">
        <f t="shared" si="184"/>
        <v>0</v>
      </c>
      <c r="R592">
        <f t="shared" si="185"/>
        <v>0</v>
      </c>
      <c r="S592">
        <f t="shared" si="186"/>
        <v>1</v>
      </c>
      <c r="T592">
        <f t="shared" si="187"/>
        <v>0</v>
      </c>
      <c r="U592">
        <f t="shared" si="188"/>
        <v>0</v>
      </c>
      <c r="V592">
        <f t="shared" si="189"/>
        <v>1</v>
      </c>
      <c r="W592">
        <f t="shared" si="190"/>
        <v>1</v>
      </c>
      <c r="X592">
        <f t="shared" si="191"/>
        <v>0</v>
      </c>
      <c r="Y592">
        <f t="shared" si="192"/>
        <v>0</v>
      </c>
      <c r="Z592">
        <f t="shared" si="193"/>
        <v>0</v>
      </c>
      <c r="AA592">
        <f t="shared" si="194"/>
        <v>0</v>
      </c>
      <c r="AB592">
        <f t="shared" si="195"/>
        <v>0</v>
      </c>
      <c r="AC592">
        <f t="shared" si="196"/>
        <v>0</v>
      </c>
      <c r="AD592">
        <f t="shared" si="197"/>
        <v>0</v>
      </c>
      <c r="AE592">
        <f t="shared" si="198"/>
        <v>0</v>
      </c>
      <c r="AF592">
        <f t="shared" si="199"/>
        <v>0</v>
      </c>
    </row>
    <row r="593" spans="1:32" x14ac:dyDescent="0.3">
      <c r="A593">
        <v>592</v>
      </c>
      <c r="B593" t="s">
        <v>2346</v>
      </c>
      <c r="C593" t="s">
        <v>265</v>
      </c>
      <c r="D593" t="s">
        <v>2347</v>
      </c>
      <c r="E593" t="s">
        <v>2348</v>
      </c>
      <c r="F593" t="s">
        <v>2349</v>
      </c>
      <c r="G593">
        <v>2013</v>
      </c>
      <c r="H593">
        <v>112</v>
      </c>
      <c r="I593">
        <v>6.2</v>
      </c>
      <c r="J593">
        <v>25208</v>
      </c>
      <c r="K593">
        <v>0.32</v>
      </c>
      <c r="L593">
        <v>37</v>
      </c>
      <c r="M593">
        <f t="shared" si="180"/>
        <v>0</v>
      </c>
      <c r="N593">
        <f t="shared" si="181"/>
        <v>0</v>
      </c>
      <c r="O593">
        <f t="shared" si="182"/>
        <v>0</v>
      </c>
      <c r="P593">
        <f t="shared" si="183"/>
        <v>0</v>
      </c>
      <c r="Q593">
        <f t="shared" si="184"/>
        <v>0</v>
      </c>
      <c r="R593">
        <f t="shared" si="185"/>
        <v>0</v>
      </c>
      <c r="S593">
        <f t="shared" si="186"/>
        <v>1</v>
      </c>
      <c r="T593">
        <f t="shared" si="187"/>
        <v>0</v>
      </c>
      <c r="U593">
        <f t="shared" si="188"/>
        <v>1</v>
      </c>
      <c r="V593">
        <f t="shared" si="189"/>
        <v>0</v>
      </c>
      <c r="W593">
        <f t="shared" si="190"/>
        <v>0</v>
      </c>
      <c r="X593">
        <f t="shared" si="191"/>
        <v>0</v>
      </c>
      <c r="Y593">
        <f t="shared" si="192"/>
        <v>0</v>
      </c>
      <c r="Z593">
        <f t="shared" si="193"/>
        <v>0</v>
      </c>
      <c r="AA593">
        <f t="shared" si="194"/>
        <v>0</v>
      </c>
      <c r="AB593">
        <f t="shared" si="195"/>
        <v>0</v>
      </c>
      <c r="AC593">
        <f t="shared" si="196"/>
        <v>0</v>
      </c>
      <c r="AD593">
        <f t="shared" si="197"/>
        <v>0</v>
      </c>
      <c r="AE593">
        <f t="shared" si="198"/>
        <v>0</v>
      </c>
      <c r="AF593">
        <f t="shared" si="199"/>
        <v>0</v>
      </c>
    </row>
    <row r="594" spans="1:32" x14ac:dyDescent="0.3">
      <c r="A594">
        <v>593</v>
      </c>
      <c r="B594" t="s">
        <v>2350</v>
      </c>
      <c r="C594" t="s">
        <v>288</v>
      </c>
      <c r="D594" t="s">
        <v>2351</v>
      </c>
      <c r="E594" t="s">
        <v>2352</v>
      </c>
      <c r="F594" t="s">
        <v>2353</v>
      </c>
      <c r="G594">
        <v>2014</v>
      </c>
      <c r="H594">
        <v>106</v>
      </c>
      <c r="I594">
        <v>7.1</v>
      </c>
      <c r="J594">
        <v>116118</v>
      </c>
      <c r="K594">
        <v>10.72</v>
      </c>
      <c r="L594">
        <v>69</v>
      </c>
      <c r="M594">
        <f t="shared" si="180"/>
        <v>0</v>
      </c>
      <c r="N594">
        <f t="shared" si="181"/>
        <v>0</v>
      </c>
      <c r="O594">
        <f t="shared" si="182"/>
        <v>0</v>
      </c>
      <c r="P594">
        <f t="shared" si="183"/>
        <v>0</v>
      </c>
      <c r="Q594">
        <f t="shared" si="184"/>
        <v>0</v>
      </c>
      <c r="R594">
        <f t="shared" si="185"/>
        <v>0</v>
      </c>
      <c r="S594">
        <f t="shared" si="186"/>
        <v>1</v>
      </c>
      <c r="T594">
        <f t="shared" si="187"/>
        <v>1</v>
      </c>
      <c r="U594">
        <f t="shared" si="188"/>
        <v>0</v>
      </c>
      <c r="V594">
        <f t="shared" si="189"/>
        <v>1</v>
      </c>
      <c r="W594">
        <f t="shared" si="190"/>
        <v>0</v>
      </c>
      <c r="X594">
        <f t="shared" si="191"/>
        <v>0</v>
      </c>
      <c r="Y594">
        <f t="shared" si="192"/>
        <v>0</v>
      </c>
      <c r="Z594">
        <f t="shared" si="193"/>
        <v>0</v>
      </c>
      <c r="AA594">
        <f t="shared" si="194"/>
        <v>0</v>
      </c>
      <c r="AB594">
        <f t="shared" si="195"/>
        <v>0</v>
      </c>
      <c r="AC594">
        <f t="shared" si="196"/>
        <v>0</v>
      </c>
      <c r="AD594">
        <f t="shared" si="197"/>
        <v>0</v>
      </c>
      <c r="AE594">
        <f t="shared" si="198"/>
        <v>0</v>
      </c>
      <c r="AF594">
        <f t="shared" si="199"/>
        <v>0</v>
      </c>
    </row>
    <row r="595" spans="1:32" x14ac:dyDescent="0.3">
      <c r="A595">
        <v>594</v>
      </c>
      <c r="B595" t="s">
        <v>2354</v>
      </c>
      <c r="C595" t="s">
        <v>2355</v>
      </c>
      <c r="D595" t="s">
        <v>2356</v>
      </c>
      <c r="E595" t="s">
        <v>2357</v>
      </c>
      <c r="F595" t="s">
        <v>2358</v>
      </c>
      <c r="G595">
        <v>2006</v>
      </c>
      <c r="H595">
        <v>105</v>
      </c>
      <c r="I595">
        <v>6.4</v>
      </c>
      <c r="J595">
        <v>122864</v>
      </c>
      <c r="K595">
        <v>2.34</v>
      </c>
      <c r="L595">
        <v>45</v>
      </c>
      <c r="M595">
        <f t="shared" si="180"/>
        <v>0</v>
      </c>
      <c r="N595">
        <f t="shared" si="181"/>
        <v>0</v>
      </c>
      <c r="O595">
        <f t="shared" si="182"/>
        <v>0</v>
      </c>
      <c r="P595">
        <f t="shared" si="183"/>
        <v>0</v>
      </c>
      <c r="Q595">
        <f t="shared" si="184"/>
        <v>1</v>
      </c>
      <c r="R595">
        <f t="shared" si="185"/>
        <v>0</v>
      </c>
      <c r="S595">
        <f t="shared" si="186"/>
        <v>0</v>
      </c>
      <c r="T595">
        <f t="shared" si="187"/>
        <v>0</v>
      </c>
      <c r="U595">
        <f t="shared" si="188"/>
        <v>1</v>
      </c>
      <c r="V595">
        <f t="shared" si="189"/>
        <v>0</v>
      </c>
      <c r="W595">
        <f t="shared" si="190"/>
        <v>0</v>
      </c>
      <c r="X595">
        <f t="shared" si="191"/>
        <v>0</v>
      </c>
      <c r="Y595">
        <f t="shared" si="192"/>
        <v>0</v>
      </c>
      <c r="Z595">
        <f t="shared" si="193"/>
        <v>0</v>
      </c>
      <c r="AA595">
        <f t="shared" si="194"/>
        <v>0</v>
      </c>
      <c r="AB595">
        <f t="shared" si="195"/>
        <v>0</v>
      </c>
      <c r="AC595">
        <f t="shared" si="196"/>
        <v>0</v>
      </c>
      <c r="AD595">
        <f t="shared" si="197"/>
        <v>0</v>
      </c>
      <c r="AE595">
        <f t="shared" si="198"/>
        <v>0</v>
      </c>
      <c r="AF595">
        <f t="shared" si="199"/>
        <v>1</v>
      </c>
    </row>
    <row r="596" spans="1:32" x14ac:dyDescent="0.3">
      <c r="A596">
        <v>595</v>
      </c>
      <c r="B596" t="s">
        <v>2359</v>
      </c>
      <c r="C596" t="s">
        <v>618</v>
      </c>
      <c r="D596" t="s">
        <v>2360</v>
      </c>
      <c r="E596" t="s">
        <v>2361</v>
      </c>
      <c r="F596" t="s">
        <v>2362</v>
      </c>
      <c r="G596">
        <v>2015</v>
      </c>
      <c r="H596">
        <v>96</v>
      </c>
      <c r="I596">
        <v>6.1</v>
      </c>
      <c r="J596">
        <v>68306</v>
      </c>
      <c r="K596">
        <v>150.32</v>
      </c>
      <c r="L596">
        <v>42</v>
      </c>
      <c r="M596">
        <f t="shared" si="180"/>
        <v>0</v>
      </c>
      <c r="N596">
        <f t="shared" si="181"/>
        <v>0</v>
      </c>
      <c r="O596">
        <f t="shared" si="182"/>
        <v>0</v>
      </c>
      <c r="P596">
        <f t="shared" si="183"/>
        <v>0</v>
      </c>
      <c r="Q596">
        <f t="shared" si="184"/>
        <v>1</v>
      </c>
      <c r="R596">
        <f t="shared" si="185"/>
        <v>0</v>
      </c>
      <c r="S596">
        <f t="shared" si="186"/>
        <v>0</v>
      </c>
      <c r="T596">
        <f t="shared" si="187"/>
        <v>0</v>
      </c>
      <c r="U596">
        <f t="shared" si="188"/>
        <v>0</v>
      </c>
      <c r="V596">
        <f t="shared" si="189"/>
        <v>0</v>
      </c>
      <c r="W596">
        <f t="shared" si="190"/>
        <v>0</v>
      </c>
      <c r="X596">
        <f t="shared" si="191"/>
        <v>0</v>
      </c>
      <c r="Y596">
        <f t="shared" si="192"/>
        <v>0</v>
      </c>
      <c r="Z596">
        <f t="shared" si="193"/>
        <v>1</v>
      </c>
      <c r="AA596">
        <f t="shared" si="194"/>
        <v>0</v>
      </c>
      <c r="AB596">
        <f t="shared" si="195"/>
        <v>0</v>
      </c>
      <c r="AC596">
        <f t="shared" si="196"/>
        <v>0</v>
      </c>
      <c r="AD596">
        <f t="shared" si="197"/>
        <v>0</v>
      </c>
      <c r="AE596">
        <f t="shared" si="198"/>
        <v>0</v>
      </c>
      <c r="AF596">
        <f t="shared" si="199"/>
        <v>0</v>
      </c>
    </row>
    <row r="597" spans="1:32" x14ac:dyDescent="0.3">
      <c r="A597">
        <v>596</v>
      </c>
      <c r="B597" t="s">
        <v>2363</v>
      </c>
      <c r="C597" t="s">
        <v>521</v>
      </c>
      <c r="D597" t="s">
        <v>2364</v>
      </c>
      <c r="E597" t="s">
        <v>769</v>
      </c>
      <c r="F597" t="s">
        <v>2365</v>
      </c>
      <c r="G597">
        <v>2010</v>
      </c>
      <c r="H597">
        <v>116</v>
      </c>
      <c r="I597">
        <v>7.2</v>
      </c>
      <c r="J597">
        <v>97141</v>
      </c>
      <c r="K597">
        <v>12.13</v>
      </c>
      <c r="L597">
        <v>79</v>
      </c>
      <c r="M597">
        <f t="shared" si="180"/>
        <v>0</v>
      </c>
      <c r="N597">
        <f t="shared" si="181"/>
        <v>0</v>
      </c>
      <c r="O597">
        <f t="shared" si="182"/>
        <v>1</v>
      </c>
      <c r="P597">
        <f t="shared" si="183"/>
        <v>0</v>
      </c>
      <c r="Q597">
        <f t="shared" si="184"/>
        <v>0</v>
      </c>
      <c r="R597">
        <f t="shared" si="185"/>
        <v>0</v>
      </c>
      <c r="S597">
        <f t="shared" si="186"/>
        <v>1</v>
      </c>
      <c r="T597">
        <f t="shared" si="187"/>
        <v>0</v>
      </c>
      <c r="U597">
        <f t="shared" si="188"/>
        <v>0</v>
      </c>
      <c r="V597">
        <f t="shared" si="189"/>
        <v>1</v>
      </c>
      <c r="W597">
        <f t="shared" si="190"/>
        <v>0</v>
      </c>
      <c r="X597">
        <f t="shared" si="191"/>
        <v>0</v>
      </c>
      <c r="Y597">
        <f t="shared" si="192"/>
        <v>0</v>
      </c>
      <c r="Z597">
        <f t="shared" si="193"/>
        <v>0</v>
      </c>
      <c r="AA597">
        <f t="shared" si="194"/>
        <v>0</v>
      </c>
      <c r="AB597">
        <f t="shared" si="195"/>
        <v>0</v>
      </c>
      <c r="AC597">
        <f t="shared" si="196"/>
        <v>0</v>
      </c>
      <c r="AD597">
        <f t="shared" si="197"/>
        <v>0</v>
      </c>
      <c r="AE597">
        <f t="shared" si="198"/>
        <v>0</v>
      </c>
      <c r="AF597">
        <f t="shared" si="199"/>
        <v>0</v>
      </c>
    </row>
    <row r="598" spans="1:32" x14ac:dyDescent="0.3">
      <c r="A598">
        <v>597</v>
      </c>
      <c r="B598" t="s">
        <v>2366</v>
      </c>
      <c r="C598" t="s">
        <v>844</v>
      </c>
      <c r="D598" t="s">
        <v>2367</v>
      </c>
      <c r="E598" t="s">
        <v>1786</v>
      </c>
      <c r="F598" t="s">
        <v>2368</v>
      </c>
      <c r="G598">
        <v>2008</v>
      </c>
      <c r="H598">
        <v>110</v>
      </c>
      <c r="I598">
        <v>6.6</v>
      </c>
      <c r="J598">
        <v>84083</v>
      </c>
      <c r="K598">
        <v>24.85</v>
      </c>
      <c r="L598">
        <v>39</v>
      </c>
      <c r="M598">
        <f t="shared" si="180"/>
        <v>1</v>
      </c>
      <c r="N598">
        <f t="shared" si="181"/>
        <v>0</v>
      </c>
      <c r="O598">
        <f t="shared" si="182"/>
        <v>0</v>
      </c>
      <c r="P598">
        <f t="shared" si="183"/>
        <v>0</v>
      </c>
      <c r="Q598">
        <f t="shared" si="184"/>
        <v>0</v>
      </c>
      <c r="R598">
        <f t="shared" si="185"/>
        <v>0</v>
      </c>
      <c r="S598">
        <f t="shared" si="186"/>
        <v>1</v>
      </c>
      <c r="T598">
        <f t="shared" si="187"/>
        <v>0</v>
      </c>
      <c r="U598">
        <f t="shared" si="188"/>
        <v>0</v>
      </c>
      <c r="V598">
        <f t="shared" si="189"/>
        <v>0</v>
      </c>
      <c r="W598">
        <f t="shared" si="190"/>
        <v>0</v>
      </c>
      <c r="X598">
        <f t="shared" si="191"/>
        <v>0</v>
      </c>
      <c r="Y598">
        <f t="shared" si="192"/>
        <v>0</v>
      </c>
      <c r="Z598">
        <f t="shared" si="193"/>
        <v>0</v>
      </c>
      <c r="AA598">
        <f t="shared" si="194"/>
        <v>0</v>
      </c>
      <c r="AB598">
        <f t="shared" si="195"/>
        <v>0</v>
      </c>
      <c r="AC598">
        <f t="shared" si="196"/>
        <v>0</v>
      </c>
      <c r="AD598">
        <f t="shared" si="197"/>
        <v>0</v>
      </c>
      <c r="AE598">
        <f t="shared" si="198"/>
        <v>0</v>
      </c>
      <c r="AF598">
        <f t="shared" si="199"/>
        <v>1</v>
      </c>
    </row>
    <row r="599" spans="1:32" x14ac:dyDescent="0.3">
      <c r="A599">
        <v>598</v>
      </c>
      <c r="B599" t="s">
        <v>2369</v>
      </c>
      <c r="C599" t="s">
        <v>159</v>
      </c>
      <c r="D599" t="s">
        <v>2370</v>
      </c>
      <c r="E599" t="s">
        <v>1177</v>
      </c>
      <c r="F599" t="s">
        <v>2371</v>
      </c>
      <c r="G599">
        <v>2016</v>
      </c>
      <c r="H599">
        <v>83</v>
      </c>
      <c r="I599">
        <v>6.2</v>
      </c>
      <c r="J599">
        <v>63408</v>
      </c>
      <c r="K599">
        <v>6.86</v>
      </c>
      <c r="L599">
        <v>44</v>
      </c>
      <c r="M599">
        <f t="shared" si="180"/>
        <v>1</v>
      </c>
      <c r="N599">
        <f t="shared" si="181"/>
        <v>1</v>
      </c>
      <c r="O599">
        <f t="shared" si="182"/>
        <v>0</v>
      </c>
      <c r="P599">
        <f t="shared" si="183"/>
        <v>0</v>
      </c>
      <c r="Q599">
        <f t="shared" si="184"/>
        <v>1</v>
      </c>
      <c r="R599">
        <f t="shared" si="185"/>
        <v>0</v>
      </c>
      <c r="S599">
        <f t="shared" si="186"/>
        <v>0</v>
      </c>
      <c r="T599">
        <f t="shared" si="187"/>
        <v>0</v>
      </c>
      <c r="U599">
        <f t="shared" si="188"/>
        <v>0</v>
      </c>
      <c r="V599">
        <f t="shared" si="189"/>
        <v>0</v>
      </c>
      <c r="W599">
        <f t="shared" si="190"/>
        <v>0</v>
      </c>
      <c r="X599">
        <f t="shared" si="191"/>
        <v>0</v>
      </c>
      <c r="Y599">
        <f t="shared" si="192"/>
        <v>0</v>
      </c>
      <c r="Z599">
        <f t="shared" si="193"/>
        <v>0</v>
      </c>
      <c r="AA599">
        <f t="shared" si="194"/>
        <v>0</v>
      </c>
      <c r="AB599">
        <f t="shared" si="195"/>
        <v>0</v>
      </c>
      <c r="AC599">
        <f t="shared" si="196"/>
        <v>0</v>
      </c>
      <c r="AD599">
        <f t="shared" si="197"/>
        <v>0</v>
      </c>
      <c r="AE599">
        <f t="shared" si="198"/>
        <v>0</v>
      </c>
      <c r="AF599">
        <f t="shared" si="199"/>
        <v>0</v>
      </c>
    </row>
    <row r="600" spans="1:32" x14ac:dyDescent="0.3">
      <c r="A600">
        <v>599</v>
      </c>
      <c r="B600" t="s">
        <v>2372</v>
      </c>
      <c r="C600" t="s">
        <v>97</v>
      </c>
      <c r="D600" t="s">
        <v>2373</v>
      </c>
      <c r="E600" t="s">
        <v>410</v>
      </c>
      <c r="F600" t="s">
        <v>2374</v>
      </c>
      <c r="G600">
        <v>2009</v>
      </c>
      <c r="H600">
        <v>97</v>
      </c>
      <c r="I600">
        <v>7.9</v>
      </c>
      <c r="J600">
        <v>277123</v>
      </c>
      <c r="K600">
        <v>5.01</v>
      </c>
      <c r="L600">
        <v>67</v>
      </c>
      <c r="M600">
        <f t="shared" si="180"/>
        <v>0</v>
      </c>
      <c r="N600">
        <f t="shared" si="181"/>
        <v>0</v>
      </c>
      <c r="O600">
        <f t="shared" si="182"/>
        <v>0</v>
      </c>
      <c r="P600">
        <f t="shared" si="183"/>
        <v>0</v>
      </c>
      <c r="Q600">
        <f t="shared" si="184"/>
        <v>0</v>
      </c>
      <c r="R600">
        <f t="shared" si="185"/>
        <v>0</v>
      </c>
      <c r="S600">
        <f t="shared" si="186"/>
        <v>1</v>
      </c>
      <c r="T600">
        <f t="shared" si="187"/>
        <v>0</v>
      </c>
      <c r="U600">
        <f t="shared" si="188"/>
        <v>0</v>
      </c>
      <c r="V600">
        <f t="shared" si="189"/>
        <v>1</v>
      </c>
      <c r="W600">
        <f t="shared" si="190"/>
        <v>0</v>
      </c>
      <c r="X600">
        <f t="shared" si="191"/>
        <v>1</v>
      </c>
      <c r="Y600">
        <f t="shared" si="192"/>
        <v>0</v>
      </c>
      <c r="Z600">
        <f t="shared" si="193"/>
        <v>0</v>
      </c>
      <c r="AA600">
        <f t="shared" si="194"/>
        <v>0</v>
      </c>
      <c r="AB600">
        <f t="shared" si="195"/>
        <v>0</v>
      </c>
      <c r="AC600">
        <f t="shared" si="196"/>
        <v>0</v>
      </c>
      <c r="AD600">
        <f t="shared" si="197"/>
        <v>0</v>
      </c>
      <c r="AE600">
        <f t="shared" si="198"/>
        <v>0</v>
      </c>
      <c r="AF600">
        <f t="shared" si="199"/>
        <v>0</v>
      </c>
    </row>
    <row r="601" spans="1:32" x14ac:dyDescent="0.3">
      <c r="A601">
        <v>600</v>
      </c>
      <c r="B601" t="s">
        <v>2375</v>
      </c>
      <c r="C601" t="s">
        <v>2376</v>
      </c>
      <c r="D601" t="s">
        <v>2377</v>
      </c>
      <c r="E601" t="s">
        <v>2378</v>
      </c>
      <c r="F601" t="s">
        <v>2379</v>
      </c>
      <c r="G601">
        <v>2010</v>
      </c>
      <c r="H601">
        <v>95</v>
      </c>
      <c r="I601">
        <v>7.3</v>
      </c>
      <c r="J601">
        <v>183926</v>
      </c>
      <c r="K601">
        <v>148.34</v>
      </c>
      <c r="L601">
        <v>63</v>
      </c>
      <c r="M601">
        <f t="shared" si="180"/>
        <v>1</v>
      </c>
      <c r="N601">
        <f t="shared" si="181"/>
        <v>0</v>
      </c>
      <c r="O601">
        <f t="shared" si="182"/>
        <v>0</v>
      </c>
      <c r="P601">
        <f t="shared" si="183"/>
        <v>1</v>
      </c>
      <c r="Q601">
        <f t="shared" si="184"/>
        <v>1</v>
      </c>
      <c r="R601">
        <f t="shared" si="185"/>
        <v>0</v>
      </c>
      <c r="S601">
        <f t="shared" si="186"/>
        <v>0</v>
      </c>
      <c r="T601">
        <f t="shared" si="187"/>
        <v>0</v>
      </c>
      <c r="U601">
        <f t="shared" si="188"/>
        <v>0</v>
      </c>
      <c r="V601">
        <f t="shared" si="189"/>
        <v>0</v>
      </c>
      <c r="W601">
        <f t="shared" si="190"/>
        <v>0</v>
      </c>
      <c r="X601">
        <f t="shared" si="191"/>
        <v>0</v>
      </c>
      <c r="Y601">
        <f t="shared" si="192"/>
        <v>0</v>
      </c>
      <c r="Z601">
        <f t="shared" si="193"/>
        <v>0</v>
      </c>
      <c r="AA601">
        <f t="shared" si="194"/>
        <v>0</v>
      </c>
      <c r="AB601">
        <f t="shared" si="195"/>
        <v>0</v>
      </c>
      <c r="AC601">
        <f t="shared" si="196"/>
        <v>0</v>
      </c>
      <c r="AD601">
        <f t="shared" si="197"/>
        <v>0</v>
      </c>
      <c r="AE601">
        <f t="shared" si="198"/>
        <v>0</v>
      </c>
      <c r="AF601">
        <f t="shared" si="199"/>
        <v>0</v>
      </c>
    </row>
    <row r="602" spans="1:32" x14ac:dyDescent="0.3">
      <c r="A602">
        <v>601</v>
      </c>
      <c r="B602" t="s">
        <v>2380</v>
      </c>
      <c r="C602" t="s">
        <v>251</v>
      </c>
      <c r="D602" t="s">
        <v>2381</v>
      </c>
      <c r="E602" t="s">
        <v>1494</v>
      </c>
      <c r="F602" t="s">
        <v>2382</v>
      </c>
      <c r="G602">
        <v>2013</v>
      </c>
      <c r="H602">
        <v>113</v>
      </c>
      <c r="I602">
        <v>6.7</v>
      </c>
      <c r="J602">
        <v>181432</v>
      </c>
      <c r="K602">
        <v>46</v>
      </c>
      <c r="L602">
        <v>40</v>
      </c>
      <c r="M602">
        <f t="shared" si="180"/>
        <v>1</v>
      </c>
      <c r="N602">
        <f t="shared" si="181"/>
        <v>0</v>
      </c>
      <c r="O602">
        <f t="shared" si="182"/>
        <v>0</v>
      </c>
      <c r="P602">
        <f t="shared" si="183"/>
        <v>0</v>
      </c>
      <c r="Q602">
        <f t="shared" si="184"/>
        <v>0</v>
      </c>
      <c r="R602">
        <f t="shared" si="185"/>
        <v>0</v>
      </c>
      <c r="S602">
        <f t="shared" si="186"/>
        <v>1</v>
      </c>
      <c r="T602">
        <f t="shared" si="187"/>
        <v>1</v>
      </c>
      <c r="U602">
        <f t="shared" si="188"/>
        <v>0</v>
      </c>
      <c r="V602">
        <f t="shared" si="189"/>
        <v>0</v>
      </c>
      <c r="W602">
        <f t="shared" si="190"/>
        <v>0</v>
      </c>
      <c r="X602">
        <f t="shared" si="191"/>
        <v>0</v>
      </c>
      <c r="Y602">
        <f t="shared" si="192"/>
        <v>0</v>
      </c>
      <c r="Z602">
        <f t="shared" si="193"/>
        <v>0</v>
      </c>
      <c r="AA602">
        <f t="shared" si="194"/>
        <v>0</v>
      </c>
      <c r="AB602">
        <f t="shared" si="195"/>
        <v>0</v>
      </c>
      <c r="AC602">
        <f t="shared" si="196"/>
        <v>0</v>
      </c>
      <c r="AD602">
        <f t="shared" si="197"/>
        <v>0</v>
      </c>
      <c r="AE602">
        <f t="shared" si="198"/>
        <v>0</v>
      </c>
      <c r="AF602">
        <f t="shared" si="199"/>
        <v>0</v>
      </c>
    </row>
    <row r="603" spans="1:32" x14ac:dyDescent="0.3">
      <c r="A603">
        <v>602</v>
      </c>
      <c r="B603" t="s">
        <v>2383</v>
      </c>
      <c r="C603" t="s">
        <v>251</v>
      </c>
      <c r="D603" t="s">
        <v>2384</v>
      </c>
      <c r="E603" t="s">
        <v>2385</v>
      </c>
      <c r="F603" t="s">
        <v>2386</v>
      </c>
      <c r="G603">
        <v>2016</v>
      </c>
      <c r="H603">
        <v>88</v>
      </c>
      <c r="I603">
        <v>6.4</v>
      </c>
      <c r="J603">
        <v>40357</v>
      </c>
      <c r="K603">
        <v>93.95</v>
      </c>
      <c r="L603">
        <v>66</v>
      </c>
      <c r="M603">
        <f t="shared" si="180"/>
        <v>1</v>
      </c>
      <c r="N603">
        <f t="shared" si="181"/>
        <v>0</v>
      </c>
      <c r="O603">
        <f t="shared" si="182"/>
        <v>0</v>
      </c>
      <c r="P603">
        <f t="shared" si="183"/>
        <v>0</v>
      </c>
      <c r="Q603">
        <f t="shared" si="184"/>
        <v>0</v>
      </c>
      <c r="R603">
        <f t="shared" si="185"/>
        <v>0</v>
      </c>
      <c r="S603">
        <f t="shared" si="186"/>
        <v>1</v>
      </c>
      <c r="T603">
        <f t="shared" si="187"/>
        <v>1</v>
      </c>
      <c r="U603">
        <f t="shared" si="188"/>
        <v>0</v>
      </c>
      <c r="V603">
        <f t="shared" si="189"/>
        <v>0</v>
      </c>
      <c r="W603">
        <f t="shared" si="190"/>
        <v>0</v>
      </c>
      <c r="X603">
        <f t="shared" si="191"/>
        <v>0</v>
      </c>
      <c r="Y603">
        <f t="shared" si="192"/>
        <v>0</v>
      </c>
      <c r="Z603">
        <f t="shared" si="193"/>
        <v>0</v>
      </c>
      <c r="AA603">
        <f t="shared" si="194"/>
        <v>0</v>
      </c>
      <c r="AB603">
        <f t="shared" si="195"/>
        <v>0</v>
      </c>
      <c r="AC603">
        <f t="shared" si="196"/>
        <v>0</v>
      </c>
      <c r="AD603">
        <f t="shared" si="197"/>
        <v>0</v>
      </c>
      <c r="AE603">
        <f t="shared" si="198"/>
        <v>0</v>
      </c>
      <c r="AF603">
        <f t="shared" si="199"/>
        <v>0</v>
      </c>
    </row>
    <row r="604" spans="1:32" x14ac:dyDescent="0.3">
      <c r="A604">
        <v>603</v>
      </c>
      <c r="B604" t="s">
        <v>2387</v>
      </c>
      <c r="C604" t="s">
        <v>270</v>
      </c>
      <c r="D604" t="s">
        <v>2388</v>
      </c>
      <c r="E604" t="s">
        <v>2389</v>
      </c>
      <c r="F604" t="s">
        <v>2390</v>
      </c>
      <c r="G604">
        <v>2009</v>
      </c>
      <c r="H604">
        <v>129</v>
      </c>
      <c r="I604">
        <v>6.4</v>
      </c>
      <c r="J604">
        <v>137684</v>
      </c>
      <c r="L604">
        <v>47</v>
      </c>
      <c r="M604">
        <f t="shared" si="180"/>
        <v>0</v>
      </c>
      <c r="N604">
        <f t="shared" si="181"/>
        <v>0</v>
      </c>
      <c r="O604">
        <f t="shared" si="182"/>
        <v>0</v>
      </c>
      <c r="P604">
        <f t="shared" si="183"/>
        <v>0</v>
      </c>
      <c r="Q604">
        <f t="shared" si="184"/>
        <v>1</v>
      </c>
      <c r="R604">
        <f t="shared" si="185"/>
        <v>0</v>
      </c>
      <c r="S604">
        <f t="shared" si="186"/>
        <v>1</v>
      </c>
      <c r="T604">
        <f t="shared" si="187"/>
        <v>0</v>
      </c>
      <c r="U604">
        <f t="shared" si="188"/>
        <v>1</v>
      </c>
      <c r="V604">
        <f t="shared" si="189"/>
        <v>0</v>
      </c>
      <c r="W604">
        <f t="shared" si="190"/>
        <v>0</v>
      </c>
      <c r="X604">
        <f t="shared" si="191"/>
        <v>0</v>
      </c>
      <c r="Y604">
        <f t="shared" si="192"/>
        <v>0</v>
      </c>
      <c r="Z604">
        <f t="shared" si="193"/>
        <v>0</v>
      </c>
      <c r="AA604">
        <f t="shared" si="194"/>
        <v>0</v>
      </c>
      <c r="AB604">
        <f t="shared" si="195"/>
        <v>0</v>
      </c>
      <c r="AC604">
        <f t="shared" si="196"/>
        <v>0</v>
      </c>
      <c r="AD604">
        <f t="shared" si="197"/>
        <v>0</v>
      </c>
      <c r="AE604">
        <f t="shared" si="198"/>
        <v>0</v>
      </c>
      <c r="AF604">
        <f t="shared" si="199"/>
        <v>0</v>
      </c>
    </row>
    <row r="605" spans="1:32" x14ac:dyDescent="0.3">
      <c r="A605">
        <v>604</v>
      </c>
      <c r="B605" t="s">
        <v>2391</v>
      </c>
      <c r="C605" t="s">
        <v>1575</v>
      </c>
      <c r="D605" t="s">
        <v>2392</v>
      </c>
      <c r="E605" t="s">
        <v>2393</v>
      </c>
      <c r="F605" t="s">
        <v>2394</v>
      </c>
      <c r="G605">
        <v>2016</v>
      </c>
      <c r="H605">
        <v>95</v>
      </c>
      <c r="I605">
        <v>7.2</v>
      </c>
      <c r="J605">
        <v>89791</v>
      </c>
      <c r="K605">
        <v>143.52000000000001</v>
      </c>
      <c r="L605">
        <v>66</v>
      </c>
      <c r="M605">
        <f t="shared" si="180"/>
        <v>1</v>
      </c>
      <c r="N605">
        <f t="shared" si="181"/>
        <v>1</v>
      </c>
      <c r="O605">
        <f t="shared" si="182"/>
        <v>0</v>
      </c>
      <c r="P605">
        <f t="shared" si="183"/>
        <v>1</v>
      </c>
      <c r="Q605">
        <f t="shared" si="184"/>
        <v>0</v>
      </c>
      <c r="R605">
        <f t="shared" si="185"/>
        <v>0</v>
      </c>
      <c r="S605">
        <f t="shared" si="186"/>
        <v>0</v>
      </c>
      <c r="T605">
        <f t="shared" si="187"/>
        <v>0</v>
      </c>
      <c r="U605">
        <f t="shared" si="188"/>
        <v>0</v>
      </c>
      <c r="V605">
        <f t="shared" si="189"/>
        <v>0</v>
      </c>
      <c r="W605">
        <f t="shared" si="190"/>
        <v>0</v>
      </c>
      <c r="X605">
        <f t="shared" si="191"/>
        <v>0</v>
      </c>
      <c r="Y605">
        <f t="shared" si="192"/>
        <v>0</v>
      </c>
      <c r="Z605">
        <f t="shared" si="193"/>
        <v>0</v>
      </c>
      <c r="AA605">
        <f t="shared" si="194"/>
        <v>0</v>
      </c>
      <c r="AB605">
        <f t="shared" si="195"/>
        <v>0</v>
      </c>
      <c r="AC605">
        <f t="shared" si="196"/>
        <v>0</v>
      </c>
      <c r="AD605">
        <f t="shared" si="197"/>
        <v>0</v>
      </c>
      <c r="AE605">
        <f t="shared" si="198"/>
        <v>0</v>
      </c>
      <c r="AF605">
        <f t="shared" si="199"/>
        <v>0</v>
      </c>
    </row>
    <row r="606" spans="1:32" x14ac:dyDescent="0.3">
      <c r="A606">
        <v>605</v>
      </c>
      <c r="B606" t="s">
        <v>2395</v>
      </c>
      <c r="C606" t="s">
        <v>390</v>
      </c>
      <c r="D606" t="s">
        <v>2396</v>
      </c>
      <c r="E606" t="s">
        <v>2397</v>
      </c>
      <c r="F606" t="s">
        <v>2398</v>
      </c>
      <c r="G606">
        <v>2015</v>
      </c>
      <c r="H606">
        <v>110</v>
      </c>
      <c r="I606">
        <v>5.0999999999999996</v>
      </c>
      <c r="J606">
        <v>1630</v>
      </c>
      <c r="K606">
        <v>6.53</v>
      </c>
      <c r="L606">
        <v>90</v>
      </c>
      <c r="M606">
        <f t="shared" si="180"/>
        <v>0</v>
      </c>
      <c r="N606">
        <f t="shared" si="181"/>
        <v>0</v>
      </c>
      <c r="O606">
        <f t="shared" si="182"/>
        <v>0</v>
      </c>
      <c r="P606">
        <f t="shared" si="183"/>
        <v>0</v>
      </c>
      <c r="Q606">
        <f t="shared" si="184"/>
        <v>0</v>
      </c>
      <c r="R606">
        <f t="shared" si="185"/>
        <v>0</v>
      </c>
      <c r="S606">
        <f t="shared" si="186"/>
        <v>1</v>
      </c>
      <c r="T606">
        <f t="shared" si="187"/>
        <v>1</v>
      </c>
      <c r="U606">
        <f t="shared" si="188"/>
        <v>0</v>
      </c>
      <c r="V606">
        <f t="shared" si="189"/>
        <v>0</v>
      </c>
      <c r="W606">
        <f t="shared" si="190"/>
        <v>0</v>
      </c>
      <c r="X606">
        <f t="shared" si="191"/>
        <v>0</v>
      </c>
      <c r="Y606">
        <f t="shared" si="192"/>
        <v>0</v>
      </c>
      <c r="Z606">
        <f t="shared" si="193"/>
        <v>0</v>
      </c>
      <c r="AA606">
        <f t="shared" si="194"/>
        <v>0</v>
      </c>
      <c r="AB606">
        <f t="shared" si="195"/>
        <v>0</v>
      </c>
      <c r="AC606">
        <f t="shared" si="196"/>
        <v>0</v>
      </c>
      <c r="AD606">
        <f t="shared" si="197"/>
        <v>0</v>
      </c>
      <c r="AE606">
        <f t="shared" si="198"/>
        <v>0</v>
      </c>
      <c r="AF606">
        <f t="shared" si="199"/>
        <v>0</v>
      </c>
    </row>
    <row r="607" spans="1:32" x14ac:dyDescent="0.3">
      <c r="A607">
        <v>606</v>
      </c>
      <c r="B607" t="s">
        <v>2399</v>
      </c>
      <c r="C607" t="s">
        <v>107</v>
      </c>
      <c r="D607" t="s">
        <v>2400</v>
      </c>
      <c r="E607" t="s">
        <v>2401</v>
      </c>
      <c r="F607" t="s">
        <v>2402</v>
      </c>
      <c r="G607">
        <v>2016</v>
      </c>
      <c r="H607">
        <v>95</v>
      </c>
      <c r="I607">
        <v>7.4</v>
      </c>
      <c r="J607">
        <v>338</v>
      </c>
      <c r="M607">
        <f t="shared" si="180"/>
        <v>0</v>
      </c>
      <c r="N607">
        <f t="shared" si="181"/>
        <v>0</v>
      </c>
      <c r="O607">
        <f t="shared" si="182"/>
        <v>0</v>
      </c>
      <c r="P607">
        <f t="shared" si="183"/>
        <v>0</v>
      </c>
      <c r="Q607">
        <f t="shared" si="184"/>
        <v>0</v>
      </c>
      <c r="R607">
        <f t="shared" si="185"/>
        <v>0</v>
      </c>
      <c r="S607">
        <f t="shared" si="186"/>
        <v>1</v>
      </c>
      <c r="T607">
        <f t="shared" si="187"/>
        <v>0</v>
      </c>
      <c r="U607">
        <f t="shared" si="188"/>
        <v>0</v>
      </c>
      <c r="V607">
        <f t="shared" si="189"/>
        <v>0</v>
      </c>
      <c r="W607">
        <f t="shared" si="190"/>
        <v>0</v>
      </c>
      <c r="X607">
        <f t="shared" si="191"/>
        <v>0</v>
      </c>
      <c r="Y607">
        <f t="shared" si="192"/>
        <v>0</v>
      </c>
      <c r="Z607">
        <f t="shared" si="193"/>
        <v>0</v>
      </c>
      <c r="AA607">
        <f t="shared" si="194"/>
        <v>0</v>
      </c>
      <c r="AB607">
        <f t="shared" si="195"/>
        <v>0</v>
      </c>
      <c r="AC607">
        <f t="shared" si="196"/>
        <v>0</v>
      </c>
      <c r="AD607">
        <f t="shared" si="197"/>
        <v>0</v>
      </c>
      <c r="AE607">
        <f t="shared" si="198"/>
        <v>0</v>
      </c>
      <c r="AF607">
        <f t="shared" si="199"/>
        <v>0</v>
      </c>
    </row>
    <row r="608" spans="1:32" x14ac:dyDescent="0.3">
      <c r="A608">
        <v>607</v>
      </c>
      <c r="B608" t="s">
        <v>2403</v>
      </c>
      <c r="C608" t="s">
        <v>107</v>
      </c>
      <c r="D608" t="s">
        <v>2404</v>
      </c>
      <c r="E608" t="s">
        <v>2405</v>
      </c>
      <c r="F608" t="s">
        <v>2406</v>
      </c>
      <c r="G608">
        <v>2010</v>
      </c>
      <c r="H608">
        <v>100</v>
      </c>
      <c r="I608">
        <v>7.2</v>
      </c>
      <c r="J608">
        <v>116435</v>
      </c>
      <c r="M608">
        <f t="shared" si="180"/>
        <v>0</v>
      </c>
      <c r="N608">
        <f t="shared" si="181"/>
        <v>0</v>
      </c>
      <c r="O608">
        <f t="shared" si="182"/>
        <v>0</v>
      </c>
      <c r="P608">
        <f t="shared" si="183"/>
        <v>0</v>
      </c>
      <c r="Q608">
        <f t="shared" si="184"/>
        <v>0</v>
      </c>
      <c r="R608">
        <f t="shared" si="185"/>
        <v>0</v>
      </c>
      <c r="S608">
        <f t="shared" si="186"/>
        <v>1</v>
      </c>
      <c r="T608">
        <f t="shared" si="187"/>
        <v>0</v>
      </c>
      <c r="U608">
        <f t="shared" si="188"/>
        <v>0</v>
      </c>
      <c r="V608">
        <f t="shared" si="189"/>
        <v>0</v>
      </c>
      <c r="W608">
        <f t="shared" si="190"/>
        <v>0</v>
      </c>
      <c r="X608">
        <f t="shared" si="191"/>
        <v>0</v>
      </c>
      <c r="Y608">
        <f t="shared" si="192"/>
        <v>0</v>
      </c>
      <c r="Z608">
        <f t="shared" si="193"/>
        <v>0</v>
      </c>
      <c r="AA608">
        <f t="shared" si="194"/>
        <v>0</v>
      </c>
      <c r="AB608">
        <f t="shared" si="195"/>
        <v>0</v>
      </c>
      <c r="AC608">
        <f t="shared" si="196"/>
        <v>0</v>
      </c>
      <c r="AD608">
        <f t="shared" si="197"/>
        <v>0</v>
      </c>
      <c r="AE608">
        <f t="shared" si="198"/>
        <v>0</v>
      </c>
      <c r="AF608">
        <f t="shared" si="199"/>
        <v>0</v>
      </c>
    </row>
    <row r="609" spans="1:32" x14ac:dyDescent="0.3">
      <c r="A609">
        <v>608</v>
      </c>
      <c r="B609" t="s">
        <v>2407</v>
      </c>
      <c r="C609" t="s">
        <v>958</v>
      </c>
      <c r="D609" t="s">
        <v>2408</v>
      </c>
      <c r="E609" t="s">
        <v>2409</v>
      </c>
      <c r="F609" t="s">
        <v>2410</v>
      </c>
      <c r="G609">
        <v>2011</v>
      </c>
      <c r="H609">
        <v>98</v>
      </c>
      <c r="I609">
        <v>6.9</v>
      </c>
      <c r="J609">
        <v>368556</v>
      </c>
      <c r="K609">
        <v>117.53</v>
      </c>
      <c r="L609">
        <v>57</v>
      </c>
      <c r="M609">
        <f t="shared" si="180"/>
        <v>0</v>
      </c>
      <c r="N609">
        <f t="shared" si="181"/>
        <v>0</v>
      </c>
      <c r="O609">
        <f t="shared" si="182"/>
        <v>0</v>
      </c>
      <c r="P609">
        <f t="shared" si="183"/>
        <v>0</v>
      </c>
      <c r="Q609">
        <f t="shared" si="184"/>
        <v>1</v>
      </c>
      <c r="R609">
        <f t="shared" si="185"/>
        <v>0</v>
      </c>
      <c r="S609">
        <f t="shared" si="186"/>
        <v>0</v>
      </c>
      <c r="T609">
        <f t="shared" si="187"/>
        <v>1</v>
      </c>
      <c r="U609">
        <f t="shared" si="188"/>
        <v>0</v>
      </c>
      <c r="V609">
        <f t="shared" si="189"/>
        <v>0</v>
      </c>
      <c r="W609">
        <f t="shared" si="190"/>
        <v>0</v>
      </c>
      <c r="X609">
        <f t="shared" si="191"/>
        <v>0</v>
      </c>
      <c r="Y609">
        <f t="shared" si="192"/>
        <v>0</v>
      </c>
      <c r="Z609">
        <f t="shared" si="193"/>
        <v>0</v>
      </c>
      <c r="AA609">
        <f t="shared" si="194"/>
        <v>0</v>
      </c>
      <c r="AB609">
        <f t="shared" si="195"/>
        <v>0</v>
      </c>
      <c r="AC609">
        <f t="shared" si="196"/>
        <v>0</v>
      </c>
      <c r="AD609">
        <f t="shared" si="197"/>
        <v>0</v>
      </c>
      <c r="AE609">
        <f t="shared" si="198"/>
        <v>0</v>
      </c>
      <c r="AF609">
        <f t="shared" si="199"/>
        <v>0</v>
      </c>
    </row>
    <row r="610" spans="1:32" x14ac:dyDescent="0.3">
      <c r="A610">
        <v>609</v>
      </c>
      <c r="B610" t="s">
        <v>2411</v>
      </c>
      <c r="C610" t="s">
        <v>107</v>
      </c>
      <c r="D610" t="s">
        <v>2412</v>
      </c>
      <c r="E610" t="s">
        <v>2413</v>
      </c>
      <c r="F610" t="s">
        <v>2414</v>
      </c>
      <c r="G610">
        <v>2014</v>
      </c>
      <c r="H610">
        <v>139</v>
      </c>
      <c r="I610">
        <v>8.1</v>
      </c>
      <c r="J610">
        <v>33560</v>
      </c>
      <c r="K610">
        <v>3.49</v>
      </c>
      <c r="L610">
        <v>74</v>
      </c>
      <c r="M610">
        <f t="shared" si="180"/>
        <v>0</v>
      </c>
      <c r="N610">
        <f t="shared" si="181"/>
        <v>0</v>
      </c>
      <c r="O610">
        <f t="shared" si="182"/>
        <v>0</v>
      </c>
      <c r="P610">
        <f t="shared" si="183"/>
        <v>0</v>
      </c>
      <c r="Q610">
        <f t="shared" si="184"/>
        <v>0</v>
      </c>
      <c r="R610">
        <f t="shared" si="185"/>
        <v>0</v>
      </c>
      <c r="S610">
        <f t="shared" si="186"/>
        <v>1</v>
      </c>
      <c r="T610">
        <f t="shared" si="187"/>
        <v>0</v>
      </c>
      <c r="U610">
        <f t="shared" si="188"/>
        <v>0</v>
      </c>
      <c r="V610">
        <f t="shared" si="189"/>
        <v>0</v>
      </c>
      <c r="W610">
        <f t="shared" si="190"/>
        <v>0</v>
      </c>
      <c r="X610">
        <f t="shared" si="191"/>
        <v>0</v>
      </c>
      <c r="Y610">
        <f t="shared" si="192"/>
        <v>0</v>
      </c>
      <c r="Z610">
        <f t="shared" si="193"/>
        <v>0</v>
      </c>
      <c r="AA610">
        <f t="shared" si="194"/>
        <v>0</v>
      </c>
      <c r="AB610">
        <f t="shared" si="195"/>
        <v>0</v>
      </c>
      <c r="AC610">
        <f t="shared" si="196"/>
        <v>0</v>
      </c>
      <c r="AD610">
        <f t="shared" si="197"/>
        <v>0</v>
      </c>
      <c r="AE610">
        <f t="shared" si="198"/>
        <v>0</v>
      </c>
      <c r="AF610">
        <f t="shared" si="199"/>
        <v>0</v>
      </c>
    </row>
    <row r="611" spans="1:32" x14ac:dyDescent="0.3">
      <c r="A611">
        <v>610</v>
      </c>
      <c r="B611" t="s">
        <v>2415</v>
      </c>
      <c r="C611" t="s">
        <v>31</v>
      </c>
      <c r="D611" t="s">
        <v>2416</v>
      </c>
      <c r="E611" t="s">
        <v>683</v>
      </c>
      <c r="F611" t="s">
        <v>2417</v>
      </c>
      <c r="G611">
        <v>2008</v>
      </c>
      <c r="H611">
        <v>120</v>
      </c>
      <c r="I611">
        <v>7</v>
      </c>
      <c r="J611">
        <v>216932</v>
      </c>
      <c r="K611">
        <v>75.75</v>
      </c>
      <c r="L611">
        <v>78</v>
      </c>
      <c r="M611">
        <f t="shared" si="180"/>
        <v>1</v>
      </c>
      <c r="N611">
        <f t="shared" si="181"/>
        <v>1</v>
      </c>
      <c r="O611">
        <f t="shared" si="182"/>
        <v>0</v>
      </c>
      <c r="P611">
        <f t="shared" si="183"/>
        <v>0</v>
      </c>
      <c r="Q611">
        <f t="shared" si="184"/>
        <v>0</v>
      </c>
      <c r="R611">
        <f t="shared" si="185"/>
        <v>0</v>
      </c>
      <c r="S611">
        <f t="shared" si="186"/>
        <v>0</v>
      </c>
      <c r="T611">
        <f t="shared" si="187"/>
        <v>0</v>
      </c>
      <c r="U611">
        <f t="shared" si="188"/>
        <v>0</v>
      </c>
      <c r="V611">
        <f t="shared" si="189"/>
        <v>0</v>
      </c>
      <c r="W611">
        <f t="shared" si="190"/>
        <v>0</v>
      </c>
      <c r="X611">
        <f t="shared" si="191"/>
        <v>0</v>
      </c>
      <c r="Y611">
        <f t="shared" si="192"/>
        <v>1</v>
      </c>
      <c r="Z611">
        <f t="shared" si="193"/>
        <v>0</v>
      </c>
      <c r="AA611">
        <f t="shared" si="194"/>
        <v>0</v>
      </c>
      <c r="AB611">
        <f t="shared" si="195"/>
        <v>0</v>
      </c>
      <c r="AC611">
        <f t="shared" si="196"/>
        <v>0</v>
      </c>
      <c r="AD611">
        <f t="shared" si="197"/>
        <v>0</v>
      </c>
      <c r="AE611">
        <f t="shared" si="198"/>
        <v>0</v>
      </c>
      <c r="AF611">
        <f t="shared" si="199"/>
        <v>0</v>
      </c>
    </row>
    <row r="612" spans="1:32" x14ac:dyDescent="0.3">
      <c r="A612">
        <v>611</v>
      </c>
      <c r="B612" t="s">
        <v>2418</v>
      </c>
      <c r="C612" t="s">
        <v>719</v>
      </c>
      <c r="D612" t="s">
        <v>2419</v>
      </c>
      <c r="E612" t="s">
        <v>2167</v>
      </c>
      <c r="F612" t="s">
        <v>2420</v>
      </c>
      <c r="G612">
        <v>2013</v>
      </c>
      <c r="H612">
        <v>124</v>
      </c>
      <c r="I612">
        <v>6.2</v>
      </c>
      <c r="J612">
        <v>71822</v>
      </c>
      <c r="K612">
        <v>19.45</v>
      </c>
      <c r="L612">
        <v>52</v>
      </c>
      <c r="M612">
        <f t="shared" si="180"/>
        <v>0</v>
      </c>
      <c r="N612">
        <f t="shared" si="181"/>
        <v>0</v>
      </c>
      <c r="O612">
        <f t="shared" si="182"/>
        <v>0</v>
      </c>
      <c r="P612">
        <f t="shared" si="183"/>
        <v>0</v>
      </c>
      <c r="Q612">
        <f t="shared" si="184"/>
        <v>0</v>
      </c>
      <c r="R612">
        <f t="shared" si="185"/>
        <v>0</v>
      </c>
      <c r="S612">
        <f t="shared" si="186"/>
        <v>1</v>
      </c>
      <c r="T612">
        <f t="shared" si="187"/>
        <v>0</v>
      </c>
      <c r="U612">
        <f t="shared" si="188"/>
        <v>1</v>
      </c>
      <c r="V612">
        <f t="shared" si="189"/>
        <v>0</v>
      </c>
      <c r="W612">
        <f t="shared" si="190"/>
        <v>0</v>
      </c>
      <c r="X612">
        <f t="shared" si="191"/>
        <v>0</v>
      </c>
      <c r="Y612">
        <f t="shared" si="192"/>
        <v>1</v>
      </c>
      <c r="Z612">
        <f t="shared" si="193"/>
        <v>0</v>
      </c>
      <c r="AA612">
        <f t="shared" si="194"/>
        <v>0</v>
      </c>
      <c r="AB612">
        <f t="shared" si="195"/>
        <v>0</v>
      </c>
      <c r="AC612">
        <f t="shared" si="196"/>
        <v>0</v>
      </c>
      <c r="AD612">
        <f t="shared" si="197"/>
        <v>0</v>
      </c>
      <c r="AE612">
        <f t="shared" si="198"/>
        <v>0</v>
      </c>
      <c r="AF612">
        <f t="shared" si="199"/>
        <v>0</v>
      </c>
    </row>
    <row r="613" spans="1:32" x14ac:dyDescent="0.3">
      <c r="A613">
        <v>612</v>
      </c>
      <c r="B613" t="s">
        <v>2421</v>
      </c>
      <c r="C613" t="s">
        <v>187</v>
      </c>
      <c r="D613" t="s">
        <v>2422</v>
      </c>
      <c r="E613" t="s">
        <v>2423</v>
      </c>
      <c r="F613" t="s">
        <v>2424</v>
      </c>
      <c r="G613">
        <v>2016</v>
      </c>
      <c r="H613">
        <v>162</v>
      </c>
      <c r="I613">
        <v>7.6</v>
      </c>
      <c r="J613">
        <v>24387</v>
      </c>
      <c r="K613">
        <v>1.48</v>
      </c>
      <c r="L613">
        <v>93</v>
      </c>
      <c r="M613">
        <f t="shared" si="180"/>
        <v>0</v>
      </c>
      <c r="N613">
        <f t="shared" si="181"/>
        <v>0</v>
      </c>
      <c r="O613">
        <f t="shared" si="182"/>
        <v>0</v>
      </c>
      <c r="P613">
        <f t="shared" si="183"/>
        <v>0</v>
      </c>
      <c r="Q613">
        <f t="shared" si="184"/>
        <v>1</v>
      </c>
      <c r="R613">
        <f t="shared" si="185"/>
        <v>0</v>
      </c>
      <c r="S613">
        <f t="shared" si="186"/>
        <v>1</v>
      </c>
      <c r="T613">
        <f t="shared" si="187"/>
        <v>0</v>
      </c>
      <c r="U613">
        <f t="shared" si="188"/>
        <v>0</v>
      </c>
      <c r="V613">
        <f t="shared" si="189"/>
        <v>0</v>
      </c>
      <c r="W613">
        <f t="shared" si="190"/>
        <v>0</v>
      </c>
      <c r="X613">
        <f t="shared" si="191"/>
        <v>0</v>
      </c>
      <c r="Y613">
        <f t="shared" si="192"/>
        <v>0</v>
      </c>
      <c r="Z613">
        <f t="shared" si="193"/>
        <v>0</v>
      </c>
      <c r="AA613">
        <f t="shared" si="194"/>
        <v>0</v>
      </c>
      <c r="AB613">
        <f t="shared" si="195"/>
        <v>0</v>
      </c>
      <c r="AC613">
        <f t="shared" si="196"/>
        <v>0</v>
      </c>
      <c r="AD613">
        <f t="shared" si="197"/>
        <v>0</v>
      </c>
      <c r="AE613">
        <f t="shared" si="198"/>
        <v>0</v>
      </c>
      <c r="AF613">
        <f t="shared" si="199"/>
        <v>0</v>
      </c>
    </row>
    <row r="614" spans="1:32" x14ac:dyDescent="0.3">
      <c r="A614">
        <v>613</v>
      </c>
      <c r="B614" t="s">
        <v>2425</v>
      </c>
      <c r="C614" t="s">
        <v>2426</v>
      </c>
      <c r="D614" t="s">
        <v>2427</v>
      </c>
      <c r="E614" t="s">
        <v>1144</v>
      </c>
      <c r="F614" t="s">
        <v>2428</v>
      </c>
      <c r="G614">
        <v>2009</v>
      </c>
      <c r="H614">
        <v>135</v>
      </c>
      <c r="I614">
        <v>6.7</v>
      </c>
      <c r="J614">
        <v>130702</v>
      </c>
      <c r="K614">
        <v>43.98</v>
      </c>
      <c r="L614">
        <v>42</v>
      </c>
      <c r="M614">
        <f t="shared" si="180"/>
        <v>0</v>
      </c>
      <c r="N614">
        <f t="shared" si="181"/>
        <v>0</v>
      </c>
      <c r="O614">
        <f t="shared" si="182"/>
        <v>0</v>
      </c>
      <c r="P614">
        <f t="shared" si="183"/>
        <v>0</v>
      </c>
      <c r="Q614">
        <f t="shared" si="184"/>
        <v>0</v>
      </c>
      <c r="R614">
        <f t="shared" si="185"/>
        <v>0</v>
      </c>
      <c r="S614">
        <f t="shared" si="186"/>
        <v>1</v>
      </c>
      <c r="T614">
        <f t="shared" si="187"/>
        <v>0</v>
      </c>
      <c r="U614">
        <f t="shared" si="188"/>
        <v>0</v>
      </c>
      <c r="V614">
        <f t="shared" si="189"/>
        <v>0</v>
      </c>
      <c r="W614">
        <f t="shared" si="190"/>
        <v>1</v>
      </c>
      <c r="X614">
        <f t="shared" si="191"/>
        <v>0</v>
      </c>
      <c r="Y614">
        <f t="shared" si="192"/>
        <v>1</v>
      </c>
      <c r="Z614">
        <f t="shared" si="193"/>
        <v>0</v>
      </c>
      <c r="AA614">
        <f t="shared" si="194"/>
        <v>0</v>
      </c>
      <c r="AB614">
        <f t="shared" si="195"/>
        <v>0</v>
      </c>
      <c r="AC614">
        <f t="shared" si="196"/>
        <v>0</v>
      </c>
      <c r="AD614">
        <f t="shared" si="197"/>
        <v>0</v>
      </c>
      <c r="AE614">
        <f t="shared" si="198"/>
        <v>0</v>
      </c>
      <c r="AF614">
        <f t="shared" si="199"/>
        <v>0</v>
      </c>
    </row>
    <row r="615" spans="1:32" x14ac:dyDescent="0.3">
      <c r="A615">
        <v>614</v>
      </c>
      <c r="B615" t="s">
        <v>2429</v>
      </c>
      <c r="C615" t="s">
        <v>448</v>
      </c>
      <c r="D615" t="s">
        <v>2430</v>
      </c>
      <c r="E615" t="s">
        <v>2431</v>
      </c>
      <c r="F615" t="s">
        <v>2432</v>
      </c>
      <c r="G615">
        <v>2007</v>
      </c>
      <c r="H615">
        <v>160</v>
      </c>
      <c r="I615">
        <v>7.5</v>
      </c>
      <c r="J615">
        <v>143564</v>
      </c>
      <c r="K615">
        <v>3.9</v>
      </c>
      <c r="L615">
        <v>68</v>
      </c>
      <c r="M615">
        <f t="shared" si="180"/>
        <v>0</v>
      </c>
      <c r="N615">
        <f t="shared" si="181"/>
        <v>0</v>
      </c>
      <c r="O615">
        <f t="shared" si="182"/>
        <v>0</v>
      </c>
      <c r="P615">
        <f t="shared" si="183"/>
        <v>0</v>
      </c>
      <c r="Q615">
        <f t="shared" si="184"/>
        <v>0</v>
      </c>
      <c r="R615">
        <f t="shared" si="185"/>
        <v>1</v>
      </c>
      <c r="S615">
        <f t="shared" si="186"/>
        <v>1</v>
      </c>
      <c r="T615">
        <f t="shared" si="187"/>
        <v>1</v>
      </c>
      <c r="U615">
        <f t="shared" si="188"/>
        <v>0</v>
      </c>
      <c r="V615">
        <f t="shared" si="189"/>
        <v>0</v>
      </c>
      <c r="W615">
        <f t="shared" si="190"/>
        <v>0</v>
      </c>
      <c r="X615">
        <f t="shared" si="191"/>
        <v>0</v>
      </c>
      <c r="Y615">
        <f t="shared" si="192"/>
        <v>0</v>
      </c>
      <c r="Z615">
        <f t="shared" si="193"/>
        <v>0</v>
      </c>
      <c r="AA615">
        <f t="shared" si="194"/>
        <v>0</v>
      </c>
      <c r="AB615">
        <f t="shared" si="195"/>
        <v>0</v>
      </c>
      <c r="AC615">
        <f t="shared" si="196"/>
        <v>0</v>
      </c>
      <c r="AD615">
        <f t="shared" si="197"/>
        <v>0</v>
      </c>
      <c r="AE615">
        <f t="shared" si="198"/>
        <v>0</v>
      </c>
      <c r="AF615">
        <f t="shared" si="199"/>
        <v>0</v>
      </c>
    </row>
    <row r="616" spans="1:32" x14ac:dyDescent="0.3">
      <c r="A616">
        <v>615</v>
      </c>
      <c r="B616" t="s">
        <v>2433</v>
      </c>
      <c r="C616" t="s">
        <v>270</v>
      </c>
      <c r="D616" t="s">
        <v>2434</v>
      </c>
      <c r="E616" t="s">
        <v>2435</v>
      </c>
      <c r="F616" t="s">
        <v>2436</v>
      </c>
      <c r="G616">
        <v>2013</v>
      </c>
      <c r="H616">
        <v>90</v>
      </c>
      <c r="I616">
        <v>6.6</v>
      </c>
      <c r="J616">
        <v>199973</v>
      </c>
      <c r="K616">
        <v>24.48</v>
      </c>
      <c r="L616">
        <v>66</v>
      </c>
      <c r="M616">
        <f t="shared" si="180"/>
        <v>0</v>
      </c>
      <c r="N616">
        <f t="shared" si="181"/>
        <v>0</v>
      </c>
      <c r="O616">
        <f t="shared" si="182"/>
        <v>0</v>
      </c>
      <c r="P616">
        <f t="shared" si="183"/>
        <v>0</v>
      </c>
      <c r="Q616">
        <f t="shared" si="184"/>
        <v>1</v>
      </c>
      <c r="R616">
        <f t="shared" si="185"/>
        <v>0</v>
      </c>
      <c r="S616">
        <f t="shared" si="186"/>
        <v>1</v>
      </c>
      <c r="T616">
        <f t="shared" si="187"/>
        <v>0</v>
      </c>
      <c r="U616">
        <f t="shared" si="188"/>
        <v>1</v>
      </c>
      <c r="V616">
        <f t="shared" si="189"/>
        <v>0</v>
      </c>
      <c r="W616">
        <f t="shared" si="190"/>
        <v>0</v>
      </c>
      <c r="X616">
        <f t="shared" si="191"/>
        <v>0</v>
      </c>
      <c r="Y616">
        <f t="shared" si="192"/>
        <v>0</v>
      </c>
      <c r="Z616">
        <f t="shared" si="193"/>
        <v>0</v>
      </c>
      <c r="AA616">
        <f t="shared" si="194"/>
        <v>0</v>
      </c>
      <c r="AB616">
        <f t="shared" si="195"/>
        <v>0</v>
      </c>
      <c r="AC616">
        <f t="shared" si="196"/>
        <v>0</v>
      </c>
      <c r="AD616">
        <f t="shared" si="197"/>
        <v>0</v>
      </c>
      <c r="AE616">
        <f t="shared" si="198"/>
        <v>0</v>
      </c>
      <c r="AF616">
        <f t="shared" si="199"/>
        <v>0</v>
      </c>
    </row>
    <row r="617" spans="1:32" x14ac:dyDescent="0.3">
      <c r="A617">
        <v>616</v>
      </c>
      <c r="B617" t="s">
        <v>2437</v>
      </c>
      <c r="C617" t="s">
        <v>251</v>
      </c>
      <c r="D617" t="s">
        <v>2438</v>
      </c>
      <c r="E617" t="s">
        <v>2439</v>
      </c>
      <c r="F617" t="s">
        <v>2440</v>
      </c>
      <c r="G617">
        <v>2016</v>
      </c>
      <c r="H617">
        <v>92</v>
      </c>
      <c r="I617">
        <v>6.3</v>
      </c>
      <c r="J617">
        <v>21089</v>
      </c>
      <c r="K617">
        <v>0.04</v>
      </c>
      <c r="L617">
        <v>48</v>
      </c>
      <c r="M617">
        <f t="shared" si="180"/>
        <v>1</v>
      </c>
      <c r="N617">
        <f t="shared" si="181"/>
        <v>0</v>
      </c>
      <c r="O617">
        <f t="shared" si="182"/>
        <v>0</v>
      </c>
      <c r="P617">
        <f t="shared" si="183"/>
        <v>0</v>
      </c>
      <c r="Q617">
        <f t="shared" si="184"/>
        <v>0</v>
      </c>
      <c r="R617">
        <f t="shared" si="185"/>
        <v>0</v>
      </c>
      <c r="S617">
        <f t="shared" si="186"/>
        <v>1</v>
      </c>
      <c r="T617">
        <f t="shared" si="187"/>
        <v>1</v>
      </c>
      <c r="U617">
        <f t="shared" si="188"/>
        <v>0</v>
      </c>
      <c r="V617">
        <f t="shared" si="189"/>
        <v>0</v>
      </c>
      <c r="W617">
        <f t="shared" si="190"/>
        <v>0</v>
      </c>
      <c r="X617">
        <f t="shared" si="191"/>
        <v>0</v>
      </c>
      <c r="Y617">
        <f t="shared" si="192"/>
        <v>0</v>
      </c>
      <c r="Z617">
        <f t="shared" si="193"/>
        <v>0</v>
      </c>
      <c r="AA617">
        <f t="shared" si="194"/>
        <v>0</v>
      </c>
      <c r="AB617">
        <f t="shared" si="195"/>
        <v>0</v>
      </c>
      <c r="AC617">
        <f t="shared" si="196"/>
        <v>0</v>
      </c>
      <c r="AD617">
        <f t="shared" si="197"/>
        <v>0</v>
      </c>
      <c r="AE617">
        <f t="shared" si="198"/>
        <v>0</v>
      </c>
      <c r="AF617">
        <f t="shared" si="199"/>
        <v>0</v>
      </c>
    </row>
    <row r="618" spans="1:32" x14ac:dyDescent="0.3">
      <c r="A618">
        <v>617</v>
      </c>
      <c r="B618" t="s">
        <v>2441</v>
      </c>
      <c r="C618" t="s">
        <v>798</v>
      </c>
      <c r="D618" t="s">
        <v>2442</v>
      </c>
      <c r="E618" t="s">
        <v>2443</v>
      </c>
      <c r="F618" t="s">
        <v>2444</v>
      </c>
      <c r="G618">
        <v>2016</v>
      </c>
      <c r="H618">
        <v>101</v>
      </c>
      <c r="I618">
        <v>4</v>
      </c>
      <c r="J618">
        <v>277</v>
      </c>
      <c r="K618">
        <v>20.76</v>
      </c>
      <c r="L618">
        <v>53</v>
      </c>
      <c r="M618">
        <f t="shared" si="180"/>
        <v>0</v>
      </c>
      <c r="N618">
        <f t="shared" si="181"/>
        <v>0</v>
      </c>
      <c r="O618">
        <f t="shared" si="182"/>
        <v>0</v>
      </c>
      <c r="P618">
        <f t="shared" si="183"/>
        <v>0</v>
      </c>
      <c r="Q618">
        <f t="shared" si="184"/>
        <v>0</v>
      </c>
      <c r="R618">
        <f t="shared" si="185"/>
        <v>0</v>
      </c>
      <c r="S618">
        <f t="shared" si="186"/>
        <v>0</v>
      </c>
      <c r="T618">
        <f t="shared" si="187"/>
        <v>0</v>
      </c>
      <c r="U618">
        <f t="shared" si="188"/>
        <v>0</v>
      </c>
      <c r="V618">
        <f t="shared" si="189"/>
        <v>0</v>
      </c>
      <c r="W618">
        <f t="shared" si="190"/>
        <v>0</v>
      </c>
      <c r="X618">
        <f t="shared" si="191"/>
        <v>1</v>
      </c>
      <c r="Y618">
        <f t="shared" si="192"/>
        <v>0</v>
      </c>
      <c r="Z618">
        <f t="shared" si="193"/>
        <v>0</v>
      </c>
      <c r="AA618">
        <f t="shared" si="194"/>
        <v>0</v>
      </c>
      <c r="AB618">
        <f t="shared" si="195"/>
        <v>0</v>
      </c>
      <c r="AC618">
        <f t="shared" si="196"/>
        <v>0</v>
      </c>
      <c r="AD618">
        <f t="shared" si="197"/>
        <v>0</v>
      </c>
      <c r="AE618">
        <f t="shared" si="198"/>
        <v>0</v>
      </c>
      <c r="AF618">
        <f t="shared" si="199"/>
        <v>0</v>
      </c>
    </row>
    <row r="619" spans="1:32" x14ac:dyDescent="0.3">
      <c r="A619">
        <v>618</v>
      </c>
      <c r="B619" t="s">
        <v>2445</v>
      </c>
      <c r="C619" t="s">
        <v>516</v>
      </c>
      <c r="D619" t="s">
        <v>2446</v>
      </c>
      <c r="E619" t="s">
        <v>664</v>
      </c>
      <c r="F619" t="s">
        <v>2447</v>
      </c>
      <c r="G619">
        <v>2016</v>
      </c>
      <c r="H619">
        <v>139</v>
      </c>
      <c r="I619">
        <v>6.9</v>
      </c>
      <c r="J619">
        <v>29895</v>
      </c>
      <c r="M619">
        <f t="shared" si="180"/>
        <v>1</v>
      </c>
      <c r="N619">
        <f t="shared" si="181"/>
        <v>0</v>
      </c>
      <c r="O619">
        <f t="shared" si="182"/>
        <v>0</v>
      </c>
      <c r="P619">
        <f t="shared" si="183"/>
        <v>0</v>
      </c>
      <c r="Q619">
        <f t="shared" si="184"/>
        <v>0</v>
      </c>
      <c r="R619">
        <f t="shared" si="185"/>
        <v>1</v>
      </c>
      <c r="S619">
        <f t="shared" si="186"/>
        <v>1</v>
      </c>
      <c r="T619">
        <f t="shared" si="187"/>
        <v>0</v>
      </c>
      <c r="U619">
        <f t="shared" si="188"/>
        <v>0</v>
      </c>
      <c r="V619">
        <f t="shared" si="189"/>
        <v>0</v>
      </c>
      <c r="W619">
        <f t="shared" si="190"/>
        <v>0</v>
      </c>
      <c r="X619">
        <f t="shared" si="191"/>
        <v>0</v>
      </c>
      <c r="Y619">
        <f t="shared" si="192"/>
        <v>0</v>
      </c>
      <c r="Z619">
        <f t="shared" si="193"/>
        <v>0</v>
      </c>
      <c r="AA619">
        <f t="shared" si="194"/>
        <v>0</v>
      </c>
      <c r="AB619">
        <f t="shared" si="195"/>
        <v>0</v>
      </c>
      <c r="AC619">
        <f t="shared" si="196"/>
        <v>0</v>
      </c>
      <c r="AD619">
        <f t="shared" si="197"/>
        <v>0</v>
      </c>
      <c r="AE619">
        <f t="shared" si="198"/>
        <v>0</v>
      </c>
      <c r="AF619">
        <f t="shared" si="199"/>
        <v>0</v>
      </c>
    </row>
    <row r="620" spans="1:32" x14ac:dyDescent="0.3">
      <c r="A620">
        <v>619</v>
      </c>
      <c r="B620" t="s">
        <v>2448</v>
      </c>
      <c r="C620" t="s">
        <v>2449</v>
      </c>
      <c r="D620" t="s">
        <v>2450</v>
      </c>
      <c r="E620" t="s">
        <v>2451</v>
      </c>
      <c r="F620" t="s">
        <v>2452</v>
      </c>
      <c r="G620">
        <v>2015</v>
      </c>
      <c r="H620">
        <v>95</v>
      </c>
      <c r="I620">
        <v>6.3</v>
      </c>
      <c r="J620">
        <v>30053</v>
      </c>
      <c r="K620">
        <v>0.03</v>
      </c>
      <c r="L620">
        <v>52</v>
      </c>
      <c r="M620">
        <f t="shared" si="180"/>
        <v>1</v>
      </c>
      <c r="N620">
        <f t="shared" si="181"/>
        <v>0</v>
      </c>
      <c r="O620">
        <f t="shared" si="182"/>
        <v>0</v>
      </c>
      <c r="P620">
        <f t="shared" si="183"/>
        <v>0</v>
      </c>
      <c r="Q620">
        <f t="shared" si="184"/>
        <v>1</v>
      </c>
      <c r="R620">
        <f t="shared" si="185"/>
        <v>0</v>
      </c>
      <c r="S620">
        <f t="shared" si="186"/>
        <v>0</v>
      </c>
      <c r="T620">
        <f t="shared" si="187"/>
        <v>0</v>
      </c>
      <c r="U620">
        <f t="shared" si="188"/>
        <v>1</v>
      </c>
      <c r="V620">
        <f t="shared" si="189"/>
        <v>0</v>
      </c>
      <c r="W620">
        <f t="shared" si="190"/>
        <v>0</v>
      </c>
      <c r="X620">
        <f t="shared" si="191"/>
        <v>0</v>
      </c>
      <c r="Y620">
        <f t="shared" si="192"/>
        <v>0</v>
      </c>
      <c r="Z620">
        <f t="shared" si="193"/>
        <v>0</v>
      </c>
      <c r="AA620">
        <f t="shared" si="194"/>
        <v>0</v>
      </c>
      <c r="AB620">
        <f t="shared" si="195"/>
        <v>0</v>
      </c>
      <c r="AC620">
        <f t="shared" si="196"/>
        <v>0</v>
      </c>
      <c r="AD620">
        <f t="shared" si="197"/>
        <v>0</v>
      </c>
      <c r="AE620">
        <f t="shared" si="198"/>
        <v>0</v>
      </c>
      <c r="AF620">
        <f t="shared" si="199"/>
        <v>0</v>
      </c>
    </row>
    <row r="621" spans="1:32" x14ac:dyDescent="0.3">
      <c r="A621">
        <v>620</v>
      </c>
      <c r="B621" t="s">
        <v>2453</v>
      </c>
      <c r="C621" t="s">
        <v>578</v>
      </c>
      <c r="D621" t="s">
        <v>2454</v>
      </c>
      <c r="E621" t="s">
        <v>774</v>
      </c>
      <c r="F621" t="s">
        <v>2455</v>
      </c>
      <c r="G621">
        <v>2013</v>
      </c>
      <c r="H621">
        <v>114</v>
      </c>
      <c r="I621">
        <v>7.3</v>
      </c>
      <c r="J621">
        <v>249877</v>
      </c>
      <c r="K621">
        <v>58.23</v>
      </c>
      <c r="L621">
        <v>54</v>
      </c>
      <c r="M621">
        <f t="shared" si="180"/>
        <v>0</v>
      </c>
      <c r="N621">
        <f t="shared" si="181"/>
        <v>1</v>
      </c>
      <c r="O621">
        <f t="shared" si="182"/>
        <v>0</v>
      </c>
      <c r="P621">
        <f t="shared" si="183"/>
        <v>0</v>
      </c>
      <c r="Q621">
        <f t="shared" si="184"/>
        <v>1</v>
      </c>
      <c r="R621">
        <f t="shared" si="185"/>
        <v>0</v>
      </c>
      <c r="S621">
        <f t="shared" si="186"/>
        <v>1</v>
      </c>
      <c r="T621">
        <f t="shared" si="187"/>
        <v>0</v>
      </c>
      <c r="U621">
        <f t="shared" si="188"/>
        <v>0</v>
      </c>
      <c r="V621">
        <f t="shared" si="189"/>
        <v>0</v>
      </c>
      <c r="W621">
        <f t="shared" si="190"/>
        <v>0</v>
      </c>
      <c r="X621">
        <f t="shared" si="191"/>
        <v>0</v>
      </c>
      <c r="Y621">
        <f t="shared" si="192"/>
        <v>0</v>
      </c>
      <c r="Z621">
        <f t="shared" si="193"/>
        <v>0</v>
      </c>
      <c r="AA621">
        <f t="shared" si="194"/>
        <v>0</v>
      </c>
      <c r="AB621">
        <f t="shared" si="195"/>
        <v>0</v>
      </c>
      <c r="AC621">
        <f t="shared" si="196"/>
        <v>0</v>
      </c>
      <c r="AD621">
        <f t="shared" si="197"/>
        <v>0</v>
      </c>
      <c r="AE621">
        <f t="shared" si="198"/>
        <v>0</v>
      </c>
      <c r="AF621">
        <f t="shared" si="199"/>
        <v>0</v>
      </c>
    </row>
    <row r="622" spans="1:32" x14ac:dyDescent="0.3">
      <c r="A622">
        <v>621</v>
      </c>
      <c r="B622" t="s">
        <v>2456</v>
      </c>
      <c r="C622" t="s">
        <v>416</v>
      </c>
      <c r="D622" t="s">
        <v>2457</v>
      </c>
      <c r="E622" t="s">
        <v>2458</v>
      </c>
      <c r="F622" t="s">
        <v>2459</v>
      </c>
      <c r="G622">
        <v>2015</v>
      </c>
      <c r="H622">
        <v>103</v>
      </c>
      <c r="I622">
        <v>7.3</v>
      </c>
      <c r="J622">
        <v>66400</v>
      </c>
      <c r="K622">
        <v>17.47</v>
      </c>
      <c r="L622">
        <v>72</v>
      </c>
      <c r="M622">
        <f t="shared" si="180"/>
        <v>0</v>
      </c>
      <c r="N622">
        <f t="shared" si="181"/>
        <v>0</v>
      </c>
      <c r="O622">
        <f t="shared" si="182"/>
        <v>0</v>
      </c>
      <c r="P622">
        <f t="shared" si="183"/>
        <v>0</v>
      </c>
      <c r="Q622">
        <f t="shared" si="184"/>
        <v>1</v>
      </c>
      <c r="R622">
        <f t="shared" si="185"/>
        <v>0</v>
      </c>
      <c r="S622">
        <f t="shared" si="186"/>
        <v>1</v>
      </c>
      <c r="T622">
        <f t="shared" si="187"/>
        <v>1</v>
      </c>
      <c r="U622">
        <f t="shared" si="188"/>
        <v>0</v>
      </c>
      <c r="V622">
        <f t="shared" si="189"/>
        <v>0</v>
      </c>
      <c r="W622">
        <f t="shared" si="190"/>
        <v>0</v>
      </c>
      <c r="X622">
        <f t="shared" si="191"/>
        <v>0</v>
      </c>
      <c r="Y622">
        <f t="shared" si="192"/>
        <v>0</v>
      </c>
      <c r="Z622">
        <f t="shared" si="193"/>
        <v>0</v>
      </c>
      <c r="AA622">
        <f t="shared" si="194"/>
        <v>0</v>
      </c>
      <c r="AB622">
        <f t="shared" si="195"/>
        <v>0</v>
      </c>
      <c r="AC622">
        <f t="shared" si="196"/>
        <v>0</v>
      </c>
      <c r="AD622">
        <f t="shared" si="197"/>
        <v>0</v>
      </c>
      <c r="AE622">
        <f t="shared" si="198"/>
        <v>0</v>
      </c>
      <c r="AF622">
        <f t="shared" si="199"/>
        <v>0</v>
      </c>
    </row>
    <row r="623" spans="1:32" x14ac:dyDescent="0.3">
      <c r="A623">
        <v>622</v>
      </c>
      <c r="B623" t="s">
        <v>2460</v>
      </c>
      <c r="C623" t="s">
        <v>2461</v>
      </c>
      <c r="D623" t="s">
        <v>2462</v>
      </c>
      <c r="E623" t="s">
        <v>2463</v>
      </c>
      <c r="F623" t="s">
        <v>2464</v>
      </c>
      <c r="G623">
        <v>2012</v>
      </c>
      <c r="H623">
        <v>88</v>
      </c>
      <c r="I623">
        <v>6.4</v>
      </c>
      <c r="J623">
        <v>127157</v>
      </c>
      <c r="K623">
        <v>62.32</v>
      </c>
      <c r="L623">
        <v>39</v>
      </c>
      <c r="M623">
        <f t="shared" si="180"/>
        <v>1</v>
      </c>
      <c r="N623">
        <f t="shared" si="181"/>
        <v>0</v>
      </c>
      <c r="O623">
        <f t="shared" si="182"/>
        <v>1</v>
      </c>
      <c r="P623">
        <f t="shared" si="183"/>
        <v>0</v>
      </c>
      <c r="Q623">
        <f t="shared" si="184"/>
        <v>0</v>
      </c>
      <c r="R623">
        <f t="shared" si="185"/>
        <v>0</v>
      </c>
      <c r="S623">
        <f t="shared" si="186"/>
        <v>0</v>
      </c>
      <c r="T623">
        <f t="shared" si="187"/>
        <v>0</v>
      </c>
      <c r="U623">
        <f t="shared" si="188"/>
        <v>0</v>
      </c>
      <c r="V623">
        <f t="shared" si="189"/>
        <v>0</v>
      </c>
      <c r="W623">
        <f t="shared" si="190"/>
        <v>0</v>
      </c>
      <c r="X623">
        <f t="shared" si="191"/>
        <v>0</v>
      </c>
      <c r="Y623">
        <f t="shared" si="192"/>
        <v>1</v>
      </c>
      <c r="Z623">
        <f t="shared" si="193"/>
        <v>0</v>
      </c>
      <c r="AA623">
        <f t="shared" si="194"/>
        <v>0</v>
      </c>
      <c r="AB623">
        <f t="shared" si="195"/>
        <v>0</v>
      </c>
      <c r="AC623">
        <f t="shared" si="196"/>
        <v>0</v>
      </c>
      <c r="AD623">
        <f t="shared" si="197"/>
        <v>0</v>
      </c>
      <c r="AE623">
        <f t="shared" si="198"/>
        <v>0</v>
      </c>
      <c r="AF623">
        <f t="shared" si="199"/>
        <v>0</v>
      </c>
    </row>
    <row r="624" spans="1:32" x14ac:dyDescent="0.3">
      <c r="A624">
        <v>623</v>
      </c>
      <c r="B624" t="s">
        <v>2465</v>
      </c>
      <c r="C624" t="s">
        <v>890</v>
      </c>
      <c r="D624" t="s">
        <v>2466</v>
      </c>
      <c r="E624" t="s">
        <v>1111</v>
      </c>
      <c r="F624" t="s">
        <v>2467</v>
      </c>
      <c r="G624">
        <v>2009</v>
      </c>
      <c r="H624">
        <v>108</v>
      </c>
      <c r="I624">
        <v>6.6</v>
      </c>
      <c r="J624">
        <v>94069</v>
      </c>
      <c r="K624">
        <v>0.4</v>
      </c>
      <c r="L624">
        <v>49</v>
      </c>
      <c r="M624">
        <f t="shared" si="180"/>
        <v>0</v>
      </c>
      <c r="N624">
        <f t="shared" si="181"/>
        <v>0</v>
      </c>
      <c r="O624">
        <f t="shared" si="182"/>
        <v>1</v>
      </c>
      <c r="P624">
        <f t="shared" si="183"/>
        <v>0</v>
      </c>
      <c r="Q624">
        <f t="shared" si="184"/>
        <v>0</v>
      </c>
      <c r="R624">
        <f t="shared" si="185"/>
        <v>0</v>
      </c>
      <c r="S624">
        <f t="shared" si="186"/>
        <v>1</v>
      </c>
      <c r="T624">
        <f t="shared" si="187"/>
        <v>0</v>
      </c>
      <c r="U624">
        <f t="shared" si="188"/>
        <v>0</v>
      </c>
      <c r="V624">
        <f t="shared" si="189"/>
        <v>0</v>
      </c>
      <c r="W624">
        <f t="shared" si="190"/>
        <v>0</v>
      </c>
      <c r="X624">
        <f t="shared" si="191"/>
        <v>0</v>
      </c>
      <c r="Y624">
        <f t="shared" si="192"/>
        <v>0</v>
      </c>
      <c r="Z624">
        <f t="shared" si="193"/>
        <v>0</v>
      </c>
      <c r="AA624">
        <f t="shared" si="194"/>
        <v>0</v>
      </c>
      <c r="AB624">
        <f t="shared" si="195"/>
        <v>0</v>
      </c>
      <c r="AC624">
        <f t="shared" si="196"/>
        <v>0</v>
      </c>
      <c r="AD624">
        <f t="shared" si="197"/>
        <v>0</v>
      </c>
      <c r="AE624">
        <f t="shared" si="198"/>
        <v>0</v>
      </c>
      <c r="AF624">
        <f t="shared" si="199"/>
        <v>0</v>
      </c>
    </row>
    <row r="625" spans="1:32" x14ac:dyDescent="0.3">
      <c r="A625">
        <v>624</v>
      </c>
      <c r="B625" t="s">
        <v>2468</v>
      </c>
      <c r="C625" t="s">
        <v>200</v>
      </c>
      <c r="D625" t="s">
        <v>2469</v>
      </c>
      <c r="E625" t="s">
        <v>2470</v>
      </c>
      <c r="F625" t="s">
        <v>2471</v>
      </c>
      <c r="G625">
        <v>2009</v>
      </c>
      <c r="H625">
        <v>97</v>
      </c>
      <c r="I625">
        <v>5.6</v>
      </c>
      <c r="J625">
        <v>78631</v>
      </c>
      <c r="K625">
        <v>65</v>
      </c>
      <c r="L625">
        <v>34</v>
      </c>
      <c r="M625">
        <f t="shared" si="180"/>
        <v>0</v>
      </c>
      <c r="N625">
        <f t="shared" si="181"/>
        <v>0</v>
      </c>
      <c r="O625">
        <f t="shared" si="182"/>
        <v>1</v>
      </c>
      <c r="P625">
        <f t="shared" si="183"/>
        <v>0</v>
      </c>
      <c r="Q625">
        <f t="shared" si="184"/>
        <v>0</v>
      </c>
      <c r="R625">
        <f t="shared" si="185"/>
        <v>0</v>
      </c>
      <c r="S625">
        <f t="shared" si="186"/>
        <v>0</v>
      </c>
      <c r="T625">
        <f t="shared" si="187"/>
        <v>0</v>
      </c>
      <c r="U625">
        <f t="shared" si="188"/>
        <v>0</v>
      </c>
      <c r="V625">
        <f t="shared" si="189"/>
        <v>0</v>
      </c>
      <c r="W625">
        <f t="shared" si="190"/>
        <v>0</v>
      </c>
      <c r="X625">
        <f t="shared" si="191"/>
        <v>0</v>
      </c>
      <c r="Y625">
        <f t="shared" si="192"/>
        <v>0</v>
      </c>
      <c r="Z625">
        <f t="shared" si="193"/>
        <v>0</v>
      </c>
      <c r="AA625">
        <f t="shared" si="194"/>
        <v>0</v>
      </c>
      <c r="AB625">
        <f t="shared" si="195"/>
        <v>0</v>
      </c>
      <c r="AC625">
        <f t="shared" si="196"/>
        <v>0</v>
      </c>
      <c r="AD625">
        <f t="shared" si="197"/>
        <v>0</v>
      </c>
      <c r="AE625">
        <f t="shared" si="198"/>
        <v>0</v>
      </c>
      <c r="AF625">
        <f t="shared" si="199"/>
        <v>0</v>
      </c>
    </row>
    <row r="626" spans="1:32" x14ac:dyDescent="0.3">
      <c r="A626">
        <v>625</v>
      </c>
      <c r="B626" t="s">
        <v>2472</v>
      </c>
      <c r="C626" t="s">
        <v>87</v>
      </c>
      <c r="D626" t="s">
        <v>2473</v>
      </c>
      <c r="E626" t="s">
        <v>2474</v>
      </c>
      <c r="F626" t="s">
        <v>2475</v>
      </c>
      <c r="G626">
        <v>2014</v>
      </c>
      <c r="H626">
        <v>109</v>
      </c>
      <c r="I626">
        <v>6</v>
      </c>
      <c r="J626">
        <v>144715</v>
      </c>
      <c r="K626">
        <v>89.25</v>
      </c>
      <c r="L626">
        <v>26</v>
      </c>
      <c r="M626">
        <f t="shared" si="180"/>
        <v>1</v>
      </c>
      <c r="N626">
        <f t="shared" si="181"/>
        <v>0</v>
      </c>
      <c r="O626">
        <f t="shared" si="182"/>
        <v>0</v>
      </c>
      <c r="P626">
        <f t="shared" si="183"/>
        <v>0</v>
      </c>
      <c r="Q626">
        <f t="shared" si="184"/>
        <v>0</v>
      </c>
      <c r="R626">
        <f t="shared" si="185"/>
        <v>0</v>
      </c>
      <c r="S626">
        <f t="shared" si="186"/>
        <v>0</v>
      </c>
      <c r="T626">
        <f t="shared" si="187"/>
        <v>0</v>
      </c>
      <c r="U626">
        <f t="shared" si="188"/>
        <v>0</v>
      </c>
      <c r="V626">
        <f t="shared" si="189"/>
        <v>0</v>
      </c>
      <c r="W626">
        <f t="shared" si="190"/>
        <v>1</v>
      </c>
      <c r="X626">
        <f t="shared" si="191"/>
        <v>0</v>
      </c>
      <c r="Y626">
        <f t="shared" si="192"/>
        <v>0</v>
      </c>
      <c r="Z626">
        <f t="shared" si="193"/>
        <v>0</v>
      </c>
      <c r="AA626">
        <f t="shared" si="194"/>
        <v>0</v>
      </c>
      <c r="AB626">
        <f t="shared" si="195"/>
        <v>0</v>
      </c>
      <c r="AC626">
        <f t="shared" si="196"/>
        <v>0</v>
      </c>
      <c r="AD626">
        <f t="shared" si="197"/>
        <v>0</v>
      </c>
      <c r="AE626">
        <f t="shared" si="198"/>
        <v>0</v>
      </c>
      <c r="AF626">
        <f t="shared" si="199"/>
        <v>0</v>
      </c>
    </row>
    <row r="627" spans="1:32" x14ac:dyDescent="0.3">
      <c r="A627">
        <v>626</v>
      </c>
      <c r="B627" t="s">
        <v>2476</v>
      </c>
      <c r="C627" t="s">
        <v>882</v>
      </c>
      <c r="D627" t="s">
        <v>2477</v>
      </c>
      <c r="E627" t="s">
        <v>2478</v>
      </c>
      <c r="F627" t="s">
        <v>2479</v>
      </c>
      <c r="G627">
        <v>2012</v>
      </c>
      <c r="H627">
        <v>118</v>
      </c>
      <c r="I627">
        <v>6.3</v>
      </c>
      <c r="J627">
        <v>210965</v>
      </c>
      <c r="K627">
        <v>58.88</v>
      </c>
      <c r="L627">
        <v>43</v>
      </c>
      <c r="M627">
        <f t="shared" si="180"/>
        <v>1</v>
      </c>
      <c r="N627">
        <f t="shared" si="181"/>
        <v>1</v>
      </c>
      <c r="O627">
        <f t="shared" si="182"/>
        <v>0</v>
      </c>
      <c r="P627">
        <f t="shared" si="183"/>
        <v>0</v>
      </c>
      <c r="Q627">
        <f t="shared" si="184"/>
        <v>0</v>
      </c>
      <c r="R627">
        <f t="shared" si="185"/>
        <v>0</v>
      </c>
      <c r="S627">
        <f t="shared" si="186"/>
        <v>0</v>
      </c>
      <c r="T627">
        <f t="shared" si="187"/>
        <v>0</v>
      </c>
      <c r="U627">
        <f t="shared" si="188"/>
        <v>0</v>
      </c>
      <c r="V627">
        <f t="shared" si="189"/>
        <v>1</v>
      </c>
      <c r="W627">
        <f t="shared" si="190"/>
        <v>0</v>
      </c>
      <c r="X627">
        <f t="shared" si="191"/>
        <v>0</v>
      </c>
      <c r="Y627">
        <f t="shared" si="192"/>
        <v>0</v>
      </c>
      <c r="Z627">
        <f t="shared" si="193"/>
        <v>0</v>
      </c>
      <c r="AA627">
        <f t="shared" si="194"/>
        <v>0</v>
      </c>
      <c r="AB627">
        <f t="shared" si="195"/>
        <v>0</v>
      </c>
      <c r="AC627">
        <f t="shared" si="196"/>
        <v>0</v>
      </c>
      <c r="AD627">
        <f t="shared" si="197"/>
        <v>0</v>
      </c>
      <c r="AE627">
        <f t="shared" si="198"/>
        <v>0</v>
      </c>
      <c r="AF627">
        <f t="shared" si="199"/>
        <v>0</v>
      </c>
    </row>
    <row r="628" spans="1:32" x14ac:dyDescent="0.3">
      <c r="A628">
        <v>627</v>
      </c>
      <c r="B628" t="s">
        <v>2480</v>
      </c>
      <c r="C628" t="s">
        <v>31</v>
      </c>
      <c r="D628" t="s">
        <v>2481</v>
      </c>
      <c r="E628" t="s">
        <v>1193</v>
      </c>
      <c r="F628" t="s">
        <v>2482</v>
      </c>
      <c r="G628">
        <v>2006</v>
      </c>
      <c r="H628">
        <v>104</v>
      </c>
      <c r="I628">
        <v>6.7</v>
      </c>
      <c r="J628">
        <v>406540</v>
      </c>
      <c r="K628">
        <v>234.36</v>
      </c>
      <c r="L628">
        <v>58</v>
      </c>
      <c r="M628">
        <f t="shared" si="180"/>
        <v>1</v>
      </c>
      <c r="N628">
        <f t="shared" si="181"/>
        <v>1</v>
      </c>
      <c r="O628">
        <f t="shared" si="182"/>
        <v>0</v>
      </c>
      <c r="P628">
        <f t="shared" si="183"/>
        <v>0</v>
      </c>
      <c r="Q628">
        <f t="shared" si="184"/>
        <v>0</v>
      </c>
      <c r="R628">
        <f t="shared" si="185"/>
        <v>0</v>
      </c>
      <c r="S628">
        <f t="shared" si="186"/>
        <v>0</v>
      </c>
      <c r="T628">
        <f t="shared" si="187"/>
        <v>0</v>
      </c>
      <c r="U628">
        <f t="shared" si="188"/>
        <v>0</v>
      </c>
      <c r="V628">
        <f t="shared" si="189"/>
        <v>0</v>
      </c>
      <c r="W628">
        <f t="shared" si="190"/>
        <v>0</v>
      </c>
      <c r="X628">
        <f t="shared" si="191"/>
        <v>0</v>
      </c>
      <c r="Y628">
        <f t="shared" si="192"/>
        <v>1</v>
      </c>
      <c r="Z628">
        <f t="shared" si="193"/>
        <v>0</v>
      </c>
      <c r="AA628">
        <f t="shared" si="194"/>
        <v>0</v>
      </c>
      <c r="AB628">
        <f t="shared" si="195"/>
        <v>0</v>
      </c>
      <c r="AC628">
        <f t="shared" si="196"/>
        <v>0</v>
      </c>
      <c r="AD628">
        <f t="shared" si="197"/>
        <v>0</v>
      </c>
      <c r="AE628">
        <f t="shared" si="198"/>
        <v>0</v>
      </c>
      <c r="AF628">
        <f t="shared" si="199"/>
        <v>0</v>
      </c>
    </row>
    <row r="629" spans="1:32" x14ac:dyDescent="0.3">
      <c r="A629">
        <v>628</v>
      </c>
      <c r="B629" t="s">
        <v>2483</v>
      </c>
      <c r="C629" t="s">
        <v>270</v>
      </c>
      <c r="D629" t="s">
        <v>2484</v>
      </c>
      <c r="E629" t="s">
        <v>2485</v>
      </c>
      <c r="F629" t="s">
        <v>2486</v>
      </c>
      <c r="G629">
        <v>2016</v>
      </c>
      <c r="H629">
        <v>88</v>
      </c>
      <c r="I629">
        <v>6</v>
      </c>
      <c r="J629">
        <v>7181</v>
      </c>
      <c r="L629">
        <v>46</v>
      </c>
      <c r="M629">
        <f t="shared" si="180"/>
        <v>0</v>
      </c>
      <c r="N629">
        <f t="shared" si="181"/>
        <v>0</v>
      </c>
      <c r="O629">
        <f t="shared" si="182"/>
        <v>0</v>
      </c>
      <c r="P629">
        <f t="shared" si="183"/>
        <v>0</v>
      </c>
      <c r="Q629">
        <f t="shared" si="184"/>
        <v>1</v>
      </c>
      <c r="R629">
        <f t="shared" si="185"/>
        <v>0</v>
      </c>
      <c r="S629">
        <f t="shared" si="186"/>
        <v>1</v>
      </c>
      <c r="T629">
        <f t="shared" si="187"/>
        <v>0</v>
      </c>
      <c r="U629">
        <f t="shared" si="188"/>
        <v>1</v>
      </c>
      <c r="V629">
        <f t="shared" si="189"/>
        <v>0</v>
      </c>
      <c r="W629">
        <f t="shared" si="190"/>
        <v>0</v>
      </c>
      <c r="X629">
        <f t="shared" si="191"/>
        <v>0</v>
      </c>
      <c r="Y629">
        <f t="shared" si="192"/>
        <v>0</v>
      </c>
      <c r="Z629">
        <f t="shared" si="193"/>
        <v>0</v>
      </c>
      <c r="AA629">
        <f t="shared" si="194"/>
        <v>0</v>
      </c>
      <c r="AB629">
        <f t="shared" si="195"/>
        <v>0</v>
      </c>
      <c r="AC629">
        <f t="shared" si="196"/>
        <v>0</v>
      </c>
      <c r="AD629">
        <f t="shared" si="197"/>
        <v>0</v>
      </c>
      <c r="AE629">
        <f t="shared" si="198"/>
        <v>0</v>
      </c>
      <c r="AF629">
        <f t="shared" si="199"/>
        <v>0</v>
      </c>
    </row>
    <row r="630" spans="1:32" x14ac:dyDescent="0.3">
      <c r="A630">
        <v>629</v>
      </c>
      <c r="B630" t="s">
        <v>2487</v>
      </c>
      <c r="C630" t="s">
        <v>288</v>
      </c>
      <c r="D630" t="s">
        <v>2488</v>
      </c>
      <c r="E630" t="s">
        <v>2489</v>
      </c>
      <c r="F630" t="s">
        <v>2490</v>
      </c>
      <c r="G630">
        <v>2016</v>
      </c>
      <c r="H630">
        <v>93</v>
      </c>
      <c r="I630">
        <v>6.1</v>
      </c>
      <c r="J630">
        <v>10700</v>
      </c>
      <c r="M630">
        <f t="shared" si="180"/>
        <v>0</v>
      </c>
      <c r="N630">
        <f t="shared" si="181"/>
        <v>0</v>
      </c>
      <c r="O630">
        <f t="shared" si="182"/>
        <v>0</v>
      </c>
      <c r="P630">
        <f t="shared" si="183"/>
        <v>0</v>
      </c>
      <c r="Q630">
        <f t="shared" si="184"/>
        <v>0</v>
      </c>
      <c r="R630">
        <f t="shared" si="185"/>
        <v>0</v>
      </c>
      <c r="S630">
        <f t="shared" si="186"/>
        <v>1</v>
      </c>
      <c r="T630">
        <f t="shared" si="187"/>
        <v>1</v>
      </c>
      <c r="U630">
        <f t="shared" si="188"/>
        <v>0</v>
      </c>
      <c r="V630">
        <f t="shared" si="189"/>
        <v>1</v>
      </c>
      <c r="W630">
        <f t="shared" si="190"/>
        <v>0</v>
      </c>
      <c r="X630">
        <f t="shared" si="191"/>
        <v>0</v>
      </c>
      <c r="Y630">
        <f t="shared" si="192"/>
        <v>0</v>
      </c>
      <c r="Z630">
        <f t="shared" si="193"/>
        <v>0</v>
      </c>
      <c r="AA630">
        <f t="shared" si="194"/>
        <v>0</v>
      </c>
      <c r="AB630">
        <f t="shared" si="195"/>
        <v>0</v>
      </c>
      <c r="AC630">
        <f t="shared" si="196"/>
        <v>0</v>
      </c>
      <c r="AD630">
        <f t="shared" si="197"/>
        <v>0</v>
      </c>
      <c r="AE630">
        <f t="shared" si="198"/>
        <v>0</v>
      </c>
      <c r="AF630">
        <f t="shared" si="199"/>
        <v>0</v>
      </c>
    </row>
    <row r="631" spans="1:32" x14ac:dyDescent="0.3">
      <c r="A631">
        <v>630</v>
      </c>
      <c r="B631" t="s">
        <v>2491</v>
      </c>
      <c r="C631" t="s">
        <v>1881</v>
      </c>
      <c r="D631" t="s">
        <v>2492</v>
      </c>
      <c r="E631" t="s">
        <v>2493</v>
      </c>
      <c r="F631" t="s">
        <v>2494</v>
      </c>
      <c r="G631">
        <v>2014</v>
      </c>
      <c r="H631">
        <v>98</v>
      </c>
      <c r="I631">
        <v>6.2</v>
      </c>
      <c r="J631">
        <v>74886</v>
      </c>
      <c r="K631">
        <v>113.73</v>
      </c>
      <c r="L631">
        <v>47</v>
      </c>
      <c r="M631">
        <f t="shared" si="180"/>
        <v>0</v>
      </c>
      <c r="N631">
        <f t="shared" si="181"/>
        <v>1</v>
      </c>
      <c r="O631">
        <f t="shared" si="182"/>
        <v>0</v>
      </c>
      <c r="P631">
        <f t="shared" si="183"/>
        <v>0</v>
      </c>
      <c r="Q631">
        <f t="shared" si="184"/>
        <v>1</v>
      </c>
      <c r="R631">
        <f t="shared" si="185"/>
        <v>0</v>
      </c>
      <c r="S631">
        <f t="shared" si="186"/>
        <v>0</v>
      </c>
      <c r="T631">
        <f t="shared" si="187"/>
        <v>0</v>
      </c>
      <c r="U631">
        <f t="shared" si="188"/>
        <v>0</v>
      </c>
      <c r="V631">
        <f t="shared" si="189"/>
        <v>0</v>
      </c>
      <c r="W631">
        <f t="shared" si="190"/>
        <v>0</v>
      </c>
      <c r="X631">
        <f t="shared" si="191"/>
        <v>0</v>
      </c>
      <c r="Y631">
        <f t="shared" si="192"/>
        <v>0</v>
      </c>
      <c r="Z631">
        <f t="shared" si="193"/>
        <v>1</v>
      </c>
      <c r="AA631">
        <f t="shared" si="194"/>
        <v>0</v>
      </c>
      <c r="AB631">
        <f t="shared" si="195"/>
        <v>0</v>
      </c>
      <c r="AC631">
        <f t="shared" si="196"/>
        <v>0</v>
      </c>
      <c r="AD631">
        <f t="shared" si="197"/>
        <v>0</v>
      </c>
      <c r="AE631">
        <f t="shared" si="198"/>
        <v>0</v>
      </c>
      <c r="AF631">
        <f t="shared" si="199"/>
        <v>0</v>
      </c>
    </row>
    <row r="632" spans="1:32" x14ac:dyDescent="0.3">
      <c r="A632">
        <v>631</v>
      </c>
      <c r="B632" t="s">
        <v>2495</v>
      </c>
      <c r="C632" t="s">
        <v>270</v>
      </c>
      <c r="D632" t="s">
        <v>2496</v>
      </c>
      <c r="E632" t="s">
        <v>711</v>
      </c>
      <c r="F632" t="s">
        <v>2497</v>
      </c>
      <c r="G632">
        <v>2010</v>
      </c>
      <c r="H632">
        <v>112</v>
      </c>
      <c r="I632">
        <v>6.7</v>
      </c>
      <c r="J632">
        <v>151519</v>
      </c>
      <c r="K632">
        <v>32.36</v>
      </c>
      <c r="L632">
        <v>55</v>
      </c>
      <c r="M632">
        <f t="shared" si="180"/>
        <v>0</v>
      </c>
      <c r="N632">
        <f t="shared" si="181"/>
        <v>0</v>
      </c>
      <c r="O632">
        <f t="shared" si="182"/>
        <v>0</v>
      </c>
      <c r="P632">
        <f t="shared" si="183"/>
        <v>0</v>
      </c>
      <c r="Q632">
        <f t="shared" si="184"/>
        <v>1</v>
      </c>
      <c r="R632">
        <f t="shared" si="185"/>
        <v>0</v>
      </c>
      <c r="S632">
        <f t="shared" si="186"/>
        <v>1</v>
      </c>
      <c r="T632">
        <f t="shared" si="187"/>
        <v>0</v>
      </c>
      <c r="U632">
        <f t="shared" si="188"/>
        <v>1</v>
      </c>
      <c r="V632">
        <f t="shared" si="189"/>
        <v>0</v>
      </c>
      <c r="W632">
        <f t="shared" si="190"/>
        <v>0</v>
      </c>
      <c r="X632">
        <f t="shared" si="191"/>
        <v>0</v>
      </c>
      <c r="Y632">
        <f t="shared" si="192"/>
        <v>0</v>
      </c>
      <c r="Z632">
        <f t="shared" si="193"/>
        <v>0</v>
      </c>
      <c r="AA632">
        <f t="shared" si="194"/>
        <v>0</v>
      </c>
      <c r="AB632">
        <f t="shared" si="195"/>
        <v>0</v>
      </c>
      <c r="AC632">
        <f t="shared" si="196"/>
        <v>0</v>
      </c>
      <c r="AD632">
        <f t="shared" si="197"/>
        <v>0</v>
      </c>
      <c r="AE632">
        <f t="shared" si="198"/>
        <v>0</v>
      </c>
      <c r="AF632">
        <f t="shared" si="199"/>
        <v>0</v>
      </c>
    </row>
    <row r="633" spans="1:32" x14ac:dyDescent="0.3">
      <c r="A633">
        <v>632</v>
      </c>
      <c r="B633" t="s">
        <v>2498</v>
      </c>
      <c r="C633" t="s">
        <v>42</v>
      </c>
      <c r="D633" t="s">
        <v>2499</v>
      </c>
      <c r="E633" t="s">
        <v>1474</v>
      </c>
      <c r="F633" t="s">
        <v>2500</v>
      </c>
      <c r="G633">
        <v>2014</v>
      </c>
      <c r="H633">
        <v>112</v>
      </c>
      <c r="I633">
        <v>6.6</v>
      </c>
      <c r="J633">
        <v>261536</v>
      </c>
      <c r="K633">
        <v>6.11</v>
      </c>
      <c r="L633">
        <v>52</v>
      </c>
      <c r="M633">
        <f t="shared" si="180"/>
        <v>0</v>
      </c>
      <c r="N633">
        <f t="shared" si="181"/>
        <v>0</v>
      </c>
      <c r="O633">
        <f t="shared" si="182"/>
        <v>0</v>
      </c>
      <c r="P633">
        <f t="shared" si="183"/>
        <v>0</v>
      </c>
      <c r="Q633">
        <f t="shared" si="184"/>
        <v>1</v>
      </c>
      <c r="R633">
        <f t="shared" si="185"/>
        <v>0</v>
      </c>
      <c r="S633">
        <f t="shared" si="186"/>
        <v>0</v>
      </c>
      <c r="T633">
        <f t="shared" si="187"/>
        <v>0</v>
      </c>
      <c r="U633">
        <f t="shared" si="188"/>
        <v>0</v>
      </c>
      <c r="V633">
        <f t="shared" si="189"/>
        <v>0</v>
      </c>
      <c r="W633">
        <f t="shared" si="190"/>
        <v>0</v>
      </c>
      <c r="X633">
        <f t="shared" si="191"/>
        <v>0</v>
      </c>
      <c r="Y633">
        <f t="shared" si="192"/>
        <v>0</v>
      </c>
      <c r="Z633">
        <f t="shared" si="193"/>
        <v>0</v>
      </c>
      <c r="AA633">
        <f t="shared" si="194"/>
        <v>0</v>
      </c>
      <c r="AB633">
        <f t="shared" si="195"/>
        <v>0</v>
      </c>
      <c r="AC633">
        <f t="shared" si="196"/>
        <v>0</v>
      </c>
      <c r="AD633">
        <f t="shared" si="197"/>
        <v>0</v>
      </c>
      <c r="AE633">
        <f t="shared" si="198"/>
        <v>0</v>
      </c>
      <c r="AF633">
        <f t="shared" si="199"/>
        <v>0</v>
      </c>
    </row>
    <row r="634" spans="1:32" x14ac:dyDescent="0.3">
      <c r="A634">
        <v>633</v>
      </c>
      <c r="B634" t="s">
        <v>1016</v>
      </c>
      <c r="C634" t="s">
        <v>1696</v>
      </c>
      <c r="D634" t="s">
        <v>2501</v>
      </c>
      <c r="E634" t="s">
        <v>1310</v>
      </c>
      <c r="F634" t="s">
        <v>2502</v>
      </c>
      <c r="G634">
        <v>2006</v>
      </c>
      <c r="H634">
        <v>120</v>
      </c>
      <c r="I634">
        <v>7</v>
      </c>
      <c r="J634">
        <v>73491</v>
      </c>
      <c r="K634">
        <v>2.2000000000000002</v>
      </c>
      <c r="L634">
        <v>85</v>
      </c>
      <c r="M634">
        <f t="shared" si="180"/>
        <v>0</v>
      </c>
      <c r="N634">
        <f t="shared" si="181"/>
        <v>0</v>
      </c>
      <c r="O634">
        <f t="shared" si="182"/>
        <v>1</v>
      </c>
      <c r="P634">
        <f t="shared" si="183"/>
        <v>0</v>
      </c>
      <c r="Q634">
        <f t="shared" si="184"/>
        <v>1</v>
      </c>
      <c r="R634">
        <f t="shared" si="185"/>
        <v>0</v>
      </c>
      <c r="S634">
        <f t="shared" si="186"/>
        <v>1</v>
      </c>
      <c r="T634">
        <f t="shared" si="187"/>
        <v>0</v>
      </c>
      <c r="U634">
        <f t="shared" si="188"/>
        <v>0</v>
      </c>
      <c r="V634">
        <f t="shared" si="189"/>
        <v>0</v>
      </c>
      <c r="W634">
        <f t="shared" si="190"/>
        <v>0</v>
      </c>
      <c r="X634">
        <f t="shared" si="191"/>
        <v>0</v>
      </c>
      <c r="Y634">
        <f t="shared" si="192"/>
        <v>0</v>
      </c>
      <c r="Z634">
        <f t="shared" si="193"/>
        <v>0</v>
      </c>
      <c r="AA634">
        <f t="shared" si="194"/>
        <v>0</v>
      </c>
      <c r="AB634">
        <f t="shared" si="195"/>
        <v>0</v>
      </c>
      <c r="AC634">
        <f t="shared" si="196"/>
        <v>0</v>
      </c>
      <c r="AD634">
        <f t="shared" si="197"/>
        <v>0</v>
      </c>
      <c r="AE634">
        <f t="shared" si="198"/>
        <v>0</v>
      </c>
      <c r="AF634">
        <f t="shared" si="199"/>
        <v>0</v>
      </c>
    </row>
    <row r="635" spans="1:32" x14ac:dyDescent="0.3">
      <c r="A635">
        <v>634</v>
      </c>
      <c r="B635" t="s">
        <v>2503</v>
      </c>
      <c r="C635" t="s">
        <v>582</v>
      </c>
      <c r="D635" t="s">
        <v>2504</v>
      </c>
      <c r="E635" t="s">
        <v>2505</v>
      </c>
      <c r="F635" t="s">
        <v>2506</v>
      </c>
      <c r="G635">
        <v>2011</v>
      </c>
      <c r="H635">
        <v>85</v>
      </c>
      <c r="I635">
        <v>4.9000000000000004</v>
      </c>
      <c r="J635">
        <v>6683</v>
      </c>
      <c r="L635">
        <v>94</v>
      </c>
      <c r="M635">
        <f t="shared" si="180"/>
        <v>0</v>
      </c>
      <c r="N635">
        <f t="shared" si="181"/>
        <v>0</v>
      </c>
      <c r="O635">
        <f t="shared" si="182"/>
        <v>1</v>
      </c>
      <c r="P635">
        <f t="shared" si="183"/>
        <v>0</v>
      </c>
      <c r="Q635">
        <f t="shared" si="184"/>
        <v>0</v>
      </c>
      <c r="R635">
        <f t="shared" si="185"/>
        <v>0</v>
      </c>
      <c r="S635">
        <f t="shared" si="186"/>
        <v>1</v>
      </c>
      <c r="T635">
        <f t="shared" si="187"/>
        <v>0</v>
      </c>
      <c r="U635">
        <f t="shared" si="188"/>
        <v>0</v>
      </c>
      <c r="V635">
        <f t="shared" si="189"/>
        <v>0</v>
      </c>
      <c r="W635">
        <f t="shared" si="190"/>
        <v>1</v>
      </c>
      <c r="X635">
        <f t="shared" si="191"/>
        <v>0</v>
      </c>
      <c r="Y635">
        <f t="shared" si="192"/>
        <v>0</v>
      </c>
      <c r="Z635">
        <f t="shared" si="193"/>
        <v>0</v>
      </c>
      <c r="AA635">
        <f t="shared" si="194"/>
        <v>0</v>
      </c>
      <c r="AB635">
        <f t="shared" si="195"/>
        <v>0</v>
      </c>
      <c r="AC635">
        <f t="shared" si="196"/>
        <v>0</v>
      </c>
      <c r="AD635">
        <f t="shared" si="197"/>
        <v>0</v>
      </c>
      <c r="AE635">
        <f t="shared" si="198"/>
        <v>0</v>
      </c>
      <c r="AF635">
        <f t="shared" si="199"/>
        <v>0</v>
      </c>
    </row>
    <row r="636" spans="1:32" x14ac:dyDescent="0.3">
      <c r="A636">
        <v>635</v>
      </c>
      <c r="B636" t="s">
        <v>2507</v>
      </c>
      <c r="C636" t="s">
        <v>744</v>
      </c>
      <c r="D636" t="s">
        <v>2508</v>
      </c>
      <c r="E636" t="s">
        <v>527</v>
      </c>
      <c r="F636" t="s">
        <v>2509</v>
      </c>
      <c r="G636">
        <v>2008</v>
      </c>
      <c r="H636">
        <v>98</v>
      </c>
      <c r="I636">
        <v>8.4</v>
      </c>
      <c r="J636">
        <v>776897</v>
      </c>
      <c r="K636">
        <v>223.81</v>
      </c>
      <c r="M636">
        <f t="shared" si="180"/>
        <v>0</v>
      </c>
      <c r="N636">
        <f t="shared" si="181"/>
        <v>1</v>
      </c>
      <c r="O636">
        <f t="shared" si="182"/>
        <v>0</v>
      </c>
      <c r="P636">
        <f t="shared" si="183"/>
        <v>1</v>
      </c>
      <c r="Q636">
        <f t="shared" si="184"/>
        <v>0</v>
      </c>
      <c r="R636">
        <f t="shared" si="185"/>
        <v>0</v>
      </c>
      <c r="S636">
        <f t="shared" si="186"/>
        <v>0</v>
      </c>
      <c r="T636">
        <f t="shared" si="187"/>
        <v>0</v>
      </c>
      <c r="U636">
        <f t="shared" si="188"/>
        <v>0</v>
      </c>
      <c r="V636">
        <f t="shared" si="189"/>
        <v>0</v>
      </c>
      <c r="W636">
        <f t="shared" si="190"/>
        <v>0</v>
      </c>
      <c r="X636">
        <f t="shared" si="191"/>
        <v>0</v>
      </c>
      <c r="Y636">
        <f t="shared" si="192"/>
        <v>0</v>
      </c>
      <c r="Z636">
        <f t="shared" si="193"/>
        <v>1</v>
      </c>
      <c r="AA636">
        <f t="shared" si="194"/>
        <v>0</v>
      </c>
      <c r="AB636">
        <f t="shared" si="195"/>
        <v>0</v>
      </c>
      <c r="AC636">
        <f t="shared" si="196"/>
        <v>0</v>
      </c>
      <c r="AD636">
        <f t="shared" si="197"/>
        <v>0</v>
      </c>
      <c r="AE636">
        <f t="shared" si="198"/>
        <v>0</v>
      </c>
      <c r="AF636">
        <f t="shared" si="199"/>
        <v>0</v>
      </c>
    </row>
    <row r="637" spans="1:32" x14ac:dyDescent="0.3">
      <c r="A637">
        <v>636</v>
      </c>
      <c r="B637" t="s">
        <v>2510</v>
      </c>
      <c r="C637" t="s">
        <v>784</v>
      </c>
      <c r="D637" t="s">
        <v>2511</v>
      </c>
      <c r="E637" t="s">
        <v>824</v>
      </c>
      <c r="F637" t="s">
        <v>2512</v>
      </c>
      <c r="G637">
        <v>2007</v>
      </c>
      <c r="H637">
        <v>129</v>
      </c>
      <c r="I637">
        <v>7</v>
      </c>
      <c r="J637">
        <v>309398</v>
      </c>
      <c r="K637">
        <v>148.72999999999999</v>
      </c>
      <c r="L637">
        <v>85</v>
      </c>
      <c r="M637">
        <f t="shared" si="180"/>
        <v>0</v>
      </c>
      <c r="N637">
        <f t="shared" si="181"/>
        <v>0</v>
      </c>
      <c r="O637">
        <f t="shared" si="182"/>
        <v>0</v>
      </c>
      <c r="P637">
        <f t="shared" si="183"/>
        <v>0</v>
      </c>
      <c r="Q637">
        <f t="shared" si="184"/>
        <v>1</v>
      </c>
      <c r="R637">
        <f t="shared" si="185"/>
        <v>0</v>
      </c>
      <c r="S637">
        <f t="shared" si="186"/>
        <v>0</v>
      </c>
      <c r="T637">
        <f t="shared" si="187"/>
        <v>0</v>
      </c>
      <c r="U637">
        <f t="shared" si="188"/>
        <v>1</v>
      </c>
      <c r="V637">
        <f t="shared" si="189"/>
        <v>0</v>
      </c>
      <c r="W637">
        <f t="shared" si="190"/>
        <v>0</v>
      </c>
      <c r="X637">
        <f t="shared" si="191"/>
        <v>0</v>
      </c>
      <c r="Y637">
        <f t="shared" si="192"/>
        <v>0</v>
      </c>
      <c r="Z637">
        <f t="shared" si="193"/>
        <v>0</v>
      </c>
      <c r="AA637">
        <f t="shared" si="194"/>
        <v>0</v>
      </c>
      <c r="AB637">
        <f t="shared" si="195"/>
        <v>0</v>
      </c>
      <c r="AC637">
        <f t="shared" si="196"/>
        <v>0</v>
      </c>
      <c r="AD637">
        <f t="shared" si="197"/>
        <v>0</v>
      </c>
      <c r="AE637">
        <f t="shared" si="198"/>
        <v>0</v>
      </c>
      <c r="AF637">
        <f t="shared" si="199"/>
        <v>0</v>
      </c>
    </row>
    <row r="638" spans="1:32" x14ac:dyDescent="0.3">
      <c r="A638">
        <v>637</v>
      </c>
      <c r="B638" t="s">
        <v>2513</v>
      </c>
      <c r="C638" t="s">
        <v>2514</v>
      </c>
      <c r="D638" t="s">
        <v>2515</v>
      </c>
      <c r="E638" t="s">
        <v>410</v>
      </c>
      <c r="F638" t="s">
        <v>2516</v>
      </c>
      <c r="G638">
        <v>2011</v>
      </c>
      <c r="H638">
        <v>93</v>
      </c>
      <c r="I638">
        <v>7.5</v>
      </c>
      <c r="J638">
        <v>404884</v>
      </c>
      <c r="K638">
        <v>54.7</v>
      </c>
      <c r="L638">
        <v>74</v>
      </c>
      <c r="M638">
        <f t="shared" si="180"/>
        <v>0</v>
      </c>
      <c r="N638">
        <f t="shared" si="181"/>
        <v>0</v>
      </c>
      <c r="O638">
        <f t="shared" si="182"/>
        <v>0</v>
      </c>
      <c r="P638">
        <f t="shared" si="183"/>
        <v>0</v>
      </c>
      <c r="Q638">
        <f t="shared" si="184"/>
        <v>0</v>
      </c>
      <c r="R638">
        <f t="shared" si="185"/>
        <v>0</v>
      </c>
      <c r="S638">
        <f t="shared" si="186"/>
        <v>0</v>
      </c>
      <c r="T638">
        <f t="shared" si="187"/>
        <v>0</v>
      </c>
      <c r="U638">
        <f t="shared" si="188"/>
        <v>1</v>
      </c>
      <c r="V638">
        <f t="shared" si="189"/>
        <v>1</v>
      </c>
      <c r="W638">
        <f t="shared" si="190"/>
        <v>0</v>
      </c>
      <c r="X638">
        <f t="shared" si="191"/>
        <v>1</v>
      </c>
      <c r="Y638">
        <f t="shared" si="192"/>
        <v>0</v>
      </c>
      <c r="Z638">
        <f t="shared" si="193"/>
        <v>0</v>
      </c>
      <c r="AA638">
        <f t="shared" si="194"/>
        <v>0</v>
      </c>
      <c r="AB638">
        <f t="shared" si="195"/>
        <v>0</v>
      </c>
      <c r="AC638">
        <f t="shared" si="196"/>
        <v>0</v>
      </c>
      <c r="AD638">
        <f t="shared" si="197"/>
        <v>0</v>
      </c>
      <c r="AE638">
        <f t="shared" si="198"/>
        <v>0</v>
      </c>
      <c r="AF638">
        <f t="shared" si="199"/>
        <v>0</v>
      </c>
    </row>
    <row r="639" spans="1:32" x14ac:dyDescent="0.3">
      <c r="A639">
        <v>638</v>
      </c>
      <c r="B639" t="s">
        <v>2517</v>
      </c>
      <c r="C639" t="s">
        <v>390</v>
      </c>
      <c r="D639" t="s">
        <v>2518</v>
      </c>
      <c r="E639" t="s">
        <v>1944</v>
      </c>
      <c r="F639" t="s">
        <v>2519</v>
      </c>
      <c r="G639">
        <v>2012</v>
      </c>
      <c r="H639">
        <v>116</v>
      </c>
      <c r="I639">
        <v>7.3</v>
      </c>
      <c r="J639">
        <v>195360</v>
      </c>
      <c r="K639">
        <v>37.4</v>
      </c>
      <c r="L639">
        <v>58</v>
      </c>
      <c r="M639">
        <f t="shared" si="180"/>
        <v>0</v>
      </c>
      <c r="N639">
        <f t="shared" si="181"/>
        <v>0</v>
      </c>
      <c r="O639">
        <f t="shared" si="182"/>
        <v>0</v>
      </c>
      <c r="P639">
        <f t="shared" si="183"/>
        <v>0</v>
      </c>
      <c r="Q639">
        <f t="shared" si="184"/>
        <v>0</v>
      </c>
      <c r="R639">
        <f t="shared" si="185"/>
        <v>0</v>
      </c>
      <c r="S639">
        <f t="shared" si="186"/>
        <v>1</v>
      </c>
      <c r="T639">
        <f t="shared" si="187"/>
        <v>1</v>
      </c>
      <c r="U639">
        <f t="shared" si="188"/>
        <v>0</v>
      </c>
      <c r="V639">
        <f t="shared" si="189"/>
        <v>0</v>
      </c>
      <c r="W639">
        <f t="shared" si="190"/>
        <v>0</v>
      </c>
      <c r="X639">
        <f t="shared" si="191"/>
        <v>0</v>
      </c>
      <c r="Y639">
        <f t="shared" si="192"/>
        <v>0</v>
      </c>
      <c r="Z639">
        <f t="shared" si="193"/>
        <v>0</v>
      </c>
      <c r="AA639">
        <f t="shared" si="194"/>
        <v>0</v>
      </c>
      <c r="AB639">
        <f t="shared" si="195"/>
        <v>0</v>
      </c>
      <c r="AC639">
        <f t="shared" si="196"/>
        <v>0</v>
      </c>
      <c r="AD639">
        <f t="shared" si="197"/>
        <v>0</v>
      </c>
      <c r="AE639">
        <f t="shared" si="198"/>
        <v>0</v>
      </c>
      <c r="AF639">
        <f t="shared" si="199"/>
        <v>0</v>
      </c>
    </row>
    <row r="640" spans="1:32" x14ac:dyDescent="0.3">
      <c r="A640">
        <v>639</v>
      </c>
      <c r="B640" t="s">
        <v>2520</v>
      </c>
      <c r="C640" t="s">
        <v>521</v>
      </c>
      <c r="D640" t="s">
        <v>2521</v>
      </c>
      <c r="E640" t="s">
        <v>2522</v>
      </c>
      <c r="F640" t="s">
        <v>2523</v>
      </c>
      <c r="G640">
        <v>2014</v>
      </c>
      <c r="H640">
        <v>83</v>
      </c>
      <c r="I640">
        <v>5.6</v>
      </c>
      <c r="J640">
        <v>50402</v>
      </c>
      <c r="K640">
        <v>31.54</v>
      </c>
      <c r="L640">
        <v>59</v>
      </c>
      <c r="M640">
        <f t="shared" si="180"/>
        <v>0</v>
      </c>
      <c r="N640">
        <f t="shared" si="181"/>
        <v>0</v>
      </c>
      <c r="O640">
        <f t="shared" si="182"/>
        <v>1</v>
      </c>
      <c r="P640">
        <f t="shared" si="183"/>
        <v>0</v>
      </c>
      <c r="Q640">
        <f t="shared" si="184"/>
        <v>0</v>
      </c>
      <c r="R640">
        <f t="shared" si="185"/>
        <v>0</v>
      </c>
      <c r="S640">
        <f t="shared" si="186"/>
        <v>1</v>
      </c>
      <c r="T640">
        <f t="shared" si="187"/>
        <v>0</v>
      </c>
      <c r="U640">
        <f t="shared" si="188"/>
        <v>0</v>
      </c>
      <c r="V640">
        <f t="shared" si="189"/>
        <v>1</v>
      </c>
      <c r="W640">
        <f t="shared" si="190"/>
        <v>0</v>
      </c>
      <c r="X640">
        <f t="shared" si="191"/>
        <v>0</v>
      </c>
      <c r="Y640">
        <f t="shared" si="192"/>
        <v>0</v>
      </c>
      <c r="Z640">
        <f t="shared" si="193"/>
        <v>0</v>
      </c>
      <c r="AA640">
        <f t="shared" si="194"/>
        <v>0</v>
      </c>
      <c r="AB640">
        <f t="shared" si="195"/>
        <v>0</v>
      </c>
      <c r="AC640">
        <f t="shared" si="196"/>
        <v>0</v>
      </c>
      <c r="AD640">
        <f t="shared" si="197"/>
        <v>0</v>
      </c>
      <c r="AE640">
        <f t="shared" si="198"/>
        <v>0</v>
      </c>
      <c r="AF640">
        <f t="shared" si="199"/>
        <v>0</v>
      </c>
    </row>
    <row r="641" spans="1:32" x14ac:dyDescent="0.3">
      <c r="A641">
        <v>640</v>
      </c>
      <c r="B641" t="s">
        <v>2524</v>
      </c>
      <c r="C641" t="s">
        <v>42</v>
      </c>
      <c r="D641" t="s">
        <v>2525</v>
      </c>
      <c r="E641" t="s">
        <v>2526</v>
      </c>
      <c r="F641" t="s">
        <v>2527</v>
      </c>
      <c r="G641">
        <v>2012</v>
      </c>
      <c r="H641">
        <v>113</v>
      </c>
      <c r="I641">
        <v>6.7</v>
      </c>
      <c r="J641">
        <v>178471</v>
      </c>
      <c r="K641">
        <v>56.72</v>
      </c>
      <c r="L641">
        <v>49</v>
      </c>
      <c r="M641">
        <f t="shared" si="180"/>
        <v>0</v>
      </c>
      <c r="N641">
        <f t="shared" si="181"/>
        <v>0</v>
      </c>
      <c r="O641">
        <f t="shared" si="182"/>
        <v>0</v>
      </c>
      <c r="P641">
        <f t="shared" si="183"/>
        <v>0</v>
      </c>
      <c r="Q641">
        <f t="shared" si="184"/>
        <v>1</v>
      </c>
      <c r="R641">
        <f t="shared" si="185"/>
        <v>0</v>
      </c>
      <c r="S641">
        <f t="shared" si="186"/>
        <v>0</v>
      </c>
      <c r="T641">
        <f t="shared" si="187"/>
        <v>0</v>
      </c>
      <c r="U641">
        <f t="shared" si="188"/>
        <v>0</v>
      </c>
      <c r="V641">
        <f t="shared" si="189"/>
        <v>0</v>
      </c>
      <c r="W641">
        <f t="shared" si="190"/>
        <v>0</v>
      </c>
      <c r="X641">
        <f t="shared" si="191"/>
        <v>0</v>
      </c>
      <c r="Y641">
        <f t="shared" si="192"/>
        <v>0</v>
      </c>
      <c r="Z641">
        <f t="shared" si="193"/>
        <v>0</v>
      </c>
      <c r="AA641">
        <f t="shared" si="194"/>
        <v>0</v>
      </c>
      <c r="AB641">
        <f t="shared" si="195"/>
        <v>0</v>
      </c>
      <c r="AC641">
        <f t="shared" si="196"/>
        <v>0</v>
      </c>
      <c r="AD641">
        <f t="shared" si="197"/>
        <v>0</v>
      </c>
      <c r="AE641">
        <f t="shared" si="198"/>
        <v>0</v>
      </c>
      <c r="AF641">
        <f t="shared" si="199"/>
        <v>0</v>
      </c>
    </row>
    <row r="642" spans="1:32" x14ac:dyDescent="0.3">
      <c r="A642">
        <v>641</v>
      </c>
      <c r="B642" t="s">
        <v>2528</v>
      </c>
      <c r="C642" t="s">
        <v>92</v>
      </c>
      <c r="D642" t="s">
        <v>2529</v>
      </c>
      <c r="E642" t="s">
        <v>2530</v>
      </c>
      <c r="F642" t="s">
        <v>2531</v>
      </c>
      <c r="G642">
        <v>2006</v>
      </c>
      <c r="H642">
        <v>117</v>
      </c>
      <c r="I642">
        <v>8</v>
      </c>
      <c r="J642">
        <v>361105</v>
      </c>
      <c r="K642">
        <v>162.59</v>
      </c>
      <c r="L642">
        <v>64</v>
      </c>
      <c r="M642">
        <f t="shared" si="180"/>
        <v>0</v>
      </c>
      <c r="N642">
        <f t="shared" si="181"/>
        <v>0</v>
      </c>
      <c r="O642">
        <f t="shared" si="182"/>
        <v>0</v>
      </c>
      <c r="P642">
        <f t="shared" si="183"/>
        <v>0</v>
      </c>
      <c r="Q642">
        <f t="shared" si="184"/>
        <v>0</v>
      </c>
      <c r="R642">
        <f t="shared" si="185"/>
        <v>1</v>
      </c>
      <c r="S642">
        <f t="shared" si="186"/>
        <v>1</v>
      </c>
      <c r="T642">
        <f t="shared" si="187"/>
        <v>0</v>
      </c>
      <c r="U642">
        <f t="shared" si="188"/>
        <v>0</v>
      </c>
      <c r="V642">
        <f t="shared" si="189"/>
        <v>0</v>
      </c>
      <c r="W642">
        <f t="shared" si="190"/>
        <v>0</v>
      </c>
      <c r="X642">
        <f t="shared" si="191"/>
        <v>0</v>
      </c>
      <c r="Y642">
        <f t="shared" si="192"/>
        <v>0</v>
      </c>
      <c r="Z642">
        <f t="shared" si="193"/>
        <v>0</v>
      </c>
      <c r="AA642">
        <f t="shared" si="194"/>
        <v>0</v>
      </c>
      <c r="AB642">
        <f t="shared" si="195"/>
        <v>0</v>
      </c>
      <c r="AC642">
        <f t="shared" si="196"/>
        <v>0</v>
      </c>
      <c r="AD642">
        <f t="shared" si="197"/>
        <v>0</v>
      </c>
      <c r="AE642">
        <f t="shared" si="198"/>
        <v>0</v>
      </c>
      <c r="AF642">
        <f t="shared" si="199"/>
        <v>0</v>
      </c>
    </row>
    <row r="643" spans="1:32" x14ac:dyDescent="0.3">
      <c r="A643">
        <v>642</v>
      </c>
      <c r="B643" t="s">
        <v>2532</v>
      </c>
      <c r="C643" t="s">
        <v>2533</v>
      </c>
      <c r="D643" t="s">
        <v>2534</v>
      </c>
      <c r="E643" t="s">
        <v>2535</v>
      </c>
      <c r="F643" t="s">
        <v>2536</v>
      </c>
      <c r="G643">
        <v>2014</v>
      </c>
      <c r="H643">
        <v>122</v>
      </c>
      <c r="I643">
        <v>8.1</v>
      </c>
      <c r="J643">
        <v>110100</v>
      </c>
      <c r="K643">
        <v>3.08</v>
      </c>
      <c r="L643">
        <v>77</v>
      </c>
      <c r="M643">
        <f t="shared" ref="M643:M706" si="200">IFERROR(IF(SEARCH($M$1,C643)&gt;0,1,0),0)</f>
        <v>0</v>
      </c>
      <c r="N643">
        <f t="shared" ref="N643:N706" si="201">IFERROR(IF(SEARCH($N$1,C643)&gt;0,1,0),0)</f>
        <v>0</v>
      </c>
      <c r="O643">
        <f t="shared" ref="O643:O706" si="202">IFERROR(IF(SEARCH($O$1,C643)&gt;0,1,0),0)</f>
        <v>0</v>
      </c>
      <c r="P643">
        <f t="shared" ref="P643:P706" si="203">IFERROR(IF(SEARCH($P$1,C643)&gt;0,1,0),0)</f>
        <v>0</v>
      </c>
      <c r="Q643">
        <f t="shared" ref="Q643:Q706" si="204">IFERROR(IF(SEARCH($Q$1,C643)&gt;0,1,0),0)</f>
        <v>1</v>
      </c>
      <c r="R643">
        <f t="shared" ref="R643:R706" si="205">IFERROR(IF(SEARCH($R$1,C643)&gt;0,1,0),0)</f>
        <v>0</v>
      </c>
      <c r="S643">
        <f t="shared" ref="S643:S706" si="206">IFERROR(IF(SEARCH($S$1,C643)&gt;0,1,0),0)</f>
        <v>1</v>
      </c>
      <c r="T643">
        <f t="shared" ref="T643:T706" si="207">IFERROR(IF(SEARCH($T$1,C643)&gt;0,1,0),0)</f>
        <v>0</v>
      </c>
      <c r="U643">
        <f t="shared" ref="U643:U706" si="208">IFERROR(IF(SEARCH($U$1,C643)&gt;0,1,0),0)</f>
        <v>0</v>
      </c>
      <c r="V643">
        <f t="shared" ref="V643:V706" si="209">IFERROR(IF(SEARCH($V$1,C643)&gt;0,1,0),0)</f>
        <v>0</v>
      </c>
      <c r="W643">
        <f t="shared" ref="W643:W706" si="210">IFERROR(IF(SEARCH($W$1,C643)&gt;0,1,0),0)</f>
        <v>1</v>
      </c>
      <c r="X643">
        <f t="shared" ref="X643:X706" si="211">IFERROR(IF(SEARCH($X$1,C643)&gt;0,1,0),0)</f>
        <v>0</v>
      </c>
      <c r="Y643">
        <f t="shared" ref="Y643:Y706" si="212">IFERROR(IF(SEARCH($Y$1,C643)&gt;0,1,0),0)</f>
        <v>0</v>
      </c>
      <c r="Z643">
        <f t="shared" ref="Z643:Z706" si="213">IFERROR(IF(SEARCH($Z$1,C643)&gt;0,1,0),0)</f>
        <v>0</v>
      </c>
      <c r="AA643">
        <f t="shared" ref="AA643:AA706" si="214">IFERROR(IF(SEARCH($AA$1,C643)&gt;0,1,0),0)</f>
        <v>0</v>
      </c>
      <c r="AB643">
        <f t="shared" ref="AB643:AB706" si="215">IFERROR(IF(SEARCH($AB$1,C643)&gt;0,1,0),0)</f>
        <v>0</v>
      </c>
      <c r="AC643">
        <f t="shared" ref="AC643:AC706" si="216">IFERROR(IF(SEARCH($AC$1,C643)&gt;0,1,0),0)</f>
        <v>0</v>
      </c>
      <c r="AD643">
        <f t="shared" ref="AD643:AD706" si="217">IFERROR(IF(SEARCH($AD$1,C643)&gt;0,1,0),0)</f>
        <v>0</v>
      </c>
      <c r="AE643">
        <f t="shared" ref="AE643:AE706" si="218">IFERROR(IF(SEARCH($AE$1,C643)&gt;0,1,0),0)</f>
        <v>0</v>
      </c>
      <c r="AF643">
        <f t="shared" ref="AF643:AF706" si="219">IFERROR(IF(SEARCH($AF$1,C643)&gt;0,1,0),0)</f>
        <v>0</v>
      </c>
    </row>
    <row r="644" spans="1:32" x14ac:dyDescent="0.3">
      <c r="A644">
        <v>643</v>
      </c>
      <c r="B644" t="s">
        <v>2537</v>
      </c>
      <c r="C644" t="s">
        <v>2538</v>
      </c>
      <c r="D644" t="s">
        <v>2539</v>
      </c>
      <c r="E644" t="s">
        <v>1403</v>
      </c>
      <c r="F644" t="s">
        <v>2540</v>
      </c>
      <c r="G644">
        <v>2015</v>
      </c>
      <c r="H644">
        <v>119</v>
      </c>
      <c r="I644">
        <v>4.8</v>
      </c>
      <c r="J644">
        <v>31149</v>
      </c>
      <c r="L644">
        <v>18</v>
      </c>
      <c r="M644">
        <f t="shared" si="200"/>
        <v>0</v>
      </c>
      <c r="N644">
        <f t="shared" si="201"/>
        <v>0</v>
      </c>
      <c r="O644">
        <f t="shared" si="202"/>
        <v>0</v>
      </c>
      <c r="P644">
        <f t="shared" si="203"/>
        <v>0</v>
      </c>
      <c r="Q644">
        <f t="shared" si="204"/>
        <v>1</v>
      </c>
      <c r="R644">
        <f t="shared" si="205"/>
        <v>0</v>
      </c>
      <c r="S644">
        <f t="shared" si="206"/>
        <v>0</v>
      </c>
      <c r="T644">
        <f t="shared" si="207"/>
        <v>0</v>
      </c>
      <c r="U644">
        <f t="shared" si="208"/>
        <v>0</v>
      </c>
      <c r="V644">
        <f t="shared" si="209"/>
        <v>0</v>
      </c>
      <c r="W644">
        <f t="shared" si="210"/>
        <v>0</v>
      </c>
      <c r="X644">
        <f t="shared" si="211"/>
        <v>0</v>
      </c>
      <c r="Y644">
        <f t="shared" si="212"/>
        <v>0</v>
      </c>
      <c r="Z644">
        <f t="shared" si="213"/>
        <v>0</v>
      </c>
      <c r="AA644">
        <f t="shared" si="214"/>
        <v>0</v>
      </c>
      <c r="AB644">
        <f t="shared" si="215"/>
        <v>0</v>
      </c>
      <c r="AC644">
        <f t="shared" si="216"/>
        <v>1</v>
      </c>
      <c r="AD644">
        <f t="shared" si="217"/>
        <v>0</v>
      </c>
      <c r="AE644">
        <f t="shared" si="218"/>
        <v>0</v>
      </c>
      <c r="AF644">
        <f t="shared" si="219"/>
        <v>0</v>
      </c>
    </row>
    <row r="645" spans="1:32" x14ac:dyDescent="0.3">
      <c r="A645">
        <v>644</v>
      </c>
      <c r="B645" t="s">
        <v>2541</v>
      </c>
      <c r="C645" t="s">
        <v>2542</v>
      </c>
      <c r="D645" t="s">
        <v>2543</v>
      </c>
      <c r="E645" t="s">
        <v>2544</v>
      </c>
      <c r="F645" t="s">
        <v>2545</v>
      </c>
      <c r="G645">
        <v>2016</v>
      </c>
      <c r="H645">
        <v>113</v>
      </c>
      <c r="I645">
        <v>7.5</v>
      </c>
      <c r="J645">
        <v>4304</v>
      </c>
      <c r="K645">
        <v>0.86</v>
      </c>
      <c r="L645">
        <v>73</v>
      </c>
      <c r="M645">
        <f t="shared" si="200"/>
        <v>0</v>
      </c>
      <c r="N645">
        <f t="shared" si="201"/>
        <v>0</v>
      </c>
      <c r="O645">
        <f t="shared" si="202"/>
        <v>0</v>
      </c>
      <c r="P645">
        <f t="shared" si="203"/>
        <v>0</v>
      </c>
      <c r="Q645">
        <f t="shared" si="204"/>
        <v>0</v>
      </c>
      <c r="R645">
        <f t="shared" si="205"/>
        <v>0</v>
      </c>
      <c r="S645">
        <f t="shared" si="206"/>
        <v>1</v>
      </c>
      <c r="T645">
        <f t="shared" si="207"/>
        <v>0</v>
      </c>
      <c r="U645">
        <f t="shared" si="208"/>
        <v>0</v>
      </c>
      <c r="V645">
        <f t="shared" si="209"/>
        <v>0</v>
      </c>
      <c r="W645">
        <f t="shared" si="210"/>
        <v>0</v>
      </c>
      <c r="X645">
        <f t="shared" si="211"/>
        <v>0</v>
      </c>
      <c r="Y645">
        <f t="shared" si="212"/>
        <v>0</v>
      </c>
      <c r="Z645">
        <f t="shared" si="213"/>
        <v>0</v>
      </c>
      <c r="AA645">
        <f t="shared" si="214"/>
        <v>1</v>
      </c>
      <c r="AB645">
        <f t="shared" si="215"/>
        <v>0</v>
      </c>
      <c r="AC645">
        <f t="shared" si="216"/>
        <v>0</v>
      </c>
      <c r="AD645">
        <f t="shared" si="217"/>
        <v>1</v>
      </c>
      <c r="AE645">
        <f t="shared" si="218"/>
        <v>0</v>
      </c>
      <c r="AF645">
        <f t="shared" si="219"/>
        <v>0</v>
      </c>
    </row>
    <row r="646" spans="1:32" x14ac:dyDescent="0.3">
      <c r="A646">
        <v>645</v>
      </c>
      <c r="B646" t="s">
        <v>2546</v>
      </c>
      <c r="C646" t="s">
        <v>1352</v>
      </c>
      <c r="D646" t="s">
        <v>2547</v>
      </c>
      <c r="E646" t="s">
        <v>562</v>
      </c>
      <c r="F646" t="s">
        <v>2548</v>
      </c>
      <c r="G646">
        <v>2016</v>
      </c>
      <c r="H646">
        <v>85</v>
      </c>
      <c r="I646">
        <v>5.5</v>
      </c>
      <c r="J646">
        <v>3564</v>
      </c>
      <c r="L646">
        <v>72</v>
      </c>
      <c r="M646">
        <f t="shared" si="200"/>
        <v>0</v>
      </c>
      <c r="N646">
        <f t="shared" si="201"/>
        <v>0</v>
      </c>
      <c r="O646">
        <f t="shared" si="202"/>
        <v>1</v>
      </c>
      <c r="P646">
        <f t="shared" si="203"/>
        <v>0</v>
      </c>
      <c r="Q646">
        <f t="shared" si="204"/>
        <v>0</v>
      </c>
      <c r="R646">
        <f t="shared" si="205"/>
        <v>0</v>
      </c>
      <c r="S646">
        <f t="shared" si="206"/>
        <v>1</v>
      </c>
      <c r="T646">
        <f t="shared" si="207"/>
        <v>0</v>
      </c>
      <c r="U646">
        <f t="shared" si="208"/>
        <v>0</v>
      </c>
      <c r="V646">
        <f t="shared" si="209"/>
        <v>0</v>
      </c>
      <c r="W646">
        <f t="shared" si="210"/>
        <v>0</v>
      </c>
      <c r="X646">
        <f t="shared" si="211"/>
        <v>1</v>
      </c>
      <c r="Y646">
        <f t="shared" si="212"/>
        <v>0</v>
      </c>
      <c r="Z646">
        <f t="shared" si="213"/>
        <v>0</v>
      </c>
      <c r="AA646">
        <f t="shared" si="214"/>
        <v>0</v>
      </c>
      <c r="AB646">
        <f t="shared" si="215"/>
        <v>0</v>
      </c>
      <c r="AC646">
        <f t="shared" si="216"/>
        <v>0</v>
      </c>
      <c r="AD646">
        <f t="shared" si="217"/>
        <v>0</v>
      </c>
      <c r="AE646">
        <f t="shared" si="218"/>
        <v>0</v>
      </c>
      <c r="AF646">
        <f t="shared" si="219"/>
        <v>0</v>
      </c>
    </row>
    <row r="647" spans="1:32" x14ac:dyDescent="0.3">
      <c r="A647">
        <v>646</v>
      </c>
      <c r="B647" t="s">
        <v>2549</v>
      </c>
      <c r="C647" t="s">
        <v>107</v>
      </c>
      <c r="D647" t="s">
        <v>2550</v>
      </c>
      <c r="E647" t="s">
        <v>276</v>
      </c>
      <c r="F647" t="s">
        <v>2551</v>
      </c>
      <c r="G647">
        <v>2008</v>
      </c>
      <c r="H647">
        <v>116</v>
      </c>
      <c r="I647">
        <v>8.1999999999999993</v>
      </c>
      <c r="J647">
        <v>595779</v>
      </c>
      <c r="K647">
        <v>148.09</v>
      </c>
      <c r="M647">
        <f t="shared" si="200"/>
        <v>0</v>
      </c>
      <c r="N647">
        <f t="shared" si="201"/>
        <v>0</v>
      </c>
      <c r="O647">
        <f t="shared" si="202"/>
        <v>0</v>
      </c>
      <c r="P647">
        <f t="shared" si="203"/>
        <v>0</v>
      </c>
      <c r="Q647">
        <f t="shared" si="204"/>
        <v>0</v>
      </c>
      <c r="R647">
        <f t="shared" si="205"/>
        <v>0</v>
      </c>
      <c r="S647">
        <f t="shared" si="206"/>
        <v>1</v>
      </c>
      <c r="T647">
        <f t="shared" si="207"/>
        <v>0</v>
      </c>
      <c r="U647">
        <f t="shared" si="208"/>
        <v>0</v>
      </c>
      <c r="V647">
        <f t="shared" si="209"/>
        <v>0</v>
      </c>
      <c r="W647">
        <f t="shared" si="210"/>
        <v>0</v>
      </c>
      <c r="X647">
        <f t="shared" si="211"/>
        <v>0</v>
      </c>
      <c r="Y647">
        <f t="shared" si="212"/>
        <v>0</v>
      </c>
      <c r="Z647">
        <f t="shared" si="213"/>
        <v>0</v>
      </c>
      <c r="AA647">
        <f t="shared" si="214"/>
        <v>0</v>
      </c>
      <c r="AB647">
        <f t="shared" si="215"/>
        <v>0</v>
      </c>
      <c r="AC647">
        <f t="shared" si="216"/>
        <v>0</v>
      </c>
      <c r="AD647">
        <f t="shared" si="217"/>
        <v>0</v>
      </c>
      <c r="AE647">
        <f t="shared" si="218"/>
        <v>0</v>
      </c>
      <c r="AF647">
        <f t="shared" si="219"/>
        <v>0</v>
      </c>
    </row>
    <row r="648" spans="1:32" x14ac:dyDescent="0.3">
      <c r="A648">
        <v>647</v>
      </c>
      <c r="B648" t="s">
        <v>2552</v>
      </c>
      <c r="C648" t="s">
        <v>187</v>
      </c>
      <c r="D648" t="s">
        <v>2553</v>
      </c>
      <c r="E648" t="s">
        <v>2554</v>
      </c>
      <c r="F648" t="s">
        <v>2555</v>
      </c>
      <c r="G648">
        <v>2015</v>
      </c>
      <c r="H648">
        <v>101</v>
      </c>
      <c r="I648">
        <v>6.6</v>
      </c>
      <c r="J648">
        <v>76469</v>
      </c>
      <c r="K648">
        <v>13.65</v>
      </c>
      <c r="L648">
        <v>42</v>
      </c>
      <c r="M648">
        <f t="shared" si="200"/>
        <v>0</v>
      </c>
      <c r="N648">
        <f t="shared" si="201"/>
        <v>0</v>
      </c>
      <c r="O648">
        <f t="shared" si="202"/>
        <v>0</v>
      </c>
      <c r="P648">
        <f t="shared" si="203"/>
        <v>0</v>
      </c>
      <c r="Q648">
        <f t="shared" si="204"/>
        <v>1</v>
      </c>
      <c r="R648">
        <f t="shared" si="205"/>
        <v>0</v>
      </c>
      <c r="S648">
        <f t="shared" si="206"/>
        <v>1</v>
      </c>
      <c r="T648">
        <f t="shared" si="207"/>
        <v>0</v>
      </c>
      <c r="U648">
        <f t="shared" si="208"/>
        <v>0</v>
      </c>
      <c r="V648">
        <f t="shared" si="209"/>
        <v>0</v>
      </c>
      <c r="W648">
        <f t="shared" si="210"/>
        <v>0</v>
      </c>
      <c r="X648">
        <f t="shared" si="211"/>
        <v>0</v>
      </c>
      <c r="Y648">
        <f t="shared" si="212"/>
        <v>0</v>
      </c>
      <c r="Z648">
        <f t="shared" si="213"/>
        <v>0</v>
      </c>
      <c r="AA648">
        <f t="shared" si="214"/>
        <v>0</v>
      </c>
      <c r="AB648">
        <f t="shared" si="215"/>
        <v>0</v>
      </c>
      <c r="AC648">
        <f t="shared" si="216"/>
        <v>0</v>
      </c>
      <c r="AD648">
        <f t="shared" si="217"/>
        <v>0</v>
      </c>
      <c r="AE648">
        <f t="shared" si="218"/>
        <v>0</v>
      </c>
      <c r="AF648">
        <f t="shared" si="219"/>
        <v>0</v>
      </c>
    </row>
    <row r="649" spans="1:32" x14ac:dyDescent="0.3">
      <c r="A649">
        <v>648</v>
      </c>
      <c r="B649" t="s">
        <v>2556</v>
      </c>
      <c r="C649" t="s">
        <v>2557</v>
      </c>
      <c r="D649" t="s">
        <v>2558</v>
      </c>
      <c r="E649" t="s">
        <v>2559</v>
      </c>
      <c r="F649" t="s">
        <v>2560</v>
      </c>
      <c r="G649">
        <v>2016</v>
      </c>
      <c r="H649">
        <v>133</v>
      </c>
      <c r="I649">
        <v>3.2</v>
      </c>
      <c r="J649">
        <v>173</v>
      </c>
      <c r="L649">
        <v>57</v>
      </c>
      <c r="M649">
        <f t="shared" si="200"/>
        <v>0</v>
      </c>
      <c r="N649">
        <f t="shared" si="201"/>
        <v>0</v>
      </c>
      <c r="O649">
        <f t="shared" si="202"/>
        <v>1</v>
      </c>
      <c r="P649">
        <f t="shared" si="203"/>
        <v>0</v>
      </c>
      <c r="Q649">
        <f t="shared" si="204"/>
        <v>0</v>
      </c>
      <c r="R649">
        <f t="shared" si="205"/>
        <v>0</v>
      </c>
      <c r="S649">
        <f t="shared" si="206"/>
        <v>0</v>
      </c>
      <c r="T649">
        <f t="shared" si="207"/>
        <v>0</v>
      </c>
      <c r="U649">
        <f t="shared" si="208"/>
        <v>0</v>
      </c>
      <c r="V649">
        <f t="shared" si="209"/>
        <v>0</v>
      </c>
      <c r="W649">
        <f t="shared" si="210"/>
        <v>1</v>
      </c>
      <c r="X649">
        <f t="shared" si="211"/>
        <v>0</v>
      </c>
      <c r="Y649">
        <f t="shared" si="212"/>
        <v>1</v>
      </c>
      <c r="Z649">
        <f t="shared" si="213"/>
        <v>0</v>
      </c>
      <c r="AA649">
        <f t="shared" si="214"/>
        <v>0</v>
      </c>
      <c r="AB649">
        <f t="shared" si="215"/>
        <v>0</v>
      </c>
      <c r="AC649">
        <f t="shared" si="216"/>
        <v>0</v>
      </c>
      <c r="AD649">
        <f t="shared" si="217"/>
        <v>0</v>
      </c>
      <c r="AE649">
        <f t="shared" si="218"/>
        <v>0</v>
      </c>
      <c r="AF649">
        <f t="shared" si="219"/>
        <v>0</v>
      </c>
    </row>
    <row r="650" spans="1:32" x14ac:dyDescent="0.3">
      <c r="A650">
        <v>649</v>
      </c>
      <c r="B650" t="s">
        <v>2561</v>
      </c>
      <c r="C650" t="s">
        <v>265</v>
      </c>
      <c r="D650" t="s">
        <v>2562</v>
      </c>
      <c r="E650" t="s">
        <v>2563</v>
      </c>
      <c r="F650" t="s">
        <v>2564</v>
      </c>
      <c r="G650">
        <v>2011</v>
      </c>
      <c r="H650">
        <v>101</v>
      </c>
      <c r="I650">
        <v>5.3</v>
      </c>
      <c r="J650">
        <v>27006</v>
      </c>
      <c r="K650">
        <v>0.03</v>
      </c>
      <c r="M650">
        <f t="shared" si="200"/>
        <v>0</v>
      </c>
      <c r="N650">
        <f t="shared" si="201"/>
        <v>0</v>
      </c>
      <c r="O650">
        <f t="shared" si="202"/>
        <v>0</v>
      </c>
      <c r="P650">
        <f t="shared" si="203"/>
        <v>0</v>
      </c>
      <c r="Q650">
        <f t="shared" si="204"/>
        <v>0</v>
      </c>
      <c r="R650">
        <f t="shared" si="205"/>
        <v>0</v>
      </c>
      <c r="S650">
        <f t="shared" si="206"/>
        <v>1</v>
      </c>
      <c r="T650">
        <f t="shared" si="207"/>
        <v>0</v>
      </c>
      <c r="U650">
        <f t="shared" si="208"/>
        <v>1</v>
      </c>
      <c r="V650">
        <f t="shared" si="209"/>
        <v>0</v>
      </c>
      <c r="W650">
        <f t="shared" si="210"/>
        <v>0</v>
      </c>
      <c r="X650">
        <f t="shared" si="211"/>
        <v>0</v>
      </c>
      <c r="Y650">
        <f t="shared" si="212"/>
        <v>0</v>
      </c>
      <c r="Z650">
        <f t="shared" si="213"/>
        <v>0</v>
      </c>
      <c r="AA650">
        <f t="shared" si="214"/>
        <v>0</v>
      </c>
      <c r="AB650">
        <f t="shared" si="215"/>
        <v>0</v>
      </c>
      <c r="AC650">
        <f t="shared" si="216"/>
        <v>0</v>
      </c>
      <c r="AD650">
        <f t="shared" si="217"/>
        <v>0</v>
      </c>
      <c r="AE650">
        <f t="shared" si="218"/>
        <v>0</v>
      </c>
      <c r="AF650">
        <f t="shared" si="219"/>
        <v>0</v>
      </c>
    </row>
    <row r="651" spans="1:32" x14ac:dyDescent="0.3">
      <c r="A651">
        <v>650</v>
      </c>
      <c r="B651" t="s">
        <v>2565</v>
      </c>
      <c r="C651" t="s">
        <v>362</v>
      </c>
      <c r="D651" t="s">
        <v>2566</v>
      </c>
      <c r="E651" t="s">
        <v>2567</v>
      </c>
      <c r="F651" t="s">
        <v>2568</v>
      </c>
      <c r="G651">
        <v>2014</v>
      </c>
      <c r="H651">
        <v>104</v>
      </c>
      <c r="I651">
        <v>5.6</v>
      </c>
      <c r="J651">
        <v>44111</v>
      </c>
      <c r="K651">
        <v>7.79</v>
      </c>
      <c r="L651">
        <v>30</v>
      </c>
      <c r="M651">
        <f t="shared" si="200"/>
        <v>1</v>
      </c>
      <c r="N651">
        <f t="shared" si="201"/>
        <v>0</v>
      </c>
      <c r="O651">
        <f t="shared" si="202"/>
        <v>0</v>
      </c>
      <c r="P651">
        <f t="shared" si="203"/>
        <v>0</v>
      </c>
      <c r="Q651">
        <f t="shared" si="204"/>
        <v>1</v>
      </c>
      <c r="R651">
        <f t="shared" si="205"/>
        <v>0</v>
      </c>
      <c r="S651">
        <f t="shared" si="206"/>
        <v>0</v>
      </c>
      <c r="T651">
        <f t="shared" si="207"/>
        <v>0</v>
      </c>
      <c r="U651">
        <f t="shared" si="208"/>
        <v>0</v>
      </c>
      <c r="V651">
        <f t="shared" si="209"/>
        <v>0</v>
      </c>
      <c r="W651">
        <f t="shared" si="210"/>
        <v>0</v>
      </c>
      <c r="X651">
        <f t="shared" si="211"/>
        <v>0</v>
      </c>
      <c r="Y651">
        <f t="shared" si="212"/>
        <v>1</v>
      </c>
      <c r="Z651">
        <f t="shared" si="213"/>
        <v>0</v>
      </c>
      <c r="AA651">
        <f t="shared" si="214"/>
        <v>0</v>
      </c>
      <c r="AB651">
        <f t="shared" si="215"/>
        <v>0</v>
      </c>
      <c r="AC651">
        <f t="shared" si="216"/>
        <v>0</v>
      </c>
      <c r="AD651">
        <f t="shared" si="217"/>
        <v>0</v>
      </c>
      <c r="AE651">
        <f t="shared" si="218"/>
        <v>0</v>
      </c>
      <c r="AF651">
        <f t="shared" si="219"/>
        <v>0</v>
      </c>
    </row>
    <row r="652" spans="1:32" x14ac:dyDescent="0.3">
      <c r="A652">
        <v>651</v>
      </c>
      <c r="B652" t="s">
        <v>2569</v>
      </c>
      <c r="C652" t="s">
        <v>2570</v>
      </c>
      <c r="D652" t="s">
        <v>2571</v>
      </c>
      <c r="E652" t="s">
        <v>532</v>
      </c>
      <c r="F652" t="s">
        <v>2572</v>
      </c>
      <c r="G652">
        <v>2007</v>
      </c>
      <c r="H652">
        <v>116</v>
      </c>
      <c r="I652">
        <v>7.4</v>
      </c>
      <c r="J652">
        <v>296289</v>
      </c>
      <c r="K652">
        <v>52.88</v>
      </c>
      <c r="L652">
        <v>83</v>
      </c>
      <c r="M652">
        <f t="shared" si="200"/>
        <v>0</v>
      </c>
      <c r="N652">
        <f t="shared" si="201"/>
        <v>0</v>
      </c>
      <c r="O652">
        <f t="shared" si="202"/>
        <v>1</v>
      </c>
      <c r="P652">
        <f t="shared" si="203"/>
        <v>0</v>
      </c>
      <c r="Q652">
        <f t="shared" si="204"/>
        <v>0</v>
      </c>
      <c r="R652">
        <f t="shared" si="205"/>
        <v>0</v>
      </c>
      <c r="S652">
        <f t="shared" si="206"/>
        <v>1</v>
      </c>
      <c r="T652">
        <f t="shared" si="207"/>
        <v>0</v>
      </c>
      <c r="U652">
        <f t="shared" si="208"/>
        <v>0</v>
      </c>
      <c r="V652">
        <f t="shared" si="209"/>
        <v>0</v>
      </c>
      <c r="W652">
        <f t="shared" si="210"/>
        <v>0</v>
      </c>
      <c r="X652">
        <f t="shared" si="211"/>
        <v>0</v>
      </c>
      <c r="Y652">
        <f t="shared" si="212"/>
        <v>0</v>
      </c>
      <c r="Z652">
        <f t="shared" si="213"/>
        <v>0</v>
      </c>
      <c r="AA652">
        <f t="shared" si="214"/>
        <v>0</v>
      </c>
      <c r="AB652">
        <f t="shared" si="215"/>
        <v>1</v>
      </c>
      <c r="AC652">
        <f t="shared" si="216"/>
        <v>0</v>
      </c>
      <c r="AD652">
        <f t="shared" si="217"/>
        <v>0</v>
      </c>
      <c r="AE652">
        <f t="shared" si="218"/>
        <v>1</v>
      </c>
      <c r="AF652">
        <f t="shared" si="219"/>
        <v>0</v>
      </c>
    </row>
    <row r="653" spans="1:32" x14ac:dyDescent="0.3">
      <c r="A653">
        <v>652</v>
      </c>
      <c r="B653" t="s">
        <v>2573</v>
      </c>
      <c r="C653" t="s">
        <v>288</v>
      </c>
      <c r="D653" t="s">
        <v>2574</v>
      </c>
      <c r="E653" t="s">
        <v>2575</v>
      </c>
      <c r="F653" t="s">
        <v>2576</v>
      </c>
      <c r="G653">
        <v>2015</v>
      </c>
      <c r="H653">
        <v>101</v>
      </c>
      <c r="I653">
        <v>6.4</v>
      </c>
      <c r="J653">
        <v>36300</v>
      </c>
      <c r="L653">
        <v>36</v>
      </c>
      <c r="M653">
        <f t="shared" si="200"/>
        <v>0</v>
      </c>
      <c r="N653">
        <f t="shared" si="201"/>
        <v>0</v>
      </c>
      <c r="O653">
        <f t="shared" si="202"/>
        <v>0</v>
      </c>
      <c r="P653">
        <f t="shared" si="203"/>
        <v>0</v>
      </c>
      <c r="Q653">
        <f t="shared" si="204"/>
        <v>0</v>
      </c>
      <c r="R653">
        <f t="shared" si="205"/>
        <v>0</v>
      </c>
      <c r="S653">
        <f t="shared" si="206"/>
        <v>1</v>
      </c>
      <c r="T653">
        <f t="shared" si="207"/>
        <v>1</v>
      </c>
      <c r="U653">
        <f t="shared" si="208"/>
        <v>0</v>
      </c>
      <c r="V653">
        <f t="shared" si="209"/>
        <v>1</v>
      </c>
      <c r="W653">
        <f t="shared" si="210"/>
        <v>0</v>
      </c>
      <c r="X653">
        <f t="shared" si="211"/>
        <v>0</v>
      </c>
      <c r="Y653">
        <f t="shared" si="212"/>
        <v>0</v>
      </c>
      <c r="Z653">
        <f t="shared" si="213"/>
        <v>0</v>
      </c>
      <c r="AA653">
        <f t="shared" si="214"/>
        <v>0</v>
      </c>
      <c r="AB653">
        <f t="shared" si="215"/>
        <v>0</v>
      </c>
      <c r="AC653">
        <f t="shared" si="216"/>
        <v>0</v>
      </c>
      <c r="AD653">
        <f t="shared" si="217"/>
        <v>0</v>
      </c>
      <c r="AE653">
        <f t="shared" si="218"/>
        <v>0</v>
      </c>
      <c r="AF653">
        <f t="shared" si="219"/>
        <v>0</v>
      </c>
    </row>
    <row r="654" spans="1:32" x14ac:dyDescent="0.3">
      <c r="A654">
        <v>653</v>
      </c>
      <c r="B654" t="s">
        <v>2577</v>
      </c>
      <c r="C654" t="s">
        <v>283</v>
      </c>
      <c r="D654" t="s">
        <v>2578</v>
      </c>
      <c r="E654" t="s">
        <v>383</v>
      </c>
      <c r="F654" t="s">
        <v>2579</v>
      </c>
      <c r="G654">
        <v>2010</v>
      </c>
      <c r="H654">
        <v>103</v>
      </c>
      <c r="I654">
        <v>6.8</v>
      </c>
      <c r="J654">
        <v>219916</v>
      </c>
      <c r="K654">
        <v>53.99</v>
      </c>
      <c r="L654">
        <v>52</v>
      </c>
      <c r="M654">
        <f t="shared" si="200"/>
        <v>0</v>
      </c>
      <c r="N654">
        <f t="shared" si="201"/>
        <v>0</v>
      </c>
      <c r="O654">
        <f t="shared" si="202"/>
        <v>1</v>
      </c>
      <c r="P654">
        <f t="shared" si="203"/>
        <v>0</v>
      </c>
      <c r="Q654">
        <f t="shared" si="204"/>
        <v>0</v>
      </c>
      <c r="R654">
        <f t="shared" si="205"/>
        <v>0</v>
      </c>
      <c r="S654">
        <f t="shared" si="206"/>
        <v>0</v>
      </c>
      <c r="T654">
        <f t="shared" si="207"/>
        <v>0</v>
      </c>
      <c r="U654">
        <f t="shared" si="208"/>
        <v>0</v>
      </c>
      <c r="V654">
        <f t="shared" si="209"/>
        <v>1</v>
      </c>
      <c r="W654">
        <f t="shared" si="210"/>
        <v>1</v>
      </c>
      <c r="X654">
        <f t="shared" si="211"/>
        <v>0</v>
      </c>
      <c r="Y654">
        <f t="shared" si="212"/>
        <v>0</v>
      </c>
      <c r="Z654">
        <f t="shared" si="213"/>
        <v>0</v>
      </c>
      <c r="AA654">
        <f t="shared" si="214"/>
        <v>0</v>
      </c>
      <c r="AB654">
        <f t="shared" si="215"/>
        <v>0</v>
      </c>
      <c r="AC654">
        <f t="shared" si="216"/>
        <v>0</v>
      </c>
      <c r="AD654">
        <f t="shared" si="217"/>
        <v>0</v>
      </c>
      <c r="AE654">
        <f t="shared" si="218"/>
        <v>0</v>
      </c>
      <c r="AF654">
        <f t="shared" si="219"/>
        <v>0</v>
      </c>
    </row>
    <row r="655" spans="1:32" x14ac:dyDescent="0.3">
      <c r="A655">
        <v>654</v>
      </c>
      <c r="B655" t="s">
        <v>2580</v>
      </c>
      <c r="C655" t="s">
        <v>1679</v>
      </c>
      <c r="D655" t="s">
        <v>2581</v>
      </c>
      <c r="E655" t="s">
        <v>2582</v>
      </c>
      <c r="F655" t="s">
        <v>2583</v>
      </c>
      <c r="G655">
        <v>2016</v>
      </c>
      <c r="H655">
        <v>87</v>
      </c>
      <c r="I655">
        <v>6.7</v>
      </c>
      <c r="J655">
        <v>30875</v>
      </c>
      <c r="K655">
        <v>9.39</v>
      </c>
      <c r="L655">
        <v>68</v>
      </c>
      <c r="M655">
        <f t="shared" si="200"/>
        <v>0</v>
      </c>
      <c r="N655">
        <f t="shared" si="201"/>
        <v>0</v>
      </c>
      <c r="O655">
        <f t="shared" si="202"/>
        <v>0</v>
      </c>
      <c r="P655">
        <f t="shared" si="203"/>
        <v>0</v>
      </c>
      <c r="Q655">
        <f t="shared" si="204"/>
        <v>1</v>
      </c>
      <c r="R655">
        <f t="shared" si="205"/>
        <v>0</v>
      </c>
      <c r="S655">
        <f t="shared" si="206"/>
        <v>0</v>
      </c>
      <c r="T655">
        <f t="shared" si="207"/>
        <v>0</v>
      </c>
      <c r="U655">
        <f t="shared" si="208"/>
        <v>0</v>
      </c>
      <c r="V655">
        <f t="shared" si="209"/>
        <v>0</v>
      </c>
      <c r="W655">
        <f t="shared" si="210"/>
        <v>0</v>
      </c>
      <c r="X655">
        <f t="shared" si="211"/>
        <v>0</v>
      </c>
      <c r="Y655">
        <f t="shared" si="212"/>
        <v>0</v>
      </c>
      <c r="Z655">
        <f t="shared" si="213"/>
        <v>0</v>
      </c>
      <c r="AA655">
        <f t="shared" si="214"/>
        <v>0</v>
      </c>
      <c r="AB655">
        <f t="shared" si="215"/>
        <v>1</v>
      </c>
      <c r="AC655">
        <f t="shared" si="216"/>
        <v>0</v>
      </c>
      <c r="AD655">
        <f t="shared" si="217"/>
        <v>0</v>
      </c>
      <c r="AE655">
        <f t="shared" si="218"/>
        <v>0</v>
      </c>
      <c r="AF655">
        <f t="shared" si="219"/>
        <v>0</v>
      </c>
    </row>
    <row r="656" spans="1:32" x14ac:dyDescent="0.3">
      <c r="A656">
        <v>655</v>
      </c>
      <c r="B656" t="s">
        <v>2584</v>
      </c>
      <c r="C656" t="s">
        <v>107</v>
      </c>
      <c r="D656" t="s">
        <v>2585</v>
      </c>
      <c r="E656" t="s">
        <v>2586</v>
      </c>
      <c r="F656" t="s">
        <v>2587</v>
      </c>
      <c r="G656">
        <v>2016</v>
      </c>
      <c r="H656">
        <v>83</v>
      </c>
      <c r="I656">
        <v>6.4</v>
      </c>
      <c r="J656">
        <v>482</v>
      </c>
      <c r="L656">
        <v>82</v>
      </c>
      <c r="M656">
        <f t="shared" si="200"/>
        <v>0</v>
      </c>
      <c r="N656">
        <f t="shared" si="201"/>
        <v>0</v>
      </c>
      <c r="O656">
        <f t="shared" si="202"/>
        <v>0</v>
      </c>
      <c r="P656">
        <f t="shared" si="203"/>
        <v>0</v>
      </c>
      <c r="Q656">
        <f t="shared" si="204"/>
        <v>0</v>
      </c>
      <c r="R656">
        <f t="shared" si="205"/>
        <v>0</v>
      </c>
      <c r="S656">
        <f t="shared" si="206"/>
        <v>1</v>
      </c>
      <c r="T656">
        <f t="shared" si="207"/>
        <v>0</v>
      </c>
      <c r="U656">
        <f t="shared" si="208"/>
        <v>0</v>
      </c>
      <c r="V656">
        <f t="shared" si="209"/>
        <v>0</v>
      </c>
      <c r="W656">
        <f t="shared" si="210"/>
        <v>0</v>
      </c>
      <c r="X656">
        <f t="shared" si="211"/>
        <v>0</v>
      </c>
      <c r="Y656">
        <f t="shared" si="212"/>
        <v>0</v>
      </c>
      <c r="Z656">
        <f t="shared" si="213"/>
        <v>0</v>
      </c>
      <c r="AA656">
        <f t="shared" si="214"/>
        <v>0</v>
      </c>
      <c r="AB656">
        <f t="shared" si="215"/>
        <v>0</v>
      </c>
      <c r="AC656">
        <f t="shared" si="216"/>
        <v>0</v>
      </c>
      <c r="AD656">
        <f t="shared" si="217"/>
        <v>0</v>
      </c>
      <c r="AE656">
        <f t="shared" si="218"/>
        <v>0</v>
      </c>
      <c r="AF656">
        <f t="shared" si="219"/>
        <v>0</v>
      </c>
    </row>
    <row r="657" spans="1:32" x14ac:dyDescent="0.3">
      <c r="A657">
        <v>656</v>
      </c>
      <c r="B657" t="s">
        <v>2588</v>
      </c>
      <c r="C657" t="s">
        <v>448</v>
      </c>
      <c r="D657" t="s">
        <v>2589</v>
      </c>
      <c r="E657" t="s">
        <v>1366</v>
      </c>
      <c r="F657" t="s">
        <v>2590</v>
      </c>
      <c r="G657">
        <v>2009</v>
      </c>
      <c r="H657">
        <v>140</v>
      </c>
      <c r="I657">
        <v>7</v>
      </c>
      <c r="J657">
        <v>240323</v>
      </c>
      <c r="K657">
        <v>97.03</v>
      </c>
      <c r="L657">
        <v>70</v>
      </c>
      <c r="M657">
        <f t="shared" si="200"/>
        <v>0</v>
      </c>
      <c r="N657">
        <f t="shared" si="201"/>
        <v>0</v>
      </c>
      <c r="O657">
        <f t="shared" si="202"/>
        <v>0</v>
      </c>
      <c r="P657">
        <f t="shared" si="203"/>
        <v>0</v>
      </c>
      <c r="Q657">
        <f t="shared" si="204"/>
        <v>0</v>
      </c>
      <c r="R657">
        <f t="shared" si="205"/>
        <v>1</v>
      </c>
      <c r="S657">
        <f t="shared" si="206"/>
        <v>1</v>
      </c>
      <c r="T657">
        <f t="shared" si="207"/>
        <v>1</v>
      </c>
      <c r="U657">
        <f t="shared" si="208"/>
        <v>0</v>
      </c>
      <c r="V657">
        <f t="shared" si="209"/>
        <v>0</v>
      </c>
      <c r="W657">
        <f t="shared" si="210"/>
        <v>0</v>
      </c>
      <c r="X657">
        <f t="shared" si="211"/>
        <v>0</v>
      </c>
      <c r="Y657">
        <f t="shared" si="212"/>
        <v>0</v>
      </c>
      <c r="Z657">
        <f t="shared" si="213"/>
        <v>0</v>
      </c>
      <c r="AA657">
        <f t="shared" si="214"/>
        <v>0</v>
      </c>
      <c r="AB657">
        <f t="shared" si="215"/>
        <v>0</v>
      </c>
      <c r="AC657">
        <f t="shared" si="216"/>
        <v>0</v>
      </c>
      <c r="AD657">
        <f t="shared" si="217"/>
        <v>0</v>
      </c>
      <c r="AE657">
        <f t="shared" si="218"/>
        <v>0</v>
      </c>
      <c r="AF657">
        <f t="shared" si="219"/>
        <v>0</v>
      </c>
    </row>
    <row r="658" spans="1:32" x14ac:dyDescent="0.3">
      <c r="A658">
        <v>657</v>
      </c>
      <c r="B658" t="s">
        <v>2591</v>
      </c>
      <c r="C658" t="s">
        <v>107</v>
      </c>
      <c r="D658" t="s">
        <v>2592</v>
      </c>
      <c r="E658" t="s">
        <v>1170</v>
      </c>
      <c r="F658" t="s">
        <v>2593</v>
      </c>
      <c r="G658">
        <v>2014</v>
      </c>
      <c r="H658">
        <v>165</v>
      </c>
      <c r="I658">
        <v>7.9</v>
      </c>
      <c r="J658">
        <v>286722</v>
      </c>
      <c r="K658">
        <v>25.36</v>
      </c>
      <c r="L658">
        <v>100</v>
      </c>
      <c r="M658">
        <f t="shared" si="200"/>
        <v>0</v>
      </c>
      <c r="N658">
        <f t="shared" si="201"/>
        <v>0</v>
      </c>
      <c r="O658">
        <f t="shared" si="202"/>
        <v>0</v>
      </c>
      <c r="P658">
        <f t="shared" si="203"/>
        <v>0</v>
      </c>
      <c r="Q658">
        <f t="shared" si="204"/>
        <v>0</v>
      </c>
      <c r="R658">
        <f t="shared" si="205"/>
        <v>0</v>
      </c>
      <c r="S658">
        <f t="shared" si="206"/>
        <v>1</v>
      </c>
      <c r="T658">
        <f t="shared" si="207"/>
        <v>0</v>
      </c>
      <c r="U658">
        <f t="shared" si="208"/>
        <v>0</v>
      </c>
      <c r="V658">
        <f t="shared" si="209"/>
        <v>0</v>
      </c>
      <c r="W658">
        <f t="shared" si="210"/>
        <v>0</v>
      </c>
      <c r="X658">
        <f t="shared" si="211"/>
        <v>0</v>
      </c>
      <c r="Y658">
        <f t="shared" si="212"/>
        <v>0</v>
      </c>
      <c r="Z658">
        <f t="shared" si="213"/>
        <v>0</v>
      </c>
      <c r="AA658">
        <f t="shared" si="214"/>
        <v>0</v>
      </c>
      <c r="AB658">
        <f t="shared" si="215"/>
        <v>0</v>
      </c>
      <c r="AC658">
        <f t="shared" si="216"/>
        <v>0</v>
      </c>
      <c r="AD658">
        <f t="shared" si="217"/>
        <v>0</v>
      </c>
      <c r="AE658">
        <f t="shared" si="218"/>
        <v>0</v>
      </c>
      <c r="AF658">
        <f t="shared" si="219"/>
        <v>0</v>
      </c>
    </row>
    <row r="659" spans="1:32" x14ac:dyDescent="0.3">
      <c r="A659">
        <v>658</v>
      </c>
      <c r="B659" t="s">
        <v>2594</v>
      </c>
      <c r="C659" t="s">
        <v>159</v>
      </c>
      <c r="D659" t="s">
        <v>2595</v>
      </c>
      <c r="E659" t="s">
        <v>2596</v>
      </c>
      <c r="F659" t="s">
        <v>2597</v>
      </c>
      <c r="G659">
        <v>2014</v>
      </c>
      <c r="H659">
        <v>101</v>
      </c>
      <c r="I659">
        <v>5.9</v>
      </c>
      <c r="J659">
        <v>178527</v>
      </c>
      <c r="K659">
        <v>190.87</v>
      </c>
      <c r="L659">
        <v>31</v>
      </c>
      <c r="M659">
        <f t="shared" si="200"/>
        <v>1</v>
      </c>
      <c r="N659">
        <f t="shared" si="201"/>
        <v>1</v>
      </c>
      <c r="O659">
        <f t="shared" si="202"/>
        <v>0</v>
      </c>
      <c r="P659">
        <f t="shared" si="203"/>
        <v>0</v>
      </c>
      <c r="Q659">
        <f t="shared" si="204"/>
        <v>1</v>
      </c>
      <c r="R659">
        <f t="shared" si="205"/>
        <v>0</v>
      </c>
      <c r="S659">
        <f t="shared" si="206"/>
        <v>0</v>
      </c>
      <c r="T659">
        <f t="shared" si="207"/>
        <v>0</v>
      </c>
      <c r="U659">
        <f t="shared" si="208"/>
        <v>0</v>
      </c>
      <c r="V659">
        <f t="shared" si="209"/>
        <v>0</v>
      </c>
      <c r="W659">
        <f t="shared" si="210"/>
        <v>0</v>
      </c>
      <c r="X659">
        <f t="shared" si="211"/>
        <v>0</v>
      </c>
      <c r="Y659">
        <f t="shared" si="212"/>
        <v>0</v>
      </c>
      <c r="Z659">
        <f t="shared" si="213"/>
        <v>0</v>
      </c>
      <c r="AA659">
        <f t="shared" si="214"/>
        <v>0</v>
      </c>
      <c r="AB659">
        <f t="shared" si="215"/>
        <v>0</v>
      </c>
      <c r="AC659">
        <f t="shared" si="216"/>
        <v>0</v>
      </c>
      <c r="AD659">
        <f t="shared" si="217"/>
        <v>0</v>
      </c>
      <c r="AE659">
        <f t="shared" si="218"/>
        <v>0</v>
      </c>
      <c r="AF659">
        <f t="shared" si="219"/>
        <v>0</v>
      </c>
    </row>
    <row r="660" spans="1:32" x14ac:dyDescent="0.3">
      <c r="A660">
        <v>659</v>
      </c>
      <c r="B660" t="s">
        <v>2598</v>
      </c>
      <c r="C660" t="s">
        <v>288</v>
      </c>
      <c r="D660" t="s">
        <v>2599</v>
      </c>
      <c r="E660" t="s">
        <v>2600</v>
      </c>
      <c r="F660" t="s">
        <v>2601</v>
      </c>
      <c r="G660">
        <v>2007</v>
      </c>
      <c r="H660">
        <v>100</v>
      </c>
      <c r="I660">
        <v>7.7</v>
      </c>
      <c r="J660">
        <v>198006</v>
      </c>
      <c r="K660">
        <v>17.11</v>
      </c>
      <c r="L660">
        <v>82</v>
      </c>
      <c r="M660">
        <f t="shared" si="200"/>
        <v>0</v>
      </c>
      <c r="N660">
        <f t="shared" si="201"/>
        <v>0</v>
      </c>
      <c r="O660">
        <f t="shared" si="202"/>
        <v>0</v>
      </c>
      <c r="P660">
        <f t="shared" si="203"/>
        <v>0</v>
      </c>
      <c r="Q660">
        <f t="shared" si="204"/>
        <v>0</v>
      </c>
      <c r="R660">
        <f t="shared" si="205"/>
        <v>0</v>
      </c>
      <c r="S660">
        <f t="shared" si="206"/>
        <v>1</v>
      </c>
      <c r="T660">
        <f t="shared" si="207"/>
        <v>1</v>
      </c>
      <c r="U660">
        <f t="shared" si="208"/>
        <v>0</v>
      </c>
      <c r="V660">
        <f t="shared" si="209"/>
        <v>1</v>
      </c>
      <c r="W660">
        <f t="shared" si="210"/>
        <v>0</v>
      </c>
      <c r="X660">
        <f t="shared" si="211"/>
        <v>0</v>
      </c>
      <c r="Y660">
        <f t="shared" si="212"/>
        <v>0</v>
      </c>
      <c r="Z660">
        <f t="shared" si="213"/>
        <v>0</v>
      </c>
      <c r="AA660">
        <f t="shared" si="214"/>
        <v>0</v>
      </c>
      <c r="AB660">
        <f t="shared" si="215"/>
        <v>0</v>
      </c>
      <c r="AC660">
        <f t="shared" si="216"/>
        <v>0</v>
      </c>
      <c r="AD660">
        <f t="shared" si="217"/>
        <v>0</v>
      </c>
      <c r="AE660">
        <f t="shared" si="218"/>
        <v>0</v>
      </c>
      <c r="AF660">
        <f t="shared" si="219"/>
        <v>0</v>
      </c>
    </row>
    <row r="661" spans="1:32" x14ac:dyDescent="0.3">
      <c r="A661">
        <v>660</v>
      </c>
      <c r="B661" t="s">
        <v>2602</v>
      </c>
      <c r="C661" t="s">
        <v>107</v>
      </c>
      <c r="D661" t="s">
        <v>2603</v>
      </c>
      <c r="E661" t="s">
        <v>2604</v>
      </c>
      <c r="F661" t="s">
        <v>2605</v>
      </c>
      <c r="G661">
        <v>2015</v>
      </c>
      <c r="H661">
        <v>96</v>
      </c>
      <c r="I661">
        <v>6.7</v>
      </c>
      <c r="J661">
        <v>2798</v>
      </c>
      <c r="K661">
        <v>0.03</v>
      </c>
      <c r="L661">
        <v>62</v>
      </c>
      <c r="M661">
        <f t="shared" si="200"/>
        <v>0</v>
      </c>
      <c r="N661">
        <f t="shared" si="201"/>
        <v>0</v>
      </c>
      <c r="O661">
        <f t="shared" si="202"/>
        <v>0</v>
      </c>
      <c r="P661">
        <f t="shared" si="203"/>
        <v>0</v>
      </c>
      <c r="Q661">
        <f t="shared" si="204"/>
        <v>0</v>
      </c>
      <c r="R661">
        <f t="shared" si="205"/>
        <v>0</v>
      </c>
      <c r="S661">
        <f t="shared" si="206"/>
        <v>1</v>
      </c>
      <c r="T661">
        <f t="shared" si="207"/>
        <v>0</v>
      </c>
      <c r="U661">
        <f t="shared" si="208"/>
        <v>0</v>
      </c>
      <c r="V661">
        <f t="shared" si="209"/>
        <v>0</v>
      </c>
      <c r="W661">
        <f t="shared" si="210"/>
        <v>0</v>
      </c>
      <c r="X661">
        <f t="shared" si="211"/>
        <v>0</v>
      </c>
      <c r="Y661">
        <f t="shared" si="212"/>
        <v>0</v>
      </c>
      <c r="Z661">
        <f t="shared" si="213"/>
        <v>0</v>
      </c>
      <c r="AA661">
        <f t="shared" si="214"/>
        <v>0</v>
      </c>
      <c r="AB661">
        <f t="shared" si="215"/>
        <v>0</v>
      </c>
      <c r="AC661">
        <f t="shared" si="216"/>
        <v>0</v>
      </c>
      <c r="AD661">
        <f t="shared" si="217"/>
        <v>0</v>
      </c>
      <c r="AE661">
        <f t="shared" si="218"/>
        <v>0</v>
      </c>
      <c r="AF661">
        <f t="shared" si="219"/>
        <v>0</v>
      </c>
    </row>
    <row r="662" spans="1:32" x14ac:dyDescent="0.3">
      <c r="A662">
        <v>661</v>
      </c>
      <c r="B662" t="s">
        <v>2606</v>
      </c>
      <c r="C662" t="s">
        <v>424</v>
      </c>
      <c r="D662" t="s">
        <v>2607</v>
      </c>
      <c r="E662" t="s">
        <v>2608</v>
      </c>
      <c r="F662" t="s">
        <v>2609</v>
      </c>
      <c r="G662">
        <v>2008</v>
      </c>
      <c r="H662">
        <v>111</v>
      </c>
      <c r="I662">
        <v>7</v>
      </c>
      <c r="J662">
        <v>267872</v>
      </c>
      <c r="K662">
        <v>87.34</v>
      </c>
      <c r="L662">
        <v>64</v>
      </c>
      <c r="M662">
        <f t="shared" si="200"/>
        <v>1</v>
      </c>
      <c r="N662">
        <f t="shared" si="201"/>
        <v>0</v>
      </c>
      <c r="O662">
        <f t="shared" si="202"/>
        <v>0</v>
      </c>
      <c r="P662">
        <f t="shared" si="203"/>
        <v>0</v>
      </c>
      <c r="Q662">
        <f t="shared" si="204"/>
        <v>1</v>
      </c>
      <c r="R662">
        <f t="shared" si="205"/>
        <v>0</v>
      </c>
      <c r="S662">
        <f t="shared" si="206"/>
        <v>0</v>
      </c>
      <c r="T662">
        <f t="shared" si="207"/>
        <v>1</v>
      </c>
      <c r="U662">
        <f t="shared" si="208"/>
        <v>0</v>
      </c>
      <c r="V662">
        <f t="shared" si="209"/>
        <v>0</v>
      </c>
      <c r="W662">
        <f t="shared" si="210"/>
        <v>0</v>
      </c>
      <c r="X662">
        <f t="shared" si="211"/>
        <v>0</v>
      </c>
      <c r="Y662">
        <f t="shared" si="212"/>
        <v>0</v>
      </c>
      <c r="Z662">
        <f t="shared" si="213"/>
        <v>0</v>
      </c>
      <c r="AA662">
        <f t="shared" si="214"/>
        <v>0</v>
      </c>
      <c r="AB662">
        <f t="shared" si="215"/>
        <v>0</v>
      </c>
      <c r="AC662">
        <f t="shared" si="216"/>
        <v>0</v>
      </c>
      <c r="AD662">
        <f t="shared" si="217"/>
        <v>0</v>
      </c>
      <c r="AE662">
        <f t="shared" si="218"/>
        <v>0</v>
      </c>
      <c r="AF662">
        <f t="shared" si="219"/>
        <v>0</v>
      </c>
    </row>
    <row r="663" spans="1:32" x14ac:dyDescent="0.3">
      <c r="A663">
        <v>662</v>
      </c>
      <c r="B663" t="s">
        <v>2610</v>
      </c>
      <c r="C663" t="s">
        <v>270</v>
      </c>
      <c r="D663" t="s">
        <v>2611</v>
      </c>
      <c r="E663" t="s">
        <v>2612</v>
      </c>
      <c r="F663" t="s">
        <v>2613</v>
      </c>
      <c r="G663">
        <v>2012</v>
      </c>
      <c r="H663">
        <v>95</v>
      </c>
      <c r="I663">
        <v>6.9</v>
      </c>
      <c r="J663">
        <v>54027</v>
      </c>
      <c r="K663">
        <v>0.02</v>
      </c>
      <c r="L663">
        <v>55</v>
      </c>
      <c r="M663">
        <f t="shared" si="200"/>
        <v>0</v>
      </c>
      <c r="N663">
        <f t="shared" si="201"/>
        <v>0</v>
      </c>
      <c r="O663">
        <f t="shared" si="202"/>
        <v>0</v>
      </c>
      <c r="P663">
        <f t="shared" si="203"/>
        <v>0</v>
      </c>
      <c r="Q663">
        <f t="shared" si="204"/>
        <v>1</v>
      </c>
      <c r="R663">
        <f t="shared" si="205"/>
        <v>0</v>
      </c>
      <c r="S663">
        <f t="shared" si="206"/>
        <v>1</v>
      </c>
      <c r="T663">
        <f t="shared" si="207"/>
        <v>0</v>
      </c>
      <c r="U663">
        <f t="shared" si="208"/>
        <v>1</v>
      </c>
      <c r="V663">
        <f t="shared" si="209"/>
        <v>0</v>
      </c>
      <c r="W663">
        <f t="shared" si="210"/>
        <v>0</v>
      </c>
      <c r="X663">
        <f t="shared" si="211"/>
        <v>0</v>
      </c>
      <c r="Y663">
        <f t="shared" si="212"/>
        <v>0</v>
      </c>
      <c r="Z663">
        <f t="shared" si="213"/>
        <v>0</v>
      </c>
      <c r="AA663">
        <f t="shared" si="214"/>
        <v>0</v>
      </c>
      <c r="AB663">
        <f t="shared" si="215"/>
        <v>0</v>
      </c>
      <c r="AC663">
        <f t="shared" si="216"/>
        <v>0</v>
      </c>
      <c r="AD663">
        <f t="shared" si="217"/>
        <v>0</v>
      </c>
      <c r="AE663">
        <f t="shared" si="218"/>
        <v>0</v>
      </c>
      <c r="AF663">
        <f t="shared" si="219"/>
        <v>0</v>
      </c>
    </row>
    <row r="664" spans="1:32" x14ac:dyDescent="0.3">
      <c r="A664">
        <v>663</v>
      </c>
      <c r="B664" t="s">
        <v>2614</v>
      </c>
      <c r="C664" t="s">
        <v>288</v>
      </c>
      <c r="D664" t="s">
        <v>2615</v>
      </c>
      <c r="E664" t="s">
        <v>392</v>
      </c>
      <c r="F664" t="s">
        <v>2616</v>
      </c>
      <c r="G664">
        <v>2007</v>
      </c>
      <c r="H664">
        <v>114</v>
      </c>
      <c r="I664">
        <v>7.7</v>
      </c>
      <c r="J664">
        <v>206707</v>
      </c>
      <c r="K664">
        <v>20.3</v>
      </c>
      <c r="L664">
        <v>72</v>
      </c>
      <c r="M664">
        <f t="shared" si="200"/>
        <v>0</v>
      </c>
      <c r="N664">
        <f t="shared" si="201"/>
        <v>0</v>
      </c>
      <c r="O664">
        <f t="shared" si="202"/>
        <v>0</v>
      </c>
      <c r="P664">
        <f t="shared" si="203"/>
        <v>0</v>
      </c>
      <c r="Q664">
        <f t="shared" si="204"/>
        <v>0</v>
      </c>
      <c r="R664">
        <f t="shared" si="205"/>
        <v>0</v>
      </c>
      <c r="S664">
        <f t="shared" si="206"/>
        <v>1</v>
      </c>
      <c r="T664">
        <f t="shared" si="207"/>
        <v>1</v>
      </c>
      <c r="U664">
        <f t="shared" si="208"/>
        <v>0</v>
      </c>
      <c r="V664">
        <f t="shared" si="209"/>
        <v>1</v>
      </c>
      <c r="W664">
        <f t="shared" si="210"/>
        <v>0</v>
      </c>
      <c r="X664">
        <f t="shared" si="211"/>
        <v>0</v>
      </c>
      <c r="Y664">
        <f t="shared" si="212"/>
        <v>0</v>
      </c>
      <c r="Z664">
        <f t="shared" si="213"/>
        <v>0</v>
      </c>
      <c r="AA664">
        <f t="shared" si="214"/>
        <v>0</v>
      </c>
      <c r="AB664">
        <f t="shared" si="215"/>
        <v>0</v>
      </c>
      <c r="AC664">
        <f t="shared" si="216"/>
        <v>0</v>
      </c>
      <c r="AD664">
        <f t="shared" si="217"/>
        <v>0</v>
      </c>
      <c r="AE664">
        <f t="shared" si="218"/>
        <v>0</v>
      </c>
      <c r="AF664">
        <f t="shared" si="219"/>
        <v>0</v>
      </c>
    </row>
    <row r="665" spans="1:32" x14ac:dyDescent="0.3">
      <c r="A665">
        <v>664</v>
      </c>
      <c r="B665" t="s">
        <v>2617</v>
      </c>
      <c r="C665" t="s">
        <v>424</v>
      </c>
      <c r="D665" t="s">
        <v>2618</v>
      </c>
      <c r="E665" t="s">
        <v>364</v>
      </c>
      <c r="F665" t="s">
        <v>2619</v>
      </c>
      <c r="G665">
        <v>2013</v>
      </c>
      <c r="H665">
        <v>117</v>
      </c>
      <c r="I665">
        <v>6.6</v>
      </c>
      <c r="J665">
        <v>140151</v>
      </c>
      <c r="K665">
        <v>159.58000000000001</v>
      </c>
      <c r="L665">
        <v>60</v>
      </c>
      <c r="M665">
        <f t="shared" si="200"/>
        <v>1</v>
      </c>
      <c r="N665">
        <f t="shared" si="201"/>
        <v>0</v>
      </c>
      <c r="O665">
        <f t="shared" si="202"/>
        <v>0</v>
      </c>
      <c r="P665">
        <f t="shared" si="203"/>
        <v>0</v>
      </c>
      <c r="Q665">
        <f t="shared" si="204"/>
        <v>1</v>
      </c>
      <c r="R665">
        <f t="shared" si="205"/>
        <v>0</v>
      </c>
      <c r="S665">
        <f t="shared" si="206"/>
        <v>0</v>
      </c>
      <c r="T665">
        <f t="shared" si="207"/>
        <v>1</v>
      </c>
      <c r="U665">
        <f t="shared" si="208"/>
        <v>0</v>
      </c>
      <c r="V665">
        <f t="shared" si="209"/>
        <v>0</v>
      </c>
      <c r="W665">
        <f t="shared" si="210"/>
        <v>0</v>
      </c>
      <c r="X665">
        <f t="shared" si="211"/>
        <v>0</v>
      </c>
      <c r="Y665">
        <f t="shared" si="212"/>
        <v>0</v>
      </c>
      <c r="Z665">
        <f t="shared" si="213"/>
        <v>0</v>
      </c>
      <c r="AA665">
        <f t="shared" si="214"/>
        <v>0</v>
      </c>
      <c r="AB665">
        <f t="shared" si="215"/>
        <v>0</v>
      </c>
      <c r="AC665">
        <f t="shared" si="216"/>
        <v>0</v>
      </c>
      <c r="AD665">
        <f t="shared" si="217"/>
        <v>0</v>
      </c>
      <c r="AE665">
        <f t="shared" si="218"/>
        <v>0</v>
      </c>
      <c r="AF665">
        <f t="shared" si="219"/>
        <v>0</v>
      </c>
    </row>
    <row r="666" spans="1:32" x14ac:dyDescent="0.3">
      <c r="A666">
        <v>665</v>
      </c>
      <c r="B666" t="s">
        <v>2620</v>
      </c>
      <c r="C666" t="s">
        <v>107</v>
      </c>
      <c r="D666" t="s">
        <v>2621</v>
      </c>
      <c r="E666" t="s">
        <v>2622</v>
      </c>
      <c r="F666" t="s">
        <v>2623</v>
      </c>
      <c r="G666">
        <v>2016</v>
      </c>
      <c r="H666">
        <v>102</v>
      </c>
      <c r="I666">
        <v>7.1</v>
      </c>
      <c r="J666">
        <v>5796</v>
      </c>
      <c r="K666">
        <v>0.28000000000000003</v>
      </c>
      <c r="L666">
        <v>88</v>
      </c>
      <c r="M666">
        <f t="shared" si="200"/>
        <v>0</v>
      </c>
      <c r="N666">
        <f t="shared" si="201"/>
        <v>0</v>
      </c>
      <c r="O666">
        <f t="shared" si="202"/>
        <v>0</v>
      </c>
      <c r="P666">
        <f t="shared" si="203"/>
        <v>0</v>
      </c>
      <c r="Q666">
        <f t="shared" si="204"/>
        <v>0</v>
      </c>
      <c r="R666">
        <f t="shared" si="205"/>
        <v>0</v>
      </c>
      <c r="S666">
        <f t="shared" si="206"/>
        <v>1</v>
      </c>
      <c r="T666">
        <f t="shared" si="207"/>
        <v>0</v>
      </c>
      <c r="U666">
        <f t="shared" si="208"/>
        <v>0</v>
      </c>
      <c r="V666">
        <f t="shared" si="209"/>
        <v>0</v>
      </c>
      <c r="W666">
        <f t="shared" si="210"/>
        <v>0</v>
      </c>
      <c r="X666">
        <f t="shared" si="211"/>
        <v>0</v>
      </c>
      <c r="Y666">
        <f t="shared" si="212"/>
        <v>0</v>
      </c>
      <c r="Z666">
        <f t="shared" si="213"/>
        <v>0</v>
      </c>
      <c r="AA666">
        <f t="shared" si="214"/>
        <v>0</v>
      </c>
      <c r="AB666">
        <f t="shared" si="215"/>
        <v>0</v>
      </c>
      <c r="AC666">
        <f t="shared" si="216"/>
        <v>0</v>
      </c>
      <c r="AD666">
        <f t="shared" si="217"/>
        <v>0</v>
      </c>
      <c r="AE666">
        <f t="shared" si="218"/>
        <v>0</v>
      </c>
      <c r="AF666">
        <f t="shared" si="219"/>
        <v>0</v>
      </c>
    </row>
    <row r="667" spans="1:32" x14ac:dyDescent="0.3">
      <c r="A667">
        <v>666</v>
      </c>
      <c r="B667" t="s">
        <v>2624</v>
      </c>
      <c r="C667" t="s">
        <v>265</v>
      </c>
      <c r="D667" t="s">
        <v>2625</v>
      </c>
      <c r="E667" t="s">
        <v>1706</v>
      </c>
      <c r="F667" t="s">
        <v>2626</v>
      </c>
      <c r="G667">
        <v>2012</v>
      </c>
      <c r="H667">
        <v>129</v>
      </c>
      <c r="I667">
        <v>6.6</v>
      </c>
      <c r="J667">
        <v>75291</v>
      </c>
      <c r="K667">
        <v>12.8</v>
      </c>
      <c r="L667">
        <v>63</v>
      </c>
      <c r="M667">
        <f t="shared" si="200"/>
        <v>0</v>
      </c>
      <c r="N667">
        <f t="shared" si="201"/>
        <v>0</v>
      </c>
      <c r="O667">
        <f t="shared" si="202"/>
        <v>0</v>
      </c>
      <c r="P667">
        <f t="shared" si="203"/>
        <v>0</v>
      </c>
      <c r="Q667">
        <f t="shared" si="204"/>
        <v>0</v>
      </c>
      <c r="R667">
        <f t="shared" si="205"/>
        <v>0</v>
      </c>
      <c r="S667">
        <f t="shared" si="206"/>
        <v>1</v>
      </c>
      <c r="T667">
        <f t="shared" si="207"/>
        <v>0</v>
      </c>
      <c r="U667">
        <f t="shared" si="208"/>
        <v>1</v>
      </c>
      <c r="V667">
        <f t="shared" si="209"/>
        <v>0</v>
      </c>
      <c r="W667">
        <f t="shared" si="210"/>
        <v>0</v>
      </c>
      <c r="X667">
        <f t="shared" si="211"/>
        <v>0</v>
      </c>
      <c r="Y667">
        <f t="shared" si="212"/>
        <v>0</v>
      </c>
      <c r="Z667">
        <f t="shared" si="213"/>
        <v>0</v>
      </c>
      <c r="AA667">
        <f t="shared" si="214"/>
        <v>0</v>
      </c>
      <c r="AB667">
        <f t="shared" si="215"/>
        <v>0</v>
      </c>
      <c r="AC667">
        <f t="shared" si="216"/>
        <v>0</v>
      </c>
      <c r="AD667">
        <f t="shared" si="217"/>
        <v>0</v>
      </c>
      <c r="AE667">
        <f t="shared" si="218"/>
        <v>0</v>
      </c>
      <c r="AF667">
        <f t="shared" si="219"/>
        <v>0</v>
      </c>
    </row>
    <row r="668" spans="1:32" x14ac:dyDescent="0.3">
      <c r="A668">
        <v>667</v>
      </c>
      <c r="B668" t="s">
        <v>2627</v>
      </c>
      <c r="C668" t="s">
        <v>288</v>
      </c>
      <c r="D668" t="s">
        <v>2628</v>
      </c>
      <c r="E668" t="s">
        <v>2629</v>
      </c>
      <c r="F668" t="s">
        <v>2630</v>
      </c>
      <c r="G668">
        <v>2015</v>
      </c>
      <c r="H668">
        <v>106</v>
      </c>
      <c r="I668">
        <v>5.7</v>
      </c>
      <c r="J668">
        <v>26320</v>
      </c>
      <c r="K668">
        <v>0.05</v>
      </c>
      <c r="L668">
        <v>32</v>
      </c>
      <c r="M668">
        <f t="shared" si="200"/>
        <v>0</v>
      </c>
      <c r="N668">
        <f t="shared" si="201"/>
        <v>0</v>
      </c>
      <c r="O668">
        <f t="shared" si="202"/>
        <v>0</v>
      </c>
      <c r="P668">
        <f t="shared" si="203"/>
        <v>0</v>
      </c>
      <c r="Q668">
        <f t="shared" si="204"/>
        <v>0</v>
      </c>
      <c r="R668">
        <f t="shared" si="205"/>
        <v>0</v>
      </c>
      <c r="S668">
        <f t="shared" si="206"/>
        <v>1</v>
      </c>
      <c r="T668">
        <f t="shared" si="207"/>
        <v>1</v>
      </c>
      <c r="U668">
        <f t="shared" si="208"/>
        <v>0</v>
      </c>
      <c r="V668">
        <f t="shared" si="209"/>
        <v>1</v>
      </c>
      <c r="W668">
        <f t="shared" si="210"/>
        <v>0</v>
      </c>
      <c r="X668">
        <f t="shared" si="211"/>
        <v>0</v>
      </c>
      <c r="Y668">
        <f t="shared" si="212"/>
        <v>0</v>
      </c>
      <c r="Z668">
        <f t="shared" si="213"/>
        <v>0</v>
      </c>
      <c r="AA668">
        <f t="shared" si="214"/>
        <v>0</v>
      </c>
      <c r="AB668">
        <f t="shared" si="215"/>
        <v>0</v>
      </c>
      <c r="AC668">
        <f t="shared" si="216"/>
        <v>0</v>
      </c>
      <c r="AD668">
        <f t="shared" si="217"/>
        <v>0</v>
      </c>
      <c r="AE668">
        <f t="shared" si="218"/>
        <v>0</v>
      </c>
      <c r="AF668">
        <f t="shared" si="219"/>
        <v>0</v>
      </c>
    </row>
    <row r="669" spans="1:32" x14ac:dyDescent="0.3">
      <c r="A669">
        <v>668</v>
      </c>
      <c r="B669" t="s">
        <v>2631</v>
      </c>
      <c r="C669" t="s">
        <v>539</v>
      </c>
      <c r="D669" t="s">
        <v>2632</v>
      </c>
      <c r="E669" t="s">
        <v>2633</v>
      </c>
      <c r="F669" t="s">
        <v>2634</v>
      </c>
      <c r="G669">
        <v>2015</v>
      </c>
      <c r="H669">
        <v>115</v>
      </c>
      <c r="I669">
        <v>6.3</v>
      </c>
      <c r="J669">
        <v>136323</v>
      </c>
      <c r="K669">
        <v>81.260000000000005</v>
      </c>
      <c r="L669">
        <v>48</v>
      </c>
      <c r="M669">
        <f t="shared" si="200"/>
        <v>0</v>
      </c>
      <c r="N669">
        <f t="shared" si="201"/>
        <v>1</v>
      </c>
      <c r="O669">
        <f t="shared" si="202"/>
        <v>0</v>
      </c>
      <c r="P669">
        <f t="shared" si="203"/>
        <v>0</v>
      </c>
      <c r="Q669">
        <f t="shared" si="204"/>
        <v>1</v>
      </c>
      <c r="R669">
        <f t="shared" si="205"/>
        <v>0</v>
      </c>
      <c r="S669">
        <f t="shared" si="206"/>
        <v>0</v>
      </c>
      <c r="T669">
        <f t="shared" si="207"/>
        <v>0</v>
      </c>
      <c r="U669">
        <f t="shared" si="208"/>
        <v>1</v>
      </c>
      <c r="V669">
        <f t="shared" si="209"/>
        <v>0</v>
      </c>
      <c r="W669">
        <f t="shared" si="210"/>
        <v>0</v>
      </c>
      <c r="X669">
        <f t="shared" si="211"/>
        <v>0</v>
      </c>
      <c r="Y669">
        <f t="shared" si="212"/>
        <v>0</v>
      </c>
      <c r="Z669">
        <f t="shared" si="213"/>
        <v>0</v>
      </c>
      <c r="AA669">
        <f t="shared" si="214"/>
        <v>0</v>
      </c>
      <c r="AB669">
        <f t="shared" si="215"/>
        <v>0</v>
      </c>
      <c r="AC669">
        <f t="shared" si="216"/>
        <v>0</v>
      </c>
      <c r="AD669">
        <f t="shared" si="217"/>
        <v>0</v>
      </c>
      <c r="AE669">
        <f t="shared" si="218"/>
        <v>0</v>
      </c>
      <c r="AF669">
        <f t="shared" si="219"/>
        <v>0</v>
      </c>
    </row>
    <row r="670" spans="1:32" x14ac:dyDescent="0.3">
      <c r="A670">
        <v>669</v>
      </c>
      <c r="B670" t="s">
        <v>2635</v>
      </c>
      <c r="C670" t="s">
        <v>416</v>
      </c>
      <c r="D670" t="s">
        <v>2636</v>
      </c>
      <c r="E670" t="s">
        <v>557</v>
      </c>
      <c r="F670" t="s">
        <v>2637</v>
      </c>
      <c r="G670">
        <v>2013</v>
      </c>
      <c r="H670">
        <v>129</v>
      </c>
      <c r="I670">
        <v>6.5</v>
      </c>
      <c r="J670">
        <v>168875</v>
      </c>
      <c r="K670">
        <v>49.87</v>
      </c>
      <c r="L670">
        <v>45</v>
      </c>
      <c r="M670">
        <f t="shared" si="200"/>
        <v>0</v>
      </c>
      <c r="N670">
        <f t="shared" si="201"/>
        <v>0</v>
      </c>
      <c r="O670">
        <f t="shared" si="202"/>
        <v>0</v>
      </c>
      <c r="P670">
        <f t="shared" si="203"/>
        <v>0</v>
      </c>
      <c r="Q670">
        <f t="shared" si="204"/>
        <v>1</v>
      </c>
      <c r="R670">
        <f t="shared" si="205"/>
        <v>0</v>
      </c>
      <c r="S670">
        <f t="shared" si="206"/>
        <v>1</v>
      </c>
      <c r="T670">
        <f t="shared" si="207"/>
        <v>1</v>
      </c>
      <c r="U670">
        <f t="shared" si="208"/>
        <v>0</v>
      </c>
      <c r="V670">
        <f t="shared" si="209"/>
        <v>0</v>
      </c>
      <c r="W670">
        <f t="shared" si="210"/>
        <v>0</v>
      </c>
      <c r="X670">
        <f t="shared" si="211"/>
        <v>0</v>
      </c>
      <c r="Y670">
        <f t="shared" si="212"/>
        <v>0</v>
      </c>
      <c r="Z670">
        <f t="shared" si="213"/>
        <v>0</v>
      </c>
      <c r="AA670">
        <f t="shared" si="214"/>
        <v>0</v>
      </c>
      <c r="AB670">
        <f t="shared" si="215"/>
        <v>0</v>
      </c>
      <c r="AC670">
        <f t="shared" si="216"/>
        <v>0</v>
      </c>
      <c r="AD670">
        <f t="shared" si="217"/>
        <v>0</v>
      </c>
      <c r="AE670">
        <f t="shared" si="218"/>
        <v>0</v>
      </c>
      <c r="AF670">
        <f t="shared" si="219"/>
        <v>0</v>
      </c>
    </row>
    <row r="671" spans="1:32" x14ac:dyDescent="0.3">
      <c r="A671">
        <v>670</v>
      </c>
      <c r="B671" t="s">
        <v>2638</v>
      </c>
      <c r="C671" t="s">
        <v>102</v>
      </c>
      <c r="D671" t="s">
        <v>2639</v>
      </c>
      <c r="E671" t="s">
        <v>711</v>
      </c>
      <c r="F671" t="s">
        <v>2640</v>
      </c>
      <c r="G671">
        <v>2006</v>
      </c>
      <c r="H671">
        <v>143</v>
      </c>
      <c r="I671">
        <v>8</v>
      </c>
      <c r="J671">
        <v>422014</v>
      </c>
      <c r="K671">
        <v>57.37</v>
      </c>
      <c r="L671">
        <v>64</v>
      </c>
      <c r="M671">
        <f t="shared" si="200"/>
        <v>0</v>
      </c>
      <c r="N671">
        <f t="shared" si="201"/>
        <v>1</v>
      </c>
      <c r="O671">
        <f t="shared" si="202"/>
        <v>0</v>
      </c>
      <c r="P671">
        <f t="shared" si="203"/>
        <v>0</v>
      </c>
      <c r="Q671">
        <f t="shared" si="204"/>
        <v>0</v>
      </c>
      <c r="R671">
        <f t="shared" si="205"/>
        <v>0</v>
      </c>
      <c r="S671">
        <f t="shared" si="206"/>
        <v>1</v>
      </c>
      <c r="T671">
        <f t="shared" si="207"/>
        <v>0</v>
      </c>
      <c r="U671">
        <f t="shared" si="208"/>
        <v>0</v>
      </c>
      <c r="V671">
        <f t="shared" si="209"/>
        <v>0</v>
      </c>
      <c r="W671">
        <f t="shared" si="210"/>
        <v>1</v>
      </c>
      <c r="X671">
        <f t="shared" si="211"/>
        <v>0</v>
      </c>
      <c r="Y671">
        <f t="shared" si="212"/>
        <v>0</v>
      </c>
      <c r="Z671">
        <f t="shared" si="213"/>
        <v>0</v>
      </c>
      <c r="AA671">
        <f t="shared" si="214"/>
        <v>0</v>
      </c>
      <c r="AB671">
        <f t="shared" si="215"/>
        <v>0</v>
      </c>
      <c r="AC671">
        <f t="shared" si="216"/>
        <v>0</v>
      </c>
      <c r="AD671">
        <f t="shared" si="217"/>
        <v>0</v>
      </c>
      <c r="AE671">
        <f t="shared" si="218"/>
        <v>0</v>
      </c>
      <c r="AF671">
        <f t="shared" si="219"/>
        <v>0</v>
      </c>
    </row>
    <row r="672" spans="1:32" x14ac:dyDescent="0.3">
      <c r="A672">
        <v>671</v>
      </c>
      <c r="B672" t="s">
        <v>2641</v>
      </c>
      <c r="C672" t="s">
        <v>448</v>
      </c>
      <c r="D672" t="s">
        <v>2642</v>
      </c>
      <c r="E672" t="s">
        <v>2643</v>
      </c>
      <c r="F672" t="s">
        <v>2644</v>
      </c>
      <c r="G672">
        <v>2013</v>
      </c>
      <c r="H672">
        <v>114</v>
      </c>
      <c r="I672">
        <v>6.1</v>
      </c>
      <c r="J672">
        <v>15514</v>
      </c>
      <c r="L672">
        <v>42</v>
      </c>
      <c r="M672">
        <f t="shared" si="200"/>
        <v>0</v>
      </c>
      <c r="N672">
        <f t="shared" si="201"/>
        <v>0</v>
      </c>
      <c r="O672">
        <f t="shared" si="202"/>
        <v>0</v>
      </c>
      <c r="P672">
        <f t="shared" si="203"/>
        <v>0</v>
      </c>
      <c r="Q672">
        <f t="shared" si="204"/>
        <v>0</v>
      </c>
      <c r="R672">
        <f t="shared" si="205"/>
        <v>1</v>
      </c>
      <c r="S672">
        <f t="shared" si="206"/>
        <v>1</v>
      </c>
      <c r="T672">
        <f t="shared" si="207"/>
        <v>1</v>
      </c>
      <c r="U672">
        <f t="shared" si="208"/>
        <v>0</v>
      </c>
      <c r="V672">
        <f t="shared" si="209"/>
        <v>0</v>
      </c>
      <c r="W672">
        <f t="shared" si="210"/>
        <v>0</v>
      </c>
      <c r="X672">
        <f t="shared" si="211"/>
        <v>0</v>
      </c>
      <c r="Y672">
        <f t="shared" si="212"/>
        <v>0</v>
      </c>
      <c r="Z672">
        <f t="shared" si="213"/>
        <v>0</v>
      </c>
      <c r="AA672">
        <f t="shared" si="214"/>
        <v>0</v>
      </c>
      <c r="AB672">
        <f t="shared" si="215"/>
        <v>0</v>
      </c>
      <c r="AC672">
        <f t="shared" si="216"/>
        <v>0</v>
      </c>
      <c r="AD672">
        <f t="shared" si="217"/>
        <v>0</v>
      </c>
      <c r="AE672">
        <f t="shared" si="218"/>
        <v>0</v>
      </c>
      <c r="AF672">
        <f t="shared" si="219"/>
        <v>0</v>
      </c>
    </row>
    <row r="673" spans="1:32" x14ac:dyDescent="0.3">
      <c r="A673">
        <v>672</v>
      </c>
      <c r="B673" t="s">
        <v>2645</v>
      </c>
      <c r="C673" t="s">
        <v>444</v>
      </c>
      <c r="D673" t="s">
        <v>2646</v>
      </c>
      <c r="E673" t="s">
        <v>2647</v>
      </c>
      <c r="F673" t="s">
        <v>2648</v>
      </c>
      <c r="G673">
        <v>2015</v>
      </c>
      <c r="H673">
        <v>137</v>
      </c>
      <c r="I673">
        <v>6.5</v>
      </c>
      <c r="J673">
        <v>47703</v>
      </c>
      <c r="K673">
        <v>1.21</v>
      </c>
      <c r="L673">
        <v>41</v>
      </c>
      <c r="M673">
        <f t="shared" si="200"/>
        <v>0</v>
      </c>
      <c r="N673">
        <f t="shared" si="201"/>
        <v>0</v>
      </c>
      <c r="O673">
        <f t="shared" si="202"/>
        <v>0</v>
      </c>
      <c r="P673">
        <f t="shared" si="203"/>
        <v>0</v>
      </c>
      <c r="Q673">
        <f t="shared" si="204"/>
        <v>0</v>
      </c>
      <c r="R673">
        <f t="shared" si="205"/>
        <v>0</v>
      </c>
      <c r="S673">
        <f t="shared" si="206"/>
        <v>1</v>
      </c>
      <c r="T673">
        <f t="shared" si="207"/>
        <v>1</v>
      </c>
      <c r="U673">
        <f t="shared" si="208"/>
        <v>0</v>
      </c>
      <c r="V673">
        <f t="shared" si="209"/>
        <v>0</v>
      </c>
      <c r="W673">
        <f t="shared" si="210"/>
        <v>1</v>
      </c>
      <c r="X673">
        <f t="shared" si="211"/>
        <v>0</v>
      </c>
      <c r="Y673">
        <f t="shared" si="212"/>
        <v>0</v>
      </c>
      <c r="Z673">
        <f t="shared" si="213"/>
        <v>0</v>
      </c>
      <c r="AA673">
        <f t="shared" si="214"/>
        <v>0</v>
      </c>
      <c r="AB673">
        <f t="shared" si="215"/>
        <v>0</v>
      </c>
      <c r="AC673">
        <f t="shared" si="216"/>
        <v>0</v>
      </c>
      <c r="AD673">
        <f t="shared" si="217"/>
        <v>0</v>
      </c>
      <c r="AE673">
        <f t="shared" si="218"/>
        <v>0</v>
      </c>
      <c r="AF673">
        <f t="shared" si="219"/>
        <v>0</v>
      </c>
    </row>
    <row r="674" spans="1:32" x14ac:dyDescent="0.3">
      <c r="A674">
        <v>673</v>
      </c>
      <c r="B674" t="s">
        <v>2649</v>
      </c>
      <c r="C674" t="s">
        <v>305</v>
      </c>
      <c r="D674" t="s">
        <v>2650</v>
      </c>
      <c r="E674" t="s">
        <v>1660</v>
      </c>
      <c r="F674" t="s">
        <v>2651</v>
      </c>
      <c r="G674">
        <v>2008</v>
      </c>
      <c r="H674">
        <v>131</v>
      </c>
      <c r="I674">
        <v>7.6</v>
      </c>
      <c r="J674">
        <v>352023</v>
      </c>
      <c r="K674">
        <v>15.7</v>
      </c>
      <c r="L674">
        <v>94</v>
      </c>
      <c r="M674">
        <f t="shared" si="200"/>
        <v>0</v>
      </c>
      <c r="N674">
        <f t="shared" si="201"/>
        <v>0</v>
      </c>
      <c r="O674">
        <f t="shared" si="202"/>
        <v>0</v>
      </c>
      <c r="P674">
        <f t="shared" si="203"/>
        <v>0</v>
      </c>
      <c r="Q674">
        <f t="shared" si="204"/>
        <v>0</v>
      </c>
      <c r="R674">
        <f t="shared" si="205"/>
        <v>0</v>
      </c>
      <c r="S674">
        <f t="shared" si="206"/>
        <v>1</v>
      </c>
      <c r="T674">
        <f t="shared" si="207"/>
        <v>0</v>
      </c>
      <c r="U674">
        <f t="shared" si="208"/>
        <v>0</v>
      </c>
      <c r="V674">
        <f t="shared" si="209"/>
        <v>0</v>
      </c>
      <c r="W674">
        <f t="shared" si="210"/>
        <v>1</v>
      </c>
      <c r="X674">
        <f t="shared" si="211"/>
        <v>0</v>
      </c>
      <c r="Y674">
        <f t="shared" si="212"/>
        <v>0</v>
      </c>
      <c r="Z674">
        <f t="shared" si="213"/>
        <v>0</v>
      </c>
      <c r="AA674">
        <f t="shared" si="214"/>
        <v>1</v>
      </c>
      <c r="AB674">
        <f t="shared" si="215"/>
        <v>0</v>
      </c>
      <c r="AC674">
        <f t="shared" si="216"/>
        <v>0</v>
      </c>
      <c r="AD674">
        <f t="shared" si="217"/>
        <v>0</v>
      </c>
      <c r="AE674">
        <f t="shared" si="218"/>
        <v>0</v>
      </c>
      <c r="AF674">
        <f t="shared" si="219"/>
        <v>0</v>
      </c>
    </row>
    <row r="675" spans="1:32" x14ac:dyDescent="0.3">
      <c r="A675">
        <v>674</v>
      </c>
      <c r="B675" t="s">
        <v>2652</v>
      </c>
      <c r="C675" t="s">
        <v>13</v>
      </c>
      <c r="D675" t="s">
        <v>2653</v>
      </c>
      <c r="E675" t="s">
        <v>716</v>
      </c>
      <c r="F675" t="s">
        <v>2654</v>
      </c>
      <c r="G675">
        <v>2011</v>
      </c>
      <c r="H675">
        <v>114</v>
      </c>
      <c r="I675">
        <v>5.6</v>
      </c>
      <c r="J675">
        <v>231907</v>
      </c>
      <c r="K675">
        <v>116.59</v>
      </c>
      <c r="L675">
        <v>39</v>
      </c>
      <c r="M675">
        <f t="shared" si="200"/>
        <v>1</v>
      </c>
      <c r="N675">
        <f t="shared" si="201"/>
        <v>1</v>
      </c>
      <c r="O675">
        <f t="shared" si="202"/>
        <v>0</v>
      </c>
      <c r="P675">
        <f t="shared" si="203"/>
        <v>0</v>
      </c>
      <c r="Q675">
        <f t="shared" si="204"/>
        <v>0</v>
      </c>
      <c r="R675">
        <f t="shared" si="205"/>
        <v>0</v>
      </c>
      <c r="S675">
        <f t="shared" si="206"/>
        <v>0</v>
      </c>
      <c r="T675">
        <f t="shared" si="207"/>
        <v>0</v>
      </c>
      <c r="U675">
        <f t="shared" si="208"/>
        <v>0</v>
      </c>
      <c r="V675">
        <f t="shared" si="209"/>
        <v>0</v>
      </c>
      <c r="W675">
        <f t="shared" si="210"/>
        <v>0</v>
      </c>
      <c r="X675">
        <f t="shared" si="211"/>
        <v>1</v>
      </c>
      <c r="Y675">
        <f t="shared" si="212"/>
        <v>0</v>
      </c>
      <c r="Z675">
        <f t="shared" si="213"/>
        <v>0</v>
      </c>
      <c r="AA675">
        <f t="shared" si="214"/>
        <v>0</v>
      </c>
      <c r="AB675">
        <f t="shared" si="215"/>
        <v>0</v>
      </c>
      <c r="AC675">
        <f t="shared" si="216"/>
        <v>0</v>
      </c>
      <c r="AD675">
        <f t="shared" si="217"/>
        <v>0</v>
      </c>
      <c r="AE675">
        <f t="shared" si="218"/>
        <v>0</v>
      </c>
      <c r="AF675">
        <f t="shared" si="219"/>
        <v>0</v>
      </c>
    </row>
    <row r="676" spans="1:32" x14ac:dyDescent="0.3">
      <c r="A676">
        <v>675</v>
      </c>
      <c r="B676" t="s">
        <v>2655</v>
      </c>
      <c r="C676" t="s">
        <v>772</v>
      </c>
      <c r="D676" t="s">
        <v>2656</v>
      </c>
      <c r="E676" t="s">
        <v>2657</v>
      </c>
      <c r="F676" t="s">
        <v>2658</v>
      </c>
      <c r="G676">
        <v>2016</v>
      </c>
      <c r="H676">
        <v>98</v>
      </c>
      <c r="I676">
        <v>5.9</v>
      </c>
      <c r="J676">
        <v>9285</v>
      </c>
      <c r="L676">
        <v>50</v>
      </c>
      <c r="M676">
        <f t="shared" si="200"/>
        <v>1</v>
      </c>
      <c r="N676">
        <f t="shared" si="201"/>
        <v>0</v>
      </c>
      <c r="O676">
        <f t="shared" si="202"/>
        <v>0</v>
      </c>
      <c r="P676">
        <f t="shared" si="203"/>
        <v>0</v>
      </c>
      <c r="Q676">
        <f t="shared" si="204"/>
        <v>1</v>
      </c>
      <c r="R676">
        <f t="shared" si="205"/>
        <v>0</v>
      </c>
      <c r="S676">
        <f t="shared" si="206"/>
        <v>0</v>
      </c>
      <c r="T676">
        <f t="shared" si="207"/>
        <v>0</v>
      </c>
      <c r="U676">
        <f t="shared" si="208"/>
        <v>0</v>
      </c>
      <c r="V676">
        <f t="shared" si="209"/>
        <v>0</v>
      </c>
      <c r="W676">
        <f t="shared" si="210"/>
        <v>0</v>
      </c>
      <c r="X676">
        <f t="shared" si="211"/>
        <v>0</v>
      </c>
      <c r="Y676">
        <f t="shared" si="212"/>
        <v>0</v>
      </c>
      <c r="Z676">
        <f t="shared" si="213"/>
        <v>0</v>
      </c>
      <c r="AA676">
        <f t="shared" si="214"/>
        <v>0</v>
      </c>
      <c r="AB676">
        <f t="shared" si="215"/>
        <v>0</v>
      </c>
      <c r="AC676">
        <f t="shared" si="216"/>
        <v>0</v>
      </c>
      <c r="AD676">
        <f t="shared" si="217"/>
        <v>0</v>
      </c>
      <c r="AE676">
        <f t="shared" si="218"/>
        <v>0</v>
      </c>
      <c r="AF676">
        <f t="shared" si="219"/>
        <v>0</v>
      </c>
    </row>
    <row r="677" spans="1:32" x14ac:dyDescent="0.3">
      <c r="A677">
        <v>676</v>
      </c>
      <c r="B677" t="s">
        <v>2659</v>
      </c>
      <c r="C677" t="s">
        <v>200</v>
      </c>
      <c r="D677" t="s">
        <v>2660</v>
      </c>
      <c r="E677" t="s">
        <v>2661</v>
      </c>
      <c r="F677" t="s">
        <v>2662</v>
      </c>
      <c r="G677">
        <v>2007</v>
      </c>
      <c r="H677">
        <v>126</v>
      </c>
      <c r="I677">
        <v>7.2</v>
      </c>
      <c r="J677">
        <v>233346</v>
      </c>
      <c r="K677">
        <v>25.59</v>
      </c>
      <c r="L677">
        <v>58</v>
      </c>
      <c r="M677">
        <f t="shared" si="200"/>
        <v>0</v>
      </c>
      <c r="N677">
        <f t="shared" si="201"/>
        <v>0</v>
      </c>
      <c r="O677">
        <f t="shared" si="202"/>
        <v>1</v>
      </c>
      <c r="P677">
        <f t="shared" si="203"/>
        <v>0</v>
      </c>
      <c r="Q677">
        <f t="shared" si="204"/>
        <v>0</v>
      </c>
      <c r="R677">
        <f t="shared" si="205"/>
        <v>0</v>
      </c>
      <c r="S677">
        <f t="shared" si="206"/>
        <v>0</v>
      </c>
      <c r="T677">
        <f t="shared" si="207"/>
        <v>0</v>
      </c>
      <c r="U677">
        <f t="shared" si="208"/>
        <v>0</v>
      </c>
      <c r="V677">
        <f t="shared" si="209"/>
        <v>0</v>
      </c>
      <c r="W677">
        <f t="shared" si="210"/>
        <v>0</v>
      </c>
      <c r="X677">
        <f t="shared" si="211"/>
        <v>0</v>
      </c>
      <c r="Y677">
        <f t="shared" si="212"/>
        <v>0</v>
      </c>
      <c r="Z677">
        <f t="shared" si="213"/>
        <v>0</v>
      </c>
      <c r="AA677">
        <f t="shared" si="214"/>
        <v>0</v>
      </c>
      <c r="AB677">
        <f t="shared" si="215"/>
        <v>0</v>
      </c>
      <c r="AC677">
        <f t="shared" si="216"/>
        <v>0</v>
      </c>
      <c r="AD677">
        <f t="shared" si="217"/>
        <v>0</v>
      </c>
      <c r="AE677">
        <f t="shared" si="218"/>
        <v>0</v>
      </c>
      <c r="AF677">
        <f t="shared" si="219"/>
        <v>0</v>
      </c>
    </row>
    <row r="678" spans="1:32" x14ac:dyDescent="0.3">
      <c r="A678">
        <v>677</v>
      </c>
      <c r="B678" t="s">
        <v>2663</v>
      </c>
      <c r="C678" t="s">
        <v>1889</v>
      </c>
      <c r="D678" t="s">
        <v>2664</v>
      </c>
      <c r="E678" t="s">
        <v>2665</v>
      </c>
      <c r="F678" t="s">
        <v>2666</v>
      </c>
      <c r="G678">
        <v>2013</v>
      </c>
      <c r="H678">
        <v>115</v>
      </c>
      <c r="I678">
        <v>6.7</v>
      </c>
      <c r="J678">
        <v>188004</v>
      </c>
      <c r="K678">
        <v>25.12</v>
      </c>
      <c r="L678">
        <v>49</v>
      </c>
      <c r="M678">
        <f t="shared" si="200"/>
        <v>1</v>
      </c>
      <c r="N678">
        <f t="shared" si="201"/>
        <v>0</v>
      </c>
      <c r="O678">
        <f t="shared" si="202"/>
        <v>0</v>
      </c>
      <c r="P678">
        <f t="shared" si="203"/>
        <v>0</v>
      </c>
      <c r="Q678">
        <f t="shared" si="204"/>
        <v>0</v>
      </c>
      <c r="R678">
        <f t="shared" si="205"/>
        <v>0</v>
      </c>
      <c r="S678">
        <f t="shared" si="206"/>
        <v>0</v>
      </c>
      <c r="T678">
        <f t="shared" si="207"/>
        <v>1</v>
      </c>
      <c r="U678">
        <f t="shared" si="208"/>
        <v>0</v>
      </c>
      <c r="V678">
        <f t="shared" si="209"/>
        <v>1</v>
      </c>
      <c r="W678">
        <f t="shared" si="210"/>
        <v>0</v>
      </c>
      <c r="X678">
        <f t="shared" si="211"/>
        <v>0</v>
      </c>
      <c r="Y678">
        <f t="shared" si="212"/>
        <v>0</v>
      </c>
      <c r="Z678">
        <f t="shared" si="213"/>
        <v>0</v>
      </c>
      <c r="AA678">
        <f t="shared" si="214"/>
        <v>0</v>
      </c>
      <c r="AB678">
        <f t="shared" si="215"/>
        <v>0</v>
      </c>
      <c r="AC678">
        <f t="shared" si="216"/>
        <v>0</v>
      </c>
      <c r="AD678">
        <f t="shared" si="217"/>
        <v>0</v>
      </c>
      <c r="AE678">
        <f t="shared" si="218"/>
        <v>0</v>
      </c>
      <c r="AF678">
        <f t="shared" si="219"/>
        <v>0</v>
      </c>
    </row>
    <row r="679" spans="1:32" x14ac:dyDescent="0.3">
      <c r="A679">
        <v>678</v>
      </c>
      <c r="B679" t="s">
        <v>2667</v>
      </c>
      <c r="C679" t="s">
        <v>784</v>
      </c>
      <c r="D679" t="s">
        <v>2668</v>
      </c>
      <c r="E679" t="s">
        <v>1288</v>
      </c>
      <c r="F679" t="s">
        <v>2669</v>
      </c>
      <c r="G679">
        <v>2014</v>
      </c>
      <c r="H679">
        <v>102</v>
      </c>
      <c r="I679">
        <v>7.2</v>
      </c>
      <c r="J679">
        <v>80415</v>
      </c>
      <c r="K679">
        <v>0.01</v>
      </c>
      <c r="L679">
        <v>44</v>
      </c>
      <c r="M679">
        <f t="shared" si="200"/>
        <v>0</v>
      </c>
      <c r="N679">
        <f t="shared" si="201"/>
        <v>0</v>
      </c>
      <c r="O679">
        <f t="shared" si="202"/>
        <v>0</v>
      </c>
      <c r="P679">
        <f t="shared" si="203"/>
        <v>0</v>
      </c>
      <c r="Q679">
        <f t="shared" si="204"/>
        <v>1</v>
      </c>
      <c r="R679">
        <f t="shared" si="205"/>
        <v>0</v>
      </c>
      <c r="S679">
        <f t="shared" si="206"/>
        <v>0</v>
      </c>
      <c r="T679">
        <f t="shared" si="207"/>
        <v>0</v>
      </c>
      <c r="U679">
        <f t="shared" si="208"/>
        <v>1</v>
      </c>
      <c r="V679">
        <f t="shared" si="209"/>
        <v>0</v>
      </c>
      <c r="W679">
        <f t="shared" si="210"/>
        <v>0</v>
      </c>
      <c r="X679">
        <f t="shared" si="211"/>
        <v>0</v>
      </c>
      <c r="Y679">
        <f t="shared" si="212"/>
        <v>0</v>
      </c>
      <c r="Z679">
        <f t="shared" si="213"/>
        <v>0</v>
      </c>
      <c r="AA679">
        <f t="shared" si="214"/>
        <v>0</v>
      </c>
      <c r="AB679">
        <f t="shared" si="215"/>
        <v>0</v>
      </c>
      <c r="AC679">
        <f t="shared" si="216"/>
        <v>0</v>
      </c>
      <c r="AD679">
        <f t="shared" si="217"/>
        <v>0</v>
      </c>
      <c r="AE679">
        <f t="shared" si="218"/>
        <v>0</v>
      </c>
      <c r="AF679">
        <f t="shared" si="219"/>
        <v>0</v>
      </c>
    </row>
    <row r="680" spans="1:32" x14ac:dyDescent="0.3">
      <c r="A680">
        <v>679</v>
      </c>
      <c r="B680" t="s">
        <v>2670</v>
      </c>
      <c r="C680" t="s">
        <v>42</v>
      </c>
      <c r="D680" t="s">
        <v>2671</v>
      </c>
      <c r="E680" t="s">
        <v>2672</v>
      </c>
      <c r="F680" t="s">
        <v>2673</v>
      </c>
      <c r="G680">
        <v>2015</v>
      </c>
      <c r="H680">
        <v>101</v>
      </c>
      <c r="I680">
        <v>6.5</v>
      </c>
      <c r="J680">
        <v>57874</v>
      </c>
      <c r="K680">
        <v>34.020000000000003</v>
      </c>
      <c r="L680">
        <v>56</v>
      </c>
      <c r="M680">
        <f t="shared" si="200"/>
        <v>0</v>
      </c>
      <c r="N680">
        <f t="shared" si="201"/>
        <v>0</v>
      </c>
      <c r="O680">
        <f t="shared" si="202"/>
        <v>0</v>
      </c>
      <c r="P680">
        <f t="shared" si="203"/>
        <v>0</v>
      </c>
      <c r="Q680">
        <f t="shared" si="204"/>
        <v>1</v>
      </c>
      <c r="R680">
        <f t="shared" si="205"/>
        <v>0</v>
      </c>
      <c r="S680">
        <f t="shared" si="206"/>
        <v>0</v>
      </c>
      <c r="T680">
        <f t="shared" si="207"/>
        <v>0</v>
      </c>
      <c r="U680">
        <f t="shared" si="208"/>
        <v>0</v>
      </c>
      <c r="V680">
        <f t="shared" si="209"/>
        <v>0</v>
      </c>
      <c r="W680">
        <f t="shared" si="210"/>
        <v>0</v>
      </c>
      <c r="X680">
        <f t="shared" si="211"/>
        <v>0</v>
      </c>
      <c r="Y680">
        <f t="shared" si="212"/>
        <v>0</v>
      </c>
      <c r="Z680">
        <f t="shared" si="213"/>
        <v>0</v>
      </c>
      <c r="AA680">
        <f t="shared" si="214"/>
        <v>0</v>
      </c>
      <c r="AB680">
        <f t="shared" si="215"/>
        <v>0</v>
      </c>
      <c r="AC680">
        <f t="shared" si="216"/>
        <v>0</v>
      </c>
      <c r="AD680">
        <f t="shared" si="217"/>
        <v>0</v>
      </c>
      <c r="AE680">
        <f t="shared" si="218"/>
        <v>0</v>
      </c>
      <c r="AF680">
        <f t="shared" si="219"/>
        <v>0</v>
      </c>
    </row>
    <row r="681" spans="1:32" x14ac:dyDescent="0.3">
      <c r="A681">
        <v>680</v>
      </c>
      <c r="B681" t="s">
        <v>2674</v>
      </c>
      <c r="C681" t="s">
        <v>318</v>
      </c>
      <c r="D681" t="s">
        <v>2675</v>
      </c>
      <c r="E681" t="s">
        <v>2676</v>
      </c>
      <c r="F681" t="s">
        <v>2677</v>
      </c>
      <c r="G681">
        <v>2016</v>
      </c>
      <c r="H681">
        <v>140</v>
      </c>
      <c r="I681">
        <v>7.2</v>
      </c>
      <c r="J681">
        <v>2403</v>
      </c>
      <c r="K681">
        <v>0.54</v>
      </c>
      <c r="L681">
        <v>78</v>
      </c>
      <c r="M681">
        <f t="shared" si="200"/>
        <v>1</v>
      </c>
      <c r="N681">
        <f t="shared" si="201"/>
        <v>0</v>
      </c>
      <c r="O681">
        <f t="shared" si="202"/>
        <v>0</v>
      </c>
      <c r="P681">
        <f t="shared" si="203"/>
        <v>0</v>
      </c>
      <c r="Q681">
        <f t="shared" si="204"/>
        <v>0</v>
      </c>
      <c r="R681">
        <f t="shared" si="205"/>
        <v>0</v>
      </c>
      <c r="S681">
        <f t="shared" si="206"/>
        <v>1</v>
      </c>
      <c r="T681">
        <f t="shared" si="207"/>
        <v>0</v>
      </c>
      <c r="U681">
        <f t="shared" si="208"/>
        <v>0</v>
      </c>
      <c r="V681">
        <f t="shared" si="209"/>
        <v>0</v>
      </c>
      <c r="W681">
        <f t="shared" si="210"/>
        <v>1</v>
      </c>
      <c r="X681">
        <f t="shared" si="211"/>
        <v>0</v>
      </c>
      <c r="Y681">
        <f t="shared" si="212"/>
        <v>0</v>
      </c>
      <c r="Z681">
        <f t="shared" si="213"/>
        <v>0</v>
      </c>
      <c r="AA681">
        <f t="shared" si="214"/>
        <v>0</v>
      </c>
      <c r="AB681">
        <f t="shared" si="215"/>
        <v>0</v>
      </c>
      <c r="AC681">
        <f t="shared" si="216"/>
        <v>0</v>
      </c>
      <c r="AD681">
        <f t="shared" si="217"/>
        <v>0</v>
      </c>
      <c r="AE681">
        <f t="shared" si="218"/>
        <v>0</v>
      </c>
      <c r="AF681">
        <f t="shared" si="219"/>
        <v>0</v>
      </c>
    </row>
    <row r="682" spans="1:32" x14ac:dyDescent="0.3">
      <c r="A682">
        <v>681</v>
      </c>
      <c r="B682" t="s">
        <v>2678</v>
      </c>
      <c r="C682" t="s">
        <v>13</v>
      </c>
      <c r="D682" t="s">
        <v>2679</v>
      </c>
      <c r="E682" t="s">
        <v>1668</v>
      </c>
      <c r="F682" t="s">
        <v>1669</v>
      </c>
      <c r="G682">
        <v>2014</v>
      </c>
      <c r="H682">
        <v>123</v>
      </c>
      <c r="I682">
        <v>6.7</v>
      </c>
      <c r="J682">
        <v>331902</v>
      </c>
      <c r="K682">
        <v>337.1</v>
      </c>
      <c r="L682">
        <v>64</v>
      </c>
      <c r="M682">
        <f t="shared" si="200"/>
        <v>1</v>
      </c>
      <c r="N682">
        <f t="shared" si="201"/>
        <v>1</v>
      </c>
      <c r="O682">
        <f t="shared" si="202"/>
        <v>0</v>
      </c>
      <c r="P682">
        <f t="shared" si="203"/>
        <v>0</v>
      </c>
      <c r="Q682">
        <f t="shared" si="204"/>
        <v>0</v>
      </c>
      <c r="R682">
        <f t="shared" si="205"/>
        <v>0</v>
      </c>
      <c r="S682">
        <f t="shared" si="206"/>
        <v>0</v>
      </c>
      <c r="T682">
        <f t="shared" si="207"/>
        <v>0</v>
      </c>
      <c r="U682">
        <f t="shared" si="208"/>
        <v>0</v>
      </c>
      <c r="V682">
        <f t="shared" si="209"/>
        <v>0</v>
      </c>
      <c r="W682">
        <f t="shared" si="210"/>
        <v>0</v>
      </c>
      <c r="X682">
        <f t="shared" si="211"/>
        <v>1</v>
      </c>
      <c r="Y682">
        <f t="shared" si="212"/>
        <v>0</v>
      </c>
      <c r="Z682">
        <f t="shared" si="213"/>
        <v>0</v>
      </c>
      <c r="AA682">
        <f t="shared" si="214"/>
        <v>0</v>
      </c>
      <c r="AB682">
        <f t="shared" si="215"/>
        <v>0</v>
      </c>
      <c r="AC682">
        <f t="shared" si="216"/>
        <v>0</v>
      </c>
      <c r="AD682">
        <f t="shared" si="217"/>
        <v>0</v>
      </c>
      <c r="AE682">
        <f t="shared" si="218"/>
        <v>0</v>
      </c>
      <c r="AF682">
        <f t="shared" si="219"/>
        <v>0</v>
      </c>
    </row>
    <row r="683" spans="1:32" x14ac:dyDescent="0.3">
      <c r="A683">
        <v>682</v>
      </c>
      <c r="B683" t="s">
        <v>2680</v>
      </c>
      <c r="C683" t="s">
        <v>439</v>
      </c>
      <c r="D683" t="s">
        <v>2681</v>
      </c>
      <c r="E683" t="s">
        <v>2682</v>
      </c>
      <c r="F683" t="s">
        <v>2683</v>
      </c>
      <c r="G683">
        <v>2011</v>
      </c>
      <c r="H683">
        <v>112</v>
      </c>
      <c r="I683">
        <v>7.5</v>
      </c>
      <c r="J683">
        <v>104953</v>
      </c>
      <c r="K683">
        <v>1.74</v>
      </c>
      <c r="L683">
        <v>68</v>
      </c>
      <c r="M683">
        <f t="shared" si="200"/>
        <v>0</v>
      </c>
      <c r="N683">
        <f t="shared" si="201"/>
        <v>0</v>
      </c>
      <c r="O683">
        <f t="shared" si="202"/>
        <v>0</v>
      </c>
      <c r="P683">
        <f t="shared" si="203"/>
        <v>0</v>
      </c>
      <c r="Q683">
        <f t="shared" si="204"/>
        <v>0</v>
      </c>
      <c r="R683">
        <f t="shared" si="205"/>
        <v>0</v>
      </c>
      <c r="S683">
        <f t="shared" si="206"/>
        <v>1</v>
      </c>
      <c r="T683">
        <f t="shared" si="207"/>
        <v>0</v>
      </c>
      <c r="U683">
        <f t="shared" si="208"/>
        <v>0</v>
      </c>
      <c r="V683">
        <f t="shared" si="209"/>
        <v>1</v>
      </c>
      <c r="W683">
        <f t="shared" si="210"/>
        <v>1</v>
      </c>
      <c r="X683">
        <f t="shared" si="211"/>
        <v>0</v>
      </c>
      <c r="Y683">
        <f t="shared" si="212"/>
        <v>0</v>
      </c>
      <c r="Z683">
        <f t="shared" si="213"/>
        <v>0</v>
      </c>
      <c r="AA683">
        <f t="shared" si="214"/>
        <v>0</v>
      </c>
      <c r="AB683">
        <f t="shared" si="215"/>
        <v>0</v>
      </c>
      <c r="AC683">
        <f t="shared" si="216"/>
        <v>0</v>
      </c>
      <c r="AD683">
        <f t="shared" si="217"/>
        <v>0</v>
      </c>
      <c r="AE683">
        <f t="shared" si="218"/>
        <v>0</v>
      </c>
      <c r="AF683">
        <f t="shared" si="219"/>
        <v>0</v>
      </c>
    </row>
    <row r="684" spans="1:32" x14ac:dyDescent="0.3">
      <c r="A684">
        <v>683</v>
      </c>
      <c r="B684" t="s">
        <v>2684</v>
      </c>
      <c r="C684" t="s">
        <v>270</v>
      </c>
      <c r="D684" t="s">
        <v>2685</v>
      </c>
      <c r="E684" t="s">
        <v>2686</v>
      </c>
      <c r="F684" t="s">
        <v>2687</v>
      </c>
      <c r="G684">
        <v>2016</v>
      </c>
      <c r="H684">
        <v>90</v>
      </c>
      <c r="I684">
        <v>6.5</v>
      </c>
      <c r="J684">
        <v>16164</v>
      </c>
      <c r="K684">
        <v>14.01</v>
      </c>
      <c r="L684">
        <v>87</v>
      </c>
      <c r="M684">
        <f t="shared" si="200"/>
        <v>0</v>
      </c>
      <c r="N684">
        <f t="shared" si="201"/>
        <v>0</v>
      </c>
      <c r="O684">
        <f t="shared" si="202"/>
        <v>0</v>
      </c>
      <c r="P684">
        <f t="shared" si="203"/>
        <v>0</v>
      </c>
      <c r="Q684">
        <f t="shared" si="204"/>
        <v>1</v>
      </c>
      <c r="R684">
        <f t="shared" si="205"/>
        <v>0</v>
      </c>
      <c r="S684">
        <f t="shared" si="206"/>
        <v>1</v>
      </c>
      <c r="T684">
        <f t="shared" si="207"/>
        <v>0</v>
      </c>
      <c r="U684">
        <f t="shared" si="208"/>
        <v>1</v>
      </c>
      <c r="V684">
        <f t="shared" si="209"/>
        <v>0</v>
      </c>
      <c r="W684">
        <f t="shared" si="210"/>
        <v>0</v>
      </c>
      <c r="X684">
        <f t="shared" si="211"/>
        <v>0</v>
      </c>
      <c r="Y684">
        <f t="shared" si="212"/>
        <v>0</v>
      </c>
      <c r="Z684">
        <f t="shared" si="213"/>
        <v>0</v>
      </c>
      <c r="AA684">
        <f t="shared" si="214"/>
        <v>0</v>
      </c>
      <c r="AB684">
        <f t="shared" si="215"/>
        <v>0</v>
      </c>
      <c r="AC684">
        <f t="shared" si="216"/>
        <v>0</v>
      </c>
      <c r="AD684">
        <f t="shared" si="217"/>
        <v>0</v>
      </c>
      <c r="AE684">
        <f t="shared" si="218"/>
        <v>0</v>
      </c>
      <c r="AF684">
        <f t="shared" si="219"/>
        <v>0</v>
      </c>
    </row>
    <row r="685" spans="1:32" x14ac:dyDescent="0.3">
      <c r="A685">
        <v>684</v>
      </c>
      <c r="B685" t="s">
        <v>2688</v>
      </c>
      <c r="C685" t="s">
        <v>2461</v>
      </c>
      <c r="D685" t="s">
        <v>2689</v>
      </c>
      <c r="E685" t="s">
        <v>2690</v>
      </c>
      <c r="F685" t="s">
        <v>2691</v>
      </c>
      <c r="G685">
        <v>2013</v>
      </c>
      <c r="H685">
        <v>130</v>
      </c>
      <c r="I685">
        <v>5.9</v>
      </c>
      <c r="J685">
        <v>112313</v>
      </c>
      <c r="K685">
        <v>31.17</v>
      </c>
      <c r="L685">
        <v>33</v>
      </c>
      <c r="M685">
        <f t="shared" si="200"/>
        <v>1</v>
      </c>
      <c r="N685">
        <f t="shared" si="201"/>
        <v>0</v>
      </c>
      <c r="O685">
        <f t="shared" si="202"/>
        <v>1</v>
      </c>
      <c r="P685">
        <f t="shared" si="203"/>
        <v>0</v>
      </c>
      <c r="Q685">
        <f t="shared" si="204"/>
        <v>0</v>
      </c>
      <c r="R685">
        <f t="shared" si="205"/>
        <v>0</v>
      </c>
      <c r="S685">
        <f t="shared" si="206"/>
        <v>0</v>
      </c>
      <c r="T685">
        <f t="shared" si="207"/>
        <v>0</v>
      </c>
      <c r="U685">
        <f t="shared" si="208"/>
        <v>0</v>
      </c>
      <c r="V685">
        <f t="shared" si="209"/>
        <v>0</v>
      </c>
      <c r="W685">
        <f t="shared" si="210"/>
        <v>0</v>
      </c>
      <c r="X685">
        <f t="shared" si="211"/>
        <v>0</v>
      </c>
      <c r="Y685">
        <f t="shared" si="212"/>
        <v>1</v>
      </c>
      <c r="Z685">
        <f t="shared" si="213"/>
        <v>0</v>
      </c>
      <c r="AA685">
        <f t="shared" si="214"/>
        <v>0</v>
      </c>
      <c r="AB685">
        <f t="shared" si="215"/>
        <v>0</v>
      </c>
      <c r="AC685">
        <f t="shared" si="216"/>
        <v>0</v>
      </c>
      <c r="AD685">
        <f t="shared" si="217"/>
        <v>0</v>
      </c>
      <c r="AE685">
        <f t="shared" si="218"/>
        <v>0</v>
      </c>
      <c r="AF685">
        <f t="shared" si="219"/>
        <v>0</v>
      </c>
    </row>
    <row r="686" spans="1:32" x14ac:dyDescent="0.3">
      <c r="A686">
        <v>685</v>
      </c>
      <c r="B686" t="s">
        <v>2692</v>
      </c>
      <c r="C686" t="s">
        <v>265</v>
      </c>
      <c r="D686" t="s">
        <v>2693</v>
      </c>
      <c r="E686" t="s">
        <v>2530</v>
      </c>
      <c r="F686" t="s">
        <v>2694</v>
      </c>
      <c r="G686">
        <v>2008</v>
      </c>
      <c r="H686">
        <v>123</v>
      </c>
      <c r="I686">
        <v>7.7</v>
      </c>
      <c r="J686">
        <v>245144</v>
      </c>
      <c r="K686">
        <v>69.95</v>
      </c>
      <c r="L686">
        <v>36</v>
      </c>
      <c r="M686">
        <f t="shared" si="200"/>
        <v>0</v>
      </c>
      <c r="N686">
        <f t="shared" si="201"/>
        <v>0</v>
      </c>
      <c r="O686">
        <f t="shared" si="202"/>
        <v>0</v>
      </c>
      <c r="P686">
        <f t="shared" si="203"/>
        <v>0</v>
      </c>
      <c r="Q686">
        <f t="shared" si="204"/>
        <v>0</v>
      </c>
      <c r="R686">
        <f t="shared" si="205"/>
        <v>0</v>
      </c>
      <c r="S686">
        <f t="shared" si="206"/>
        <v>1</v>
      </c>
      <c r="T686">
        <f t="shared" si="207"/>
        <v>0</v>
      </c>
      <c r="U686">
        <f t="shared" si="208"/>
        <v>1</v>
      </c>
      <c r="V686">
        <f t="shared" si="209"/>
        <v>0</v>
      </c>
      <c r="W686">
        <f t="shared" si="210"/>
        <v>0</v>
      </c>
      <c r="X686">
        <f t="shared" si="211"/>
        <v>0</v>
      </c>
      <c r="Y686">
        <f t="shared" si="212"/>
        <v>0</v>
      </c>
      <c r="Z686">
        <f t="shared" si="213"/>
        <v>0</v>
      </c>
      <c r="AA686">
        <f t="shared" si="214"/>
        <v>0</v>
      </c>
      <c r="AB686">
        <f t="shared" si="215"/>
        <v>0</v>
      </c>
      <c r="AC686">
        <f t="shared" si="216"/>
        <v>0</v>
      </c>
      <c r="AD686">
        <f t="shared" si="217"/>
        <v>0</v>
      </c>
      <c r="AE686">
        <f t="shared" si="218"/>
        <v>0</v>
      </c>
      <c r="AF686">
        <f t="shared" si="219"/>
        <v>0</v>
      </c>
    </row>
    <row r="687" spans="1:32" x14ac:dyDescent="0.3">
      <c r="A687">
        <v>686</v>
      </c>
      <c r="B687" t="s">
        <v>2695</v>
      </c>
      <c r="C687" t="s">
        <v>92</v>
      </c>
      <c r="D687" t="s">
        <v>2696</v>
      </c>
      <c r="E687" t="s">
        <v>1043</v>
      </c>
      <c r="F687" t="s">
        <v>2697</v>
      </c>
      <c r="G687">
        <v>2010</v>
      </c>
      <c r="H687">
        <v>118</v>
      </c>
      <c r="I687">
        <v>8</v>
      </c>
      <c r="J687">
        <v>534388</v>
      </c>
      <c r="K687">
        <v>138.80000000000001</v>
      </c>
      <c r="L687">
        <v>88</v>
      </c>
      <c r="M687">
        <f t="shared" si="200"/>
        <v>0</v>
      </c>
      <c r="N687">
        <f t="shared" si="201"/>
        <v>0</v>
      </c>
      <c r="O687">
        <f t="shared" si="202"/>
        <v>0</v>
      </c>
      <c r="P687">
        <f t="shared" si="203"/>
        <v>0</v>
      </c>
      <c r="Q687">
        <f t="shared" si="204"/>
        <v>0</v>
      </c>
      <c r="R687">
        <f t="shared" si="205"/>
        <v>1</v>
      </c>
      <c r="S687">
        <f t="shared" si="206"/>
        <v>1</v>
      </c>
      <c r="T687">
        <f t="shared" si="207"/>
        <v>0</v>
      </c>
      <c r="U687">
        <f t="shared" si="208"/>
        <v>0</v>
      </c>
      <c r="V687">
        <f t="shared" si="209"/>
        <v>0</v>
      </c>
      <c r="W687">
        <f t="shared" si="210"/>
        <v>0</v>
      </c>
      <c r="X687">
        <f t="shared" si="211"/>
        <v>0</v>
      </c>
      <c r="Y687">
        <f t="shared" si="212"/>
        <v>0</v>
      </c>
      <c r="Z687">
        <f t="shared" si="213"/>
        <v>0</v>
      </c>
      <c r="AA687">
        <f t="shared" si="214"/>
        <v>0</v>
      </c>
      <c r="AB687">
        <f t="shared" si="215"/>
        <v>0</v>
      </c>
      <c r="AC687">
        <f t="shared" si="216"/>
        <v>0</v>
      </c>
      <c r="AD687">
        <f t="shared" si="217"/>
        <v>0</v>
      </c>
      <c r="AE687">
        <f t="shared" si="218"/>
        <v>0</v>
      </c>
      <c r="AF687">
        <f t="shared" si="219"/>
        <v>0</v>
      </c>
    </row>
    <row r="688" spans="1:32" x14ac:dyDescent="0.3">
      <c r="A688">
        <v>687</v>
      </c>
      <c r="B688" t="s">
        <v>2698</v>
      </c>
      <c r="C688" t="s">
        <v>92</v>
      </c>
      <c r="D688" t="s">
        <v>2699</v>
      </c>
      <c r="E688" t="s">
        <v>494</v>
      </c>
      <c r="F688" t="s">
        <v>2700</v>
      </c>
      <c r="G688">
        <v>2008</v>
      </c>
      <c r="H688">
        <v>96</v>
      </c>
      <c r="I688">
        <v>7.6</v>
      </c>
      <c r="J688">
        <v>54486</v>
      </c>
      <c r="K688">
        <v>0.15</v>
      </c>
      <c r="L688">
        <v>82</v>
      </c>
      <c r="M688">
        <f t="shared" si="200"/>
        <v>0</v>
      </c>
      <c r="N688">
        <f t="shared" si="201"/>
        <v>0</v>
      </c>
      <c r="O688">
        <f t="shared" si="202"/>
        <v>0</v>
      </c>
      <c r="P688">
        <f t="shared" si="203"/>
        <v>0</v>
      </c>
      <c r="Q688">
        <f t="shared" si="204"/>
        <v>0</v>
      </c>
      <c r="R688">
        <f t="shared" si="205"/>
        <v>1</v>
      </c>
      <c r="S688">
        <f t="shared" si="206"/>
        <v>1</v>
      </c>
      <c r="T688">
        <f t="shared" si="207"/>
        <v>0</v>
      </c>
      <c r="U688">
        <f t="shared" si="208"/>
        <v>0</v>
      </c>
      <c r="V688">
        <f t="shared" si="209"/>
        <v>0</v>
      </c>
      <c r="W688">
        <f t="shared" si="210"/>
        <v>0</v>
      </c>
      <c r="X688">
        <f t="shared" si="211"/>
        <v>0</v>
      </c>
      <c r="Y688">
        <f t="shared" si="212"/>
        <v>0</v>
      </c>
      <c r="Z688">
        <f t="shared" si="213"/>
        <v>0</v>
      </c>
      <c r="AA688">
        <f t="shared" si="214"/>
        <v>0</v>
      </c>
      <c r="AB688">
        <f t="shared" si="215"/>
        <v>0</v>
      </c>
      <c r="AC688">
        <f t="shared" si="216"/>
        <v>0</v>
      </c>
      <c r="AD688">
        <f t="shared" si="217"/>
        <v>0</v>
      </c>
      <c r="AE688">
        <f t="shared" si="218"/>
        <v>0</v>
      </c>
      <c r="AF688">
        <f t="shared" si="219"/>
        <v>0</v>
      </c>
    </row>
    <row r="689" spans="1:32" x14ac:dyDescent="0.3">
      <c r="A689">
        <v>688</v>
      </c>
      <c r="B689" t="s">
        <v>2701</v>
      </c>
      <c r="C689" t="s">
        <v>13</v>
      </c>
      <c r="D689" t="s">
        <v>2702</v>
      </c>
      <c r="E689" t="s">
        <v>869</v>
      </c>
      <c r="F689" t="s">
        <v>2703</v>
      </c>
      <c r="G689">
        <v>2008</v>
      </c>
      <c r="H689">
        <v>88</v>
      </c>
      <c r="I689">
        <v>6.1</v>
      </c>
      <c r="J689">
        <v>252503</v>
      </c>
      <c r="K689">
        <v>80.17</v>
      </c>
      <c r="L689">
        <v>35</v>
      </c>
      <c r="M689">
        <f t="shared" si="200"/>
        <v>1</v>
      </c>
      <c r="N689">
        <f t="shared" si="201"/>
        <v>1</v>
      </c>
      <c r="O689">
        <f t="shared" si="202"/>
        <v>0</v>
      </c>
      <c r="P689">
        <f t="shared" si="203"/>
        <v>0</v>
      </c>
      <c r="Q689">
        <f t="shared" si="204"/>
        <v>0</v>
      </c>
      <c r="R689">
        <f t="shared" si="205"/>
        <v>0</v>
      </c>
      <c r="S689">
        <f t="shared" si="206"/>
        <v>0</v>
      </c>
      <c r="T689">
        <f t="shared" si="207"/>
        <v>0</v>
      </c>
      <c r="U689">
        <f t="shared" si="208"/>
        <v>0</v>
      </c>
      <c r="V689">
        <f t="shared" si="209"/>
        <v>0</v>
      </c>
      <c r="W689">
        <f t="shared" si="210"/>
        <v>0</v>
      </c>
      <c r="X689">
        <f t="shared" si="211"/>
        <v>1</v>
      </c>
      <c r="Y689">
        <f t="shared" si="212"/>
        <v>0</v>
      </c>
      <c r="Z689">
        <f t="shared" si="213"/>
        <v>0</v>
      </c>
      <c r="AA689">
        <f t="shared" si="214"/>
        <v>0</v>
      </c>
      <c r="AB689">
        <f t="shared" si="215"/>
        <v>0</v>
      </c>
      <c r="AC689">
        <f t="shared" si="216"/>
        <v>0</v>
      </c>
      <c r="AD689">
        <f t="shared" si="217"/>
        <v>0</v>
      </c>
      <c r="AE689">
        <f t="shared" si="218"/>
        <v>0</v>
      </c>
      <c r="AF689">
        <f t="shared" si="219"/>
        <v>0</v>
      </c>
    </row>
    <row r="690" spans="1:32" x14ac:dyDescent="0.3">
      <c r="A690">
        <v>689</v>
      </c>
      <c r="B690" t="s">
        <v>2704</v>
      </c>
      <c r="C690" t="s">
        <v>69</v>
      </c>
      <c r="D690" t="s">
        <v>2705</v>
      </c>
      <c r="E690" t="s">
        <v>2706</v>
      </c>
      <c r="F690" t="s">
        <v>2707</v>
      </c>
      <c r="G690">
        <v>2010</v>
      </c>
      <c r="H690">
        <v>103</v>
      </c>
      <c r="I690">
        <v>8.3000000000000007</v>
      </c>
      <c r="J690">
        <v>586669</v>
      </c>
      <c r="K690">
        <v>414.98</v>
      </c>
      <c r="L690">
        <v>92</v>
      </c>
      <c r="M690">
        <f t="shared" si="200"/>
        <v>0</v>
      </c>
      <c r="N690">
        <f t="shared" si="201"/>
        <v>1</v>
      </c>
      <c r="O690">
        <f t="shared" si="202"/>
        <v>0</v>
      </c>
      <c r="P690">
        <f t="shared" si="203"/>
        <v>1</v>
      </c>
      <c r="Q690">
        <f t="shared" si="204"/>
        <v>1</v>
      </c>
      <c r="R690">
        <f t="shared" si="205"/>
        <v>0</v>
      </c>
      <c r="S690">
        <f t="shared" si="206"/>
        <v>0</v>
      </c>
      <c r="T690">
        <f t="shared" si="207"/>
        <v>0</v>
      </c>
      <c r="U690">
        <f t="shared" si="208"/>
        <v>0</v>
      </c>
      <c r="V690">
        <f t="shared" si="209"/>
        <v>0</v>
      </c>
      <c r="W690">
        <f t="shared" si="210"/>
        <v>0</v>
      </c>
      <c r="X690">
        <f t="shared" si="211"/>
        <v>0</v>
      </c>
      <c r="Y690">
        <f t="shared" si="212"/>
        <v>0</v>
      </c>
      <c r="Z690">
        <f t="shared" si="213"/>
        <v>0</v>
      </c>
      <c r="AA690">
        <f t="shared" si="214"/>
        <v>0</v>
      </c>
      <c r="AB690">
        <f t="shared" si="215"/>
        <v>0</v>
      </c>
      <c r="AC690">
        <f t="shared" si="216"/>
        <v>0</v>
      </c>
      <c r="AD690">
        <f t="shared" si="217"/>
        <v>0</v>
      </c>
      <c r="AE690">
        <f t="shared" si="218"/>
        <v>0</v>
      </c>
      <c r="AF690">
        <f t="shared" si="219"/>
        <v>0</v>
      </c>
    </row>
    <row r="691" spans="1:32" x14ac:dyDescent="0.3">
      <c r="A691">
        <v>690</v>
      </c>
      <c r="B691" t="s">
        <v>2708</v>
      </c>
      <c r="C691" t="s">
        <v>439</v>
      </c>
      <c r="D691" t="s">
        <v>2709</v>
      </c>
      <c r="E691" t="s">
        <v>2710</v>
      </c>
      <c r="F691" t="s">
        <v>2711</v>
      </c>
      <c r="G691">
        <v>2011</v>
      </c>
      <c r="H691">
        <v>122</v>
      </c>
      <c r="I691">
        <v>7.1</v>
      </c>
      <c r="J691">
        <v>157053</v>
      </c>
      <c r="K691">
        <v>24.1</v>
      </c>
      <c r="L691">
        <v>85</v>
      </c>
      <c r="M691">
        <f t="shared" si="200"/>
        <v>0</v>
      </c>
      <c r="N691">
        <f t="shared" si="201"/>
        <v>0</v>
      </c>
      <c r="O691">
        <f t="shared" si="202"/>
        <v>0</v>
      </c>
      <c r="P691">
        <f t="shared" si="203"/>
        <v>0</v>
      </c>
      <c r="Q691">
        <f t="shared" si="204"/>
        <v>0</v>
      </c>
      <c r="R691">
        <f t="shared" si="205"/>
        <v>0</v>
      </c>
      <c r="S691">
        <f t="shared" si="206"/>
        <v>1</v>
      </c>
      <c r="T691">
        <f t="shared" si="207"/>
        <v>0</v>
      </c>
      <c r="U691">
        <f t="shared" si="208"/>
        <v>0</v>
      </c>
      <c r="V691">
        <f t="shared" si="209"/>
        <v>1</v>
      </c>
      <c r="W691">
        <f t="shared" si="210"/>
        <v>1</v>
      </c>
      <c r="X691">
        <f t="shared" si="211"/>
        <v>0</v>
      </c>
      <c r="Y691">
        <f t="shared" si="212"/>
        <v>0</v>
      </c>
      <c r="Z691">
        <f t="shared" si="213"/>
        <v>0</v>
      </c>
      <c r="AA691">
        <f t="shared" si="214"/>
        <v>0</v>
      </c>
      <c r="AB691">
        <f t="shared" si="215"/>
        <v>0</v>
      </c>
      <c r="AC691">
        <f t="shared" si="216"/>
        <v>0</v>
      </c>
      <c r="AD691">
        <f t="shared" si="217"/>
        <v>0</v>
      </c>
      <c r="AE691">
        <f t="shared" si="218"/>
        <v>0</v>
      </c>
      <c r="AF691">
        <f t="shared" si="219"/>
        <v>0</v>
      </c>
    </row>
    <row r="692" spans="1:32" x14ac:dyDescent="0.3">
      <c r="A692">
        <v>691</v>
      </c>
      <c r="B692" t="s">
        <v>2712</v>
      </c>
      <c r="C692" t="s">
        <v>164</v>
      </c>
      <c r="D692" t="s">
        <v>2713</v>
      </c>
      <c r="E692" t="s">
        <v>166</v>
      </c>
      <c r="F692" t="s">
        <v>2714</v>
      </c>
      <c r="G692">
        <v>2012</v>
      </c>
      <c r="H692">
        <v>96</v>
      </c>
      <c r="I692">
        <v>5.4</v>
      </c>
      <c r="J692">
        <v>114144</v>
      </c>
      <c r="K692">
        <v>42.35</v>
      </c>
      <c r="L692">
        <v>39</v>
      </c>
      <c r="M692">
        <f t="shared" si="200"/>
        <v>1</v>
      </c>
      <c r="N692">
        <f t="shared" si="201"/>
        <v>0</v>
      </c>
      <c r="O692">
        <f t="shared" si="202"/>
        <v>1</v>
      </c>
      <c r="P692">
        <f t="shared" si="203"/>
        <v>0</v>
      </c>
      <c r="Q692">
        <f t="shared" si="204"/>
        <v>0</v>
      </c>
      <c r="R692">
        <f t="shared" si="205"/>
        <v>0</v>
      </c>
      <c r="S692">
        <f t="shared" si="206"/>
        <v>0</v>
      </c>
      <c r="T692">
        <f t="shared" si="207"/>
        <v>0</v>
      </c>
      <c r="U692">
        <f t="shared" si="208"/>
        <v>0</v>
      </c>
      <c r="V692">
        <f t="shared" si="209"/>
        <v>0</v>
      </c>
      <c r="W692">
        <f t="shared" si="210"/>
        <v>0</v>
      </c>
      <c r="X692">
        <f t="shared" si="211"/>
        <v>1</v>
      </c>
      <c r="Y692">
        <f t="shared" si="212"/>
        <v>0</v>
      </c>
      <c r="Z692">
        <f t="shared" si="213"/>
        <v>0</v>
      </c>
      <c r="AA692">
        <f t="shared" si="214"/>
        <v>0</v>
      </c>
      <c r="AB692">
        <f t="shared" si="215"/>
        <v>0</v>
      </c>
      <c r="AC692">
        <f t="shared" si="216"/>
        <v>0</v>
      </c>
      <c r="AD692">
        <f t="shared" si="217"/>
        <v>0</v>
      </c>
      <c r="AE692">
        <f t="shared" si="218"/>
        <v>0</v>
      </c>
      <c r="AF692">
        <f t="shared" si="219"/>
        <v>0</v>
      </c>
    </row>
    <row r="693" spans="1:32" x14ac:dyDescent="0.3">
      <c r="A693">
        <v>692</v>
      </c>
      <c r="B693" t="s">
        <v>2715</v>
      </c>
      <c r="C693" t="s">
        <v>265</v>
      </c>
      <c r="D693" t="s">
        <v>2716</v>
      </c>
      <c r="E693" t="s">
        <v>2717</v>
      </c>
      <c r="F693" t="s">
        <v>2718</v>
      </c>
      <c r="G693">
        <v>2016</v>
      </c>
      <c r="H693">
        <v>151</v>
      </c>
      <c r="I693">
        <v>7.8</v>
      </c>
      <c r="J693">
        <v>23540</v>
      </c>
      <c r="K693">
        <v>1.4</v>
      </c>
      <c r="L693">
        <v>56</v>
      </c>
      <c r="M693">
        <f t="shared" si="200"/>
        <v>0</v>
      </c>
      <c r="N693">
        <f t="shared" si="201"/>
        <v>0</v>
      </c>
      <c r="O693">
        <f t="shared" si="202"/>
        <v>0</v>
      </c>
      <c r="P693">
        <f t="shared" si="203"/>
        <v>0</v>
      </c>
      <c r="Q693">
        <f t="shared" si="204"/>
        <v>0</v>
      </c>
      <c r="R693">
        <f t="shared" si="205"/>
        <v>0</v>
      </c>
      <c r="S693">
        <f t="shared" si="206"/>
        <v>1</v>
      </c>
      <c r="T693">
        <f t="shared" si="207"/>
        <v>0</v>
      </c>
      <c r="U693">
        <f t="shared" si="208"/>
        <v>1</v>
      </c>
      <c r="V693">
        <f t="shared" si="209"/>
        <v>0</v>
      </c>
      <c r="W693">
        <f t="shared" si="210"/>
        <v>0</v>
      </c>
      <c r="X693">
        <f t="shared" si="211"/>
        <v>0</v>
      </c>
      <c r="Y693">
        <f t="shared" si="212"/>
        <v>0</v>
      </c>
      <c r="Z693">
        <f t="shared" si="213"/>
        <v>0</v>
      </c>
      <c r="AA693">
        <f t="shared" si="214"/>
        <v>0</v>
      </c>
      <c r="AB693">
        <f t="shared" si="215"/>
        <v>0</v>
      </c>
      <c r="AC693">
        <f t="shared" si="216"/>
        <v>0</v>
      </c>
      <c r="AD693">
        <f t="shared" si="217"/>
        <v>0</v>
      </c>
      <c r="AE693">
        <f t="shared" si="218"/>
        <v>0</v>
      </c>
      <c r="AF693">
        <f t="shared" si="219"/>
        <v>0</v>
      </c>
    </row>
    <row r="694" spans="1:32" x14ac:dyDescent="0.3">
      <c r="A694">
        <v>693</v>
      </c>
      <c r="B694" t="s">
        <v>2719</v>
      </c>
      <c r="C694" t="s">
        <v>92</v>
      </c>
      <c r="D694" t="s">
        <v>2720</v>
      </c>
      <c r="E694" t="s">
        <v>2721</v>
      </c>
      <c r="F694" t="s">
        <v>2722</v>
      </c>
      <c r="G694">
        <v>2016</v>
      </c>
      <c r="H694">
        <v>104</v>
      </c>
      <c r="I694">
        <v>6.5</v>
      </c>
      <c r="J694">
        <v>10708</v>
      </c>
      <c r="K694">
        <v>1.36</v>
      </c>
      <c r="M694">
        <f t="shared" si="200"/>
        <v>0</v>
      </c>
      <c r="N694">
        <f t="shared" si="201"/>
        <v>0</v>
      </c>
      <c r="O694">
        <f t="shared" si="202"/>
        <v>0</v>
      </c>
      <c r="P694">
        <f t="shared" si="203"/>
        <v>0</v>
      </c>
      <c r="Q694">
        <f t="shared" si="204"/>
        <v>0</v>
      </c>
      <c r="R694">
        <f t="shared" si="205"/>
        <v>1</v>
      </c>
      <c r="S694">
        <f t="shared" si="206"/>
        <v>1</v>
      </c>
      <c r="T694">
        <f t="shared" si="207"/>
        <v>0</v>
      </c>
      <c r="U694">
        <f t="shared" si="208"/>
        <v>0</v>
      </c>
      <c r="V694">
        <f t="shared" si="209"/>
        <v>0</v>
      </c>
      <c r="W694">
        <f t="shared" si="210"/>
        <v>0</v>
      </c>
      <c r="X694">
        <f t="shared" si="211"/>
        <v>0</v>
      </c>
      <c r="Y694">
        <f t="shared" si="212"/>
        <v>0</v>
      </c>
      <c r="Z694">
        <f t="shared" si="213"/>
        <v>0</v>
      </c>
      <c r="AA694">
        <f t="shared" si="214"/>
        <v>0</v>
      </c>
      <c r="AB694">
        <f t="shared" si="215"/>
        <v>0</v>
      </c>
      <c r="AC694">
        <f t="shared" si="216"/>
        <v>0</v>
      </c>
      <c r="AD694">
        <f t="shared" si="217"/>
        <v>0</v>
      </c>
      <c r="AE694">
        <f t="shared" si="218"/>
        <v>0</v>
      </c>
      <c r="AF694">
        <f t="shared" si="219"/>
        <v>0</v>
      </c>
    </row>
    <row r="695" spans="1:32" x14ac:dyDescent="0.3">
      <c r="A695">
        <v>694</v>
      </c>
      <c r="B695" t="s">
        <v>2723</v>
      </c>
      <c r="C695" t="s">
        <v>129</v>
      </c>
      <c r="D695" t="s">
        <v>2724</v>
      </c>
      <c r="E695" t="s">
        <v>166</v>
      </c>
      <c r="F695" t="s">
        <v>2725</v>
      </c>
      <c r="G695">
        <v>2014</v>
      </c>
      <c r="H695">
        <v>105</v>
      </c>
      <c r="I695">
        <v>5.5</v>
      </c>
      <c r="J695">
        <v>90188</v>
      </c>
      <c r="K695">
        <v>23.22</v>
      </c>
      <c r="L695">
        <v>39</v>
      </c>
      <c r="M695">
        <f t="shared" si="200"/>
        <v>1</v>
      </c>
      <c r="N695">
        <f t="shared" si="201"/>
        <v>1</v>
      </c>
      <c r="O695">
        <f t="shared" si="202"/>
        <v>0</v>
      </c>
      <c r="P695">
        <f t="shared" si="203"/>
        <v>0</v>
      </c>
      <c r="Q695">
        <f t="shared" si="204"/>
        <v>0</v>
      </c>
      <c r="R695">
        <f t="shared" si="205"/>
        <v>0</v>
      </c>
      <c r="S695">
        <f t="shared" si="206"/>
        <v>1</v>
      </c>
      <c r="T695">
        <f t="shared" si="207"/>
        <v>0</v>
      </c>
      <c r="U695">
        <f t="shared" si="208"/>
        <v>0</v>
      </c>
      <c r="V695">
        <f t="shared" si="209"/>
        <v>0</v>
      </c>
      <c r="W695">
        <f t="shared" si="210"/>
        <v>0</v>
      </c>
      <c r="X695">
        <f t="shared" si="211"/>
        <v>0</v>
      </c>
      <c r="Y695">
        <f t="shared" si="212"/>
        <v>0</v>
      </c>
      <c r="Z695">
        <f t="shared" si="213"/>
        <v>0</v>
      </c>
      <c r="AA695">
        <f t="shared" si="214"/>
        <v>0</v>
      </c>
      <c r="AB695">
        <f t="shared" si="215"/>
        <v>0</v>
      </c>
      <c r="AC695">
        <f t="shared" si="216"/>
        <v>0</v>
      </c>
      <c r="AD695">
        <f t="shared" si="217"/>
        <v>0</v>
      </c>
      <c r="AE695">
        <f t="shared" si="218"/>
        <v>0</v>
      </c>
      <c r="AF695">
        <f t="shared" si="219"/>
        <v>0</v>
      </c>
    </row>
    <row r="696" spans="1:32" x14ac:dyDescent="0.3">
      <c r="A696">
        <v>695</v>
      </c>
      <c r="B696" t="s">
        <v>2726</v>
      </c>
      <c r="C696" t="s">
        <v>221</v>
      </c>
      <c r="D696" t="s">
        <v>2727</v>
      </c>
      <c r="E696" t="s">
        <v>813</v>
      </c>
      <c r="F696" t="s">
        <v>2728</v>
      </c>
      <c r="G696">
        <v>2012</v>
      </c>
      <c r="H696">
        <v>127</v>
      </c>
      <c r="I696">
        <v>7.9</v>
      </c>
      <c r="J696">
        <v>471109</v>
      </c>
      <c r="K696">
        <v>124.98</v>
      </c>
      <c r="L696">
        <v>79</v>
      </c>
      <c r="M696">
        <f t="shared" si="200"/>
        <v>0</v>
      </c>
      <c r="N696">
        <f t="shared" si="201"/>
        <v>1</v>
      </c>
      <c r="O696">
        <f t="shared" si="202"/>
        <v>0</v>
      </c>
      <c r="P696">
        <f t="shared" si="203"/>
        <v>0</v>
      </c>
      <c r="Q696">
        <f t="shared" si="204"/>
        <v>0</v>
      </c>
      <c r="R696">
        <f t="shared" si="205"/>
        <v>0</v>
      </c>
      <c r="S696">
        <f t="shared" si="206"/>
        <v>1</v>
      </c>
      <c r="T696">
        <f t="shared" si="207"/>
        <v>0</v>
      </c>
      <c r="U696">
        <f t="shared" si="208"/>
        <v>0</v>
      </c>
      <c r="V696">
        <f t="shared" si="209"/>
        <v>0</v>
      </c>
      <c r="W696">
        <f t="shared" si="210"/>
        <v>0</v>
      </c>
      <c r="X696">
        <f t="shared" si="211"/>
        <v>0</v>
      </c>
      <c r="Y696">
        <f t="shared" si="212"/>
        <v>1</v>
      </c>
      <c r="Z696">
        <f t="shared" si="213"/>
        <v>0</v>
      </c>
      <c r="AA696">
        <f t="shared" si="214"/>
        <v>0</v>
      </c>
      <c r="AB696">
        <f t="shared" si="215"/>
        <v>0</v>
      </c>
      <c r="AC696">
        <f t="shared" si="216"/>
        <v>0</v>
      </c>
      <c r="AD696">
        <f t="shared" si="217"/>
        <v>0</v>
      </c>
      <c r="AE696">
        <f t="shared" si="218"/>
        <v>0</v>
      </c>
      <c r="AF696">
        <f t="shared" si="219"/>
        <v>0</v>
      </c>
    </row>
    <row r="697" spans="1:32" x14ac:dyDescent="0.3">
      <c r="A697">
        <v>696</v>
      </c>
      <c r="B697" t="s">
        <v>2729</v>
      </c>
      <c r="C697" t="s">
        <v>2730</v>
      </c>
      <c r="D697" t="s">
        <v>2731</v>
      </c>
      <c r="E697" t="s">
        <v>1964</v>
      </c>
      <c r="F697" t="s">
        <v>2732</v>
      </c>
      <c r="G697">
        <v>2009</v>
      </c>
      <c r="H697">
        <v>93</v>
      </c>
      <c r="I697">
        <v>8.1</v>
      </c>
      <c r="J697">
        <v>177602</v>
      </c>
      <c r="L697">
        <v>61</v>
      </c>
      <c r="M697">
        <f t="shared" si="200"/>
        <v>0</v>
      </c>
      <c r="N697">
        <f t="shared" si="201"/>
        <v>0</v>
      </c>
      <c r="O697">
        <f t="shared" si="202"/>
        <v>0</v>
      </c>
      <c r="P697">
        <f t="shared" si="203"/>
        <v>0</v>
      </c>
      <c r="Q697">
        <f t="shared" si="204"/>
        <v>0</v>
      </c>
      <c r="R697">
        <f t="shared" si="205"/>
        <v>0</v>
      </c>
      <c r="S697">
        <f t="shared" si="206"/>
        <v>1</v>
      </c>
      <c r="T697">
        <f t="shared" si="207"/>
        <v>0</v>
      </c>
      <c r="U697">
        <f t="shared" si="208"/>
        <v>0</v>
      </c>
      <c r="V697">
        <f t="shared" si="209"/>
        <v>0</v>
      </c>
      <c r="W697">
        <f t="shared" si="210"/>
        <v>0</v>
      </c>
      <c r="X697">
        <f t="shared" si="211"/>
        <v>0</v>
      </c>
      <c r="Y697">
        <f t="shared" si="212"/>
        <v>0</v>
      </c>
      <c r="Z697">
        <f t="shared" si="213"/>
        <v>1</v>
      </c>
      <c r="AA697">
        <f t="shared" si="214"/>
        <v>0</v>
      </c>
      <c r="AB697">
        <f t="shared" si="215"/>
        <v>0</v>
      </c>
      <c r="AC697">
        <f t="shared" si="216"/>
        <v>0</v>
      </c>
      <c r="AD697">
        <f t="shared" si="217"/>
        <v>0</v>
      </c>
      <c r="AE697">
        <f t="shared" si="218"/>
        <v>0</v>
      </c>
      <c r="AF697">
        <f t="shared" si="219"/>
        <v>0</v>
      </c>
    </row>
    <row r="698" spans="1:32" x14ac:dyDescent="0.3">
      <c r="A698">
        <v>697</v>
      </c>
      <c r="B698" t="s">
        <v>2733</v>
      </c>
      <c r="C698" t="s">
        <v>270</v>
      </c>
      <c r="D698" t="s">
        <v>2734</v>
      </c>
      <c r="E698" t="s">
        <v>2735</v>
      </c>
      <c r="F698" t="s">
        <v>2736</v>
      </c>
      <c r="G698">
        <v>2011</v>
      </c>
      <c r="H698">
        <v>100</v>
      </c>
      <c r="I698">
        <v>6.1</v>
      </c>
      <c r="J698">
        <v>19636</v>
      </c>
      <c r="K698">
        <v>0.2</v>
      </c>
      <c r="M698">
        <f t="shared" si="200"/>
        <v>0</v>
      </c>
      <c r="N698">
        <f t="shared" si="201"/>
        <v>0</v>
      </c>
      <c r="O698">
        <f t="shared" si="202"/>
        <v>0</v>
      </c>
      <c r="P698">
        <f t="shared" si="203"/>
        <v>0</v>
      </c>
      <c r="Q698">
        <f t="shared" si="204"/>
        <v>1</v>
      </c>
      <c r="R698">
        <f t="shared" si="205"/>
        <v>0</v>
      </c>
      <c r="S698">
        <f t="shared" si="206"/>
        <v>1</v>
      </c>
      <c r="T698">
        <f t="shared" si="207"/>
        <v>0</v>
      </c>
      <c r="U698">
        <f t="shared" si="208"/>
        <v>1</v>
      </c>
      <c r="V698">
        <f t="shared" si="209"/>
        <v>0</v>
      </c>
      <c r="W698">
        <f t="shared" si="210"/>
        <v>0</v>
      </c>
      <c r="X698">
        <f t="shared" si="211"/>
        <v>0</v>
      </c>
      <c r="Y698">
        <f t="shared" si="212"/>
        <v>0</v>
      </c>
      <c r="Z698">
        <f t="shared" si="213"/>
        <v>0</v>
      </c>
      <c r="AA698">
        <f t="shared" si="214"/>
        <v>0</v>
      </c>
      <c r="AB698">
        <f t="shared" si="215"/>
        <v>0</v>
      </c>
      <c r="AC698">
        <f t="shared" si="216"/>
        <v>0</v>
      </c>
      <c r="AD698">
        <f t="shared" si="217"/>
        <v>0</v>
      </c>
      <c r="AE698">
        <f t="shared" si="218"/>
        <v>0</v>
      </c>
      <c r="AF698">
        <f t="shared" si="219"/>
        <v>0</v>
      </c>
    </row>
    <row r="699" spans="1:32" x14ac:dyDescent="0.3">
      <c r="A699">
        <v>698</v>
      </c>
      <c r="B699" t="s">
        <v>2737</v>
      </c>
      <c r="C699" t="s">
        <v>754</v>
      </c>
      <c r="D699" t="s">
        <v>2738</v>
      </c>
      <c r="E699" t="s">
        <v>2739</v>
      </c>
      <c r="F699" t="s">
        <v>2740</v>
      </c>
      <c r="G699">
        <v>2014</v>
      </c>
      <c r="H699">
        <v>106</v>
      </c>
      <c r="I699">
        <v>7.3</v>
      </c>
      <c r="J699">
        <v>86271</v>
      </c>
      <c r="K699">
        <v>0.33</v>
      </c>
      <c r="L699">
        <v>57</v>
      </c>
      <c r="M699">
        <f t="shared" si="200"/>
        <v>0</v>
      </c>
      <c r="N699">
        <f t="shared" si="201"/>
        <v>0</v>
      </c>
      <c r="O699">
        <f t="shared" si="202"/>
        <v>0</v>
      </c>
      <c r="P699">
        <f t="shared" si="203"/>
        <v>0</v>
      </c>
      <c r="Q699">
        <f t="shared" si="204"/>
        <v>0</v>
      </c>
      <c r="R699">
        <f t="shared" si="205"/>
        <v>0</v>
      </c>
      <c r="S699">
        <f t="shared" si="206"/>
        <v>1</v>
      </c>
      <c r="T699">
        <f t="shared" si="207"/>
        <v>0</v>
      </c>
      <c r="U699">
        <f t="shared" si="208"/>
        <v>1</v>
      </c>
      <c r="V699">
        <f t="shared" si="209"/>
        <v>0</v>
      </c>
      <c r="W699">
        <f t="shared" si="210"/>
        <v>0</v>
      </c>
      <c r="X699">
        <f t="shared" si="211"/>
        <v>1</v>
      </c>
      <c r="Y699">
        <f t="shared" si="212"/>
        <v>0</v>
      </c>
      <c r="Z699">
        <f t="shared" si="213"/>
        <v>0</v>
      </c>
      <c r="AA699">
        <f t="shared" si="214"/>
        <v>0</v>
      </c>
      <c r="AB699">
        <f t="shared" si="215"/>
        <v>0</v>
      </c>
      <c r="AC699">
        <f t="shared" si="216"/>
        <v>0</v>
      </c>
      <c r="AD699">
        <f t="shared" si="217"/>
        <v>0</v>
      </c>
      <c r="AE699">
        <f t="shared" si="218"/>
        <v>0</v>
      </c>
      <c r="AF699">
        <f t="shared" si="219"/>
        <v>0</v>
      </c>
    </row>
    <row r="700" spans="1:32" x14ac:dyDescent="0.3">
      <c r="A700">
        <v>699</v>
      </c>
      <c r="B700" t="s">
        <v>2741</v>
      </c>
      <c r="C700" t="s">
        <v>714</v>
      </c>
      <c r="D700" t="s">
        <v>2742</v>
      </c>
      <c r="E700" t="s">
        <v>2478</v>
      </c>
      <c r="F700" t="s">
        <v>2743</v>
      </c>
      <c r="G700">
        <v>2007</v>
      </c>
      <c r="H700">
        <v>128</v>
      </c>
      <c r="I700">
        <v>7.2</v>
      </c>
      <c r="J700">
        <v>347567</v>
      </c>
      <c r="K700">
        <v>134.52000000000001</v>
      </c>
      <c r="L700">
        <v>69</v>
      </c>
      <c r="M700">
        <f t="shared" si="200"/>
        <v>1</v>
      </c>
      <c r="N700">
        <f t="shared" si="201"/>
        <v>1</v>
      </c>
      <c r="O700">
        <f t="shared" si="202"/>
        <v>0</v>
      </c>
      <c r="P700">
        <f t="shared" si="203"/>
        <v>0</v>
      </c>
      <c r="Q700">
        <f t="shared" si="204"/>
        <v>0</v>
      </c>
      <c r="R700">
        <f t="shared" si="205"/>
        <v>0</v>
      </c>
      <c r="S700">
        <f t="shared" si="206"/>
        <v>0</v>
      </c>
      <c r="T700">
        <f t="shared" si="207"/>
        <v>0</v>
      </c>
      <c r="U700">
        <f t="shared" si="208"/>
        <v>0</v>
      </c>
      <c r="V700">
        <f t="shared" si="209"/>
        <v>0</v>
      </c>
      <c r="W700">
        <f t="shared" si="210"/>
        <v>1</v>
      </c>
      <c r="X700">
        <f t="shared" si="211"/>
        <v>0</v>
      </c>
      <c r="Y700">
        <f t="shared" si="212"/>
        <v>0</v>
      </c>
      <c r="Z700">
        <f t="shared" si="213"/>
        <v>0</v>
      </c>
      <c r="AA700">
        <f t="shared" si="214"/>
        <v>0</v>
      </c>
      <c r="AB700">
        <f t="shared" si="215"/>
        <v>0</v>
      </c>
      <c r="AC700">
        <f t="shared" si="216"/>
        <v>0</v>
      </c>
      <c r="AD700">
        <f t="shared" si="217"/>
        <v>0</v>
      </c>
      <c r="AE700">
        <f t="shared" si="218"/>
        <v>0</v>
      </c>
      <c r="AF700">
        <f t="shared" si="219"/>
        <v>0</v>
      </c>
    </row>
    <row r="701" spans="1:32" x14ac:dyDescent="0.3">
      <c r="A701">
        <v>700</v>
      </c>
      <c r="B701" t="s">
        <v>2744</v>
      </c>
      <c r="C701" t="s">
        <v>784</v>
      </c>
      <c r="D701" t="s">
        <v>2745</v>
      </c>
      <c r="E701" t="s">
        <v>2746</v>
      </c>
      <c r="F701" t="s">
        <v>2747</v>
      </c>
      <c r="G701">
        <v>2016</v>
      </c>
      <c r="H701">
        <v>94</v>
      </c>
      <c r="I701">
        <v>5.5</v>
      </c>
      <c r="J701">
        <v>1427</v>
      </c>
      <c r="L701">
        <v>44</v>
      </c>
      <c r="M701">
        <f t="shared" si="200"/>
        <v>0</v>
      </c>
      <c r="N701">
        <f t="shared" si="201"/>
        <v>0</v>
      </c>
      <c r="O701">
        <f t="shared" si="202"/>
        <v>0</v>
      </c>
      <c r="P701">
        <f t="shared" si="203"/>
        <v>0</v>
      </c>
      <c r="Q701">
        <f t="shared" si="204"/>
        <v>1</v>
      </c>
      <c r="R701">
        <f t="shared" si="205"/>
        <v>0</v>
      </c>
      <c r="S701">
        <f t="shared" si="206"/>
        <v>0</v>
      </c>
      <c r="T701">
        <f t="shared" si="207"/>
        <v>0</v>
      </c>
      <c r="U701">
        <f t="shared" si="208"/>
        <v>1</v>
      </c>
      <c r="V701">
        <f t="shared" si="209"/>
        <v>0</v>
      </c>
      <c r="W701">
        <f t="shared" si="210"/>
        <v>0</v>
      </c>
      <c r="X701">
        <f t="shared" si="211"/>
        <v>0</v>
      </c>
      <c r="Y701">
        <f t="shared" si="212"/>
        <v>0</v>
      </c>
      <c r="Z701">
        <f t="shared" si="213"/>
        <v>0</v>
      </c>
      <c r="AA701">
        <f t="shared" si="214"/>
        <v>0</v>
      </c>
      <c r="AB701">
        <f t="shared" si="215"/>
        <v>0</v>
      </c>
      <c r="AC701">
        <f t="shared" si="216"/>
        <v>0</v>
      </c>
      <c r="AD701">
        <f t="shared" si="217"/>
        <v>0</v>
      </c>
      <c r="AE701">
        <f t="shared" si="218"/>
        <v>0</v>
      </c>
      <c r="AF701">
        <f t="shared" si="219"/>
        <v>0</v>
      </c>
    </row>
    <row r="702" spans="1:32" x14ac:dyDescent="0.3">
      <c r="A702">
        <v>701</v>
      </c>
      <c r="B702" t="s">
        <v>2748</v>
      </c>
      <c r="C702" t="s">
        <v>112</v>
      </c>
      <c r="D702" t="s">
        <v>2749</v>
      </c>
      <c r="E702" t="s">
        <v>2750</v>
      </c>
      <c r="F702" t="s">
        <v>2751</v>
      </c>
      <c r="G702">
        <v>2007</v>
      </c>
      <c r="H702">
        <v>111</v>
      </c>
      <c r="I702">
        <v>6.5</v>
      </c>
      <c r="J702">
        <v>73835</v>
      </c>
      <c r="K702">
        <v>1.29</v>
      </c>
      <c r="M702">
        <f t="shared" si="200"/>
        <v>0</v>
      </c>
      <c r="N702">
        <f t="shared" si="201"/>
        <v>0</v>
      </c>
      <c r="O702">
        <f t="shared" si="202"/>
        <v>1</v>
      </c>
      <c r="P702">
        <f t="shared" si="203"/>
        <v>0</v>
      </c>
      <c r="Q702">
        <f t="shared" si="204"/>
        <v>0</v>
      </c>
      <c r="R702">
        <f t="shared" si="205"/>
        <v>0</v>
      </c>
      <c r="S702">
        <f t="shared" si="206"/>
        <v>1</v>
      </c>
      <c r="T702">
        <f t="shared" si="207"/>
        <v>1</v>
      </c>
      <c r="U702">
        <f t="shared" si="208"/>
        <v>0</v>
      </c>
      <c r="V702">
        <f t="shared" si="209"/>
        <v>0</v>
      </c>
      <c r="W702">
        <f t="shared" si="210"/>
        <v>0</v>
      </c>
      <c r="X702">
        <f t="shared" si="211"/>
        <v>0</v>
      </c>
      <c r="Y702">
        <f t="shared" si="212"/>
        <v>0</v>
      </c>
      <c r="Z702">
        <f t="shared" si="213"/>
        <v>0</v>
      </c>
      <c r="AA702">
        <f t="shared" si="214"/>
        <v>0</v>
      </c>
      <c r="AB702">
        <f t="shared" si="215"/>
        <v>0</v>
      </c>
      <c r="AC702">
        <f t="shared" si="216"/>
        <v>0</v>
      </c>
      <c r="AD702">
        <f t="shared" si="217"/>
        <v>0</v>
      </c>
      <c r="AE702">
        <f t="shared" si="218"/>
        <v>0</v>
      </c>
      <c r="AF702">
        <f t="shared" si="219"/>
        <v>0</v>
      </c>
    </row>
    <row r="703" spans="1:32" x14ac:dyDescent="0.3">
      <c r="A703">
        <v>702</v>
      </c>
      <c r="B703" t="s">
        <v>2752</v>
      </c>
      <c r="C703" t="s">
        <v>1472</v>
      </c>
      <c r="D703" t="s">
        <v>2753</v>
      </c>
      <c r="E703" t="s">
        <v>2633</v>
      </c>
      <c r="F703" t="s">
        <v>2754</v>
      </c>
      <c r="G703">
        <v>2012</v>
      </c>
      <c r="H703">
        <v>106</v>
      </c>
      <c r="I703">
        <v>7</v>
      </c>
      <c r="J703">
        <v>494641</v>
      </c>
      <c r="K703">
        <v>218.63</v>
      </c>
      <c r="L703">
        <v>62</v>
      </c>
      <c r="M703">
        <f t="shared" si="200"/>
        <v>0</v>
      </c>
      <c r="N703">
        <f t="shared" si="201"/>
        <v>0</v>
      </c>
      <c r="O703">
        <f t="shared" si="202"/>
        <v>0</v>
      </c>
      <c r="P703">
        <f t="shared" si="203"/>
        <v>0</v>
      </c>
      <c r="Q703">
        <f t="shared" si="204"/>
        <v>1</v>
      </c>
      <c r="R703">
        <f t="shared" si="205"/>
        <v>0</v>
      </c>
      <c r="S703">
        <f t="shared" si="206"/>
        <v>0</v>
      </c>
      <c r="T703">
        <f t="shared" si="207"/>
        <v>0</v>
      </c>
      <c r="U703">
        <f t="shared" si="208"/>
        <v>0</v>
      </c>
      <c r="V703">
        <f t="shared" si="209"/>
        <v>0</v>
      </c>
      <c r="W703">
        <f t="shared" si="210"/>
        <v>0</v>
      </c>
      <c r="X703">
        <f t="shared" si="211"/>
        <v>0</v>
      </c>
      <c r="Y703">
        <f t="shared" si="212"/>
        <v>1</v>
      </c>
      <c r="Z703">
        <f t="shared" si="213"/>
        <v>0</v>
      </c>
      <c r="AA703">
        <f t="shared" si="214"/>
        <v>0</v>
      </c>
      <c r="AB703">
        <f t="shared" si="215"/>
        <v>0</v>
      </c>
      <c r="AC703">
        <f t="shared" si="216"/>
        <v>0</v>
      </c>
      <c r="AD703">
        <f t="shared" si="217"/>
        <v>0</v>
      </c>
      <c r="AE703">
        <f t="shared" si="218"/>
        <v>0</v>
      </c>
      <c r="AF703">
        <f t="shared" si="219"/>
        <v>0</v>
      </c>
    </row>
    <row r="704" spans="1:32" x14ac:dyDescent="0.3">
      <c r="A704">
        <v>703</v>
      </c>
      <c r="B704" t="s">
        <v>2755</v>
      </c>
      <c r="C704" t="s">
        <v>424</v>
      </c>
      <c r="D704" t="s">
        <v>2756</v>
      </c>
      <c r="E704" t="s">
        <v>884</v>
      </c>
      <c r="F704" t="s">
        <v>2757</v>
      </c>
      <c r="G704">
        <v>2010</v>
      </c>
      <c r="H704">
        <v>111</v>
      </c>
      <c r="I704">
        <v>7.1</v>
      </c>
      <c r="J704">
        <v>250012</v>
      </c>
      <c r="K704">
        <v>90.36</v>
      </c>
      <c r="L704">
        <v>60</v>
      </c>
      <c r="M704">
        <f t="shared" si="200"/>
        <v>1</v>
      </c>
      <c r="N704">
        <f t="shared" si="201"/>
        <v>0</v>
      </c>
      <c r="O704">
        <f t="shared" si="202"/>
        <v>0</v>
      </c>
      <c r="P704">
        <f t="shared" si="203"/>
        <v>0</v>
      </c>
      <c r="Q704">
        <f t="shared" si="204"/>
        <v>1</v>
      </c>
      <c r="R704">
        <f t="shared" si="205"/>
        <v>0</v>
      </c>
      <c r="S704">
        <f t="shared" si="206"/>
        <v>0</v>
      </c>
      <c r="T704">
        <f t="shared" si="207"/>
        <v>1</v>
      </c>
      <c r="U704">
        <f t="shared" si="208"/>
        <v>0</v>
      </c>
      <c r="V704">
        <f t="shared" si="209"/>
        <v>0</v>
      </c>
      <c r="W704">
        <f t="shared" si="210"/>
        <v>0</v>
      </c>
      <c r="X704">
        <f t="shared" si="211"/>
        <v>0</v>
      </c>
      <c r="Y704">
        <f t="shared" si="212"/>
        <v>0</v>
      </c>
      <c r="Z704">
        <f t="shared" si="213"/>
        <v>0</v>
      </c>
      <c r="AA704">
        <f t="shared" si="214"/>
        <v>0</v>
      </c>
      <c r="AB704">
        <f t="shared" si="215"/>
        <v>0</v>
      </c>
      <c r="AC704">
        <f t="shared" si="216"/>
        <v>0</v>
      </c>
      <c r="AD704">
        <f t="shared" si="217"/>
        <v>0</v>
      </c>
      <c r="AE704">
        <f t="shared" si="218"/>
        <v>0</v>
      </c>
      <c r="AF704">
        <f t="shared" si="219"/>
        <v>0</v>
      </c>
    </row>
    <row r="705" spans="1:32" x14ac:dyDescent="0.3">
      <c r="A705">
        <v>704</v>
      </c>
      <c r="B705" t="s">
        <v>2758</v>
      </c>
      <c r="C705" t="s">
        <v>50</v>
      </c>
      <c r="D705" t="s">
        <v>2759</v>
      </c>
      <c r="E705" t="s">
        <v>603</v>
      </c>
      <c r="F705" t="s">
        <v>2760</v>
      </c>
      <c r="G705">
        <v>2008</v>
      </c>
      <c r="H705">
        <v>165</v>
      </c>
      <c r="I705">
        <v>6.6</v>
      </c>
      <c r="J705">
        <v>106115</v>
      </c>
      <c r="K705">
        <v>49.55</v>
      </c>
      <c r="L705">
        <v>53</v>
      </c>
      <c r="M705">
        <f t="shared" si="200"/>
        <v>0</v>
      </c>
      <c r="N705">
        <f t="shared" si="201"/>
        <v>1</v>
      </c>
      <c r="O705">
        <f t="shared" si="202"/>
        <v>0</v>
      </c>
      <c r="P705">
        <f t="shared" si="203"/>
        <v>0</v>
      </c>
      <c r="Q705">
        <f t="shared" si="204"/>
        <v>0</v>
      </c>
      <c r="R705">
        <f t="shared" si="205"/>
        <v>0</v>
      </c>
      <c r="S705">
        <f t="shared" si="206"/>
        <v>1</v>
      </c>
      <c r="T705">
        <f t="shared" si="207"/>
        <v>0</v>
      </c>
      <c r="U705">
        <f t="shared" si="208"/>
        <v>1</v>
      </c>
      <c r="V705">
        <f t="shared" si="209"/>
        <v>0</v>
      </c>
      <c r="W705">
        <f t="shared" si="210"/>
        <v>0</v>
      </c>
      <c r="X705">
        <f t="shared" si="211"/>
        <v>0</v>
      </c>
      <c r="Y705">
        <f t="shared" si="212"/>
        <v>0</v>
      </c>
      <c r="Z705">
        <f t="shared" si="213"/>
        <v>0</v>
      </c>
      <c r="AA705">
        <f t="shared" si="214"/>
        <v>0</v>
      </c>
      <c r="AB705">
        <f t="shared" si="215"/>
        <v>0</v>
      </c>
      <c r="AC705">
        <f t="shared" si="216"/>
        <v>0</v>
      </c>
      <c r="AD705">
        <f t="shared" si="217"/>
        <v>0</v>
      </c>
      <c r="AE705">
        <f t="shared" si="218"/>
        <v>0</v>
      </c>
      <c r="AF705">
        <f t="shared" si="219"/>
        <v>0</v>
      </c>
    </row>
    <row r="706" spans="1:32" x14ac:dyDescent="0.3">
      <c r="A706">
        <v>705</v>
      </c>
      <c r="B706" t="s">
        <v>2761</v>
      </c>
      <c r="C706" t="s">
        <v>251</v>
      </c>
      <c r="D706" t="s">
        <v>2762</v>
      </c>
      <c r="E706" t="s">
        <v>1779</v>
      </c>
      <c r="F706" t="s">
        <v>2763</v>
      </c>
      <c r="G706">
        <v>2010</v>
      </c>
      <c r="H706">
        <v>98</v>
      </c>
      <c r="I706">
        <v>6.5</v>
      </c>
      <c r="J706">
        <v>83788</v>
      </c>
      <c r="K706">
        <v>23.23</v>
      </c>
      <c r="L706">
        <v>44</v>
      </c>
      <c r="M706">
        <f t="shared" si="200"/>
        <v>1</v>
      </c>
      <c r="N706">
        <f t="shared" si="201"/>
        <v>0</v>
      </c>
      <c r="O706">
        <f t="shared" si="202"/>
        <v>0</v>
      </c>
      <c r="P706">
        <f t="shared" si="203"/>
        <v>0</v>
      </c>
      <c r="Q706">
        <f t="shared" si="204"/>
        <v>0</v>
      </c>
      <c r="R706">
        <f t="shared" si="205"/>
        <v>0</v>
      </c>
      <c r="S706">
        <f t="shared" si="206"/>
        <v>1</v>
      </c>
      <c r="T706">
        <f t="shared" si="207"/>
        <v>1</v>
      </c>
      <c r="U706">
        <f t="shared" si="208"/>
        <v>0</v>
      </c>
      <c r="V706">
        <f t="shared" si="209"/>
        <v>0</v>
      </c>
      <c r="W706">
        <f t="shared" si="210"/>
        <v>0</v>
      </c>
      <c r="X706">
        <f t="shared" si="211"/>
        <v>0</v>
      </c>
      <c r="Y706">
        <f t="shared" si="212"/>
        <v>0</v>
      </c>
      <c r="Z706">
        <f t="shared" si="213"/>
        <v>0</v>
      </c>
      <c r="AA706">
        <f t="shared" si="214"/>
        <v>0</v>
      </c>
      <c r="AB706">
        <f t="shared" si="215"/>
        <v>0</v>
      </c>
      <c r="AC706">
        <f t="shared" si="216"/>
        <v>0</v>
      </c>
      <c r="AD706">
        <f t="shared" si="217"/>
        <v>0</v>
      </c>
      <c r="AE706">
        <f t="shared" si="218"/>
        <v>0</v>
      </c>
      <c r="AF706">
        <f t="shared" si="219"/>
        <v>0</v>
      </c>
    </row>
    <row r="707" spans="1:32" x14ac:dyDescent="0.3">
      <c r="A707">
        <v>706</v>
      </c>
      <c r="B707" t="s">
        <v>2764</v>
      </c>
      <c r="C707" t="s">
        <v>260</v>
      </c>
      <c r="D707" t="s">
        <v>2765</v>
      </c>
      <c r="E707" t="s">
        <v>2766</v>
      </c>
      <c r="F707" t="s">
        <v>2767</v>
      </c>
      <c r="G707">
        <v>2016</v>
      </c>
      <c r="H707">
        <v>87</v>
      </c>
      <c r="I707">
        <v>5.8</v>
      </c>
      <c r="J707">
        <v>4754</v>
      </c>
      <c r="L707">
        <v>60</v>
      </c>
      <c r="M707">
        <f t="shared" ref="M707:M770" si="220">IFERROR(IF(SEARCH($M$1,C707)&gt;0,1,0),0)</f>
        <v>0</v>
      </c>
      <c r="N707">
        <f t="shared" ref="N707:N770" si="221">IFERROR(IF(SEARCH($N$1,C707)&gt;0,1,0),0)</f>
        <v>0</v>
      </c>
      <c r="O707">
        <f t="shared" ref="O707:O770" si="222">IFERROR(IF(SEARCH($O$1,C707)&gt;0,1,0),0)</f>
        <v>1</v>
      </c>
      <c r="P707">
        <f t="shared" ref="P707:P770" si="223">IFERROR(IF(SEARCH($P$1,C707)&gt;0,1,0),0)</f>
        <v>0</v>
      </c>
      <c r="Q707">
        <f t="shared" ref="Q707:Q770" si="224">IFERROR(IF(SEARCH($Q$1,C707)&gt;0,1,0),0)</f>
        <v>0</v>
      </c>
      <c r="R707">
        <f t="shared" ref="R707:R770" si="225">IFERROR(IF(SEARCH($R$1,C707)&gt;0,1,0),0)</f>
        <v>0</v>
      </c>
      <c r="S707">
        <f t="shared" ref="S707:S770" si="226">IFERROR(IF(SEARCH($S$1,C707)&gt;0,1,0),0)</f>
        <v>0</v>
      </c>
      <c r="T707">
        <f t="shared" ref="T707:T770" si="227">IFERROR(IF(SEARCH($T$1,C707)&gt;0,1,0),0)</f>
        <v>1</v>
      </c>
      <c r="U707">
        <f t="shared" ref="U707:U770" si="228">IFERROR(IF(SEARCH($U$1,C707)&gt;0,1,0),0)</f>
        <v>0</v>
      </c>
      <c r="V707">
        <f t="shared" ref="V707:V770" si="229">IFERROR(IF(SEARCH($V$1,C707)&gt;0,1,0),0)</f>
        <v>0</v>
      </c>
      <c r="W707">
        <f t="shared" ref="W707:W770" si="230">IFERROR(IF(SEARCH($W$1,C707)&gt;0,1,0),0)</f>
        <v>1</v>
      </c>
      <c r="X707">
        <f t="shared" ref="X707:X770" si="231">IFERROR(IF(SEARCH($X$1,C707)&gt;0,1,0),0)</f>
        <v>0</v>
      </c>
      <c r="Y707">
        <f t="shared" ref="Y707:Y770" si="232">IFERROR(IF(SEARCH($Y$1,C707)&gt;0,1,0),0)</f>
        <v>0</v>
      </c>
      <c r="Z707">
        <f t="shared" ref="Z707:Z770" si="233">IFERROR(IF(SEARCH($Z$1,C707)&gt;0,1,0),0)</f>
        <v>0</v>
      </c>
      <c r="AA707">
        <f t="shared" ref="AA707:AA770" si="234">IFERROR(IF(SEARCH($AA$1,C707)&gt;0,1,0),0)</f>
        <v>0</v>
      </c>
      <c r="AB707">
        <f t="shared" ref="AB707:AB770" si="235">IFERROR(IF(SEARCH($AB$1,C707)&gt;0,1,0),0)</f>
        <v>0</v>
      </c>
      <c r="AC707">
        <f t="shared" ref="AC707:AC770" si="236">IFERROR(IF(SEARCH($AC$1,C707)&gt;0,1,0),0)</f>
        <v>0</v>
      </c>
      <c r="AD707">
        <f t="shared" ref="AD707:AD770" si="237">IFERROR(IF(SEARCH($AD$1,C707)&gt;0,1,0),0)</f>
        <v>0</v>
      </c>
      <c r="AE707">
        <f t="shared" ref="AE707:AE770" si="238">IFERROR(IF(SEARCH($AE$1,C707)&gt;0,1,0),0)</f>
        <v>0</v>
      </c>
      <c r="AF707">
        <f t="shared" ref="AF707:AF770" si="239">IFERROR(IF(SEARCH($AF$1,C707)&gt;0,1,0),0)</f>
        <v>0</v>
      </c>
    </row>
    <row r="708" spans="1:32" x14ac:dyDescent="0.3">
      <c r="A708">
        <v>707</v>
      </c>
      <c r="B708" t="s">
        <v>2768</v>
      </c>
      <c r="C708" t="s">
        <v>2769</v>
      </c>
      <c r="D708" t="s">
        <v>2770</v>
      </c>
      <c r="E708" t="s">
        <v>2101</v>
      </c>
      <c r="F708" t="s">
        <v>2771</v>
      </c>
      <c r="G708">
        <v>2011</v>
      </c>
      <c r="H708">
        <v>106</v>
      </c>
      <c r="I708">
        <v>7.1</v>
      </c>
      <c r="J708">
        <v>208632</v>
      </c>
      <c r="K708">
        <v>62.45</v>
      </c>
      <c r="M708">
        <f t="shared" si="220"/>
        <v>0</v>
      </c>
      <c r="N708">
        <f t="shared" si="221"/>
        <v>0</v>
      </c>
      <c r="O708">
        <f t="shared" si="222"/>
        <v>0</v>
      </c>
      <c r="P708">
        <f t="shared" si="223"/>
        <v>0</v>
      </c>
      <c r="Q708">
        <f t="shared" si="224"/>
        <v>0</v>
      </c>
      <c r="R708">
        <f t="shared" si="225"/>
        <v>0</v>
      </c>
      <c r="S708">
        <f t="shared" si="226"/>
        <v>0</v>
      </c>
      <c r="T708">
        <f t="shared" si="227"/>
        <v>0</v>
      </c>
      <c r="U708">
        <f t="shared" si="228"/>
        <v>1</v>
      </c>
      <c r="V708">
        <f t="shared" si="229"/>
        <v>0</v>
      </c>
      <c r="W708">
        <f t="shared" si="230"/>
        <v>1</v>
      </c>
      <c r="X708">
        <f t="shared" si="231"/>
        <v>1</v>
      </c>
      <c r="Y708">
        <f t="shared" si="232"/>
        <v>0</v>
      </c>
      <c r="Z708">
        <f t="shared" si="233"/>
        <v>0</v>
      </c>
      <c r="AA708">
        <f t="shared" si="234"/>
        <v>0</v>
      </c>
      <c r="AB708">
        <f t="shared" si="235"/>
        <v>0</v>
      </c>
      <c r="AC708">
        <f t="shared" si="236"/>
        <v>0</v>
      </c>
      <c r="AD708">
        <f t="shared" si="237"/>
        <v>0</v>
      </c>
      <c r="AE708">
        <f t="shared" si="238"/>
        <v>0</v>
      </c>
      <c r="AF708">
        <f t="shared" si="239"/>
        <v>0</v>
      </c>
    </row>
    <row r="709" spans="1:32" x14ac:dyDescent="0.3">
      <c r="A709">
        <v>708</v>
      </c>
      <c r="B709" t="s">
        <v>2772</v>
      </c>
      <c r="C709" t="s">
        <v>270</v>
      </c>
      <c r="D709" t="s">
        <v>2773</v>
      </c>
      <c r="E709" t="s">
        <v>2774</v>
      </c>
      <c r="F709" t="s">
        <v>2775</v>
      </c>
      <c r="G709">
        <v>2016</v>
      </c>
      <c r="H709">
        <v>88</v>
      </c>
      <c r="I709">
        <v>6.5</v>
      </c>
      <c r="J709">
        <v>5908</v>
      </c>
      <c r="K709">
        <v>1.02</v>
      </c>
      <c r="L709">
        <v>53</v>
      </c>
      <c r="M709">
        <f t="shared" si="220"/>
        <v>0</v>
      </c>
      <c r="N709">
        <f t="shared" si="221"/>
        <v>0</v>
      </c>
      <c r="O709">
        <f t="shared" si="222"/>
        <v>0</v>
      </c>
      <c r="P709">
        <f t="shared" si="223"/>
        <v>0</v>
      </c>
      <c r="Q709">
        <f t="shared" si="224"/>
        <v>1</v>
      </c>
      <c r="R709">
        <f t="shared" si="225"/>
        <v>0</v>
      </c>
      <c r="S709">
        <f t="shared" si="226"/>
        <v>1</v>
      </c>
      <c r="T709">
        <f t="shared" si="227"/>
        <v>0</v>
      </c>
      <c r="U709">
        <f t="shared" si="228"/>
        <v>1</v>
      </c>
      <c r="V709">
        <f t="shared" si="229"/>
        <v>0</v>
      </c>
      <c r="W709">
        <f t="shared" si="230"/>
        <v>0</v>
      </c>
      <c r="X709">
        <f t="shared" si="231"/>
        <v>0</v>
      </c>
      <c r="Y709">
        <f t="shared" si="232"/>
        <v>0</v>
      </c>
      <c r="Z709">
        <f t="shared" si="233"/>
        <v>0</v>
      </c>
      <c r="AA709">
        <f t="shared" si="234"/>
        <v>0</v>
      </c>
      <c r="AB709">
        <f t="shared" si="235"/>
        <v>0</v>
      </c>
      <c r="AC709">
        <f t="shared" si="236"/>
        <v>0</v>
      </c>
      <c r="AD709">
        <f t="shared" si="237"/>
        <v>0</v>
      </c>
      <c r="AE709">
        <f t="shared" si="238"/>
        <v>0</v>
      </c>
      <c r="AF709">
        <f t="shared" si="239"/>
        <v>0</v>
      </c>
    </row>
    <row r="710" spans="1:32" x14ac:dyDescent="0.3">
      <c r="A710">
        <v>709</v>
      </c>
      <c r="B710" t="s">
        <v>2776</v>
      </c>
      <c r="C710" t="s">
        <v>390</v>
      </c>
      <c r="D710" t="s">
        <v>2777</v>
      </c>
      <c r="E710" t="s">
        <v>2778</v>
      </c>
      <c r="F710" t="s">
        <v>2779</v>
      </c>
      <c r="G710">
        <v>2014</v>
      </c>
      <c r="H710">
        <v>141</v>
      </c>
      <c r="I710">
        <v>7.4</v>
      </c>
      <c r="J710">
        <v>146812</v>
      </c>
      <c r="K710">
        <v>47.11</v>
      </c>
      <c r="L710">
        <v>48</v>
      </c>
      <c r="M710">
        <f t="shared" si="220"/>
        <v>0</v>
      </c>
      <c r="N710">
        <f t="shared" si="221"/>
        <v>0</v>
      </c>
      <c r="O710">
        <f t="shared" si="222"/>
        <v>0</v>
      </c>
      <c r="P710">
        <f t="shared" si="223"/>
        <v>0</v>
      </c>
      <c r="Q710">
        <f t="shared" si="224"/>
        <v>0</v>
      </c>
      <c r="R710">
        <f t="shared" si="225"/>
        <v>0</v>
      </c>
      <c r="S710">
        <f t="shared" si="226"/>
        <v>1</v>
      </c>
      <c r="T710">
        <f t="shared" si="227"/>
        <v>1</v>
      </c>
      <c r="U710">
        <f t="shared" si="228"/>
        <v>0</v>
      </c>
      <c r="V710">
        <f t="shared" si="229"/>
        <v>0</v>
      </c>
      <c r="W710">
        <f t="shared" si="230"/>
        <v>0</v>
      </c>
      <c r="X710">
        <f t="shared" si="231"/>
        <v>0</v>
      </c>
      <c r="Y710">
        <f t="shared" si="232"/>
        <v>0</v>
      </c>
      <c r="Z710">
        <f t="shared" si="233"/>
        <v>0</v>
      </c>
      <c r="AA710">
        <f t="shared" si="234"/>
        <v>0</v>
      </c>
      <c r="AB710">
        <f t="shared" si="235"/>
        <v>0</v>
      </c>
      <c r="AC710">
        <f t="shared" si="236"/>
        <v>0</v>
      </c>
      <c r="AD710">
        <f t="shared" si="237"/>
        <v>0</v>
      </c>
      <c r="AE710">
        <f t="shared" si="238"/>
        <v>0</v>
      </c>
      <c r="AF710">
        <f t="shared" si="239"/>
        <v>0</v>
      </c>
    </row>
    <row r="711" spans="1:32" x14ac:dyDescent="0.3">
      <c r="A711">
        <v>710</v>
      </c>
      <c r="B711" t="s">
        <v>2780</v>
      </c>
      <c r="C711" t="s">
        <v>288</v>
      </c>
      <c r="D711" t="s">
        <v>2781</v>
      </c>
      <c r="E711" t="s">
        <v>1797</v>
      </c>
      <c r="F711" t="s">
        <v>2782</v>
      </c>
      <c r="G711">
        <v>2013</v>
      </c>
      <c r="H711">
        <v>96</v>
      </c>
      <c r="I711">
        <v>6.2</v>
      </c>
      <c r="J711">
        <v>18437</v>
      </c>
      <c r="K711">
        <v>5.73</v>
      </c>
      <c r="L711">
        <v>50</v>
      </c>
      <c r="M711">
        <f t="shared" si="220"/>
        <v>0</v>
      </c>
      <c r="N711">
        <f t="shared" si="221"/>
        <v>0</v>
      </c>
      <c r="O711">
        <f t="shared" si="222"/>
        <v>0</v>
      </c>
      <c r="P711">
        <f t="shared" si="223"/>
        <v>0</v>
      </c>
      <c r="Q711">
        <f t="shared" si="224"/>
        <v>0</v>
      </c>
      <c r="R711">
        <f t="shared" si="225"/>
        <v>0</v>
      </c>
      <c r="S711">
        <f t="shared" si="226"/>
        <v>1</v>
      </c>
      <c r="T711">
        <f t="shared" si="227"/>
        <v>1</v>
      </c>
      <c r="U711">
        <f t="shared" si="228"/>
        <v>0</v>
      </c>
      <c r="V711">
        <f t="shared" si="229"/>
        <v>1</v>
      </c>
      <c r="W711">
        <f t="shared" si="230"/>
        <v>0</v>
      </c>
      <c r="X711">
        <f t="shared" si="231"/>
        <v>0</v>
      </c>
      <c r="Y711">
        <f t="shared" si="232"/>
        <v>0</v>
      </c>
      <c r="Z711">
        <f t="shared" si="233"/>
        <v>0</v>
      </c>
      <c r="AA711">
        <f t="shared" si="234"/>
        <v>0</v>
      </c>
      <c r="AB711">
        <f t="shared" si="235"/>
        <v>0</v>
      </c>
      <c r="AC711">
        <f t="shared" si="236"/>
        <v>0</v>
      </c>
      <c r="AD711">
        <f t="shared" si="237"/>
        <v>0</v>
      </c>
      <c r="AE711">
        <f t="shared" si="238"/>
        <v>0</v>
      </c>
      <c r="AF711">
        <f t="shared" si="239"/>
        <v>0</v>
      </c>
    </row>
    <row r="712" spans="1:32" x14ac:dyDescent="0.3">
      <c r="A712">
        <v>711</v>
      </c>
      <c r="B712" t="s">
        <v>2783</v>
      </c>
      <c r="C712" t="s">
        <v>13</v>
      </c>
      <c r="D712" t="s">
        <v>2784</v>
      </c>
      <c r="E712" t="s">
        <v>557</v>
      </c>
      <c r="F712" t="s">
        <v>915</v>
      </c>
      <c r="G712">
        <v>2009</v>
      </c>
      <c r="H712">
        <v>150</v>
      </c>
      <c r="I712">
        <v>6</v>
      </c>
      <c r="J712">
        <v>335757</v>
      </c>
      <c r="K712">
        <v>402.08</v>
      </c>
      <c r="L712">
        <v>35</v>
      </c>
      <c r="M712">
        <f t="shared" si="220"/>
        <v>1</v>
      </c>
      <c r="N712">
        <f t="shared" si="221"/>
        <v>1</v>
      </c>
      <c r="O712">
        <f t="shared" si="222"/>
        <v>0</v>
      </c>
      <c r="P712">
        <f t="shared" si="223"/>
        <v>0</v>
      </c>
      <c r="Q712">
        <f t="shared" si="224"/>
        <v>0</v>
      </c>
      <c r="R712">
        <f t="shared" si="225"/>
        <v>0</v>
      </c>
      <c r="S712">
        <f t="shared" si="226"/>
        <v>0</v>
      </c>
      <c r="T712">
        <f t="shared" si="227"/>
        <v>0</v>
      </c>
      <c r="U712">
        <f t="shared" si="228"/>
        <v>0</v>
      </c>
      <c r="V712">
        <f t="shared" si="229"/>
        <v>0</v>
      </c>
      <c r="W712">
        <f t="shared" si="230"/>
        <v>0</v>
      </c>
      <c r="X712">
        <f t="shared" si="231"/>
        <v>1</v>
      </c>
      <c r="Y712">
        <f t="shared" si="232"/>
        <v>0</v>
      </c>
      <c r="Z712">
        <f t="shared" si="233"/>
        <v>0</v>
      </c>
      <c r="AA712">
        <f t="shared" si="234"/>
        <v>0</v>
      </c>
      <c r="AB712">
        <f t="shared" si="235"/>
        <v>0</v>
      </c>
      <c r="AC712">
        <f t="shared" si="236"/>
        <v>0</v>
      </c>
      <c r="AD712">
        <f t="shared" si="237"/>
        <v>0</v>
      </c>
      <c r="AE712">
        <f t="shared" si="238"/>
        <v>0</v>
      </c>
      <c r="AF712">
        <f t="shared" si="239"/>
        <v>0</v>
      </c>
    </row>
    <row r="713" spans="1:32" x14ac:dyDescent="0.3">
      <c r="A713">
        <v>712</v>
      </c>
      <c r="B713" t="s">
        <v>2785</v>
      </c>
      <c r="C713" t="s">
        <v>2786</v>
      </c>
      <c r="D713" t="s">
        <v>2787</v>
      </c>
      <c r="E713" t="s">
        <v>2788</v>
      </c>
      <c r="F713" t="s">
        <v>2789</v>
      </c>
      <c r="G713">
        <v>2016</v>
      </c>
      <c r="H713">
        <v>80</v>
      </c>
      <c r="I713">
        <v>7.6</v>
      </c>
      <c r="J713">
        <v>11482</v>
      </c>
      <c r="K713">
        <v>0.92</v>
      </c>
      <c r="L713">
        <v>86</v>
      </c>
      <c r="M713">
        <f t="shared" si="220"/>
        <v>0</v>
      </c>
      <c r="N713">
        <f t="shared" si="221"/>
        <v>0</v>
      </c>
      <c r="O713">
        <f t="shared" si="222"/>
        <v>0</v>
      </c>
      <c r="P713">
        <f t="shared" si="223"/>
        <v>1</v>
      </c>
      <c r="Q713">
        <f t="shared" si="224"/>
        <v>0</v>
      </c>
      <c r="R713">
        <f t="shared" si="225"/>
        <v>0</v>
      </c>
      <c r="S713">
        <f t="shared" si="226"/>
        <v>0</v>
      </c>
      <c r="T713">
        <f t="shared" si="227"/>
        <v>0</v>
      </c>
      <c r="U713">
        <f t="shared" si="228"/>
        <v>0</v>
      </c>
      <c r="V713">
        <f t="shared" si="229"/>
        <v>0</v>
      </c>
      <c r="W713">
        <f t="shared" si="230"/>
        <v>0</v>
      </c>
      <c r="X713">
        <f t="shared" si="231"/>
        <v>0</v>
      </c>
      <c r="Y713">
        <f t="shared" si="232"/>
        <v>1</v>
      </c>
      <c r="Z713">
        <f t="shared" si="233"/>
        <v>0</v>
      </c>
      <c r="AA713">
        <f t="shared" si="234"/>
        <v>0</v>
      </c>
      <c r="AB713">
        <f t="shared" si="235"/>
        <v>0</v>
      </c>
      <c r="AC713">
        <f t="shared" si="236"/>
        <v>0</v>
      </c>
      <c r="AD713">
        <f t="shared" si="237"/>
        <v>0</v>
      </c>
      <c r="AE713">
        <f t="shared" si="238"/>
        <v>0</v>
      </c>
      <c r="AF713">
        <f t="shared" si="239"/>
        <v>0</v>
      </c>
    </row>
    <row r="714" spans="1:32" x14ac:dyDescent="0.3">
      <c r="A714">
        <v>713</v>
      </c>
      <c r="B714" t="s">
        <v>2790</v>
      </c>
      <c r="C714" t="s">
        <v>69</v>
      </c>
      <c r="D714" t="s">
        <v>2791</v>
      </c>
      <c r="E714" t="s">
        <v>2792</v>
      </c>
      <c r="F714" t="s">
        <v>2793</v>
      </c>
      <c r="G714">
        <v>2014</v>
      </c>
      <c r="H714">
        <v>95</v>
      </c>
      <c r="I714">
        <v>7.3</v>
      </c>
      <c r="J714">
        <v>50388</v>
      </c>
      <c r="K714">
        <v>50.15</v>
      </c>
      <c r="L714">
        <v>67</v>
      </c>
      <c r="M714">
        <f t="shared" si="220"/>
        <v>0</v>
      </c>
      <c r="N714">
        <f t="shared" si="221"/>
        <v>1</v>
      </c>
      <c r="O714">
        <f t="shared" si="222"/>
        <v>0</v>
      </c>
      <c r="P714">
        <f t="shared" si="223"/>
        <v>1</v>
      </c>
      <c r="Q714">
        <f t="shared" si="224"/>
        <v>1</v>
      </c>
      <c r="R714">
        <f t="shared" si="225"/>
        <v>0</v>
      </c>
      <c r="S714">
        <f t="shared" si="226"/>
        <v>0</v>
      </c>
      <c r="T714">
        <f t="shared" si="227"/>
        <v>0</v>
      </c>
      <c r="U714">
        <f t="shared" si="228"/>
        <v>0</v>
      </c>
      <c r="V714">
        <f t="shared" si="229"/>
        <v>0</v>
      </c>
      <c r="W714">
        <f t="shared" si="230"/>
        <v>0</v>
      </c>
      <c r="X714">
        <f t="shared" si="231"/>
        <v>0</v>
      </c>
      <c r="Y714">
        <f t="shared" si="232"/>
        <v>0</v>
      </c>
      <c r="Z714">
        <f t="shared" si="233"/>
        <v>0</v>
      </c>
      <c r="AA714">
        <f t="shared" si="234"/>
        <v>0</v>
      </c>
      <c r="AB714">
        <f t="shared" si="235"/>
        <v>0</v>
      </c>
      <c r="AC714">
        <f t="shared" si="236"/>
        <v>0</v>
      </c>
      <c r="AD714">
        <f t="shared" si="237"/>
        <v>0</v>
      </c>
      <c r="AE714">
        <f t="shared" si="238"/>
        <v>0</v>
      </c>
      <c r="AF714">
        <f t="shared" si="239"/>
        <v>0</v>
      </c>
    </row>
    <row r="715" spans="1:32" x14ac:dyDescent="0.3">
      <c r="A715">
        <v>714</v>
      </c>
      <c r="B715" t="s">
        <v>2794</v>
      </c>
      <c r="C715" t="s">
        <v>2795</v>
      </c>
      <c r="D715" t="s">
        <v>2796</v>
      </c>
      <c r="E715" t="s">
        <v>99</v>
      </c>
      <c r="F715" t="s">
        <v>2797</v>
      </c>
      <c r="G715">
        <v>2010</v>
      </c>
      <c r="H715">
        <v>131</v>
      </c>
      <c r="I715">
        <v>8.1999999999999993</v>
      </c>
      <c r="J715">
        <v>92863</v>
      </c>
      <c r="K715">
        <v>6.86</v>
      </c>
      <c r="L715">
        <v>80</v>
      </c>
      <c r="M715">
        <f t="shared" si="220"/>
        <v>0</v>
      </c>
      <c r="N715">
        <f t="shared" si="221"/>
        <v>0</v>
      </c>
      <c r="O715">
        <f t="shared" si="222"/>
        <v>0</v>
      </c>
      <c r="P715">
        <f t="shared" si="223"/>
        <v>0</v>
      </c>
      <c r="Q715">
        <f t="shared" si="224"/>
        <v>0</v>
      </c>
      <c r="R715">
        <f t="shared" si="225"/>
        <v>0</v>
      </c>
      <c r="S715">
        <f t="shared" si="226"/>
        <v>1</v>
      </c>
      <c r="T715">
        <f t="shared" si="227"/>
        <v>0</v>
      </c>
      <c r="U715">
        <f t="shared" si="228"/>
        <v>0</v>
      </c>
      <c r="V715">
        <f t="shared" si="229"/>
        <v>1</v>
      </c>
      <c r="W715">
        <f t="shared" si="230"/>
        <v>0</v>
      </c>
      <c r="X715">
        <f t="shared" si="231"/>
        <v>0</v>
      </c>
      <c r="Y715">
        <f t="shared" si="232"/>
        <v>0</v>
      </c>
      <c r="Z715">
        <f t="shared" si="233"/>
        <v>0</v>
      </c>
      <c r="AA715">
        <f t="shared" si="234"/>
        <v>0</v>
      </c>
      <c r="AB715">
        <f t="shared" si="235"/>
        <v>0</v>
      </c>
      <c r="AC715">
        <f t="shared" si="236"/>
        <v>0</v>
      </c>
      <c r="AD715">
        <f t="shared" si="237"/>
        <v>1</v>
      </c>
      <c r="AE715">
        <f t="shared" si="238"/>
        <v>0</v>
      </c>
      <c r="AF715">
        <f t="shared" si="239"/>
        <v>0</v>
      </c>
    </row>
    <row r="716" spans="1:32" x14ac:dyDescent="0.3">
      <c r="A716">
        <v>715</v>
      </c>
      <c r="B716" t="s">
        <v>2798</v>
      </c>
      <c r="C716" t="s">
        <v>784</v>
      </c>
      <c r="D716" t="s">
        <v>2799</v>
      </c>
      <c r="E716" t="s">
        <v>2800</v>
      </c>
      <c r="F716" t="s">
        <v>2801</v>
      </c>
      <c r="G716">
        <v>2007</v>
      </c>
      <c r="H716">
        <v>116</v>
      </c>
      <c r="I716">
        <v>5.8</v>
      </c>
      <c r="J716">
        <v>74664</v>
      </c>
      <c r="K716">
        <v>36.770000000000003</v>
      </c>
      <c r="L716">
        <v>46</v>
      </c>
      <c r="M716">
        <f t="shared" si="220"/>
        <v>0</v>
      </c>
      <c r="N716">
        <f t="shared" si="221"/>
        <v>0</v>
      </c>
      <c r="O716">
        <f t="shared" si="222"/>
        <v>0</v>
      </c>
      <c r="P716">
        <f t="shared" si="223"/>
        <v>0</v>
      </c>
      <c r="Q716">
        <f t="shared" si="224"/>
        <v>1</v>
      </c>
      <c r="R716">
        <f t="shared" si="225"/>
        <v>0</v>
      </c>
      <c r="S716">
        <f t="shared" si="226"/>
        <v>0</v>
      </c>
      <c r="T716">
        <f t="shared" si="227"/>
        <v>0</v>
      </c>
      <c r="U716">
        <f t="shared" si="228"/>
        <v>1</v>
      </c>
      <c r="V716">
        <f t="shared" si="229"/>
        <v>0</v>
      </c>
      <c r="W716">
        <f t="shared" si="230"/>
        <v>0</v>
      </c>
      <c r="X716">
        <f t="shared" si="231"/>
        <v>0</v>
      </c>
      <c r="Y716">
        <f t="shared" si="232"/>
        <v>0</v>
      </c>
      <c r="Z716">
        <f t="shared" si="233"/>
        <v>0</v>
      </c>
      <c r="AA716">
        <f t="shared" si="234"/>
        <v>0</v>
      </c>
      <c r="AB716">
        <f t="shared" si="235"/>
        <v>0</v>
      </c>
      <c r="AC716">
        <f t="shared" si="236"/>
        <v>0</v>
      </c>
      <c r="AD716">
        <f t="shared" si="237"/>
        <v>0</v>
      </c>
      <c r="AE716">
        <f t="shared" si="238"/>
        <v>0</v>
      </c>
      <c r="AF716">
        <f t="shared" si="239"/>
        <v>0</v>
      </c>
    </row>
    <row r="717" spans="1:32" x14ac:dyDescent="0.3">
      <c r="A717">
        <v>716</v>
      </c>
      <c r="B717" t="s">
        <v>2802</v>
      </c>
      <c r="C717" t="s">
        <v>27</v>
      </c>
      <c r="D717" t="s">
        <v>2803</v>
      </c>
      <c r="E717" t="s">
        <v>311</v>
      </c>
      <c r="F717" t="s">
        <v>2804</v>
      </c>
      <c r="G717">
        <v>2006</v>
      </c>
      <c r="H717">
        <v>108</v>
      </c>
      <c r="I717">
        <v>6.5</v>
      </c>
      <c r="J717">
        <v>141141</v>
      </c>
      <c r="K717">
        <v>197.99</v>
      </c>
      <c r="L717">
        <v>77</v>
      </c>
      <c r="M717">
        <f t="shared" si="220"/>
        <v>0</v>
      </c>
      <c r="N717">
        <f t="shared" si="221"/>
        <v>0</v>
      </c>
      <c r="O717">
        <f t="shared" si="222"/>
        <v>0</v>
      </c>
      <c r="P717">
        <f t="shared" si="223"/>
        <v>1</v>
      </c>
      <c r="Q717">
        <f t="shared" si="224"/>
        <v>1</v>
      </c>
      <c r="R717">
        <f t="shared" si="225"/>
        <v>0</v>
      </c>
      <c r="S717">
        <f t="shared" si="226"/>
        <v>0</v>
      </c>
      <c r="T717">
        <f t="shared" si="227"/>
        <v>0</v>
      </c>
      <c r="U717">
        <f t="shared" si="228"/>
        <v>0</v>
      </c>
      <c r="V717">
        <f t="shared" si="229"/>
        <v>0</v>
      </c>
      <c r="W717">
        <f t="shared" si="230"/>
        <v>0</v>
      </c>
      <c r="X717">
        <f t="shared" si="231"/>
        <v>0</v>
      </c>
      <c r="Y717">
        <f t="shared" si="232"/>
        <v>0</v>
      </c>
      <c r="Z717">
        <f t="shared" si="233"/>
        <v>1</v>
      </c>
      <c r="AA717">
        <f t="shared" si="234"/>
        <v>0</v>
      </c>
      <c r="AB717">
        <f t="shared" si="235"/>
        <v>0</v>
      </c>
      <c r="AC717">
        <f t="shared" si="236"/>
        <v>0</v>
      </c>
      <c r="AD717">
        <f t="shared" si="237"/>
        <v>0</v>
      </c>
      <c r="AE717">
        <f t="shared" si="238"/>
        <v>0</v>
      </c>
      <c r="AF717">
        <f t="shared" si="239"/>
        <v>0</v>
      </c>
    </row>
    <row r="718" spans="1:32" x14ac:dyDescent="0.3">
      <c r="A718">
        <v>717</v>
      </c>
      <c r="B718" t="s">
        <v>2805</v>
      </c>
      <c r="C718" t="s">
        <v>42</v>
      </c>
      <c r="D718" t="s">
        <v>2806</v>
      </c>
      <c r="E718" t="s">
        <v>2807</v>
      </c>
      <c r="F718" t="s">
        <v>2808</v>
      </c>
      <c r="G718">
        <v>2015</v>
      </c>
      <c r="H718">
        <v>104</v>
      </c>
      <c r="I718">
        <v>6.6</v>
      </c>
      <c r="J718">
        <v>64557</v>
      </c>
      <c r="K718">
        <v>32.36</v>
      </c>
      <c r="L718">
        <v>38</v>
      </c>
      <c r="M718">
        <f t="shared" si="220"/>
        <v>0</v>
      </c>
      <c r="N718">
        <f t="shared" si="221"/>
        <v>0</v>
      </c>
      <c r="O718">
        <f t="shared" si="222"/>
        <v>0</v>
      </c>
      <c r="P718">
        <f t="shared" si="223"/>
        <v>0</v>
      </c>
      <c r="Q718">
        <f t="shared" si="224"/>
        <v>1</v>
      </c>
      <c r="R718">
        <f t="shared" si="225"/>
        <v>0</v>
      </c>
      <c r="S718">
        <f t="shared" si="226"/>
        <v>0</v>
      </c>
      <c r="T718">
        <f t="shared" si="227"/>
        <v>0</v>
      </c>
      <c r="U718">
        <f t="shared" si="228"/>
        <v>0</v>
      </c>
      <c r="V718">
        <f t="shared" si="229"/>
        <v>0</v>
      </c>
      <c r="W718">
        <f t="shared" si="230"/>
        <v>0</v>
      </c>
      <c r="X718">
        <f t="shared" si="231"/>
        <v>0</v>
      </c>
      <c r="Y718">
        <f t="shared" si="232"/>
        <v>0</v>
      </c>
      <c r="Z718">
        <f t="shared" si="233"/>
        <v>0</v>
      </c>
      <c r="AA718">
        <f t="shared" si="234"/>
        <v>0</v>
      </c>
      <c r="AB718">
        <f t="shared" si="235"/>
        <v>0</v>
      </c>
      <c r="AC718">
        <f t="shared" si="236"/>
        <v>0</v>
      </c>
      <c r="AD718">
        <f t="shared" si="237"/>
        <v>0</v>
      </c>
      <c r="AE718">
        <f t="shared" si="238"/>
        <v>0</v>
      </c>
      <c r="AF718">
        <f t="shared" si="239"/>
        <v>0</v>
      </c>
    </row>
    <row r="719" spans="1:32" x14ac:dyDescent="0.3">
      <c r="A719">
        <v>718</v>
      </c>
      <c r="B719" t="s">
        <v>2809</v>
      </c>
      <c r="C719" t="s">
        <v>283</v>
      </c>
      <c r="D719" t="s">
        <v>2810</v>
      </c>
      <c r="E719" t="s">
        <v>2811</v>
      </c>
      <c r="F719" t="s">
        <v>2812</v>
      </c>
      <c r="G719">
        <v>2008</v>
      </c>
      <c r="H719">
        <v>86</v>
      </c>
      <c r="I719">
        <v>6.2</v>
      </c>
      <c r="J719">
        <v>96718</v>
      </c>
      <c r="K719">
        <v>52.53</v>
      </c>
      <c r="L719">
        <v>47</v>
      </c>
      <c r="M719">
        <f t="shared" si="220"/>
        <v>0</v>
      </c>
      <c r="N719">
        <f t="shared" si="221"/>
        <v>0</v>
      </c>
      <c r="O719">
        <f t="shared" si="222"/>
        <v>1</v>
      </c>
      <c r="P719">
        <f t="shared" si="223"/>
        <v>0</v>
      </c>
      <c r="Q719">
        <f t="shared" si="224"/>
        <v>0</v>
      </c>
      <c r="R719">
        <f t="shared" si="225"/>
        <v>0</v>
      </c>
      <c r="S719">
        <f t="shared" si="226"/>
        <v>0</v>
      </c>
      <c r="T719">
        <f t="shared" si="227"/>
        <v>0</v>
      </c>
      <c r="U719">
        <f t="shared" si="228"/>
        <v>0</v>
      </c>
      <c r="V719">
        <f t="shared" si="229"/>
        <v>1</v>
      </c>
      <c r="W719">
        <f t="shared" si="230"/>
        <v>1</v>
      </c>
      <c r="X719">
        <f t="shared" si="231"/>
        <v>0</v>
      </c>
      <c r="Y719">
        <f t="shared" si="232"/>
        <v>0</v>
      </c>
      <c r="Z719">
        <f t="shared" si="233"/>
        <v>0</v>
      </c>
      <c r="AA719">
        <f t="shared" si="234"/>
        <v>0</v>
      </c>
      <c r="AB719">
        <f t="shared" si="235"/>
        <v>0</v>
      </c>
      <c r="AC719">
        <f t="shared" si="236"/>
        <v>0</v>
      </c>
      <c r="AD719">
        <f t="shared" si="237"/>
        <v>0</v>
      </c>
      <c r="AE719">
        <f t="shared" si="238"/>
        <v>0</v>
      </c>
      <c r="AF719">
        <f t="shared" si="239"/>
        <v>0</v>
      </c>
    </row>
    <row r="720" spans="1:32" x14ac:dyDescent="0.3">
      <c r="A720">
        <v>719</v>
      </c>
      <c r="B720" t="s">
        <v>2813</v>
      </c>
      <c r="C720" t="s">
        <v>129</v>
      </c>
      <c r="D720" t="s">
        <v>2814</v>
      </c>
      <c r="E720" t="s">
        <v>1103</v>
      </c>
      <c r="F720" t="s">
        <v>2815</v>
      </c>
      <c r="G720">
        <v>2014</v>
      </c>
      <c r="H720">
        <v>138</v>
      </c>
      <c r="I720">
        <v>5.8</v>
      </c>
      <c r="J720">
        <v>209700</v>
      </c>
      <c r="K720">
        <v>101.16</v>
      </c>
      <c r="L720">
        <v>68</v>
      </c>
      <c r="M720">
        <f t="shared" si="220"/>
        <v>1</v>
      </c>
      <c r="N720">
        <f t="shared" si="221"/>
        <v>1</v>
      </c>
      <c r="O720">
        <f t="shared" si="222"/>
        <v>0</v>
      </c>
      <c r="P720">
        <f t="shared" si="223"/>
        <v>0</v>
      </c>
      <c r="Q720">
        <f t="shared" si="224"/>
        <v>0</v>
      </c>
      <c r="R720">
        <f t="shared" si="225"/>
        <v>0</v>
      </c>
      <c r="S720">
        <f t="shared" si="226"/>
        <v>1</v>
      </c>
      <c r="T720">
        <f t="shared" si="227"/>
        <v>0</v>
      </c>
      <c r="U720">
        <f t="shared" si="228"/>
        <v>0</v>
      </c>
      <c r="V720">
        <f t="shared" si="229"/>
        <v>0</v>
      </c>
      <c r="W720">
        <f t="shared" si="230"/>
        <v>0</v>
      </c>
      <c r="X720">
        <f t="shared" si="231"/>
        <v>0</v>
      </c>
      <c r="Y720">
        <f t="shared" si="232"/>
        <v>0</v>
      </c>
      <c r="Z720">
        <f t="shared" si="233"/>
        <v>0</v>
      </c>
      <c r="AA720">
        <f t="shared" si="234"/>
        <v>0</v>
      </c>
      <c r="AB720">
        <f t="shared" si="235"/>
        <v>0</v>
      </c>
      <c r="AC720">
        <f t="shared" si="236"/>
        <v>0</v>
      </c>
      <c r="AD720">
        <f t="shared" si="237"/>
        <v>0</v>
      </c>
      <c r="AE720">
        <f t="shared" si="238"/>
        <v>0</v>
      </c>
      <c r="AF720">
        <f t="shared" si="239"/>
        <v>0</v>
      </c>
    </row>
    <row r="721" spans="1:32" x14ac:dyDescent="0.3">
      <c r="A721">
        <v>720</v>
      </c>
      <c r="B721" t="s">
        <v>2816</v>
      </c>
      <c r="C721" t="s">
        <v>42</v>
      </c>
      <c r="D721" t="s">
        <v>2817</v>
      </c>
      <c r="E721" t="s">
        <v>1226</v>
      </c>
      <c r="F721" t="s">
        <v>2818</v>
      </c>
      <c r="G721">
        <v>2014</v>
      </c>
      <c r="H721">
        <v>97</v>
      </c>
      <c r="I721">
        <v>6.4</v>
      </c>
      <c r="J721">
        <v>236500</v>
      </c>
      <c r="K721">
        <v>150.06</v>
      </c>
      <c r="L721">
        <v>68</v>
      </c>
      <c r="M721">
        <f t="shared" si="220"/>
        <v>0</v>
      </c>
      <c r="N721">
        <f t="shared" si="221"/>
        <v>0</v>
      </c>
      <c r="O721">
        <f t="shared" si="222"/>
        <v>0</v>
      </c>
      <c r="P721">
        <f t="shared" si="223"/>
        <v>0</v>
      </c>
      <c r="Q721">
        <f t="shared" si="224"/>
        <v>1</v>
      </c>
      <c r="R721">
        <f t="shared" si="225"/>
        <v>0</v>
      </c>
      <c r="S721">
        <f t="shared" si="226"/>
        <v>0</v>
      </c>
      <c r="T721">
        <f t="shared" si="227"/>
        <v>0</v>
      </c>
      <c r="U721">
        <f t="shared" si="228"/>
        <v>0</v>
      </c>
      <c r="V721">
        <f t="shared" si="229"/>
        <v>0</v>
      </c>
      <c r="W721">
        <f t="shared" si="230"/>
        <v>0</v>
      </c>
      <c r="X721">
        <f t="shared" si="231"/>
        <v>0</v>
      </c>
      <c r="Y721">
        <f t="shared" si="232"/>
        <v>0</v>
      </c>
      <c r="Z721">
        <f t="shared" si="233"/>
        <v>0</v>
      </c>
      <c r="AA721">
        <f t="shared" si="234"/>
        <v>0</v>
      </c>
      <c r="AB721">
        <f t="shared" si="235"/>
        <v>0</v>
      </c>
      <c r="AC721">
        <f t="shared" si="236"/>
        <v>0</v>
      </c>
      <c r="AD721">
        <f t="shared" si="237"/>
        <v>0</v>
      </c>
      <c r="AE721">
        <f t="shared" si="238"/>
        <v>0</v>
      </c>
      <c r="AF721">
        <f t="shared" si="239"/>
        <v>0</v>
      </c>
    </row>
    <row r="722" spans="1:32" x14ac:dyDescent="0.3">
      <c r="A722">
        <v>721</v>
      </c>
      <c r="B722" t="s">
        <v>2819</v>
      </c>
      <c r="C722" t="s">
        <v>107</v>
      </c>
      <c r="D722" t="s">
        <v>2820</v>
      </c>
      <c r="E722" t="s">
        <v>1111</v>
      </c>
      <c r="F722" t="s">
        <v>2821</v>
      </c>
      <c r="G722">
        <v>2013</v>
      </c>
      <c r="H722">
        <v>123</v>
      </c>
      <c r="I722">
        <v>6.7</v>
      </c>
      <c r="J722">
        <v>65824</v>
      </c>
      <c r="K722">
        <v>0.33</v>
      </c>
      <c r="L722">
        <v>60</v>
      </c>
      <c r="M722">
        <f t="shared" si="220"/>
        <v>0</v>
      </c>
      <c r="N722">
        <f t="shared" si="221"/>
        <v>0</v>
      </c>
      <c r="O722">
        <f t="shared" si="222"/>
        <v>0</v>
      </c>
      <c r="P722">
        <f t="shared" si="223"/>
        <v>0</v>
      </c>
      <c r="Q722">
        <f t="shared" si="224"/>
        <v>0</v>
      </c>
      <c r="R722">
        <f t="shared" si="225"/>
        <v>0</v>
      </c>
      <c r="S722">
        <f t="shared" si="226"/>
        <v>1</v>
      </c>
      <c r="T722">
        <f t="shared" si="227"/>
        <v>0</v>
      </c>
      <c r="U722">
        <f t="shared" si="228"/>
        <v>0</v>
      </c>
      <c r="V722">
        <f t="shared" si="229"/>
        <v>0</v>
      </c>
      <c r="W722">
        <f t="shared" si="230"/>
        <v>0</v>
      </c>
      <c r="X722">
        <f t="shared" si="231"/>
        <v>0</v>
      </c>
      <c r="Y722">
        <f t="shared" si="232"/>
        <v>0</v>
      </c>
      <c r="Z722">
        <f t="shared" si="233"/>
        <v>0</v>
      </c>
      <c r="AA722">
        <f t="shared" si="234"/>
        <v>0</v>
      </c>
      <c r="AB722">
        <f t="shared" si="235"/>
        <v>0</v>
      </c>
      <c r="AC722">
        <f t="shared" si="236"/>
        <v>0</v>
      </c>
      <c r="AD722">
        <f t="shared" si="237"/>
        <v>0</v>
      </c>
      <c r="AE722">
        <f t="shared" si="238"/>
        <v>0</v>
      </c>
      <c r="AF722">
        <f t="shared" si="239"/>
        <v>0</v>
      </c>
    </row>
    <row r="723" spans="1:32" x14ac:dyDescent="0.3">
      <c r="A723">
        <v>722</v>
      </c>
      <c r="B723" t="s">
        <v>2822</v>
      </c>
      <c r="C723" t="s">
        <v>856</v>
      </c>
      <c r="D723" t="s">
        <v>2823</v>
      </c>
      <c r="E723" t="s">
        <v>1376</v>
      </c>
      <c r="F723" t="s">
        <v>2824</v>
      </c>
      <c r="G723">
        <v>2014</v>
      </c>
      <c r="H723">
        <v>115</v>
      </c>
      <c r="I723">
        <v>7.1</v>
      </c>
      <c r="J723">
        <v>95553</v>
      </c>
      <c r="K723">
        <v>37.880000000000003</v>
      </c>
      <c r="L723">
        <v>76</v>
      </c>
      <c r="M723">
        <f t="shared" si="220"/>
        <v>0</v>
      </c>
      <c r="N723">
        <f t="shared" si="221"/>
        <v>1</v>
      </c>
      <c r="O723">
        <f t="shared" si="222"/>
        <v>0</v>
      </c>
      <c r="P723">
        <f t="shared" si="223"/>
        <v>0</v>
      </c>
      <c r="Q723">
        <f t="shared" si="224"/>
        <v>0</v>
      </c>
      <c r="R723">
        <f t="shared" si="225"/>
        <v>1</v>
      </c>
      <c r="S723">
        <f t="shared" si="226"/>
        <v>1</v>
      </c>
      <c r="T723">
        <f t="shared" si="227"/>
        <v>0</v>
      </c>
      <c r="U723">
        <f t="shared" si="228"/>
        <v>0</v>
      </c>
      <c r="V723">
        <f t="shared" si="229"/>
        <v>0</v>
      </c>
      <c r="W723">
        <f t="shared" si="230"/>
        <v>0</v>
      </c>
      <c r="X723">
        <f t="shared" si="231"/>
        <v>0</v>
      </c>
      <c r="Y723">
        <f t="shared" si="232"/>
        <v>0</v>
      </c>
      <c r="Z723">
        <f t="shared" si="233"/>
        <v>0</v>
      </c>
      <c r="AA723">
        <f t="shared" si="234"/>
        <v>0</v>
      </c>
      <c r="AB723">
        <f t="shared" si="235"/>
        <v>0</v>
      </c>
      <c r="AC723">
        <f t="shared" si="236"/>
        <v>0</v>
      </c>
      <c r="AD723">
        <f t="shared" si="237"/>
        <v>0</v>
      </c>
      <c r="AE723">
        <f t="shared" si="238"/>
        <v>0</v>
      </c>
      <c r="AF723">
        <f t="shared" si="239"/>
        <v>0</v>
      </c>
    </row>
    <row r="724" spans="1:32" x14ac:dyDescent="0.3">
      <c r="A724">
        <v>723</v>
      </c>
      <c r="B724" t="s">
        <v>2825</v>
      </c>
      <c r="C724" t="s">
        <v>42</v>
      </c>
      <c r="D724" t="s">
        <v>2826</v>
      </c>
      <c r="E724" t="s">
        <v>1613</v>
      </c>
      <c r="F724" t="s">
        <v>2827</v>
      </c>
      <c r="G724">
        <v>2010</v>
      </c>
      <c r="H724">
        <v>102</v>
      </c>
      <c r="I724">
        <v>6</v>
      </c>
      <c r="J724">
        <v>190385</v>
      </c>
      <c r="K724">
        <v>162</v>
      </c>
      <c r="L724">
        <v>30</v>
      </c>
      <c r="M724">
        <f t="shared" si="220"/>
        <v>0</v>
      </c>
      <c r="N724">
        <f t="shared" si="221"/>
        <v>0</v>
      </c>
      <c r="O724">
        <f t="shared" si="222"/>
        <v>0</v>
      </c>
      <c r="P724">
        <f t="shared" si="223"/>
        <v>0</v>
      </c>
      <c r="Q724">
        <f t="shared" si="224"/>
        <v>1</v>
      </c>
      <c r="R724">
        <f t="shared" si="225"/>
        <v>0</v>
      </c>
      <c r="S724">
        <f t="shared" si="226"/>
        <v>0</v>
      </c>
      <c r="T724">
        <f t="shared" si="227"/>
        <v>0</v>
      </c>
      <c r="U724">
        <f t="shared" si="228"/>
        <v>0</v>
      </c>
      <c r="V724">
        <f t="shared" si="229"/>
        <v>0</v>
      </c>
      <c r="W724">
        <f t="shared" si="230"/>
        <v>0</v>
      </c>
      <c r="X724">
        <f t="shared" si="231"/>
        <v>0</v>
      </c>
      <c r="Y724">
        <f t="shared" si="232"/>
        <v>0</v>
      </c>
      <c r="Z724">
        <f t="shared" si="233"/>
        <v>0</v>
      </c>
      <c r="AA724">
        <f t="shared" si="234"/>
        <v>0</v>
      </c>
      <c r="AB724">
        <f t="shared" si="235"/>
        <v>0</v>
      </c>
      <c r="AC724">
        <f t="shared" si="236"/>
        <v>0</v>
      </c>
      <c r="AD724">
        <f t="shared" si="237"/>
        <v>0</v>
      </c>
      <c r="AE724">
        <f t="shared" si="238"/>
        <v>0</v>
      </c>
      <c r="AF724">
        <f t="shared" si="239"/>
        <v>0</v>
      </c>
    </row>
    <row r="725" spans="1:32" x14ac:dyDescent="0.3">
      <c r="A725">
        <v>724</v>
      </c>
      <c r="B725" t="s">
        <v>2828</v>
      </c>
      <c r="C725" t="s">
        <v>23</v>
      </c>
      <c r="D725" t="s">
        <v>2829</v>
      </c>
      <c r="E725" t="s">
        <v>2830</v>
      </c>
      <c r="F725" t="s">
        <v>2831</v>
      </c>
      <c r="G725">
        <v>2016</v>
      </c>
      <c r="H725">
        <v>89</v>
      </c>
      <c r="I725">
        <v>5.0999999999999996</v>
      </c>
      <c r="J725">
        <v>26088</v>
      </c>
      <c r="K725">
        <v>20.75</v>
      </c>
      <c r="L725">
        <v>47</v>
      </c>
      <c r="M725">
        <f t="shared" si="220"/>
        <v>0</v>
      </c>
      <c r="N725">
        <f t="shared" si="221"/>
        <v>0</v>
      </c>
      <c r="O725">
        <f t="shared" si="222"/>
        <v>1</v>
      </c>
      <c r="P725">
        <f t="shared" si="223"/>
        <v>0</v>
      </c>
      <c r="Q725">
        <f t="shared" si="224"/>
        <v>0</v>
      </c>
      <c r="R725">
        <f t="shared" si="225"/>
        <v>0</v>
      </c>
      <c r="S725">
        <f t="shared" si="226"/>
        <v>0</v>
      </c>
      <c r="T725">
        <f t="shared" si="227"/>
        <v>0</v>
      </c>
      <c r="U725">
        <f t="shared" si="228"/>
        <v>0</v>
      </c>
      <c r="V725">
        <f t="shared" si="229"/>
        <v>0</v>
      </c>
      <c r="W725">
        <f t="shared" si="230"/>
        <v>1</v>
      </c>
      <c r="X725">
        <f t="shared" si="231"/>
        <v>0</v>
      </c>
      <c r="Y725">
        <f t="shared" si="232"/>
        <v>0</v>
      </c>
      <c r="Z725">
        <f t="shared" si="233"/>
        <v>0</v>
      </c>
      <c r="AA725">
        <f t="shared" si="234"/>
        <v>0</v>
      </c>
      <c r="AB725">
        <f t="shared" si="235"/>
        <v>0</v>
      </c>
      <c r="AC725">
        <f t="shared" si="236"/>
        <v>0</v>
      </c>
      <c r="AD725">
        <f t="shared" si="237"/>
        <v>0</v>
      </c>
      <c r="AE725">
        <f t="shared" si="238"/>
        <v>0</v>
      </c>
      <c r="AF725">
        <f t="shared" si="239"/>
        <v>0</v>
      </c>
    </row>
    <row r="726" spans="1:32" x14ac:dyDescent="0.3">
      <c r="A726">
        <v>725</v>
      </c>
      <c r="B726" t="s">
        <v>2832</v>
      </c>
      <c r="C726" t="s">
        <v>2833</v>
      </c>
      <c r="D726" t="s">
        <v>2834</v>
      </c>
      <c r="E726" t="s">
        <v>2690</v>
      </c>
      <c r="F726" t="s">
        <v>2835</v>
      </c>
      <c r="G726">
        <v>2010</v>
      </c>
      <c r="H726">
        <v>140</v>
      </c>
      <c r="I726">
        <v>6.2</v>
      </c>
      <c r="J726">
        <v>127983</v>
      </c>
      <c r="K726">
        <v>176.59</v>
      </c>
      <c r="L726">
        <v>61</v>
      </c>
      <c r="M726">
        <f t="shared" si="220"/>
        <v>1</v>
      </c>
      <c r="N726">
        <f t="shared" si="221"/>
        <v>0</v>
      </c>
      <c r="O726">
        <f t="shared" si="222"/>
        <v>0</v>
      </c>
      <c r="P726">
        <f t="shared" si="223"/>
        <v>0</v>
      </c>
      <c r="Q726">
        <f t="shared" si="224"/>
        <v>0</v>
      </c>
      <c r="R726">
        <f t="shared" si="225"/>
        <v>0</v>
      </c>
      <c r="S726">
        <f t="shared" si="226"/>
        <v>1</v>
      </c>
      <c r="T726">
        <f t="shared" si="227"/>
        <v>0</v>
      </c>
      <c r="U726">
        <f t="shared" si="228"/>
        <v>0</v>
      </c>
      <c r="V726">
        <f t="shared" si="229"/>
        <v>0</v>
      </c>
      <c r="W726">
        <f t="shared" si="230"/>
        <v>0</v>
      </c>
      <c r="X726">
        <f t="shared" si="231"/>
        <v>0</v>
      </c>
      <c r="Y726">
        <f t="shared" si="232"/>
        <v>0</v>
      </c>
      <c r="Z726">
        <f t="shared" si="233"/>
        <v>1</v>
      </c>
      <c r="AA726">
        <f t="shared" si="234"/>
        <v>0</v>
      </c>
      <c r="AB726">
        <f t="shared" si="235"/>
        <v>0</v>
      </c>
      <c r="AC726">
        <f t="shared" si="236"/>
        <v>0</v>
      </c>
      <c r="AD726">
        <f t="shared" si="237"/>
        <v>0</v>
      </c>
      <c r="AE726">
        <f t="shared" si="238"/>
        <v>0</v>
      </c>
      <c r="AF726">
        <f t="shared" si="239"/>
        <v>0</v>
      </c>
    </row>
    <row r="727" spans="1:32" x14ac:dyDescent="0.3">
      <c r="A727">
        <v>726</v>
      </c>
      <c r="B727" t="s">
        <v>2836</v>
      </c>
      <c r="C727" t="s">
        <v>1561</v>
      </c>
      <c r="D727" t="s">
        <v>2837</v>
      </c>
      <c r="E727" t="s">
        <v>532</v>
      </c>
      <c r="F727" t="s">
        <v>2838</v>
      </c>
      <c r="G727">
        <v>2012</v>
      </c>
      <c r="H727">
        <v>113</v>
      </c>
      <c r="I727">
        <v>6.2</v>
      </c>
      <c r="J727">
        <v>209326</v>
      </c>
      <c r="K727">
        <v>79.709999999999994</v>
      </c>
      <c r="L727">
        <v>55</v>
      </c>
      <c r="M727">
        <f t="shared" si="220"/>
        <v>0</v>
      </c>
      <c r="N727">
        <f t="shared" si="221"/>
        <v>0</v>
      </c>
      <c r="O727">
        <f t="shared" si="222"/>
        <v>1</v>
      </c>
      <c r="P727">
        <f t="shared" si="223"/>
        <v>0</v>
      </c>
      <c r="Q727">
        <f t="shared" si="224"/>
        <v>1</v>
      </c>
      <c r="R727">
        <f t="shared" si="225"/>
        <v>0</v>
      </c>
      <c r="S727">
        <f t="shared" si="226"/>
        <v>0</v>
      </c>
      <c r="T727">
        <f t="shared" si="227"/>
        <v>0</v>
      </c>
      <c r="U727">
        <f t="shared" si="228"/>
        <v>0</v>
      </c>
      <c r="V727">
        <f t="shared" si="229"/>
        <v>0</v>
      </c>
      <c r="W727">
        <f t="shared" si="230"/>
        <v>0</v>
      </c>
      <c r="X727">
        <f t="shared" si="231"/>
        <v>0</v>
      </c>
      <c r="Y727">
        <f t="shared" si="232"/>
        <v>1</v>
      </c>
      <c r="Z727">
        <f t="shared" si="233"/>
        <v>0</v>
      </c>
      <c r="AA727">
        <f t="shared" si="234"/>
        <v>0</v>
      </c>
      <c r="AB727">
        <f t="shared" si="235"/>
        <v>0</v>
      </c>
      <c r="AC727">
        <f t="shared" si="236"/>
        <v>0</v>
      </c>
      <c r="AD727">
        <f t="shared" si="237"/>
        <v>0</v>
      </c>
      <c r="AE727">
        <f t="shared" si="238"/>
        <v>0</v>
      </c>
      <c r="AF727">
        <f t="shared" si="239"/>
        <v>0</v>
      </c>
    </row>
    <row r="728" spans="1:32" x14ac:dyDescent="0.3">
      <c r="A728">
        <v>727</v>
      </c>
      <c r="B728" t="s">
        <v>2839</v>
      </c>
      <c r="C728" t="s">
        <v>784</v>
      </c>
      <c r="D728" t="s">
        <v>2840</v>
      </c>
      <c r="E728" t="s">
        <v>2065</v>
      </c>
      <c r="F728" t="s">
        <v>2841</v>
      </c>
      <c r="G728">
        <v>2011</v>
      </c>
      <c r="H728">
        <v>109</v>
      </c>
      <c r="I728">
        <v>6.6</v>
      </c>
      <c r="J728">
        <v>286543</v>
      </c>
      <c r="K728">
        <v>55.8</v>
      </c>
      <c r="L728">
        <v>63</v>
      </c>
      <c r="M728">
        <f t="shared" si="220"/>
        <v>0</v>
      </c>
      <c r="N728">
        <f t="shared" si="221"/>
        <v>0</v>
      </c>
      <c r="O728">
        <f t="shared" si="222"/>
        <v>0</v>
      </c>
      <c r="P728">
        <f t="shared" si="223"/>
        <v>0</v>
      </c>
      <c r="Q728">
        <f t="shared" si="224"/>
        <v>1</v>
      </c>
      <c r="R728">
        <f t="shared" si="225"/>
        <v>0</v>
      </c>
      <c r="S728">
        <f t="shared" si="226"/>
        <v>0</v>
      </c>
      <c r="T728">
        <f t="shared" si="227"/>
        <v>0</v>
      </c>
      <c r="U728">
        <f t="shared" si="228"/>
        <v>1</v>
      </c>
      <c r="V728">
        <f t="shared" si="229"/>
        <v>0</v>
      </c>
      <c r="W728">
        <f t="shared" si="230"/>
        <v>0</v>
      </c>
      <c r="X728">
        <f t="shared" si="231"/>
        <v>0</v>
      </c>
      <c r="Y728">
        <f t="shared" si="232"/>
        <v>0</v>
      </c>
      <c r="Z728">
        <f t="shared" si="233"/>
        <v>0</v>
      </c>
      <c r="AA728">
        <f t="shared" si="234"/>
        <v>0</v>
      </c>
      <c r="AB728">
        <f t="shared" si="235"/>
        <v>0</v>
      </c>
      <c r="AC728">
        <f t="shared" si="236"/>
        <v>0</v>
      </c>
      <c r="AD728">
        <f t="shared" si="237"/>
        <v>0</v>
      </c>
      <c r="AE728">
        <f t="shared" si="238"/>
        <v>0</v>
      </c>
      <c r="AF728">
        <f t="shared" si="239"/>
        <v>0</v>
      </c>
    </row>
    <row r="729" spans="1:32" x14ac:dyDescent="0.3">
      <c r="A729">
        <v>728</v>
      </c>
      <c r="B729" t="s">
        <v>2842</v>
      </c>
      <c r="C729" t="s">
        <v>636</v>
      </c>
      <c r="D729" t="s">
        <v>2843</v>
      </c>
      <c r="E729" t="s">
        <v>536</v>
      </c>
      <c r="F729" t="s">
        <v>2844</v>
      </c>
      <c r="G729">
        <v>2006</v>
      </c>
      <c r="H729">
        <v>110</v>
      </c>
      <c r="I729">
        <v>7.6</v>
      </c>
      <c r="J729">
        <v>309934</v>
      </c>
      <c r="K729">
        <v>39.83</v>
      </c>
      <c r="L729">
        <v>68</v>
      </c>
      <c r="M729">
        <f t="shared" si="220"/>
        <v>0</v>
      </c>
      <c r="N729">
        <f t="shared" si="221"/>
        <v>0</v>
      </c>
      <c r="O729">
        <f t="shared" si="222"/>
        <v>0</v>
      </c>
      <c r="P729">
        <f t="shared" si="223"/>
        <v>0</v>
      </c>
      <c r="Q729">
        <f t="shared" si="224"/>
        <v>0</v>
      </c>
      <c r="R729">
        <f t="shared" si="225"/>
        <v>0</v>
      </c>
      <c r="S729">
        <f t="shared" si="226"/>
        <v>1</v>
      </c>
      <c r="T729">
        <f t="shared" si="227"/>
        <v>0</v>
      </c>
      <c r="U729">
        <f t="shared" si="228"/>
        <v>1</v>
      </c>
      <c r="V729">
        <f t="shared" si="229"/>
        <v>1</v>
      </c>
      <c r="W729">
        <f t="shared" si="230"/>
        <v>0</v>
      </c>
      <c r="X729">
        <f t="shared" si="231"/>
        <v>0</v>
      </c>
      <c r="Y729">
        <f t="shared" si="232"/>
        <v>0</v>
      </c>
      <c r="Z729">
        <f t="shared" si="233"/>
        <v>0</v>
      </c>
      <c r="AA729">
        <f t="shared" si="234"/>
        <v>0</v>
      </c>
      <c r="AB729">
        <f t="shared" si="235"/>
        <v>0</v>
      </c>
      <c r="AC729">
        <f t="shared" si="236"/>
        <v>0</v>
      </c>
      <c r="AD729">
        <f t="shared" si="237"/>
        <v>0</v>
      </c>
      <c r="AE729">
        <f t="shared" si="238"/>
        <v>0</v>
      </c>
      <c r="AF729">
        <f t="shared" si="239"/>
        <v>0</v>
      </c>
    </row>
    <row r="730" spans="1:32" x14ac:dyDescent="0.3">
      <c r="A730">
        <v>729</v>
      </c>
      <c r="B730" t="s">
        <v>2845</v>
      </c>
      <c r="C730" t="s">
        <v>159</v>
      </c>
      <c r="D730" t="s">
        <v>2846</v>
      </c>
      <c r="E730" t="s">
        <v>2847</v>
      </c>
      <c r="F730" t="s">
        <v>2848</v>
      </c>
      <c r="G730">
        <v>2010</v>
      </c>
      <c r="H730">
        <v>117</v>
      </c>
      <c r="I730">
        <v>6.8</v>
      </c>
      <c r="J730">
        <v>219116</v>
      </c>
      <c r="K730">
        <v>77.209999999999994</v>
      </c>
      <c r="L730">
        <v>47</v>
      </c>
      <c r="M730">
        <f t="shared" si="220"/>
        <v>1</v>
      </c>
      <c r="N730">
        <f t="shared" si="221"/>
        <v>1</v>
      </c>
      <c r="O730">
        <f t="shared" si="222"/>
        <v>0</v>
      </c>
      <c r="P730">
        <f t="shared" si="223"/>
        <v>0</v>
      </c>
      <c r="Q730">
        <f t="shared" si="224"/>
        <v>1</v>
      </c>
      <c r="R730">
        <f t="shared" si="225"/>
        <v>0</v>
      </c>
      <c r="S730">
        <f t="shared" si="226"/>
        <v>0</v>
      </c>
      <c r="T730">
        <f t="shared" si="227"/>
        <v>0</v>
      </c>
      <c r="U730">
        <f t="shared" si="228"/>
        <v>0</v>
      </c>
      <c r="V730">
        <f t="shared" si="229"/>
        <v>0</v>
      </c>
      <c r="W730">
        <f t="shared" si="230"/>
        <v>0</v>
      </c>
      <c r="X730">
        <f t="shared" si="231"/>
        <v>0</v>
      </c>
      <c r="Y730">
        <f t="shared" si="232"/>
        <v>0</v>
      </c>
      <c r="Z730">
        <f t="shared" si="233"/>
        <v>0</v>
      </c>
      <c r="AA730">
        <f t="shared" si="234"/>
        <v>0</v>
      </c>
      <c r="AB730">
        <f t="shared" si="235"/>
        <v>0</v>
      </c>
      <c r="AC730">
        <f t="shared" si="236"/>
        <v>0</v>
      </c>
      <c r="AD730">
        <f t="shared" si="237"/>
        <v>0</v>
      </c>
      <c r="AE730">
        <f t="shared" si="238"/>
        <v>0</v>
      </c>
      <c r="AF730">
        <f t="shared" si="239"/>
        <v>0</v>
      </c>
    </row>
    <row r="731" spans="1:32" x14ac:dyDescent="0.3">
      <c r="A731">
        <v>730</v>
      </c>
      <c r="B731" t="s">
        <v>2849</v>
      </c>
      <c r="C731" t="s">
        <v>1183</v>
      </c>
      <c r="D731" t="s">
        <v>2850</v>
      </c>
      <c r="E731" t="s">
        <v>2830</v>
      </c>
      <c r="F731" t="s">
        <v>2851</v>
      </c>
      <c r="G731">
        <v>2014</v>
      </c>
      <c r="H731">
        <v>100</v>
      </c>
      <c r="I731">
        <v>6.7</v>
      </c>
      <c r="J731">
        <v>71069</v>
      </c>
      <c r="K731">
        <v>0.32</v>
      </c>
      <c r="L731">
        <v>76</v>
      </c>
      <c r="M731">
        <f t="shared" si="220"/>
        <v>0</v>
      </c>
      <c r="N731">
        <f t="shared" si="221"/>
        <v>0</v>
      </c>
      <c r="O731">
        <f t="shared" si="222"/>
        <v>0</v>
      </c>
      <c r="P731">
        <f t="shared" si="223"/>
        <v>0</v>
      </c>
      <c r="Q731">
        <f t="shared" si="224"/>
        <v>0</v>
      </c>
      <c r="R731">
        <f t="shared" si="225"/>
        <v>0</v>
      </c>
      <c r="S731">
        <f t="shared" si="226"/>
        <v>0</v>
      </c>
      <c r="T731">
        <f t="shared" si="227"/>
        <v>0</v>
      </c>
      <c r="U731">
        <f t="shared" si="228"/>
        <v>0</v>
      </c>
      <c r="V731">
        <f t="shared" si="229"/>
        <v>0</v>
      </c>
      <c r="W731">
        <f t="shared" si="230"/>
        <v>1</v>
      </c>
      <c r="X731">
        <f t="shared" si="231"/>
        <v>0</v>
      </c>
      <c r="Y731">
        <f t="shared" si="232"/>
        <v>0</v>
      </c>
      <c r="Z731">
        <f t="shared" si="233"/>
        <v>0</v>
      </c>
      <c r="AA731">
        <f t="shared" si="234"/>
        <v>0</v>
      </c>
      <c r="AB731">
        <f t="shared" si="235"/>
        <v>0</v>
      </c>
      <c r="AC731">
        <f t="shared" si="236"/>
        <v>0</v>
      </c>
      <c r="AD731">
        <f t="shared" si="237"/>
        <v>0</v>
      </c>
      <c r="AE731">
        <f t="shared" si="238"/>
        <v>0</v>
      </c>
      <c r="AF731">
        <f t="shared" si="239"/>
        <v>0</v>
      </c>
    </row>
    <row r="732" spans="1:32" x14ac:dyDescent="0.3">
      <c r="A732">
        <v>731</v>
      </c>
      <c r="B732" t="s">
        <v>2852</v>
      </c>
      <c r="C732" t="s">
        <v>42</v>
      </c>
      <c r="D732" t="s">
        <v>2853</v>
      </c>
      <c r="E732" t="s">
        <v>2493</v>
      </c>
      <c r="F732" t="s">
        <v>2854</v>
      </c>
      <c r="G732">
        <v>2013</v>
      </c>
      <c r="H732">
        <v>119</v>
      </c>
      <c r="I732">
        <v>6.3</v>
      </c>
      <c r="J732">
        <v>166342</v>
      </c>
      <c r="K732">
        <v>44.67</v>
      </c>
      <c r="L732">
        <v>42</v>
      </c>
      <c r="M732">
        <f t="shared" si="220"/>
        <v>0</v>
      </c>
      <c r="N732">
        <f t="shared" si="221"/>
        <v>0</v>
      </c>
      <c r="O732">
        <f t="shared" si="222"/>
        <v>0</v>
      </c>
      <c r="P732">
        <f t="shared" si="223"/>
        <v>0</v>
      </c>
      <c r="Q732">
        <f t="shared" si="224"/>
        <v>1</v>
      </c>
      <c r="R732">
        <f t="shared" si="225"/>
        <v>0</v>
      </c>
      <c r="S732">
        <f t="shared" si="226"/>
        <v>0</v>
      </c>
      <c r="T732">
        <f t="shared" si="227"/>
        <v>0</v>
      </c>
      <c r="U732">
        <f t="shared" si="228"/>
        <v>0</v>
      </c>
      <c r="V732">
        <f t="shared" si="229"/>
        <v>0</v>
      </c>
      <c r="W732">
        <f t="shared" si="230"/>
        <v>0</v>
      </c>
      <c r="X732">
        <f t="shared" si="231"/>
        <v>0</v>
      </c>
      <c r="Y732">
        <f t="shared" si="232"/>
        <v>0</v>
      </c>
      <c r="Z732">
        <f t="shared" si="233"/>
        <v>0</v>
      </c>
      <c r="AA732">
        <f t="shared" si="234"/>
        <v>0</v>
      </c>
      <c r="AB732">
        <f t="shared" si="235"/>
        <v>0</v>
      </c>
      <c r="AC732">
        <f t="shared" si="236"/>
        <v>0</v>
      </c>
      <c r="AD732">
        <f t="shared" si="237"/>
        <v>0</v>
      </c>
      <c r="AE732">
        <f t="shared" si="238"/>
        <v>0</v>
      </c>
      <c r="AF732">
        <f t="shared" si="239"/>
        <v>0</v>
      </c>
    </row>
    <row r="733" spans="1:32" x14ac:dyDescent="0.3">
      <c r="A733">
        <v>732</v>
      </c>
      <c r="B733" t="s">
        <v>2855</v>
      </c>
      <c r="C733" t="s">
        <v>2226</v>
      </c>
      <c r="D733" t="s">
        <v>2856</v>
      </c>
      <c r="E733" t="s">
        <v>650</v>
      </c>
      <c r="F733" t="s">
        <v>2857</v>
      </c>
      <c r="G733">
        <v>2011</v>
      </c>
      <c r="H733">
        <v>104</v>
      </c>
      <c r="I733">
        <v>7</v>
      </c>
      <c r="J733">
        <v>201707</v>
      </c>
      <c r="K733">
        <v>37.369999999999997</v>
      </c>
      <c r="L733">
        <v>57</v>
      </c>
      <c r="M733">
        <f t="shared" si="220"/>
        <v>0</v>
      </c>
      <c r="N733">
        <f t="shared" si="221"/>
        <v>1</v>
      </c>
      <c r="O733">
        <f t="shared" si="222"/>
        <v>0</v>
      </c>
      <c r="P733">
        <f t="shared" si="223"/>
        <v>0</v>
      </c>
      <c r="Q733">
        <f t="shared" si="224"/>
        <v>1</v>
      </c>
      <c r="R733">
        <f t="shared" si="225"/>
        <v>0</v>
      </c>
      <c r="S733">
        <f t="shared" si="226"/>
        <v>0</v>
      </c>
      <c r="T733">
        <f t="shared" si="227"/>
        <v>0</v>
      </c>
      <c r="U733">
        <f t="shared" si="228"/>
        <v>0</v>
      </c>
      <c r="V733">
        <f t="shared" si="229"/>
        <v>0</v>
      </c>
      <c r="W733">
        <f t="shared" si="230"/>
        <v>0</v>
      </c>
      <c r="X733">
        <f t="shared" si="231"/>
        <v>1</v>
      </c>
      <c r="Y733">
        <f t="shared" si="232"/>
        <v>0</v>
      </c>
      <c r="Z733">
        <f t="shared" si="233"/>
        <v>0</v>
      </c>
      <c r="AA733">
        <f t="shared" si="234"/>
        <v>0</v>
      </c>
      <c r="AB733">
        <f t="shared" si="235"/>
        <v>0</v>
      </c>
      <c r="AC733">
        <f t="shared" si="236"/>
        <v>0</v>
      </c>
      <c r="AD733">
        <f t="shared" si="237"/>
        <v>0</v>
      </c>
      <c r="AE733">
        <f t="shared" si="238"/>
        <v>0</v>
      </c>
      <c r="AF733">
        <f t="shared" si="239"/>
        <v>0</v>
      </c>
    </row>
    <row r="734" spans="1:32" x14ac:dyDescent="0.3">
      <c r="A734">
        <v>733</v>
      </c>
      <c r="B734" t="s">
        <v>2858</v>
      </c>
      <c r="C734" t="s">
        <v>1477</v>
      </c>
      <c r="D734" t="s">
        <v>2859</v>
      </c>
      <c r="E734" t="s">
        <v>2860</v>
      </c>
      <c r="F734" t="s">
        <v>2861</v>
      </c>
      <c r="G734">
        <v>2016</v>
      </c>
      <c r="H734">
        <v>100</v>
      </c>
      <c r="I734">
        <v>6.9</v>
      </c>
      <c r="J734">
        <v>688</v>
      </c>
      <c r="L734">
        <v>51</v>
      </c>
      <c r="M734">
        <f t="shared" si="220"/>
        <v>0</v>
      </c>
      <c r="N734">
        <f t="shared" si="221"/>
        <v>0</v>
      </c>
      <c r="O734">
        <f t="shared" si="222"/>
        <v>0</v>
      </c>
      <c r="P734">
        <f t="shared" si="223"/>
        <v>0</v>
      </c>
      <c r="Q734">
        <f t="shared" si="224"/>
        <v>1</v>
      </c>
      <c r="R734">
        <f t="shared" si="225"/>
        <v>0</v>
      </c>
      <c r="S734">
        <f t="shared" si="226"/>
        <v>1</v>
      </c>
      <c r="T734">
        <f t="shared" si="227"/>
        <v>0</v>
      </c>
      <c r="U734">
        <f t="shared" si="228"/>
        <v>0</v>
      </c>
      <c r="V734">
        <f t="shared" si="229"/>
        <v>0</v>
      </c>
      <c r="W734">
        <f t="shared" si="230"/>
        <v>0</v>
      </c>
      <c r="X734">
        <f t="shared" si="231"/>
        <v>0</v>
      </c>
      <c r="Y734">
        <f t="shared" si="232"/>
        <v>1</v>
      </c>
      <c r="Z734">
        <f t="shared" si="233"/>
        <v>0</v>
      </c>
      <c r="AA734">
        <f t="shared" si="234"/>
        <v>0</v>
      </c>
      <c r="AB734">
        <f t="shared" si="235"/>
        <v>0</v>
      </c>
      <c r="AC734">
        <f t="shared" si="236"/>
        <v>0</v>
      </c>
      <c r="AD734">
        <f t="shared" si="237"/>
        <v>0</v>
      </c>
      <c r="AE734">
        <f t="shared" si="238"/>
        <v>0</v>
      </c>
      <c r="AF734">
        <f t="shared" si="239"/>
        <v>0</v>
      </c>
    </row>
    <row r="735" spans="1:32" x14ac:dyDescent="0.3">
      <c r="A735">
        <v>734</v>
      </c>
      <c r="B735" t="s">
        <v>2862</v>
      </c>
      <c r="C735" t="s">
        <v>606</v>
      </c>
      <c r="D735" t="s">
        <v>2863</v>
      </c>
      <c r="E735" t="s">
        <v>655</v>
      </c>
      <c r="F735" t="s">
        <v>2864</v>
      </c>
      <c r="G735">
        <v>2006</v>
      </c>
      <c r="H735">
        <v>149</v>
      </c>
      <c r="I735">
        <v>6.6</v>
      </c>
      <c r="J735">
        <v>338280</v>
      </c>
      <c r="K735">
        <v>217.54</v>
      </c>
      <c r="L735">
        <v>46</v>
      </c>
      <c r="M735">
        <f t="shared" si="220"/>
        <v>0</v>
      </c>
      <c r="N735">
        <f t="shared" si="221"/>
        <v>0</v>
      </c>
      <c r="O735">
        <f t="shared" si="222"/>
        <v>0</v>
      </c>
      <c r="P735">
        <f t="shared" si="223"/>
        <v>0</v>
      </c>
      <c r="Q735">
        <f t="shared" si="224"/>
        <v>0</v>
      </c>
      <c r="R735">
        <f t="shared" si="225"/>
        <v>0</v>
      </c>
      <c r="S735">
        <f t="shared" si="226"/>
        <v>0</v>
      </c>
      <c r="T735">
        <f t="shared" si="227"/>
        <v>0</v>
      </c>
      <c r="U735">
        <f t="shared" si="228"/>
        <v>0</v>
      </c>
      <c r="V735">
        <f t="shared" si="229"/>
        <v>1</v>
      </c>
      <c r="W735">
        <f t="shared" si="230"/>
        <v>1</v>
      </c>
      <c r="X735">
        <f t="shared" si="231"/>
        <v>0</v>
      </c>
      <c r="Y735">
        <f t="shared" si="232"/>
        <v>0</v>
      </c>
      <c r="Z735">
        <f t="shared" si="233"/>
        <v>0</v>
      </c>
      <c r="AA735">
        <f t="shared" si="234"/>
        <v>0</v>
      </c>
      <c r="AB735">
        <f t="shared" si="235"/>
        <v>0</v>
      </c>
      <c r="AC735">
        <f t="shared" si="236"/>
        <v>0</v>
      </c>
      <c r="AD735">
        <f t="shared" si="237"/>
        <v>0</v>
      </c>
      <c r="AE735">
        <f t="shared" si="238"/>
        <v>0</v>
      </c>
      <c r="AF735">
        <f t="shared" si="239"/>
        <v>0</v>
      </c>
    </row>
    <row r="736" spans="1:32" x14ac:dyDescent="0.3">
      <c r="A736">
        <v>735</v>
      </c>
      <c r="B736" t="s">
        <v>2865</v>
      </c>
      <c r="C736" t="s">
        <v>187</v>
      </c>
      <c r="D736" t="s">
        <v>2866</v>
      </c>
      <c r="E736" t="s">
        <v>2867</v>
      </c>
      <c r="F736" t="s">
        <v>2868</v>
      </c>
      <c r="G736">
        <v>2016</v>
      </c>
      <c r="H736">
        <v>104</v>
      </c>
      <c r="I736">
        <v>7.7</v>
      </c>
      <c r="J736">
        <v>16163</v>
      </c>
      <c r="K736">
        <v>0.69</v>
      </c>
      <c r="L736">
        <v>37</v>
      </c>
      <c r="M736">
        <f t="shared" si="220"/>
        <v>0</v>
      </c>
      <c r="N736">
        <f t="shared" si="221"/>
        <v>0</v>
      </c>
      <c r="O736">
        <f t="shared" si="222"/>
        <v>0</v>
      </c>
      <c r="P736">
        <f t="shared" si="223"/>
        <v>0</v>
      </c>
      <c r="Q736">
        <f t="shared" si="224"/>
        <v>1</v>
      </c>
      <c r="R736">
        <f t="shared" si="225"/>
        <v>0</v>
      </c>
      <c r="S736">
        <f t="shared" si="226"/>
        <v>1</v>
      </c>
      <c r="T736">
        <f t="shared" si="227"/>
        <v>0</v>
      </c>
      <c r="U736">
        <f t="shared" si="228"/>
        <v>0</v>
      </c>
      <c r="V736">
        <f t="shared" si="229"/>
        <v>0</v>
      </c>
      <c r="W736">
        <f t="shared" si="230"/>
        <v>0</v>
      </c>
      <c r="X736">
        <f t="shared" si="231"/>
        <v>0</v>
      </c>
      <c r="Y736">
        <f t="shared" si="232"/>
        <v>0</v>
      </c>
      <c r="Z736">
        <f t="shared" si="233"/>
        <v>0</v>
      </c>
      <c r="AA736">
        <f t="shared" si="234"/>
        <v>0</v>
      </c>
      <c r="AB736">
        <f t="shared" si="235"/>
        <v>0</v>
      </c>
      <c r="AC736">
        <f t="shared" si="236"/>
        <v>0</v>
      </c>
      <c r="AD736">
        <f t="shared" si="237"/>
        <v>0</v>
      </c>
      <c r="AE736">
        <f t="shared" si="238"/>
        <v>0</v>
      </c>
      <c r="AF736">
        <f t="shared" si="239"/>
        <v>0</v>
      </c>
    </row>
    <row r="737" spans="1:32" x14ac:dyDescent="0.3">
      <c r="A737">
        <v>736</v>
      </c>
      <c r="B737" t="s">
        <v>2869</v>
      </c>
      <c r="C737" t="s">
        <v>530</v>
      </c>
      <c r="D737" t="s">
        <v>2870</v>
      </c>
      <c r="E737" t="s">
        <v>257</v>
      </c>
      <c r="F737" t="s">
        <v>2871</v>
      </c>
      <c r="G737">
        <v>2011</v>
      </c>
      <c r="H737">
        <v>126</v>
      </c>
      <c r="I737">
        <v>7.5</v>
      </c>
      <c r="J737">
        <v>259182</v>
      </c>
      <c r="K737">
        <v>73.819999999999993</v>
      </c>
      <c r="L737">
        <v>83</v>
      </c>
      <c r="M737">
        <f t="shared" si="220"/>
        <v>0</v>
      </c>
      <c r="N737">
        <f t="shared" si="221"/>
        <v>1</v>
      </c>
      <c r="O737">
        <f t="shared" si="222"/>
        <v>0</v>
      </c>
      <c r="P737">
        <f t="shared" si="223"/>
        <v>0</v>
      </c>
      <c r="Q737">
        <f t="shared" si="224"/>
        <v>0</v>
      </c>
      <c r="R737">
        <f t="shared" si="225"/>
        <v>0</v>
      </c>
      <c r="S737">
        <f t="shared" si="226"/>
        <v>1</v>
      </c>
      <c r="T737">
        <f t="shared" si="227"/>
        <v>0</v>
      </c>
      <c r="U737">
        <f t="shared" si="228"/>
        <v>0</v>
      </c>
      <c r="V737">
        <f t="shared" si="229"/>
        <v>0</v>
      </c>
      <c r="W737">
        <f t="shared" si="230"/>
        <v>0</v>
      </c>
      <c r="X737">
        <f t="shared" si="231"/>
        <v>0</v>
      </c>
      <c r="Y737">
        <f t="shared" si="232"/>
        <v>0</v>
      </c>
      <c r="Z737">
        <f t="shared" si="233"/>
        <v>1</v>
      </c>
      <c r="AA737">
        <f t="shared" si="234"/>
        <v>0</v>
      </c>
      <c r="AB737">
        <f t="shared" si="235"/>
        <v>0</v>
      </c>
      <c r="AC737">
        <f t="shared" si="236"/>
        <v>0</v>
      </c>
      <c r="AD737">
        <f t="shared" si="237"/>
        <v>0</v>
      </c>
      <c r="AE737">
        <f t="shared" si="238"/>
        <v>0</v>
      </c>
      <c r="AF737">
        <f t="shared" si="239"/>
        <v>0</v>
      </c>
    </row>
    <row r="738" spans="1:32" x14ac:dyDescent="0.3">
      <c r="A738">
        <v>737</v>
      </c>
      <c r="B738" t="s">
        <v>2872</v>
      </c>
      <c r="C738" t="s">
        <v>23</v>
      </c>
      <c r="D738" t="s">
        <v>2873</v>
      </c>
      <c r="E738" t="s">
        <v>2874</v>
      </c>
      <c r="F738" t="s">
        <v>2875</v>
      </c>
      <c r="G738">
        <v>2015</v>
      </c>
      <c r="H738">
        <v>93</v>
      </c>
      <c r="I738">
        <v>5.6</v>
      </c>
      <c r="J738">
        <v>4155</v>
      </c>
      <c r="K738">
        <v>0.02</v>
      </c>
      <c r="L738">
        <v>68</v>
      </c>
      <c r="M738">
        <f t="shared" si="220"/>
        <v>0</v>
      </c>
      <c r="N738">
        <f t="shared" si="221"/>
        <v>0</v>
      </c>
      <c r="O738">
        <f t="shared" si="222"/>
        <v>1</v>
      </c>
      <c r="P738">
        <f t="shared" si="223"/>
        <v>0</v>
      </c>
      <c r="Q738">
        <f t="shared" si="224"/>
        <v>0</v>
      </c>
      <c r="R738">
        <f t="shared" si="225"/>
        <v>0</v>
      </c>
      <c r="S738">
        <f t="shared" si="226"/>
        <v>0</v>
      </c>
      <c r="T738">
        <f t="shared" si="227"/>
        <v>0</v>
      </c>
      <c r="U738">
        <f t="shared" si="228"/>
        <v>0</v>
      </c>
      <c r="V738">
        <f t="shared" si="229"/>
        <v>0</v>
      </c>
      <c r="W738">
        <f t="shared" si="230"/>
        <v>1</v>
      </c>
      <c r="X738">
        <f t="shared" si="231"/>
        <v>0</v>
      </c>
      <c r="Y738">
        <f t="shared" si="232"/>
        <v>0</v>
      </c>
      <c r="Z738">
        <f t="shared" si="233"/>
        <v>0</v>
      </c>
      <c r="AA738">
        <f t="shared" si="234"/>
        <v>0</v>
      </c>
      <c r="AB738">
        <f t="shared" si="235"/>
        <v>0</v>
      </c>
      <c r="AC738">
        <f t="shared" si="236"/>
        <v>0</v>
      </c>
      <c r="AD738">
        <f t="shared" si="237"/>
        <v>0</v>
      </c>
      <c r="AE738">
        <f t="shared" si="238"/>
        <v>0</v>
      </c>
      <c r="AF738">
        <f t="shared" si="239"/>
        <v>0</v>
      </c>
    </row>
    <row r="739" spans="1:32" x14ac:dyDescent="0.3">
      <c r="A739">
        <v>738</v>
      </c>
      <c r="B739" t="s">
        <v>2876</v>
      </c>
      <c r="C739" t="s">
        <v>327</v>
      </c>
      <c r="D739" t="s">
        <v>2877</v>
      </c>
      <c r="E739" t="s">
        <v>20</v>
      </c>
      <c r="F739" t="s">
        <v>2878</v>
      </c>
      <c r="G739">
        <v>2008</v>
      </c>
      <c r="H739">
        <v>128</v>
      </c>
      <c r="I739">
        <v>7.1</v>
      </c>
      <c r="J739">
        <v>182305</v>
      </c>
      <c r="K739">
        <v>39.380000000000003</v>
      </c>
      <c r="L739">
        <v>57</v>
      </c>
      <c r="M739">
        <f t="shared" si="220"/>
        <v>1</v>
      </c>
      <c r="N739">
        <f t="shared" si="221"/>
        <v>0</v>
      </c>
      <c r="O739">
        <f t="shared" si="222"/>
        <v>0</v>
      </c>
      <c r="P739">
        <f t="shared" si="223"/>
        <v>0</v>
      </c>
      <c r="Q739">
        <f t="shared" si="224"/>
        <v>0</v>
      </c>
      <c r="R739">
        <f t="shared" si="225"/>
        <v>0</v>
      </c>
      <c r="S739">
        <f t="shared" si="226"/>
        <v>1</v>
      </c>
      <c r="T739">
        <f t="shared" si="227"/>
        <v>0</v>
      </c>
      <c r="U739">
        <f t="shared" si="228"/>
        <v>1</v>
      </c>
      <c r="V739">
        <f t="shared" si="229"/>
        <v>0</v>
      </c>
      <c r="W739">
        <f t="shared" si="230"/>
        <v>0</v>
      </c>
      <c r="X739">
        <f t="shared" si="231"/>
        <v>0</v>
      </c>
      <c r="Y739">
        <f t="shared" si="232"/>
        <v>0</v>
      </c>
      <c r="Z739">
        <f t="shared" si="233"/>
        <v>0</v>
      </c>
      <c r="AA739">
        <f t="shared" si="234"/>
        <v>0</v>
      </c>
      <c r="AB739">
        <f t="shared" si="235"/>
        <v>0</v>
      </c>
      <c r="AC739">
        <f t="shared" si="236"/>
        <v>0</v>
      </c>
      <c r="AD739">
        <f t="shared" si="237"/>
        <v>0</v>
      </c>
      <c r="AE739">
        <f t="shared" si="238"/>
        <v>0</v>
      </c>
      <c r="AF739">
        <f t="shared" si="239"/>
        <v>0</v>
      </c>
    </row>
    <row r="740" spans="1:32" x14ac:dyDescent="0.3">
      <c r="A740">
        <v>739</v>
      </c>
      <c r="B740" t="s">
        <v>2879</v>
      </c>
      <c r="C740" t="s">
        <v>265</v>
      </c>
      <c r="D740" t="s">
        <v>2880</v>
      </c>
      <c r="E740" t="s">
        <v>2881</v>
      </c>
      <c r="F740" t="s">
        <v>2882</v>
      </c>
      <c r="G740">
        <v>2015</v>
      </c>
      <c r="H740">
        <v>118</v>
      </c>
      <c r="I740">
        <v>5.7</v>
      </c>
      <c r="J740">
        <v>17439</v>
      </c>
      <c r="K740">
        <v>0.56000000000000005</v>
      </c>
      <c r="L740">
        <v>53</v>
      </c>
      <c r="M740">
        <f t="shared" si="220"/>
        <v>0</v>
      </c>
      <c r="N740">
        <f t="shared" si="221"/>
        <v>0</v>
      </c>
      <c r="O740">
        <f t="shared" si="222"/>
        <v>0</v>
      </c>
      <c r="P740">
        <f t="shared" si="223"/>
        <v>0</v>
      </c>
      <c r="Q740">
        <f t="shared" si="224"/>
        <v>0</v>
      </c>
      <c r="R740">
        <f t="shared" si="225"/>
        <v>0</v>
      </c>
      <c r="S740">
        <f t="shared" si="226"/>
        <v>1</v>
      </c>
      <c r="T740">
        <f t="shared" si="227"/>
        <v>0</v>
      </c>
      <c r="U740">
        <f t="shared" si="228"/>
        <v>1</v>
      </c>
      <c r="V740">
        <f t="shared" si="229"/>
        <v>0</v>
      </c>
      <c r="W740">
        <f t="shared" si="230"/>
        <v>0</v>
      </c>
      <c r="X740">
        <f t="shared" si="231"/>
        <v>0</v>
      </c>
      <c r="Y740">
        <f t="shared" si="232"/>
        <v>0</v>
      </c>
      <c r="Z740">
        <f t="shared" si="233"/>
        <v>0</v>
      </c>
      <c r="AA740">
        <f t="shared" si="234"/>
        <v>0</v>
      </c>
      <c r="AB740">
        <f t="shared" si="235"/>
        <v>0</v>
      </c>
      <c r="AC740">
        <f t="shared" si="236"/>
        <v>0</v>
      </c>
      <c r="AD740">
        <f t="shared" si="237"/>
        <v>0</v>
      </c>
      <c r="AE740">
        <f t="shared" si="238"/>
        <v>0</v>
      </c>
      <c r="AF740">
        <f t="shared" si="239"/>
        <v>0</v>
      </c>
    </row>
    <row r="741" spans="1:32" x14ac:dyDescent="0.3">
      <c r="A741">
        <v>740</v>
      </c>
      <c r="B741" t="s">
        <v>2883</v>
      </c>
      <c r="C741" t="s">
        <v>31</v>
      </c>
      <c r="D741" t="s">
        <v>2884</v>
      </c>
      <c r="E741" t="s">
        <v>2212</v>
      </c>
      <c r="F741" t="s">
        <v>2885</v>
      </c>
      <c r="G741">
        <v>2008</v>
      </c>
      <c r="H741">
        <v>112</v>
      </c>
      <c r="I741">
        <v>5.2</v>
      </c>
      <c r="J741">
        <v>124554</v>
      </c>
      <c r="K741">
        <v>102.18</v>
      </c>
      <c r="L741">
        <v>31</v>
      </c>
      <c r="M741">
        <f t="shared" si="220"/>
        <v>1</v>
      </c>
      <c r="N741">
        <f t="shared" si="221"/>
        <v>1</v>
      </c>
      <c r="O741">
        <f t="shared" si="222"/>
        <v>0</v>
      </c>
      <c r="P741">
        <f t="shared" si="223"/>
        <v>0</v>
      </c>
      <c r="Q741">
        <f t="shared" si="224"/>
        <v>0</v>
      </c>
      <c r="R741">
        <f t="shared" si="225"/>
        <v>0</v>
      </c>
      <c r="S741">
        <f t="shared" si="226"/>
        <v>0</v>
      </c>
      <c r="T741">
        <f t="shared" si="227"/>
        <v>0</v>
      </c>
      <c r="U741">
        <f t="shared" si="228"/>
        <v>0</v>
      </c>
      <c r="V741">
        <f t="shared" si="229"/>
        <v>0</v>
      </c>
      <c r="W741">
        <f t="shared" si="230"/>
        <v>0</v>
      </c>
      <c r="X741">
        <f t="shared" si="231"/>
        <v>0</v>
      </c>
      <c r="Y741">
        <f t="shared" si="232"/>
        <v>1</v>
      </c>
      <c r="Z741">
        <f t="shared" si="233"/>
        <v>0</v>
      </c>
      <c r="AA741">
        <f t="shared" si="234"/>
        <v>0</v>
      </c>
      <c r="AB741">
        <f t="shared" si="235"/>
        <v>0</v>
      </c>
      <c r="AC741">
        <f t="shared" si="236"/>
        <v>0</v>
      </c>
      <c r="AD741">
        <f t="shared" si="237"/>
        <v>0</v>
      </c>
      <c r="AE741">
        <f t="shared" si="238"/>
        <v>0</v>
      </c>
      <c r="AF741">
        <f t="shared" si="239"/>
        <v>0</v>
      </c>
    </row>
    <row r="742" spans="1:32" x14ac:dyDescent="0.3">
      <c r="A742">
        <v>741</v>
      </c>
      <c r="B742" t="s">
        <v>2886</v>
      </c>
      <c r="C742" t="s">
        <v>42</v>
      </c>
      <c r="D742" t="s">
        <v>2887</v>
      </c>
      <c r="E742" t="s">
        <v>2888</v>
      </c>
      <c r="F742" t="s">
        <v>2889</v>
      </c>
      <c r="G742">
        <v>2016</v>
      </c>
      <c r="H742">
        <v>99</v>
      </c>
      <c r="I742">
        <v>5.4</v>
      </c>
      <c r="J742">
        <v>29642</v>
      </c>
      <c r="K742">
        <v>63.03</v>
      </c>
      <c r="L742">
        <v>40</v>
      </c>
      <c r="M742">
        <f t="shared" si="220"/>
        <v>0</v>
      </c>
      <c r="N742">
        <f t="shared" si="221"/>
        <v>0</v>
      </c>
      <c r="O742">
        <f t="shared" si="222"/>
        <v>0</v>
      </c>
      <c r="P742">
        <f t="shared" si="223"/>
        <v>0</v>
      </c>
      <c r="Q742">
        <f t="shared" si="224"/>
        <v>1</v>
      </c>
      <c r="R742">
        <f t="shared" si="225"/>
        <v>0</v>
      </c>
      <c r="S742">
        <f t="shared" si="226"/>
        <v>0</v>
      </c>
      <c r="T742">
        <f t="shared" si="227"/>
        <v>0</v>
      </c>
      <c r="U742">
        <f t="shared" si="228"/>
        <v>0</v>
      </c>
      <c r="V742">
        <f t="shared" si="229"/>
        <v>0</v>
      </c>
      <c r="W742">
        <f t="shared" si="230"/>
        <v>0</v>
      </c>
      <c r="X742">
        <f t="shared" si="231"/>
        <v>0</v>
      </c>
      <c r="Y742">
        <f t="shared" si="232"/>
        <v>0</v>
      </c>
      <c r="Z742">
        <f t="shared" si="233"/>
        <v>0</v>
      </c>
      <c r="AA742">
        <f t="shared" si="234"/>
        <v>0</v>
      </c>
      <c r="AB742">
        <f t="shared" si="235"/>
        <v>0</v>
      </c>
      <c r="AC742">
        <f t="shared" si="236"/>
        <v>0</v>
      </c>
      <c r="AD742">
        <f t="shared" si="237"/>
        <v>0</v>
      </c>
      <c r="AE742">
        <f t="shared" si="238"/>
        <v>0</v>
      </c>
      <c r="AF742">
        <f t="shared" si="239"/>
        <v>0</v>
      </c>
    </row>
    <row r="743" spans="1:32" x14ac:dyDescent="0.3">
      <c r="A743">
        <v>742</v>
      </c>
      <c r="B743" t="s">
        <v>2890</v>
      </c>
      <c r="C743" t="s">
        <v>516</v>
      </c>
      <c r="D743" t="s">
        <v>2891</v>
      </c>
      <c r="E743" t="s">
        <v>2892</v>
      </c>
      <c r="F743" t="s">
        <v>2893</v>
      </c>
      <c r="G743">
        <v>2016</v>
      </c>
      <c r="H743">
        <v>111</v>
      </c>
      <c r="I743">
        <v>6.6</v>
      </c>
      <c r="J743">
        <v>8998</v>
      </c>
      <c r="K743">
        <v>4.71</v>
      </c>
      <c r="L743">
        <v>54</v>
      </c>
      <c r="M743">
        <f t="shared" si="220"/>
        <v>1</v>
      </c>
      <c r="N743">
        <f t="shared" si="221"/>
        <v>0</v>
      </c>
      <c r="O743">
        <f t="shared" si="222"/>
        <v>0</v>
      </c>
      <c r="P743">
        <f t="shared" si="223"/>
        <v>0</v>
      </c>
      <c r="Q743">
        <f t="shared" si="224"/>
        <v>0</v>
      </c>
      <c r="R743">
        <f t="shared" si="225"/>
        <v>1</v>
      </c>
      <c r="S743">
        <f t="shared" si="226"/>
        <v>1</v>
      </c>
      <c r="T743">
        <f t="shared" si="227"/>
        <v>0</v>
      </c>
      <c r="U743">
        <f t="shared" si="228"/>
        <v>0</v>
      </c>
      <c r="V743">
        <f t="shared" si="229"/>
        <v>0</v>
      </c>
      <c r="W743">
        <f t="shared" si="230"/>
        <v>0</v>
      </c>
      <c r="X743">
        <f t="shared" si="231"/>
        <v>0</v>
      </c>
      <c r="Y743">
        <f t="shared" si="232"/>
        <v>0</v>
      </c>
      <c r="Z743">
        <f t="shared" si="233"/>
        <v>0</v>
      </c>
      <c r="AA743">
        <f t="shared" si="234"/>
        <v>0</v>
      </c>
      <c r="AB743">
        <f t="shared" si="235"/>
        <v>0</v>
      </c>
      <c r="AC743">
        <f t="shared" si="236"/>
        <v>0</v>
      </c>
      <c r="AD743">
        <f t="shared" si="237"/>
        <v>0</v>
      </c>
      <c r="AE743">
        <f t="shared" si="238"/>
        <v>0</v>
      </c>
      <c r="AF743">
        <f t="shared" si="239"/>
        <v>0</v>
      </c>
    </row>
    <row r="744" spans="1:32" x14ac:dyDescent="0.3">
      <c r="A744">
        <v>743</v>
      </c>
      <c r="B744" t="s">
        <v>2894</v>
      </c>
      <c r="C744" t="s">
        <v>636</v>
      </c>
      <c r="D744" t="s">
        <v>2895</v>
      </c>
      <c r="E744" t="s">
        <v>2896</v>
      </c>
      <c r="F744" t="s">
        <v>2897</v>
      </c>
      <c r="G744">
        <v>2009</v>
      </c>
      <c r="H744">
        <v>129</v>
      </c>
      <c r="I744">
        <v>8.1999999999999993</v>
      </c>
      <c r="J744">
        <v>144524</v>
      </c>
      <c r="K744">
        <v>20.170000000000002</v>
      </c>
      <c r="L744">
        <v>80</v>
      </c>
      <c r="M744">
        <f t="shared" si="220"/>
        <v>0</v>
      </c>
      <c r="N744">
        <f t="shared" si="221"/>
        <v>0</v>
      </c>
      <c r="O744">
        <f t="shared" si="222"/>
        <v>0</v>
      </c>
      <c r="P744">
        <f t="shared" si="223"/>
        <v>0</v>
      </c>
      <c r="Q744">
        <f t="shared" si="224"/>
        <v>0</v>
      </c>
      <c r="R744">
        <f t="shared" si="225"/>
        <v>0</v>
      </c>
      <c r="S744">
        <f t="shared" si="226"/>
        <v>1</v>
      </c>
      <c r="T744">
        <f t="shared" si="227"/>
        <v>0</v>
      </c>
      <c r="U744">
        <f t="shared" si="228"/>
        <v>1</v>
      </c>
      <c r="V744">
        <f t="shared" si="229"/>
        <v>1</v>
      </c>
      <c r="W744">
        <f t="shared" si="230"/>
        <v>0</v>
      </c>
      <c r="X744">
        <f t="shared" si="231"/>
        <v>0</v>
      </c>
      <c r="Y744">
        <f t="shared" si="232"/>
        <v>0</v>
      </c>
      <c r="Z744">
        <f t="shared" si="233"/>
        <v>0</v>
      </c>
      <c r="AA744">
        <f t="shared" si="234"/>
        <v>0</v>
      </c>
      <c r="AB744">
        <f t="shared" si="235"/>
        <v>0</v>
      </c>
      <c r="AC744">
        <f t="shared" si="236"/>
        <v>0</v>
      </c>
      <c r="AD744">
        <f t="shared" si="237"/>
        <v>0</v>
      </c>
      <c r="AE744">
        <f t="shared" si="238"/>
        <v>0</v>
      </c>
      <c r="AF744">
        <f t="shared" si="239"/>
        <v>0</v>
      </c>
    </row>
    <row r="745" spans="1:32" x14ac:dyDescent="0.3">
      <c r="A745">
        <v>744</v>
      </c>
      <c r="B745" t="s">
        <v>2898</v>
      </c>
      <c r="C745" t="s">
        <v>2899</v>
      </c>
      <c r="D745" t="s">
        <v>2900</v>
      </c>
      <c r="E745" t="s">
        <v>599</v>
      </c>
      <c r="F745" t="s">
        <v>2901</v>
      </c>
      <c r="G745">
        <v>2010</v>
      </c>
      <c r="H745">
        <v>110</v>
      </c>
      <c r="I745">
        <v>7.6</v>
      </c>
      <c r="J745">
        <v>254904</v>
      </c>
      <c r="K745">
        <v>171.03</v>
      </c>
      <c r="L745">
        <v>80</v>
      </c>
      <c r="M745">
        <f t="shared" si="220"/>
        <v>0</v>
      </c>
      <c r="N745">
        <f t="shared" si="221"/>
        <v>1</v>
      </c>
      <c r="O745">
        <f t="shared" si="222"/>
        <v>0</v>
      </c>
      <c r="P745">
        <f t="shared" si="223"/>
        <v>0</v>
      </c>
      <c r="Q745">
        <f t="shared" si="224"/>
        <v>0</v>
      </c>
      <c r="R745">
        <f t="shared" si="225"/>
        <v>0</v>
      </c>
      <c r="S745">
        <f t="shared" si="226"/>
        <v>1</v>
      </c>
      <c r="T745">
        <f t="shared" si="227"/>
        <v>0</v>
      </c>
      <c r="U745">
        <f t="shared" si="228"/>
        <v>0</v>
      </c>
      <c r="V745">
        <f t="shared" si="229"/>
        <v>0</v>
      </c>
      <c r="W745">
        <f t="shared" si="230"/>
        <v>0</v>
      </c>
      <c r="X745">
        <f t="shared" si="231"/>
        <v>0</v>
      </c>
      <c r="Y745">
        <f t="shared" si="232"/>
        <v>0</v>
      </c>
      <c r="Z745">
        <f t="shared" si="233"/>
        <v>0</v>
      </c>
      <c r="AA745">
        <f t="shared" si="234"/>
        <v>0</v>
      </c>
      <c r="AB745">
        <f t="shared" si="235"/>
        <v>0</v>
      </c>
      <c r="AC745">
        <f t="shared" si="236"/>
        <v>1</v>
      </c>
      <c r="AD745">
        <f t="shared" si="237"/>
        <v>0</v>
      </c>
      <c r="AE745">
        <f t="shared" si="238"/>
        <v>0</v>
      </c>
      <c r="AF745">
        <f t="shared" si="239"/>
        <v>0</v>
      </c>
    </row>
    <row r="746" spans="1:32" x14ac:dyDescent="0.3">
      <c r="A746">
        <v>745</v>
      </c>
      <c r="B746" t="s">
        <v>2902</v>
      </c>
      <c r="C746" t="s">
        <v>2903</v>
      </c>
      <c r="D746" t="s">
        <v>2904</v>
      </c>
      <c r="E746" t="s">
        <v>2905</v>
      </c>
      <c r="F746" t="s">
        <v>2906</v>
      </c>
      <c r="G746">
        <v>2015</v>
      </c>
      <c r="H746">
        <v>96</v>
      </c>
      <c r="I746">
        <v>6.2</v>
      </c>
      <c r="J746">
        <v>25903</v>
      </c>
      <c r="K746">
        <v>3.59</v>
      </c>
      <c r="L746">
        <v>46</v>
      </c>
      <c r="M746">
        <f t="shared" si="220"/>
        <v>0</v>
      </c>
      <c r="N746">
        <f t="shared" si="221"/>
        <v>0</v>
      </c>
      <c r="O746">
        <f t="shared" si="222"/>
        <v>0</v>
      </c>
      <c r="P746">
        <f t="shared" si="223"/>
        <v>0</v>
      </c>
      <c r="Q746">
        <f t="shared" si="224"/>
        <v>0</v>
      </c>
      <c r="R746">
        <f t="shared" si="225"/>
        <v>0</v>
      </c>
      <c r="S746">
        <f t="shared" si="226"/>
        <v>1</v>
      </c>
      <c r="T746">
        <f t="shared" si="227"/>
        <v>0</v>
      </c>
      <c r="U746">
        <f t="shared" si="228"/>
        <v>1</v>
      </c>
      <c r="V746">
        <f t="shared" si="229"/>
        <v>0</v>
      </c>
      <c r="W746">
        <f t="shared" si="230"/>
        <v>0</v>
      </c>
      <c r="X746">
        <f t="shared" si="231"/>
        <v>0</v>
      </c>
      <c r="Y746">
        <f t="shared" si="232"/>
        <v>0</v>
      </c>
      <c r="Z746">
        <f t="shared" si="233"/>
        <v>0</v>
      </c>
      <c r="AA746">
        <f t="shared" si="234"/>
        <v>0</v>
      </c>
      <c r="AB746">
        <f t="shared" si="235"/>
        <v>1</v>
      </c>
      <c r="AC746">
        <f t="shared" si="236"/>
        <v>0</v>
      </c>
      <c r="AD746">
        <f t="shared" si="237"/>
        <v>0</v>
      </c>
      <c r="AE746">
        <f t="shared" si="238"/>
        <v>0</v>
      </c>
      <c r="AF746">
        <f t="shared" si="239"/>
        <v>0</v>
      </c>
    </row>
    <row r="747" spans="1:32" x14ac:dyDescent="0.3">
      <c r="A747">
        <v>746</v>
      </c>
      <c r="B747" t="s">
        <v>2907</v>
      </c>
      <c r="C747" t="s">
        <v>2908</v>
      </c>
      <c r="D747" t="s">
        <v>2909</v>
      </c>
      <c r="E747" t="s">
        <v>2633</v>
      </c>
      <c r="F747" t="s">
        <v>2910</v>
      </c>
      <c r="G747">
        <v>2014</v>
      </c>
      <c r="H747">
        <v>116</v>
      </c>
      <c r="I747">
        <v>6.1</v>
      </c>
      <c r="J747">
        <v>144779</v>
      </c>
      <c r="K747">
        <v>42.62</v>
      </c>
      <c r="L747">
        <v>44</v>
      </c>
      <c r="M747">
        <f t="shared" si="220"/>
        <v>0</v>
      </c>
      <c r="N747">
        <f t="shared" si="221"/>
        <v>0</v>
      </c>
      <c r="O747">
        <f t="shared" si="222"/>
        <v>0</v>
      </c>
      <c r="P747">
        <f t="shared" si="223"/>
        <v>0</v>
      </c>
      <c r="Q747">
        <f t="shared" si="224"/>
        <v>1</v>
      </c>
      <c r="R747">
        <f t="shared" si="225"/>
        <v>0</v>
      </c>
      <c r="S747">
        <f t="shared" si="226"/>
        <v>0</v>
      </c>
      <c r="T747">
        <f t="shared" si="227"/>
        <v>0</v>
      </c>
      <c r="U747">
        <f t="shared" si="228"/>
        <v>1</v>
      </c>
      <c r="V747">
        <f t="shared" si="229"/>
        <v>0</v>
      </c>
      <c r="W747">
        <f t="shared" si="230"/>
        <v>0</v>
      </c>
      <c r="X747">
        <f t="shared" si="231"/>
        <v>0</v>
      </c>
      <c r="Y747">
        <f t="shared" si="232"/>
        <v>0</v>
      </c>
      <c r="Z747">
        <f t="shared" si="233"/>
        <v>0</v>
      </c>
      <c r="AA747">
        <f t="shared" si="234"/>
        <v>0</v>
      </c>
      <c r="AB747">
        <f t="shared" si="235"/>
        <v>0</v>
      </c>
      <c r="AC747">
        <f t="shared" si="236"/>
        <v>1</v>
      </c>
      <c r="AD747">
        <f t="shared" si="237"/>
        <v>0</v>
      </c>
      <c r="AE747">
        <f t="shared" si="238"/>
        <v>0</v>
      </c>
      <c r="AF747">
        <f t="shared" si="239"/>
        <v>0</v>
      </c>
    </row>
    <row r="748" spans="1:32" x14ac:dyDescent="0.3">
      <c r="A748">
        <v>747</v>
      </c>
      <c r="B748" t="s">
        <v>2911</v>
      </c>
      <c r="C748" t="s">
        <v>1183</v>
      </c>
      <c r="D748" t="s">
        <v>2912</v>
      </c>
      <c r="E748" t="s">
        <v>2913</v>
      </c>
      <c r="F748" t="s">
        <v>2914</v>
      </c>
      <c r="G748">
        <v>2016</v>
      </c>
      <c r="H748">
        <v>86</v>
      </c>
      <c r="I748">
        <v>4.5999999999999996</v>
      </c>
      <c r="J748">
        <v>313</v>
      </c>
      <c r="L748">
        <v>60</v>
      </c>
      <c r="M748">
        <f t="shared" si="220"/>
        <v>0</v>
      </c>
      <c r="N748">
        <f t="shared" si="221"/>
        <v>0</v>
      </c>
      <c r="O748">
        <f t="shared" si="222"/>
        <v>0</v>
      </c>
      <c r="P748">
        <f t="shared" si="223"/>
        <v>0</v>
      </c>
      <c r="Q748">
        <f t="shared" si="224"/>
        <v>0</v>
      </c>
      <c r="R748">
        <f t="shared" si="225"/>
        <v>0</v>
      </c>
      <c r="S748">
        <f t="shared" si="226"/>
        <v>0</v>
      </c>
      <c r="T748">
        <f t="shared" si="227"/>
        <v>0</v>
      </c>
      <c r="U748">
        <f t="shared" si="228"/>
        <v>0</v>
      </c>
      <c r="V748">
        <f t="shared" si="229"/>
        <v>0</v>
      </c>
      <c r="W748">
        <f t="shared" si="230"/>
        <v>1</v>
      </c>
      <c r="X748">
        <f t="shared" si="231"/>
        <v>0</v>
      </c>
      <c r="Y748">
        <f t="shared" si="232"/>
        <v>0</v>
      </c>
      <c r="Z748">
        <f t="shared" si="233"/>
        <v>0</v>
      </c>
      <c r="AA748">
        <f t="shared" si="234"/>
        <v>0</v>
      </c>
      <c r="AB748">
        <f t="shared" si="235"/>
        <v>0</v>
      </c>
      <c r="AC748">
        <f t="shared" si="236"/>
        <v>0</v>
      </c>
      <c r="AD748">
        <f t="shared" si="237"/>
        <v>0</v>
      </c>
      <c r="AE748">
        <f t="shared" si="238"/>
        <v>0</v>
      </c>
      <c r="AF748">
        <f t="shared" si="239"/>
        <v>0</v>
      </c>
    </row>
    <row r="749" spans="1:32" x14ac:dyDescent="0.3">
      <c r="A749">
        <v>748</v>
      </c>
      <c r="B749" t="s">
        <v>2915</v>
      </c>
      <c r="C749" t="s">
        <v>270</v>
      </c>
      <c r="D749" t="s">
        <v>2916</v>
      </c>
      <c r="E749" t="s">
        <v>2917</v>
      </c>
      <c r="F749" t="s">
        <v>2918</v>
      </c>
      <c r="G749">
        <v>2016</v>
      </c>
      <c r="H749">
        <v>127</v>
      </c>
      <c r="I749">
        <v>5.7</v>
      </c>
      <c r="J749">
        <v>3731</v>
      </c>
      <c r="K749">
        <v>3.65</v>
      </c>
      <c r="M749">
        <f t="shared" si="220"/>
        <v>0</v>
      </c>
      <c r="N749">
        <f t="shared" si="221"/>
        <v>0</v>
      </c>
      <c r="O749">
        <f t="shared" si="222"/>
        <v>0</v>
      </c>
      <c r="P749">
        <f t="shared" si="223"/>
        <v>0</v>
      </c>
      <c r="Q749">
        <f t="shared" si="224"/>
        <v>1</v>
      </c>
      <c r="R749">
        <f t="shared" si="225"/>
        <v>0</v>
      </c>
      <c r="S749">
        <f t="shared" si="226"/>
        <v>1</v>
      </c>
      <c r="T749">
        <f t="shared" si="227"/>
        <v>0</v>
      </c>
      <c r="U749">
        <f t="shared" si="228"/>
        <v>1</v>
      </c>
      <c r="V749">
        <f t="shared" si="229"/>
        <v>0</v>
      </c>
      <c r="W749">
        <f t="shared" si="230"/>
        <v>0</v>
      </c>
      <c r="X749">
        <f t="shared" si="231"/>
        <v>0</v>
      </c>
      <c r="Y749">
        <f t="shared" si="232"/>
        <v>0</v>
      </c>
      <c r="Z749">
        <f t="shared" si="233"/>
        <v>0</v>
      </c>
      <c r="AA749">
        <f t="shared" si="234"/>
        <v>0</v>
      </c>
      <c r="AB749">
        <f t="shared" si="235"/>
        <v>0</v>
      </c>
      <c r="AC749">
        <f t="shared" si="236"/>
        <v>0</v>
      </c>
      <c r="AD749">
        <f t="shared" si="237"/>
        <v>0</v>
      </c>
      <c r="AE749">
        <f t="shared" si="238"/>
        <v>0</v>
      </c>
      <c r="AF749">
        <f t="shared" si="239"/>
        <v>0</v>
      </c>
    </row>
    <row r="750" spans="1:32" x14ac:dyDescent="0.3">
      <c r="A750">
        <v>749</v>
      </c>
      <c r="B750" t="s">
        <v>2919</v>
      </c>
      <c r="C750" t="s">
        <v>23</v>
      </c>
      <c r="D750" t="s">
        <v>2920</v>
      </c>
      <c r="E750" t="s">
        <v>1386</v>
      </c>
      <c r="F750" t="s">
        <v>2921</v>
      </c>
      <c r="G750">
        <v>2016</v>
      </c>
      <c r="H750">
        <v>99</v>
      </c>
      <c r="I750">
        <v>6.1</v>
      </c>
      <c r="J750">
        <v>30035</v>
      </c>
      <c r="K750">
        <v>34.9</v>
      </c>
      <c r="L750">
        <v>65</v>
      </c>
      <c r="M750">
        <f t="shared" si="220"/>
        <v>0</v>
      </c>
      <c r="N750">
        <f t="shared" si="221"/>
        <v>0</v>
      </c>
      <c r="O750">
        <f t="shared" si="222"/>
        <v>1</v>
      </c>
      <c r="P750">
        <f t="shared" si="223"/>
        <v>0</v>
      </c>
      <c r="Q750">
        <f t="shared" si="224"/>
        <v>0</v>
      </c>
      <c r="R750">
        <f t="shared" si="225"/>
        <v>0</v>
      </c>
      <c r="S750">
        <f t="shared" si="226"/>
        <v>0</v>
      </c>
      <c r="T750">
        <f t="shared" si="227"/>
        <v>0</v>
      </c>
      <c r="U750">
        <f t="shared" si="228"/>
        <v>0</v>
      </c>
      <c r="V750">
        <f t="shared" si="229"/>
        <v>0</v>
      </c>
      <c r="W750">
        <f t="shared" si="230"/>
        <v>1</v>
      </c>
      <c r="X750">
        <f t="shared" si="231"/>
        <v>0</v>
      </c>
      <c r="Y750">
        <f t="shared" si="232"/>
        <v>0</v>
      </c>
      <c r="Z750">
        <f t="shared" si="233"/>
        <v>0</v>
      </c>
      <c r="AA750">
        <f t="shared" si="234"/>
        <v>0</v>
      </c>
      <c r="AB750">
        <f t="shared" si="235"/>
        <v>0</v>
      </c>
      <c r="AC750">
        <f t="shared" si="236"/>
        <v>0</v>
      </c>
      <c r="AD750">
        <f t="shared" si="237"/>
        <v>0</v>
      </c>
      <c r="AE750">
        <f t="shared" si="238"/>
        <v>0</v>
      </c>
      <c r="AF750">
        <f t="shared" si="239"/>
        <v>0</v>
      </c>
    </row>
    <row r="751" spans="1:32" x14ac:dyDescent="0.3">
      <c r="A751">
        <v>750</v>
      </c>
      <c r="B751" t="s">
        <v>2922</v>
      </c>
      <c r="C751" t="s">
        <v>55</v>
      </c>
      <c r="D751" t="s">
        <v>2923</v>
      </c>
      <c r="E751" t="s">
        <v>620</v>
      </c>
      <c r="F751" t="s">
        <v>2924</v>
      </c>
      <c r="G751">
        <v>2013</v>
      </c>
      <c r="H751">
        <v>106</v>
      </c>
      <c r="I751">
        <v>5.9</v>
      </c>
      <c r="J751">
        <v>91684</v>
      </c>
      <c r="K751">
        <v>68.56</v>
      </c>
      <c r="L751">
        <v>39</v>
      </c>
      <c r="M751">
        <f t="shared" si="220"/>
        <v>0</v>
      </c>
      <c r="N751">
        <f t="shared" si="221"/>
        <v>1</v>
      </c>
      <c r="O751">
        <f t="shared" si="222"/>
        <v>0</v>
      </c>
      <c r="P751">
        <f t="shared" si="223"/>
        <v>0</v>
      </c>
      <c r="Q751">
        <f t="shared" si="224"/>
        <v>0</v>
      </c>
      <c r="R751">
        <f t="shared" si="225"/>
        <v>0</v>
      </c>
      <c r="S751">
        <f t="shared" si="226"/>
        <v>0</v>
      </c>
      <c r="T751">
        <f t="shared" si="227"/>
        <v>0</v>
      </c>
      <c r="U751">
        <f t="shared" si="228"/>
        <v>0</v>
      </c>
      <c r="V751">
        <f t="shared" si="229"/>
        <v>0</v>
      </c>
      <c r="W751">
        <f t="shared" si="230"/>
        <v>0</v>
      </c>
      <c r="X751">
        <f t="shared" si="231"/>
        <v>0</v>
      </c>
      <c r="Y751">
        <f t="shared" si="232"/>
        <v>1</v>
      </c>
      <c r="Z751">
        <f t="shared" si="233"/>
        <v>1</v>
      </c>
      <c r="AA751">
        <f t="shared" si="234"/>
        <v>0</v>
      </c>
      <c r="AB751">
        <f t="shared" si="235"/>
        <v>0</v>
      </c>
      <c r="AC751">
        <f t="shared" si="236"/>
        <v>0</v>
      </c>
      <c r="AD751">
        <f t="shared" si="237"/>
        <v>0</v>
      </c>
      <c r="AE751">
        <f t="shared" si="238"/>
        <v>0</v>
      </c>
      <c r="AF751">
        <f t="shared" si="239"/>
        <v>0</v>
      </c>
    </row>
    <row r="752" spans="1:32" x14ac:dyDescent="0.3">
      <c r="A752">
        <v>751</v>
      </c>
      <c r="B752" t="s">
        <v>2925</v>
      </c>
      <c r="C752" t="s">
        <v>288</v>
      </c>
      <c r="D752" t="s">
        <v>2926</v>
      </c>
      <c r="E752" t="s">
        <v>2927</v>
      </c>
      <c r="F752" t="s">
        <v>2928</v>
      </c>
      <c r="G752">
        <v>2007</v>
      </c>
      <c r="H752">
        <v>113</v>
      </c>
      <c r="I752">
        <v>7.2</v>
      </c>
      <c r="J752">
        <v>148943</v>
      </c>
      <c r="K752">
        <v>39</v>
      </c>
      <c r="L752">
        <v>68</v>
      </c>
      <c r="M752">
        <f t="shared" si="220"/>
        <v>0</v>
      </c>
      <c r="N752">
        <f t="shared" si="221"/>
        <v>0</v>
      </c>
      <c r="O752">
        <f t="shared" si="222"/>
        <v>0</v>
      </c>
      <c r="P752">
        <f t="shared" si="223"/>
        <v>0</v>
      </c>
      <c r="Q752">
        <f t="shared" si="224"/>
        <v>0</v>
      </c>
      <c r="R752">
        <f t="shared" si="225"/>
        <v>0</v>
      </c>
      <c r="S752">
        <f t="shared" si="226"/>
        <v>1</v>
      </c>
      <c r="T752">
        <f t="shared" si="227"/>
        <v>1</v>
      </c>
      <c r="U752">
        <f t="shared" si="228"/>
        <v>0</v>
      </c>
      <c r="V752">
        <f t="shared" si="229"/>
        <v>1</v>
      </c>
      <c r="W752">
        <f t="shared" si="230"/>
        <v>0</v>
      </c>
      <c r="X752">
        <f t="shared" si="231"/>
        <v>0</v>
      </c>
      <c r="Y752">
        <f t="shared" si="232"/>
        <v>0</v>
      </c>
      <c r="Z752">
        <f t="shared" si="233"/>
        <v>0</v>
      </c>
      <c r="AA752">
        <f t="shared" si="234"/>
        <v>0</v>
      </c>
      <c r="AB752">
        <f t="shared" si="235"/>
        <v>0</v>
      </c>
      <c r="AC752">
        <f t="shared" si="236"/>
        <v>0</v>
      </c>
      <c r="AD752">
        <f t="shared" si="237"/>
        <v>0</v>
      </c>
      <c r="AE752">
        <f t="shared" si="238"/>
        <v>0</v>
      </c>
      <c r="AF752">
        <f t="shared" si="239"/>
        <v>0</v>
      </c>
    </row>
    <row r="753" spans="1:32" x14ac:dyDescent="0.3">
      <c r="A753">
        <v>752</v>
      </c>
      <c r="B753" t="s">
        <v>2929</v>
      </c>
      <c r="C753" t="s">
        <v>789</v>
      </c>
      <c r="D753" t="s">
        <v>2930</v>
      </c>
      <c r="E753" t="s">
        <v>1386</v>
      </c>
      <c r="F753" t="s">
        <v>2931</v>
      </c>
      <c r="G753">
        <v>2013</v>
      </c>
      <c r="H753">
        <v>104</v>
      </c>
      <c r="I753">
        <v>6.5</v>
      </c>
      <c r="J753">
        <v>92875</v>
      </c>
      <c r="K753">
        <v>27.69</v>
      </c>
      <c r="L753">
        <v>61</v>
      </c>
      <c r="M753">
        <f t="shared" si="220"/>
        <v>0</v>
      </c>
      <c r="N753">
        <f t="shared" si="221"/>
        <v>0</v>
      </c>
      <c r="O753">
        <f t="shared" si="222"/>
        <v>1</v>
      </c>
      <c r="P753">
        <f t="shared" si="223"/>
        <v>0</v>
      </c>
      <c r="Q753">
        <f t="shared" si="224"/>
        <v>0</v>
      </c>
      <c r="R753">
        <f t="shared" si="225"/>
        <v>0</v>
      </c>
      <c r="S753">
        <f t="shared" si="226"/>
        <v>0</v>
      </c>
      <c r="T753">
        <f t="shared" si="227"/>
        <v>0</v>
      </c>
      <c r="U753">
        <f t="shared" si="228"/>
        <v>0</v>
      </c>
      <c r="V753">
        <f t="shared" si="229"/>
        <v>1</v>
      </c>
      <c r="W753">
        <f t="shared" si="230"/>
        <v>0</v>
      </c>
      <c r="X753">
        <f t="shared" si="231"/>
        <v>0</v>
      </c>
      <c r="Y753">
        <f t="shared" si="232"/>
        <v>0</v>
      </c>
      <c r="Z753">
        <f t="shared" si="233"/>
        <v>0</v>
      </c>
      <c r="AA753">
        <f t="shared" si="234"/>
        <v>0</v>
      </c>
      <c r="AB753">
        <f t="shared" si="235"/>
        <v>0</v>
      </c>
      <c r="AC753">
        <f t="shared" si="236"/>
        <v>0</v>
      </c>
      <c r="AD753">
        <f t="shared" si="237"/>
        <v>0</v>
      </c>
      <c r="AE753">
        <f t="shared" si="238"/>
        <v>0</v>
      </c>
      <c r="AF753">
        <f t="shared" si="239"/>
        <v>0</v>
      </c>
    </row>
    <row r="754" spans="1:32" x14ac:dyDescent="0.3">
      <c r="A754">
        <v>753</v>
      </c>
      <c r="B754" t="s">
        <v>2932</v>
      </c>
      <c r="C754" t="s">
        <v>416</v>
      </c>
      <c r="D754" t="s">
        <v>2933</v>
      </c>
      <c r="E754" t="s">
        <v>2934</v>
      </c>
      <c r="F754" t="s">
        <v>2935</v>
      </c>
      <c r="G754">
        <v>2008</v>
      </c>
      <c r="H754">
        <v>107</v>
      </c>
      <c r="I754">
        <v>7.9</v>
      </c>
      <c r="J754">
        <v>322536</v>
      </c>
      <c r="K754">
        <v>7.76</v>
      </c>
      <c r="L754">
        <v>67</v>
      </c>
      <c r="M754">
        <f t="shared" si="220"/>
        <v>0</v>
      </c>
      <c r="N754">
        <f t="shared" si="221"/>
        <v>0</v>
      </c>
      <c r="O754">
        <f t="shared" si="222"/>
        <v>0</v>
      </c>
      <c r="P754">
        <f t="shared" si="223"/>
        <v>0</v>
      </c>
      <c r="Q754">
        <f t="shared" si="224"/>
        <v>1</v>
      </c>
      <c r="R754">
        <f t="shared" si="225"/>
        <v>0</v>
      </c>
      <c r="S754">
        <f t="shared" si="226"/>
        <v>1</v>
      </c>
      <c r="T754">
        <f t="shared" si="227"/>
        <v>1</v>
      </c>
      <c r="U754">
        <f t="shared" si="228"/>
        <v>0</v>
      </c>
      <c r="V754">
        <f t="shared" si="229"/>
        <v>0</v>
      </c>
      <c r="W754">
        <f t="shared" si="230"/>
        <v>0</v>
      </c>
      <c r="X754">
        <f t="shared" si="231"/>
        <v>0</v>
      </c>
      <c r="Y754">
        <f t="shared" si="232"/>
        <v>0</v>
      </c>
      <c r="Z754">
        <f t="shared" si="233"/>
        <v>0</v>
      </c>
      <c r="AA754">
        <f t="shared" si="234"/>
        <v>0</v>
      </c>
      <c r="AB754">
        <f t="shared" si="235"/>
        <v>0</v>
      </c>
      <c r="AC754">
        <f t="shared" si="236"/>
        <v>0</v>
      </c>
      <c r="AD754">
        <f t="shared" si="237"/>
        <v>0</v>
      </c>
      <c r="AE754">
        <f t="shared" si="238"/>
        <v>0</v>
      </c>
      <c r="AF754">
        <f t="shared" si="239"/>
        <v>0</v>
      </c>
    </row>
    <row r="755" spans="1:32" x14ac:dyDescent="0.3">
      <c r="A755">
        <v>754</v>
      </c>
      <c r="B755" t="s">
        <v>2936</v>
      </c>
      <c r="C755" t="s">
        <v>2449</v>
      </c>
      <c r="D755" t="s">
        <v>2937</v>
      </c>
      <c r="E755" t="s">
        <v>2938</v>
      </c>
      <c r="F755" t="s">
        <v>2939</v>
      </c>
      <c r="G755">
        <v>2012</v>
      </c>
      <c r="H755">
        <v>103</v>
      </c>
      <c r="I755">
        <v>6.3</v>
      </c>
      <c r="J755">
        <v>154400</v>
      </c>
      <c r="K755">
        <v>54.76</v>
      </c>
      <c r="L755">
        <v>31</v>
      </c>
      <c r="M755">
        <f t="shared" si="220"/>
        <v>1</v>
      </c>
      <c r="N755">
        <f t="shared" si="221"/>
        <v>0</v>
      </c>
      <c r="O755">
        <f t="shared" si="222"/>
        <v>0</v>
      </c>
      <c r="P755">
        <f t="shared" si="223"/>
        <v>0</v>
      </c>
      <c r="Q755">
        <f t="shared" si="224"/>
        <v>1</v>
      </c>
      <c r="R755">
        <f t="shared" si="225"/>
        <v>0</v>
      </c>
      <c r="S755">
        <f t="shared" si="226"/>
        <v>0</v>
      </c>
      <c r="T755">
        <f t="shared" si="227"/>
        <v>0</v>
      </c>
      <c r="U755">
        <f t="shared" si="228"/>
        <v>1</v>
      </c>
      <c r="V755">
        <f t="shared" si="229"/>
        <v>0</v>
      </c>
      <c r="W755">
        <f t="shared" si="230"/>
        <v>0</v>
      </c>
      <c r="X755">
        <f t="shared" si="231"/>
        <v>0</v>
      </c>
      <c r="Y755">
        <f t="shared" si="232"/>
        <v>0</v>
      </c>
      <c r="Z755">
        <f t="shared" si="233"/>
        <v>0</v>
      </c>
      <c r="AA755">
        <f t="shared" si="234"/>
        <v>0</v>
      </c>
      <c r="AB755">
        <f t="shared" si="235"/>
        <v>0</v>
      </c>
      <c r="AC755">
        <f t="shared" si="236"/>
        <v>0</v>
      </c>
      <c r="AD755">
        <f t="shared" si="237"/>
        <v>0</v>
      </c>
      <c r="AE755">
        <f t="shared" si="238"/>
        <v>0</v>
      </c>
      <c r="AF755">
        <f t="shared" si="239"/>
        <v>0</v>
      </c>
    </row>
    <row r="756" spans="1:32" x14ac:dyDescent="0.3">
      <c r="A756">
        <v>755</v>
      </c>
      <c r="B756" t="s">
        <v>2940</v>
      </c>
      <c r="C756" t="s">
        <v>60</v>
      </c>
      <c r="D756" t="s">
        <v>2941</v>
      </c>
      <c r="E756" t="s">
        <v>2942</v>
      </c>
      <c r="F756" t="s">
        <v>2943</v>
      </c>
      <c r="G756">
        <v>2016</v>
      </c>
      <c r="H756">
        <v>106</v>
      </c>
      <c r="I756">
        <v>5</v>
      </c>
      <c r="J756">
        <v>353</v>
      </c>
      <c r="L756">
        <v>64</v>
      </c>
      <c r="M756">
        <f t="shared" si="220"/>
        <v>0</v>
      </c>
      <c r="N756">
        <f t="shared" si="221"/>
        <v>0</v>
      </c>
      <c r="O756">
        <f t="shared" si="222"/>
        <v>0</v>
      </c>
      <c r="P756">
        <f t="shared" si="223"/>
        <v>0</v>
      </c>
      <c r="Q756">
        <f t="shared" si="224"/>
        <v>0</v>
      </c>
      <c r="R756">
        <f t="shared" si="225"/>
        <v>1</v>
      </c>
      <c r="S756">
        <f t="shared" si="226"/>
        <v>1</v>
      </c>
      <c r="T756">
        <f t="shared" si="227"/>
        <v>0</v>
      </c>
      <c r="U756">
        <f t="shared" si="228"/>
        <v>0</v>
      </c>
      <c r="V756">
        <f t="shared" si="229"/>
        <v>0</v>
      </c>
      <c r="W756">
        <f t="shared" si="230"/>
        <v>0</v>
      </c>
      <c r="X756">
        <f t="shared" si="231"/>
        <v>0</v>
      </c>
      <c r="Y756">
        <f t="shared" si="232"/>
        <v>0</v>
      </c>
      <c r="Z756">
        <f t="shared" si="233"/>
        <v>0</v>
      </c>
      <c r="AA756">
        <f t="shared" si="234"/>
        <v>1</v>
      </c>
      <c r="AB756">
        <f t="shared" si="235"/>
        <v>0</v>
      </c>
      <c r="AC756">
        <f t="shared" si="236"/>
        <v>0</v>
      </c>
      <c r="AD756">
        <f t="shared" si="237"/>
        <v>0</v>
      </c>
      <c r="AE756">
        <f t="shared" si="238"/>
        <v>0</v>
      </c>
      <c r="AF756">
        <f t="shared" si="239"/>
        <v>0</v>
      </c>
    </row>
    <row r="757" spans="1:32" x14ac:dyDescent="0.3">
      <c r="A757">
        <v>756</v>
      </c>
      <c r="B757" t="s">
        <v>2944</v>
      </c>
      <c r="C757" t="s">
        <v>2945</v>
      </c>
      <c r="D757" t="s">
        <v>2946</v>
      </c>
      <c r="E757" t="s">
        <v>1944</v>
      </c>
      <c r="F757" t="s">
        <v>2947</v>
      </c>
      <c r="G757">
        <v>2009</v>
      </c>
      <c r="H757">
        <v>111</v>
      </c>
      <c r="I757">
        <v>7.3</v>
      </c>
      <c r="J757">
        <v>187302</v>
      </c>
      <c r="K757">
        <v>0.06</v>
      </c>
      <c r="M757">
        <f t="shared" si="220"/>
        <v>0</v>
      </c>
      <c r="N757">
        <f t="shared" si="221"/>
        <v>1</v>
      </c>
      <c r="O757">
        <f t="shared" si="222"/>
        <v>0</v>
      </c>
      <c r="P757">
        <f t="shared" si="223"/>
        <v>0</v>
      </c>
      <c r="Q757">
        <f t="shared" si="224"/>
        <v>0</v>
      </c>
      <c r="R757">
        <f t="shared" si="225"/>
        <v>0</v>
      </c>
      <c r="S757">
        <f t="shared" si="226"/>
        <v>1</v>
      </c>
      <c r="T757">
        <f t="shared" si="227"/>
        <v>0</v>
      </c>
      <c r="U757">
        <f t="shared" si="228"/>
        <v>0</v>
      </c>
      <c r="V757">
        <f t="shared" si="229"/>
        <v>0</v>
      </c>
      <c r="W757">
        <f t="shared" si="230"/>
        <v>0</v>
      </c>
      <c r="X757">
        <f t="shared" si="231"/>
        <v>0</v>
      </c>
      <c r="Y757">
        <f t="shared" si="232"/>
        <v>0</v>
      </c>
      <c r="Z757">
        <f t="shared" si="233"/>
        <v>0</v>
      </c>
      <c r="AA757">
        <f t="shared" si="234"/>
        <v>0</v>
      </c>
      <c r="AB757">
        <f t="shared" si="235"/>
        <v>0</v>
      </c>
      <c r="AC757">
        <f t="shared" si="236"/>
        <v>0</v>
      </c>
      <c r="AD757">
        <f t="shared" si="237"/>
        <v>0</v>
      </c>
      <c r="AE757">
        <f t="shared" si="238"/>
        <v>0</v>
      </c>
      <c r="AF757">
        <f t="shared" si="239"/>
        <v>0</v>
      </c>
    </row>
    <row r="758" spans="1:32" x14ac:dyDescent="0.3">
      <c r="A758">
        <v>757</v>
      </c>
      <c r="B758" t="s">
        <v>2948</v>
      </c>
      <c r="C758" t="s">
        <v>150</v>
      </c>
      <c r="D758" t="s">
        <v>2949</v>
      </c>
      <c r="E758" t="s">
        <v>2950</v>
      </c>
      <c r="F758" t="s">
        <v>2951</v>
      </c>
      <c r="G758">
        <v>2016</v>
      </c>
      <c r="H758">
        <v>92</v>
      </c>
      <c r="I758">
        <v>5.2</v>
      </c>
      <c r="J758">
        <v>2083</v>
      </c>
      <c r="L758">
        <v>46</v>
      </c>
      <c r="M758">
        <f t="shared" si="220"/>
        <v>0</v>
      </c>
      <c r="N758">
        <f t="shared" si="221"/>
        <v>0</v>
      </c>
      <c r="O758">
        <f t="shared" si="222"/>
        <v>0</v>
      </c>
      <c r="P758">
        <f t="shared" si="223"/>
        <v>0</v>
      </c>
      <c r="Q758">
        <f t="shared" si="224"/>
        <v>0</v>
      </c>
      <c r="R758">
        <f t="shared" si="225"/>
        <v>0</v>
      </c>
      <c r="S758">
        <f t="shared" si="226"/>
        <v>1</v>
      </c>
      <c r="T758">
        <f t="shared" si="227"/>
        <v>0</v>
      </c>
      <c r="U758">
        <f t="shared" si="228"/>
        <v>0</v>
      </c>
      <c r="V758">
        <f t="shared" si="229"/>
        <v>0</v>
      </c>
      <c r="W758">
        <f t="shared" si="230"/>
        <v>1</v>
      </c>
      <c r="X758">
        <f t="shared" si="231"/>
        <v>0</v>
      </c>
      <c r="Y758">
        <f t="shared" si="232"/>
        <v>0</v>
      </c>
      <c r="Z758">
        <f t="shared" si="233"/>
        <v>0</v>
      </c>
      <c r="AA758">
        <f t="shared" si="234"/>
        <v>0</v>
      </c>
      <c r="AB758">
        <f t="shared" si="235"/>
        <v>0</v>
      </c>
      <c r="AC758">
        <f t="shared" si="236"/>
        <v>0</v>
      </c>
      <c r="AD758">
        <f t="shared" si="237"/>
        <v>0</v>
      </c>
      <c r="AE758">
        <f t="shared" si="238"/>
        <v>0</v>
      </c>
      <c r="AF758">
        <f t="shared" si="239"/>
        <v>0</v>
      </c>
    </row>
    <row r="759" spans="1:32" x14ac:dyDescent="0.3">
      <c r="A759">
        <v>758</v>
      </c>
      <c r="B759" t="s">
        <v>2952</v>
      </c>
      <c r="C759" t="s">
        <v>107</v>
      </c>
      <c r="D759" t="s">
        <v>2953</v>
      </c>
      <c r="E759" t="s">
        <v>2954</v>
      </c>
      <c r="F759" t="s">
        <v>2955</v>
      </c>
      <c r="G759">
        <v>2016</v>
      </c>
      <c r="H759">
        <v>87</v>
      </c>
      <c r="I759">
        <v>6.6</v>
      </c>
      <c r="J759">
        <v>256</v>
      </c>
      <c r="L759">
        <v>36</v>
      </c>
      <c r="M759">
        <f t="shared" si="220"/>
        <v>0</v>
      </c>
      <c r="N759">
        <f t="shared" si="221"/>
        <v>0</v>
      </c>
      <c r="O759">
        <f t="shared" si="222"/>
        <v>0</v>
      </c>
      <c r="P759">
        <f t="shared" si="223"/>
        <v>0</v>
      </c>
      <c r="Q759">
        <f t="shared" si="224"/>
        <v>0</v>
      </c>
      <c r="R759">
        <f t="shared" si="225"/>
        <v>0</v>
      </c>
      <c r="S759">
        <f t="shared" si="226"/>
        <v>1</v>
      </c>
      <c r="T759">
        <f t="shared" si="227"/>
        <v>0</v>
      </c>
      <c r="U759">
        <f t="shared" si="228"/>
        <v>0</v>
      </c>
      <c r="V759">
        <f t="shared" si="229"/>
        <v>0</v>
      </c>
      <c r="W759">
        <f t="shared" si="230"/>
        <v>0</v>
      </c>
      <c r="X759">
        <f t="shared" si="231"/>
        <v>0</v>
      </c>
      <c r="Y759">
        <f t="shared" si="232"/>
        <v>0</v>
      </c>
      <c r="Z759">
        <f t="shared" si="233"/>
        <v>0</v>
      </c>
      <c r="AA759">
        <f t="shared" si="234"/>
        <v>0</v>
      </c>
      <c r="AB759">
        <f t="shared" si="235"/>
        <v>0</v>
      </c>
      <c r="AC759">
        <f t="shared" si="236"/>
        <v>0</v>
      </c>
      <c r="AD759">
        <f t="shared" si="237"/>
        <v>0</v>
      </c>
      <c r="AE759">
        <f t="shared" si="238"/>
        <v>0</v>
      </c>
      <c r="AF759">
        <f t="shared" si="239"/>
        <v>0</v>
      </c>
    </row>
    <row r="760" spans="1:32" x14ac:dyDescent="0.3">
      <c r="A760">
        <v>759</v>
      </c>
      <c r="B760" t="s">
        <v>2956</v>
      </c>
      <c r="C760" t="s">
        <v>31</v>
      </c>
      <c r="D760" t="s">
        <v>2957</v>
      </c>
      <c r="E760" t="s">
        <v>2470</v>
      </c>
      <c r="F760" t="s">
        <v>2958</v>
      </c>
      <c r="G760">
        <v>2011</v>
      </c>
      <c r="H760">
        <v>113</v>
      </c>
      <c r="I760">
        <v>5.2</v>
      </c>
      <c r="J760">
        <v>84893</v>
      </c>
      <c r="K760">
        <v>21.27</v>
      </c>
      <c r="M760">
        <f t="shared" si="220"/>
        <v>1</v>
      </c>
      <c r="N760">
        <f t="shared" si="221"/>
        <v>1</v>
      </c>
      <c r="O760">
        <f t="shared" si="222"/>
        <v>0</v>
      </c>
      <c r="P760">
        <f t="shared" si="223"/>
        <v>0</v>
      </c>
      <c r="Q760">
        <f t="shared" si="224"/>
        <v>0</v>
      </c>
      <c r="R760">
        <f t="shared" si="225"/>
        <v>0</v>
      </c>
      <c r="S760">
        <f t="shared" si="226"/>
        <v>0</v>
      </c>
      <c r="T760">
        <f t="shared" si="227"/>
        <v>0</v>
      </c>
      <c r="U760">
        <f t="shared" si="228"/>
        <v>0</v>
      </c>
      <c r="V760">
        <f t="shared" si="229"/>
        <v>0</v>
      </c>
      <c r="W760">
        <f t="shared" si="230"/>
        <v>0</v>
      </c>
      <c r="X760">
        <f t="shared" si="231"/>
        <v>0</v>
      </c>
      <c r="Y760">
        <f t="shared" si="232"/>
        <v>1</v>
      </c>
      <c r="Z760">
        <f t="shared" si="233"/>
        <v>0</v>
      </c>
      <c r="AA760">
        <f t="shared" si="234"/>
        <v>0</v>
      </c>
      <c r="AB760">
        <f t="shared" si="235"/>
        <v>0</v>
      </c>
      <c r="AC760">
        <f t="shared" si="236"/>
        <v>0</v>
      </c>
      <c r="AD760">
        <f t="shared" si="237"/>
        <v>0</v>
      </c>
      <c r="AE760">
        <f t="shared" si="238"/>
        <v>0</v>
      </c>
      <c r="AF760">
        <f t="shared" si="239"/>
        <v>0</v>
      </c>
    </row>
    <row r="761" spans="1:32" x14ac:dyDescent="0.3">
      <c r="A761">
        <v>760</v>
      </c>
      <c r="B761" t="s">
        <v>2959</v>
      </c>
      <c r="C761" t="s">
        <v>516</v>
      </c>
      <c r="D761" t="s">
        <v>2960</v>
      </c>
      <c r="E761" t="s">
        <v>1390</v>
      </c>
      <c r="F761" t="s">
        <v>2961</v>
      </c>
      <c r="G761">
        <v>2010</v>
      </c>
      <c r="H761">
        <v>116</v>
      </c>
      <c r="I761">
        <v>7.8</v>
      </c>
      <c r="J761">
        <v>290056</v>
      </c>
      <c r="K761">
        <v>93.57</v>
      </c>
      <c r="L761">
        <v>79</v>
      </c>
      <c r="M761">
        <f t="shared" si="220"/>
        <v>1</v>
      </c>
      <c r="N761">
        <f t="shared" si="221"/>
        <v>0</v>
      </c>
      <c r="O761">
        <f t="shared" si="222"/>
        <v>0</v>
      </c>
      <c r="P761">
        <f t="shared" si="223"/>
        <v>0</v>
      </c>
      <c r="Q761">
        <f t="shared" si="224"/>
        <v>0</v>
      </c>
      <c r="R761">
        <f t="shared" si="225"/>
        <v>1</v>
      </c>
      <c r="S761">
        <f t="shared" si="226"/>
        <v>1</v>
      </c>
      <c r="T761">
        <f t="shared" si="227"/>
        <v>0</v>
      </c>
      <c r="U761">
        <f t="shared" si="228"/>
        <v>0</v>
      </c>
      <c r="V761">
        <f t="shared" si="229"/>
        <v>0</v>
      </c>
      <c r="W761">
        <f t="shared" si="230"/>
        <v>0</v>
      </c>
      <c r="X761">
        <f t="shared" si="231"/>
        <v>0</v>
      </c>
      <c r="Y761">
        <f t="shared" si="232"/>
        <v>0</v>
      </c>
      <c r="Z761">
        <f t="shared" si="233"/>
        <v>0</v>
      </c>
      <c r="AA761">
        <f t="shared" si="234"/>
        <v>0</v>
      </c>
      <c r="AB761">
        <f t="shared" si="235"/>
        <v>0</v>
      </c>
      <c r="AC761">
        <f t="shared" si="236"/>
        <v>0</v>
      </c>
      <c r="AD761">
        <f t="shared" si="237"/>
        <v>0</v>
      </c>
      <c r="AE761">
        <f t="shared" si="238"/>
        <v>0</v>
      </c>
      <c r="AF761">
        <f t="shared" si="239"/>
        <v>0</v>
      </c>
    </row>
    <row r="762" spans="1:32" x14ac:dyDescent="0.3">
      <c r="A762">
        <v>761</v>
      </c>
      <c r="B762" t="s">
        <v>2962</v>
      </c>
      <c r="C762" t="s">
        <v>587</v>
      </c>
      <c r="D762" t="s">
        <v>2963</v>
      </c>
      <c r="E762" t="s">
        <v>2964</v>
      </c>
      <c r="F762" t="s">
        <v>2965</v>
      </c>
      <c r="G762">
        <v>2007</v>
      </c>
      <c r="H762">
        <v>114</v>
      </c>
      <c r="I762">
        <v>7.5</v>
      </c>
      <c r="J762">
        <v>91229</v>
      </c>
      <c r="K762">
        <v>31.66</v>
      </c>
      <c r="L762">
        <v>38</v>
      </c>
      <c r="M762">
        <f t="shared" si="220"/>
        <v>0</v>
      </c>
      <c r="N762">
        <f t="shared" si="221"/>
        <v>0</v>
      </c>
      <c r="O762">
        <f t="shared" si="222"/>
        <v>0</v>
      </c>
      <c r="P762">
        <f t="shared" si="223"/>
        <v>0</v>
      </c>
      <c r="Q762">
        <f t="shared" si="224"/>
        <v>0</v>
      </c>
      <c r="R762">
        <f t="shared" si="225"/>
        <v>0</v>
      </c>
      <c r="S762">
        <f t="shared" si="226"/>
        <v>1</v>
      </c>
      <c r="T762">
        <f t="shared" si="227"/>
        <v>0</v>
      </c>
      <c r="U762">
        <f t="shared" si="228"/>
        <v>0</v>
      </c>
      <c r="V762">
        <f t="shared" si="229"/>
        <v>0</v>
      </c>
      <c r="W762">
        <f t="shared" si="230"/>
        <v>0</v>
      </c>
      <c r="X762">
        <f t="shared" si="231"/>
        <v>0</v>
      </c>
      <c r="Y762">
        <f t="shared" si="232"/>
        <v>0</v>
      </c>
      <c r="Z762">
        <f t="shared" si="233"/>
        <v>0</v>
      </c>
      <c r="AA762">
        <f t="shared" si="234"/>
        <v>0</v>
      </c>
      <c r="AB762">
        <f t="shared" si="235"/>
        <v>1</v>
      </c>
      <c r="AC762">
        <f t="shared" si="236"/>
        <v>0</v>
      </c>
      <c r="AD762">
        <f t="shared" si="237"/>
        <v>0</v>
      </c>
      <c r="AE762">
        <f t="shared" si="238"/>
        <v>0</v>
      </c>
      <c r="AF762">
        <f t="shared" si="239"/>
        <v>0</v>
      </c>
    </row>
    <row r="763" spans="1:32" x14ac:dyDescent="0.3">
      <c r="A763">
        <v>762</v>
      </c>
      <c r="B763" t="s">
        <v>2966</v>
      </c>
      <c r="C763" t="s">
        <v>187</v>
      </c>
      <c r="D763" t="s">
        <v>2967</v>
      </c>
      <c r="E763" t="s">
        <v>553</v>
      </c>
      <c r="F763" t="s">
        <v>2968</v>
      </c>
      <c r="G763">
        <v>2014</v>
      </c>
      <c r="H763">
        <v>114</v>
      </c>
      <c r="I763">
        <v>7.3</v>
      </c>
      <c r="J763">
        <v>151970</v>
      </c>
      <c r="K763">
        <v>31.24</v>
      </c>
      <c r="L763">
        <v>68</v>
      </c>
      <c r="M763">
        <f t="shared" si="220"/>
        <v>0</v>
      </c>
      <c r="N763">
        <f t="shared" si="221"/>
        <v>0</v>
      </c>
      <c r="O763">
        <f t="shared" si="222"/>
        <v>0</v>
      </c>
      <c r="P763">
        <f t="shared" si="223"/>
        <v>0</v>
      </c>
      <c r="Q763">
        <f t="shared" si="224"/>
        <v>1</v>
      </c>
      <c r="R763">
        <f t="shared" si="225"/>
        <v>0</v>
      </c>
      <c r="S763">
        <f t="shared" si="226"/>
        <v>1</v>
      </c>
      <c r="T763">
        <f t="shared" si="227"/>
        <v>0</v>
      </c>
      <c r="U763">
        <f t="shared" si="228"/>
        <v>0</v>
      </c>
      <c r="V763">
        <f t="shared" si="229"/>
        <v>0</v>
      </c>
      <c r="W763">
        <f t="shared" si="230"/>
        <v>0</v>
      </c>
      <c r="X763">
        <f t="shared" si="231"/>
        <v>0</v>
      </c>
      <c r="Y763">
        <f t="shared" si="232"/>
        <v>0</v>
      </c>
      <c r="Z763">
        <f t="shared" si="233"/>
        <v>0</v>
      </c>
      <c r="AA763">
        <f t="shared" si="234"/>
        <v>0</v>
      </c>
      <c r="AB763">
        <f t="shared" si="235"/>
        <v>0</v>
      </c>
      <c r="AC763">
        <f t="shared" si="236"/>
        <v>0</v>
      </c>
      <c r="AD763">
        <f t="shared" si="237"/>
        <v>0</v>
      </c>
      <c r="AE763">
        <f t="shared" si="238"/>
        <v>0</v>
      </c>
      <c r="AF763">
        <f t="shared" si="239"/>
        <v>0</v>
      </c>
    </row>
    <row r="764" spans="1:32" x14ac:dyDescent="0.3">
      <c r="A764">
        <v>763</v>
      </c>
      <c r="B764" t="s">
        <v>2969</v>
      </c>
      <c r="C764" t="s">
        <v>2970</v>
      </c>
      <c r="D764" t="s">
        <v>2971</v>
      </c>
      <c r="E764" t="s">
        <v>1132</v>
      </c>
      <c r="F764" t="s">
        <v>2972</v>
      </c>
      <c r="G764">
        <v>2015</v>
      </c>
      <c r="H764">
        <v>102</v>
      </c>
      <c r="I764">
        <v>7.3</v>
      </c>
      <c r="J764">
        <v>57826</v>
      </c>
      <c r="K764">
        <v>18.7</v>
      </c>
      <c r="L764">
        <v>73</v>
      </c>
      <c r="M764">
        <f t="shared" si="220"/>
        <v>0</v>
      </c>
      <c r="N764">
        <f t="shared" si="221"/>
        <v>0</v>
      </c>
      <c r="O764">
        <f t="shared" si="222"/>
        <v>0</v>
      </c>
      <c r="P764">
        <f t="shared" si="223"/>
        <v>0</v>
      </c>
      <c r="Q764">
        <f t="shared" si="224"/>
        <v>0</v>
      </c>
      <c r="R764">
        <f t="shared" si="225"/>
        <v>0</v>
      </c>
      <c r="S764">
        <f t="shared" si="226"/>
        <v>1</v>
      </c>
      <c r="T764">
        <f t="shared" si="227"/>
        <v>0</v>
      </c>
      <c r="U764">
        <f t="shared" si="228"/>
        <v>0</v>
      </c>
      <c r="V764">
        <f t="shared" si="229"/>
        <v>0</v>
      </c>
      <c r="W764">
        <f t="shared" si="230"/>
        <v>1</v>
      </c>
      <c r="X764">
        <f t="shared" si="231"/>
        <v>0</v>
      </c>
      <c r="Y764">
        <f t="shared" si="232"/>
        <v>0</v>
      </c>
      <c r="Z764">
        <f t="shared" si="233"/>
        <v>0</v>
      </c>
      <c r="AA764">
        <f t="shared" si="234"/>
        <v>0</v>
      </c>
      <c r="AB764">
        <f t="shared" si="235"/>
        <v>0</v>
      </c>
      <c r="AC764">
        <f t="shared" si="236"/>
        <v>0</v>
      </c>
      <c r="AD764">
        <f t="shared" si="237"/>
        <v>1</v>
      </c>
      <c r="AE764">
        <f t="shared" si="238"/>
        <v>0</v>
      </c>
      <c r="AF764">
        <f t="shared" si="239"/>
        <v>0</v>
      </c>
    </row>
    <row r="765" spans="1:32" x14ac:dyDescent="0.3">
      <c r="A765">
        <v>764</v>
      </c>
      <c r="B765" t="s">
        <v>2973</v>
      </c>
      <c r="C765" t="s">
        <v>1743</v>
      </c>
      <c r="D765" t="s">
        <v>2974</v>
      </c>
      <c r="E765" t="s">
        <v>1010</v>
      </c>
      <c r="F765" t="s">
        <v>2975</v>
      </c>
      <c r="G765">
        <v>2008</v>
      </c>
      <c r="H765">
        <v>118</v>
      </c>
      <c r="I765">
        <v>6.6</v>
      </c>
      <c r="J765">
        <v>156158</v>
      </c>
      <c r="K765">
        <v>101.11</v>
      </c>
      <c r="L765">
        <v>43</v>
      </c>
      <c r="M765">
        <f t="shared" si="220"/>
        <v>1</v>
      </c>
      <c r="N765">
        <f t="shared" si="221"/>
        <v>0</v>
      </c>
      <c r="O765">
        <f t="shared" si="222"/>
        <v>0</v>
      </c>
      <c r="P765">
        <f t="shared" si="223"/>
        <v>0</v>
      </c>
      <c r="Q765">
        <f t="shared" si="224"/>
        <v>0</v>
      </c>
      <c r="R765">
        <f t="shared" si="225"/>
        <v>0</v>
      </c>
      <c r="S765">
        <f t="shared" si="226"/>
        <v>0</v>
      </c>
      <c r="T765">
        <f t="shared" si="227"/>
        <v>0</v>
      </c>
      <c r="U765">
        <f t="shared" si="228"/>
        <v>0</v>
      </c>
      <c r="V765">
        <f t="shared" si="229"/>
        <v>1</v>
      </c>
      <c r="W765">
        <f t="shared" si="230"/>
        <v>1</v>
      </c>
      <c r="X765">
        <f t="shared" si="231"/>
        <v>0</v>
      </c>
      <c r="Y765">
        <f t="shared" si="232"/>
        <v>0</v>
      </c>
      <c r="Z765">
        <f t="shared" si="233"/>
        <v>0</v>
      </c>
      <c r="AA765">
        <f t="shared" si="234"/>
        <v>0</v>
      </c>
      <c r="AB765">
        <f t="shared" si="235"/>
        <v>0</v>
      </c>
      <c r="AC765">
        <f t="shared" si="236"/>
        <v>0</v>
      </c>
      <c r="AD765">
        <f t="shared" si="237"/>
        <v>0</v>
      </c>
      <c r="AE765">
        <f t="shared" si="238"/>
        <v>0</v>
      </c>
      <c r="AF765">
        <f t="shared" si="239"/>
        <v>0</v>
      </c>
    </row>
    <row r="766" spans="1:32" x14ac:dyDescent="0.3">
      <c r="A766">
        <v>765</v>
      </c>
      <c r="B766" t="s">
        <v>2976</v>
      </c>
      <c r="C766" t="s">
        <v>839</v>
      </c>
      <c r="D766" t="s">
        <v>2977</v>
      </c>
      <c r="E766" t="s">
        <v>1752</v>
      </c>
      <c r="F766" t="s">
        <v>2978</v>
      </c>
      <c r="G766">
        <v>2013</v>
      </c>
      <c r="H766">
        <v>85</v>
      </c>
      <c r="I766">
        <v>5.7</v>
      </c>
      <c r="J766">
        <v>154588</v>
      </c>
      <c r="K766">
        <v>64.42</v>
      </c>
      <c r="L766">
        <v>41</v>
      </c>
      <c r="M766">
        <f t="shared" si="220"/>
        <v>0</v>
      </c>
      <c r="N766">
        <f t="shared" si="221"/>
        <v>0</v>
      </c>
      <c r="O766">
        <f t="shared" si="222"/>
        <v>1</v>
      </c>
      <c r="P766">
        <f t="shared" si="223"/>
        <v>0</v>
      </c>
      <c r="Q766">
        <f t="shared" si="224"/>
        <v>0</v>
      </c>
      <c r="R766">
        <f t="shared" si="225"/>
        <v>0</v>
      </c>
      <c r="S766">
        <f t="shared" si="226"/>
        <v>0</v>
      </c>
      <c r="T766">
        <f t="shared" si="227"/>
        <v>0</v>
      </c>
      <c r="U766">
        <f t="shared" si="228"/>
        <v>0</v>
      </c>
      <c r="V766">
        <f t="shared" si="229"/>
        <v>0</v>
      </c>
      <c r="W766">
        <f t="shared" si="230"/>
        <v>1</v>
      </c>
      <c r="X766">
        <f t="shared" si="231"/>
        <v>1</v>
      </c>
      <c r="Y766">
        <f t="shared" si="232"/>
        <v>0</v>
      </c>
      <c r="Z766">
        <f t="shared" si="233"/>
        <v>0</v>
      </c>
      <c r="AA766">
        <f t="shared" si="234"/>
        <v>0</v>
      </c>
      <c r="AB766">
        <f t="shared" si="235"/>
        <v>0</v>
      </c>
      <c r="AC766">
        <f t="shared" si="236"/>
        <v>0</v>
      </c>
      <c r="AD766">
        <f t="shared" si="237"/>
        <v>0</v>
      </c>
      <c r="AE766">
        <f t="shared" si="238"/>
        <v>0</v>
      </c>
      <c r="AF766">
        <f t="shared" si="239"/>
        <v>0</v>
      </c>
    </row>
    <row r="767" spans="1:32" x14ac:dyDescent="0.3">
      <c r="A767">
        <v>766</v>
      </c>
      <c r="B767" t="s">
        <v>2979</v>
      </c>
      <c r="C767" t="s">
        <v>270</v>
      </c>
      <c r="D767" t="s">
        <v>2980</v>
      </c>
      <c r="E767" t="s">
        <v>1756</v>
      </c>
      <c r="F767" t="s">
        <v>2981</v>
      </c>
      <c r="G767">
        <v>2014</v>
      </c>
      <c r="H767">
        <v>153</v>
      </c>
      <c r="I767">
        <v>8.1999999999999993</v>
      </c>
      <c r="J767">
        <v>103279</v>
      </c>
      <c r="K767">
        <v>10.57</v>
      </c>
      <c r="L767">
        <v>51</v>
      </c>
      <c r="M767">
        <f t="shared" si="220"/>
        <v>0</v>
      </c>
      <c r="N767">
        <f t="shared" si="221"/>
        <v>0</v>
      </c>
      <c r="O767">
        <f t="shared" si="222"/>
        <v>0</v>
      </c>
      <c r="P767">
        <f t="shared" si="223"/>
        <v>0</v>
      </c>
      <c r="Q767">
        <f t="shared" si="224"/>
        <v>1</v>
      </c>
      <c r="R767">
        <f t="shared" si="225"/>
        <v>0</v>
      </c>
      <c r="S767">
        <f t="shared" si="226"/>
        <v>1</v>
      </c>
      <c r="T767">
        <f t="shared" si="227"/>
        <v>0</v>
      </c>
      <c r="U767">
        <f t="shared" si="228"/>
        <v>1</v>
      </c>
      <c r="V767">
        <f t="shared" si="229"/>
        <v>0</v>
      </c>
      <c r="W767">
        <f t="shared" si="230"/>
        <v>0</v>
      </c>
      <c r="X767">
        <f t="shared" si="231"/>
        <v>0</v>
      </c>
      <c r="Y767">
        <f t="shared" si="232"/>
        <v>0</v>
      </c>
      <c r="Z767">
        <f t="shared" si="233"/>
        <v>0</v>
      </c>
      <c r="AA767">
        <f t="shared" si="234"/>
        <v>0</v>
      </c>
      <c r="AB767">
        <f t="shared" si="235"/>
        <v>0</v>
      </c>
      <c r="AC767">
        <f t="shared" si="236"/>
        <v>0</v>
      </c>
      <c r="AD767">
        <f t="shared" si="237"/>
        <v>0</v>
      </c>
      <c r="AE767">
        <f t="shared" si="238"/>
        <v>0</v>
      </c>
      <c r="AF767">
        <f t="shared" si="239"/>
        <v>0</v>
      </c>
    </row>
    <row r="768" spans="1:32" x14ac:dyDescent="0.3">
      <c r="A768">
        <v>767</v>
      </c>
      <c r="B768" t="s">
        <v>2982</v>
      </c>
      <c r="C768" t="s">
        <v>349</v>
      </c>
      <c r="D768" t="s">
        <v>2983</v>
      </c>
      <c r="E768" t="s">
        <v>1132</v>
      </c>
      <c r="F768" t="s">
        <v>2984</v>
      </c>
      <c r="G768">
        <v>2013</v>
      </c>
      <c r="H768">
        <v>114</v>
      </c>
      <c r="I768">
        <v>6.7</v>
      </c>
      <c r="J768">
        <v>194236</v>
      </c>
      <c r="K768">
        <v>61.66</v>
      </c>
      <c r="M768">
        <f t="shared" si="220"/>
        <v>1</v>
      </c>
      <c r="N768">
        <f t="shared" si="221"/>
        <v>0</v>
      </c>
      <c r="O768">
        <f t="shared" si="222"/>
        <v>0</v>
      </c>
      <c r="P768">
        <f t="shared" si="223"/>
        <v>0</v>
      </c>
      <c r="Q768">
        <f t="shared" si="224"/>
        <v>0</v>
      </c>
      <c r="R768">
        <f t="shared" si="225"/>
        <v>0</v>
      </c>
      <c r="S768">
        <f t="shared" si="226"/>
        <v>0</v>
      </c>
      <c r="T768">
        <f t="shared" si="227"/>
        <v>0</v>
      </c>
      <c r="U768">
        <f t="shared" si="228"/>
        <v>0</v>
      </c>
      <c r="V768">
        <f t="shared" si="229"/>
        <v>0</v>
      </c>
      <c r="W768">
        <f t="shared" si="230"/>
        <v>0</v>
      </c>
      <c r="X768">
        <f t="shared" si="231"/>
        <v>1</v>
      </c>
      <c r="Y768">
        <f t="shared" si="232"/>
        <v>0</v>
      </c>
      <c r="Z768">
        <f t="shared" si="233"/>
        <v>0</v>
      </c>
      <c r="AA768">
        <f t="shared" si="234"/>
        <v>0</v>
      </c>
      <c r="AB768">
        <f t="shared" si="235"/>
        <v>0</v>
      </c>
      <c r="AC768">
        <f t="shared" si="236"/>
        <v>0</v>
      </c>
      <c r="AD768">
        <f t="shared" si="237"/>
        <v>0</v>
      </c>
      <c r="AE768">
        <f t="shared" si="238"/>
        <v>0</v>
      </c>
      <c r="AF768">
        <f t="shared" si="239"/>
        <v>0</v>
      </c>
    </row>
    <row r="769" spans="1:32" x14ac:dyDescent="0.3">
      <c r="A769">
        <v>768</v>
      </c>
      <c r="B769" t="s">
        <v>2985</v>
      </c>
      <c r="C769" t="s">
        <v>31</v>
      </c>
      <c r="D769" t="s">
        <v>2986</v>
      </c>
      <c r="E769" t="s">
        <v>659</v>
      </c>
      <c r="F769" t="s">
        <v>2987</v>
      </c>
      <c r="G769">
        <v>2008</v>
      </c>
      <c r="H769">
        <v>122</v>
      </c>
      <c r="I769">
        <v>6.2</v>
      </c>
      <c r="J769">
        <v>351361</v>
      </c>
      <c r="K769">
        <v>317.01</v>
      </c>
      <c r="L769">
        <v>65</v>
      </c>
      <c r="M769">
        <f t="shared" si="220"/>
        <v>1</v>
      </c>
      <c r="N769">
        <f t="shared" si="221"/>
        <v>1</v>
      </c>
      <c r="O769">
        <f t="shared" si="222"/>
        <v>0</v>
      </c>
      <c r="P769">
        <f t="shared" si="223"/>
        <v>0</v>
      </c>
      <c r="Q769">
        <f t="shared" si="224"/>
        <v>0</v>
      </c>
      <c r="R769">
        <f t="shared" si="225"/>
        <v>0</v>
      </c>
      <c r="S769">
        <f t="shared" si="226"/>
        <v>0</v>
      </c>
      <c r="T769">
        <f t="shared" si="227"/>
        <v>0</v>
      </c>
      <c r="U769">
        <f t="shared" si="228"/>
        <v>0</v>
      </c>
      <c r="V769">
        <f t="shared" si="229"/>
        <v>0</v>
      </c>
      <c r="W769">
        <f t="shared" si="230"/>
        <v>0</v>
      </c>
      <c r="X769">
        <f t="shared" si="231"/>
        <v>0</v>
      </c>
      <c r="Y769">
        <f t="shared" si="232"/>
        <v>1</v>
      </c>
      <c r="Z769">
        <f t="shared" si="233"/>
        <v>0</v>
      </c>
      <c r="AA769">
        <f t="shared" si="234"/>
        <v>0</v>
      </c>
      <c r="AB769">
        <f t="shared" si="235"/>
        <v>0</v>
      </c>
      <c r="AC769">
        <f t="shared" si="236"/>
        <v>0</v>
      </c>
      <c r="AD769">
        <f t="shared" si="237"/>
        <v>0</v>
      </c>
      <c r="AE769">
        <f t="shared" si="238"/>
        <v>0</v>
      </c>
      <c r="AF769">
        <f t="shared" si="239"/>
        <v>0</v>
      </c>
    </row>
    <row r="770" spans="1:32" x14ac:dyDescent="0.3">
      <c r="A770">
        <v>769</v>
      </c>
      <c r="B770" t="s">
        <v>2988</v>
      </c>
      <c r="C770" t="s">
        <v>636</v>
      </c>
      <c r="D770" t="s">
        <v>2989</v>
      </c>
      <c r="E770" t="s">
        <v>2990</v>
      </c>
      <c r="F770" t="s">
        <v>2991</v>
      </c>
      <c r="G770">
        <v>2015</v>
      </c>
      <c r="H770">
        <v>109</v>
      </c>
      <c r="I770">
        <v>6.3</v>
      </c>
      <c r="J770">
        <v>72515</v>
      </c>
      <c r="K770">
        <v>31.99</v>
      </c>
      <c r="L770">
        <v>56</v>
      </c>
      <c r="M770">
        <f t="shared" si="220"/>
        <v>0</v>
      </c>
      <c r="N770">
        <f t="shared" si="221"/>
        <v>0</v>
      </c>
      <c r="O770">
        <f t="shared" si="222"/>
        <v>0</v>
      </c>
      <c r="P770">
        <f t="shared" si="223"/>
        <v>0</v>
      </c>
      <c r="Q770">
        <f t="shared" si="224"/>
        <v>0</v>
      </c>
      <c r="R770">
        <f t="shared" si="225"/>
        <v>0</v>
      </c>
      <c r="S770">
        <f t="shared" si="226"/>
        <v>1</v>
      </c>
      <c r="T770">
        <f t="shared" si="227"/>
        <v>0</v>
      </c>
      <c r="U770">
        <f t="shared" si="228"/>
        <v>1</v>
      </c>
      <c r="V770">
        <f t="shared" si="229"/>
        <v>1</v>
      </c>
      <c r="W770">
        <f t="shared" si="230"/>
        <v>0</v>
      </c>
      <c r="X770">
        <f t="shared" si="231"/>
        <v>0</v>
      </c>
      <c r="Y770">
        <f t="shared" si="232"/>
        <v>0</v>
      </c>
      <c r="Z770">
        <f t="shared" si="233"/>
        <v>0</v>
      </c>
      <c r="AA770">
        <f t="shared" si="234"/>
        <v>0</v>
      </c>
      <c r="AB770">
        <f t="shared" si="235"/>
        <v>0</v>
      </c>
      <c r="AC770">
        <f t="shared" si="236"/>
        <v>0</v>
      </c>
      <c r="AD770">
        <f t="shared" si="237"/>
        <v>0</v>
      </c>
      <c r="AE770">
        <f t="shared" si="238"/>
        <v>0</v>
      </c>
      <c r="AF770">
        <f t="shared" si="239"/>
        <v>0</v>
      </c>
    </row>
    <row r="771" spans="1:32" x14ac:dyDescent="0.3">
      <c r="A771">
        <v>770</v>
      </c>
      <c r="B771" t="s">
        <v>2992</v>
      </c>
      <c r="C771" t="s">
        <v>107</v>
      </c>
      <c r="D771" t="s">
        <v>2993</v>
      </c>
      <c r="E771" t="s">
        <v>704</v>
      </c>
      <c r="F771" t="s">
        <v>2994</v>
      </c>
      <c r="G771">
        <v>2015</v>
      </c>
      <c r="H771">
        <v>119</v>
      </c>
      <c r="I771">
        <v>5.7</v>
      </c>
      <c r="J771">
        <v>25928</v>
      </c>
      <c r="K771">
        <v>0.34</v>
      </c>
      <c r="L771">
        <v>65</v>
      </c>
      <c r="M771">
        <f t="shared" ref="M771:M834" si="240">IFERROR(IF(SEARCH($M$1,C771)&gt;0,1,0),0)</f>
        <v>0</v>
      </c>
      <c r="N771">
        <f t="shared" ref="N771:N834" si="241">IFERROR(IF(SEARCH($N$1,C771)&gt;0,1,0),0)</f>
        <v>0</v>
      </c>
      <c r="O771">
        <f t="shared" ref="O771:O834" si="242">IFERROR(IF(SEARCH($O$1,C771)&gt;0,1,0),0)</f>
        <v>0</v>
      </c>
      <c r="P771">
        <f t="shared" ref="P771:P834" si="243">IFERROR(IF(SEARCH($P$1,C771)&gt;0,1,0),0)</f>
        <v>0</v>
      </c>
      <c r="Q771">
        <f t="shared" ref="Q771:Q834" si="244">IFERROR(IF(SEARCH($Q$1,C771)&gt;0,1,0),0)</f>
        <v>0</v>
      </c>
      <c r="R771">
        <f t="shared" ref="R771:R834" si="245">IFERROR(IF(SEARCH($R$1,C771)&gt;0,1,0),0)</f>
        <v>0</v>
      </c>
      <c r="S771">
        <f t="shared" ref="S771:S834" si="246">IFERROR(IF(SEARCH($S$1,C771)&gt;0,1,0),0)</f>
        <v>1</v>
      </c>
      <c r="T771">
        <f t="shared" ref="T771:T834" si="247">IFERROR(IF(SEARCH($T$1,C771)&gt;0,1,0),0)</f>
        <v>0</v>
      </c>
      <c r="U771">
        <f t="shared" ref="U771:U834" si="248">IFERROR(IF(SEARCH($U$1,C771)&gt;0,1,0),0)</f>
        <v>0</v>
      </c>
      <c r="V771">
        <f t="shared" ref="V771:V834" si="249">IFERROR(IF(SEARCH($V$1,C771)&gt;0,1,0),0)</f>
        <v>0</v>
      </c>
      <c r="W771">
        <f t="shared" ref="W771:W834" si="250">IFERROR(IF(SEARCH($W$1,C771)&gt;0,1,0),0)</f>
        <v>0</v>
      </c>
      <c r="X771">
        <f t="shared" ref="X771:X834" si="251">IFERROR(IF(SEARCH($X$1,C771)&gt;0,1,0),0)</f>
        <v>0</v>
      </c>
      <c r="Y771">
        <f t="shared" ref="Y771:Y834" si="252">IFERROR(IF(SEARCH($Y$1,C771)&gt;0,1,0),0)</f>
        <v>0</v>
      </c>
      <c r="Z771">
        <f t="shared" ref="Z771:Z834" si="253">IFERROR(IF(SEARCH($Z$1,C771)&gt;0,1,0),0)</f>
        <v>0</v>
      </c>
      <c r="AA771">
        <f t="shared" ref="AA771:AA834" si="254">IFERROR(IF(SEARCH($AA$1,C771)&gt;0,1,0),0)</f>
        <v>0</v>
      </c>
      <c r="AB771">
        <f t="shared" ref="AB771:AB834" si="255">IFERROR(IF(SEARCH($AB$1,C771)&gt;0,1,0),0)</f>
        <v>0</v>
      </c>
      <c r="AC771">
        <f t="shared" ref="AC771:AC834" si="256">IFERROR(IF(SEARCH($AC$1,C771)&gt;0,1,0),0)</f>
        <v>0</v>
      </c>
      <c r="AD771">
        <f t="shared" ref="AD771:AD834" si="257">IFERROR(IF(SEARCH($AD$1,C771)&gt;0,1,0),0)</f>
        <v>0</v>
      </c>
      <c r="AE771">
        <f t="shared" ref="AE771:AE834" si="258">IFERROR(IF(SEARCH($AE$1,C771)&gt;0,1,0),0)</f>
        <v>0</v>
      </c>
      <c r="AF771">
        <f t="shared" ref="AF771:AF834" si="259">IFERROR(IF(SEARCH($AF$1,C771)&gt;0,1,0),0)</f>
        <v>0</v>
      </c>
    </row>
    <row r="772" spans="1:32" x14ac:dyDescent="0.3">
      <c r="A772">
        <v>771</v>
      </c>
      <c r="B772" t="s">
        <v>2995</v>
      </c>
      <c r="C772" t="s">
        <v>714</v>
      </c>
      <c r="D772" t="s">
        <v>2996</v>
      </c>
      <c r="E772" t="s">
        <v>1764</v>
      </c>
      <c r="F772" t="s">
        <v>2997</v>
      </c>
      <c r="G772">
        <v>2008</v>
      </c>
      <c r="H772">
        <v>106</v>
      </c>
      <c r="I772">
        <v>6.6</v>
      </c>
      <c r="J772">
        <v>347798</v>
      </c>
      <c r="K772">
        <v>168.37</v>
      </c>
      <c r="L772">
        <v>58</v>
      </c>
      <c r="M772">
        <f t="shared" si="240"/>
        <v>1</v>
      </c>
      <c r="N772">
        <f t="shared" si="241"/>
        <v>1</v>
      </c>
      <c r="O772">
        <f t="shared" si="242"/>
        <v>0</v>
      </c>
      <c r="P772">
        <f t="shared" si="243"/>
        <v>0</v>
      </c>
      <c r="Q772">
        <f t="shared" si="244"/>
        <v>0</v>
      </c>
      <c r="R772">
        <f t="shared" si="245"/>
        <v>0</v>
      </c>
      <c r="S772">
        <f t="shared" si="246"/>
        <v>0</v>
      </c>
      <c r="T772">
        <f t="shared" si="247"/>
        <v>0</v>
      </c>
      <c r="U772">
        <f t="shared" si="248"/>
        <v>0</v>
      </c>
      <c r="V772">
        <f t="shared" si="249"/>
        <v>0</v>
      </c>
      <c r="W772">
        <f t="shared" si="250"/>
        <v>1</v>
      </c>
      <c r="X772">
        <f t="shared" si="251"/>
        <v>0</v>
      </c>
      <c r="Y772">
        <f t="shared" si="252"/>
        <v>0</v>
      </c>
      <c r="Z772">
        <f t="shared" si="253"/>
        <v>0</v>
      </c>
      <c r="AA772">
        <f t="shared" si="254"/>
        <v>0</v>
      </c>
      <c r="AB772">
        <f t="shared" si="255"/>
        <v>0</v>
      </c>
      <c r="AC772">
        <f t="shared" si="256"/>
        <v>0</v>
      </c>
      <c r="AD772">
        <f t="shared" si="257"/>
        <v>0</v>
      </c>
      <c r="AE772">
        <f t="shared" si="258"/>
        <v>0</v>
      </c>
      <c r="AF772">
        <f t="shared" si="259"/>
        <v>0</v>
      </c>
    </row>
    <row r="773" spans="1:32" x14ac:dyDescent="0.3">
      <c r="A773">
        <v>772</v>
      </c>
      <c r="B773" t="s">
        <v>2998</v>
      </c>
      <c r="C773" t="s">
        <v>246</v>
      </c>
      <c r="D773" t="s">
        <v>2999</v>
      </c>
      <c r="E773" t="s">
        <v>3000</v>
      </c>
      <c r="F773" t="s">
        <v>3001</v>
      </c>
      <c r="G773">
        <v>2016</v>
      </c>
      <c r="H773">
        <v>95</v>
      </c>
      <c r="I773">
        <v>4.5</v>
      </c>
      <c r="J773">
        <v>2043</v>
      </c>
      <c r="L773">
        <v>34</v>
      </c>
      <c r="M773">
        <f t="shared" si="240"/>
        <v>1</v>
      </c>
      <c r="N773">
        <f t="shared" si="241"/>
        <v>0</v>
      </c>
      <c r="O773">
        <f t="shared" si="242"/>
        <v>0</v>
      </c>
      <c r="P773">
        <f t="shared" si="243"/>
        <v>0</v>
      </c>
      <c r="Q773">
        <f t="shared" si="244"/>
        <v>0</v>
      </c>
      <c r="R773">
        <f t="shared" si="245"/>
        <v>0</v>
      </c>
      <c r="S773">
        <f t="shared" si="246"/>
        <v>0</v>
      </c>
      <c r="T773">
        <f t="shared" si="247"/>
        <v>1</v>
      </c>
      <c r="U773">
        <f t="shared" si="248"/>
        <v>0</v>
      </c>
      <c r="V773">
        <f t="shared" si="249"/>
        <v>0</v>
      </c>
      <c r="W773">
        <f t="shared" si="250"/>
        <v>1</v>
      </c>
      <c r="X773">
        <f t="shared" si="251"/>
        <v>0</v>
      </c>
      <c r="Y773">
        <f t="shared" si="252"/>
        <v>0</v>
      </c>
      <c r="Z773">
        <f t="shared" si="253"/>
        <v>0</v>
      </c>
      <c r="AA773">
        <f t="shared" si="254"/>
        <v>0</v>
      </c>
      <c r="AB773">
        <f t="shared" si="255"/>
        <v>0</v>
      </c>
      <c r="AC773">
        <f t="shared" si="256"/>
        <v>0</v>
      </c>
      <c r="AD773">
        <f t="shared" si="257"/>
        <v>0</v>
      </c>
      <c r="AE773">
        <f t="shared" si="258"/>
        <v>0</v>
      </c>
      <c r="AF773">
        <f t="shared" si="259"/>
        <v>0</v>
      </c>
    </row>
    <row r="774" spans="1:32" x14ac:dyDescent="0.3">
      <c r="A774">
        <v>773</v>
      </c>
      <c r="B774" t="s">
        <v>3002</v>
      </c>
      <c r="C774" t="s">
        <v>1575</v>
      </c>
      <c r="D774" t="s">
        <v>3003</v>
      </c>
      <c r="E774" t="s">
        <v>3004</v>
      </c>
      <c r="F774" t="s">
        <v>3005</v>
      </c>
      <c r="G774">
        <v>2010</v>
      </c>
      <c r="H774">
        <v>98</v>
      </c>
      <c r="I774">
        <v>8.1</v>
      </c>
      <c r="J774">
        <v>523893</v>
      </c>
      <c r="K774">
        <v>217.39</v>
      </c>
      <c r="L774">
        <v>74</v>
      </c>
      <c r="M774">
        <f t="shared" si="240"/>
        <v>1</v>
      </c>
      <c r="N774">
        <f t="shared" si="241"/>
        <v>1</v>
      </c>
      <c r="O774">
        <f t="shared" si="242"/>
        <v>0</v>
      </c>
      <c r="P774">
        <f t="shared" si="243"/>
        <v>1</v>
      </c>
      <c r="Q774">
        <f t="shared" si="244"/>
        <v>0</v>
      </c>
      <c r="R774">
        <f t="shared" si="245"/>
        <v>0</v>
      </c>
      <c r="S774">
        <f t="shared" si="246"/>
        <v>0</v>
      </c>
      <c r="T774">
        <f t="shared" si="247"/>
        <v>0</v>
      </c>
      <c r="U774">
        <f t="shared" si="248"/>
        <v>0</v>
      </c>
      <c r="V774">
        <f t="shared" si="249"/>
        <v>0</v>
      </c>
      <c r="W774">
        <f t="shared" si="250"/>
        <v>0</v>
      </c>
      <c r="X774">
        <f t="shared" si="251"/>
        <v>0</v>
      </c>
      <c r="Y774">
        <f t="shared" si="252"/>
        <v>0</v>
      </c>
      <c r="Z774">
        <f t="shared" si="253"/>
        <v>0</v>
      </c>
      <c r="AA774">
        <f t="shared" si="254"/>
        <v>0</v>
      </c>
      <c r="AB774">
        <f t="shared" si="255"/>
        <v>0</v>
      </c>
      <c r="AC774">
        <f t="shared" si="256"/>
        <v>0</v>
      </c>
      <c r="AD774">
        <f t="shared" si="257"/>
        <v>0</v>
      </c>
      <c r="AE774">
        <f t="shared" si="258"/>
        <v>0</v>
      </c>
      <c r="AF774">
        <f t="shared" si="259"/>
        <v>0</v>
      </c>
    </row>
    <row r="775" spans="1:32" x14ac:dyDescent="0.3">
      <c r="A775">
        <v>774</v>
      </c>
      <c r="B775" t="s">
        <v>3006</v>
      </c>
      <c r="C775" t="s">
        <v>3007</v>
      </c>
      <c r="D775" t="s">
        <v>3008</v>
      </c>
      <c r="E775" t="s">
        <v>25</v>
      </c>
      <c r="F775" t="s">
        <v>3009</v>
      </c>
      <c r="G775">
        <v>2006</v>
      </c>
      <c r="H775">
        <v>110</v>
      </c>
      <c r="I775">
        <v>5.6</v>
      </c>
      <c r="J775">
        <v>82701</v>
      </c>
      <c r="K775">
        <v>42.27</v>
      </c>
      <c r="L775">
        <v>36</v>
      </c>
      <c r="M775">
        <f t="shared" si="240"/>
        <v>0</v>
      </c>
      <c r="N775">
        <f t="shared" si="241"/>
        <v>0</v>
      </c>
      <c r="O775">
        <f t="shared" si="242"/>
        <v>0</v>
      </c>
      <c r="P775">
        <f t="shared" si="243"/>
        <v>0</v>
      </c>
      <c r="Q775">
        <f t="shared" si="244"/>
        <v>0</v>
      </c>
      <c r="R775">
        <f t="shared" si="245"/>
        <v>0</v>
      </c>
      <c r="S775">
        <f t="shared" si="246"/>
        <v>1</v>
      </c>
      <c r="T775">
        <f t="shared" si="247"/>
        <v>0</v>
      </c>
      <c r="U775">
        <f t="shared" si="248"/>
        <v>0</v>
      </c>
      <c r="V775">
        <f t="shared" si="249"/>
        <v>1</v>
      </c>
      <c r="W775">
        <f t="shared" si="250"/>
        <v>0</v>
      </c>
      <c r="X775">
        <f t="shared" si="251"/>
        <v>0</v>
      </c>
      <c r="Y775">
        <f t="shared" si="252"/>
        <v>1</v>
      </c>
      <c r="Z775">
        <f t="shared" si="253"/>
        <v>0</v>
      </c>
      <c r="AA775">
        <f t="shared" si="254"/>
        <v>0</v>
      </c>
      <c r="AB775">
        <f t="shared" si="255"/>
        <v>0</v>
      </c>
      <c r="AC775">
        <f t="shared" si="256"/>
        <v>0</v>
      </c>
      <c r="AD775">
        <f t="shared" si="257"/>
        <v>0</v>
      </c>
      <c r="AE775">
        <f t="shared" si="258"/>
        <v>0</v>
      </c>
      <c r="AF775">
        <f t="shared" si="259"/>
        <v>0</v>
      </c>
    </row>
    <row r="776" spans="1:32" x14ac:dyDescent="0.3">
      <c r="A776">
        <v>775</v>
      </c>
      <c r="B776" t="s">
        <v>3010</v>
      </c>
      <c r="C776" t="s">
        <v>1126</v>
      </c>
      <c r="D776" t="s">
        <v>3011</v>
      </c>
      <c r="E776" t="s">
        <v>1103</v>
      </c>
      <c r="F776" t="s">
        <v>3012</v>
      </c>
      <c r="G776">
        <v>2006</v>
      </c>
      <c r="H776">
        <v>96</v>
      </c>
      <c r="I776">
        <v>7.3</v>
      </c>
      <c r="J776">
        <v>199193</v>
      </c>
      <c r="K776">
        <v>10.14</v>
      </c>
      <c r="L776">
        <v>51</v>
      </c>
      <c r="M776">
        <f t="shared" si="240"/>
        <v>0</v>
      </c>
      <c r="N776">
        <f t="shared" si="241"/>
        <v>0</v>
      </c>
      <c r="O776">
        <f t="shared" si="242"/>
        <v>0</v>
      </c>
      <c r="P776">
        <f t="shared" si="243"/>
        <v>0</v>
      </c>
      <c r="Q776">
        <f t="shared" si="244"/>
        <v>0</v>
      </c>
      <c r="R776">
        <f t="shared" si="245"/>
        <v>0</v>
      </c>
      <c r="S776">
        <f t="shared" si="246"/>
        <v>1</v>
      </c>
      <c r="T776">
        <f t="shared" si="247"/>
        <v>0</v>
      </c>
      <c r="U776">
        <f t="shared" si="248"/>
        <v>0</v>
      </c>
      <c r="V776">
        <f t="shared" si="249"/>
        <v>0</v>
      </c>
      <c r="W776">
        <f t="shared" si="250"/>
        <v>0</v>
      </c>
      <c r="X776">
        <f t="shared" si="251"/>
        <v>1</v>
      </c>
      <c r="Y776">
        <f t="shared" si="252"/>
        <v>0</v>
      </c>
      <c r="Z776">
        <f t="shared" si="253"/>
        <v>0</v>
      </c>
      <c r="AA776">
        <f t="shared" si="254"/>
        <v>0</v>
      </c>
      <c r="AB776">
        <f t="shared" si="255"/>
        <v>0</v>
      </c>
      <c r="AC776">
        <f t="shared" si="256"/>
        <v>0</v>
      </c>
      <c r="AD776">
        <f t="shared" si="257"/>
        <v>0</v>
      </c>
      <c r="AE776">
        <f t="shared" si="258"/>
        <v>0</v>
      </c>
      <c r="AF776">
        <f t="shared" si="259"/>
        <v>0</v>
      </c>
    </row>
    <row r="777" spans="1:32" x14ac:dyDescent="0.3">
      <c r="A777">
        <v>776</v>
      </c>
      <c r="B777" t="s">
        <v>3013</v>
      </c>
      <c r="C777" t="s">
        <v>69</v>
      </c>
      <c r="D777" t="s">
        <v>3014</v>
      </c>
      <c r="E777" t="s">
        <v>948</v>
      </c>
      <c r="F777" t="s">
        <v>3015</v>
      </c>
      <c r="G777">
        <v>2011</v>
      </c>
      <c r="H777">
        <v>106</v>
      </c>
      <c r="I777">
        <v>6.2</v>
      </c>
      <c r="J777">
        <v>110490</v>
      </c>
      <c r="K777">
        <v>191.45</v>
      </c>
      <c r="L777">
        <v>57</v>
      </c>
      <c r="M777">
        <f t="shared" si="240"/>
        <v>0</v>
      </c>
      <c r="N777">
        <f t="shared" si="241"/>
        <v>1</v>
      </c>
      <c r="O777">
        <f t="shared" si="242"/>
        <v>0</v>
      </c>
      <c r="P777">
        <f t="shared" si="243"/>
        <v>1</v>
      </c>
      <c r="Q777">
        <f t="shared" si="244"/>
        <v>1</v>
      </c>
      <c r="R777">
        <f t="shared" si="245"/>
        <v>0</v>
      </c>
      <c r="S777">
        <f t="shared" si="246"/>
        <v>0</v>
      </c>
      <c r="T777">
        <f t="shared" si="247"/>
        <v>0</v>
      </c>
      <c r="U777">
        <f t="shared" si="248"/>
        <v>0</v>
      </c>
      <c r="V777">
        <f t="shared" si="249"/>
        <v>0</v>
      </c>
      <c r="W777">
        <f t="shared" si="250"/>
        <v>0</v>
      </c>
      <c r="X777">
        <f t="shared" si="251"/>
        <v>0</v>
      </c>
      <c r="Y777">
        <f t="shared" si="252"/>
        <v>0</v>
      </c>
      <c r="Z777">
        <f t="shared" si="253"/>
        <v>0</v>
      </c>
      <c r="AA777">
        <f t="shared" si="254"/>
        <v>0</v>
      </c>
      <c r="AB777">
        <f t="shared" si="255"/>
        <v>0</v>
      </c>
      <c r="AC777">
        <f t="shared" si="256"/>
        <v>0</v>
      </c>
      <c r="AD777">
        <f t="shared" si="257"/>
        <v>0</v>
      </c>
      <c r="AE777">
        <f t="shared" si="258"/>
        <v>0</v>
      </c>
      <c r="AF777">
        <f t="shared" si="259"/>
        <v>0</v>
      </c>
    </row>
    <row r="778" spans="1:32" x14ac:dyDescent="0.3">
      <c r="A778">
        <v>777</v>
      </c>
      <c r="B778">
        <v>31</v>
      </c>
      <c r="C778" t="s">
        <v>23</v>
      </c>
      <c r="D778" t="s">
        <v>3016</v>
      </c>
      <c r="E778" t="s">
        <v>3017</v>
      </c>
      <c r="F778" t="s">
        <v>3018</v>
      </c>
      <c r="G778">
        <v>2016</v>
      </c>
      <c r="H778">
        <v>102</v>
      </c>
      <c r="I778">
        <v>5.0999999999999996</v>
      </c>
      <c r="J778">
        <v>10871</v>
      </c>
      <c r="K778">
        <v>0.78</v>
      </c>
      <c r="L778">
        <v>35</v>
      </c>
      <c r="M778">
        <f t="shared" si="240"/>
        <v>0</v>
      </c>
      <c r="N778">
        <f t="shared" si="241"/>
        <v>0</v>
      </c>
      <c r="O778">
        <f t="shared" si="242"/>
        <v>1</v>
      </c>
      <c r="P778">
        <f t="shared" si="243"/>
        <v>0</v>
      </c>
      <c r="Q778">
        <f t="shared" si="244"/>
        <v>0</v>
      </c>
      <c r="R778">
        <f t="shared" si="245"/>
        <v>0</v>
      </c>
      <c r="S778">
        <f t="shared" si="246"/>
        <v>0</v>
      </c>
      <c r="T778">
        <f t="shared" si="247"/>
        <v>0</v>
      </c>
      <c r="U778">
        <f t="shared" si="248"/>
        <v>0</v>
      </c>
      <c r="V778">
        <f t="shared" si="249"/>
        <v>0</v>
      </c>
      <c r="W778">
        <f t="shared" si="250"/>
        <v>1</v>
      </c>
      <c r="X778">
        <f t="shared" si="251"/>
        <v>0</v>
      </c>
      <c r="Y778">
        <f t="shared" si="252"/>
        <v>0</v>
      </c>
      <c r="Z778">
        <f t="shared" si="253"/>
        <v>0</v>
      </c>
      <c r="AA778">
        <f t="shared" si="254"/>
        <v>0</v>
      </c>
      <c r="AB778">
        <f t="shared" si="255"/>
        <v>0</v>
      </c>
      <c r="AC778">
        <f t="shared" si="256"/>
        <v>0</v>
      </c>
      <c r="AD778">
        <f t="shared" si="257"/>
        <v>0</v>
      </c>
      <c r="AE778">
        <f t="shared" si="258"/>
        <v>0</v>
      </c>
      <c r="AF778">
        <f t="shared" si="259"/>
        <v>0</v>
      </c>
    </row>
    <row r="779" spans="1:32" x14ac:dyDescent="0.3">
      <c r="A779">
        <v>778</v>
      </c>
      <c r="B779" t="s">
        <v>3019</v>
      </c>
      <c r="C779" t="s">
        <v>87</v>
      </c>
      <c r="D779" t="s">
        <v>3020</v>
      </c>
      <c r="E779" t="s">
        <v>3021</v>
      </c>
      <c r="F779" t="s">
        <v>3022</v>
      </c>
      <c r="G779">
        <v>2015</v>
      </c>
      <c r="H779">
        <v>90</v>
      </c>
      <c r="I779">
        <v>4.7</v>
      </c>
      <c r="J779">
        <v>9026</v>
      </c>
      <c r="L779">
        <v>56</v>
      </c>
      <c r="M779">
        <f t="shared" si="240"/>
        <v>1</v>
      </c>
      <c r="N779">
        <f t="shared" si="241"/>
        <v>0</v>
      </c>
      <c r="O779">
        <f t="shared" si="242"/>
        <v>0</v>
      </c>
      <c r="P779">
        <f t="shared" si="243"/>
        <v>0</v>
      </c>
      <c r="Q779">
        <f t="shared" si="244"/>
        <v>0</v>
      </c>
      <c r="R779">
        <f t="shared" si="245"/>
        <v>0</v>
      </c>
      <c r="S779">
        <f t="shared" si="246"/>
        <v>0</v>
      </c>
      <c r="T779">
        <f t="shared" si="247"/>
        <v>0</v>
      </c>
      <c r="U779">
        <f t="shared" si="248"/>
        <v>0</v>
      </c>
      <c r="V779">
        <f t="shared" si="249"/>
        <v>0</v>
      </c>
      <c r="W779">
        <f t="shared" si="250"/>
        <v>1</v>
      </c>
      <c r="X779">
        <f t="shared" si="251"/>
        <v>0</v>
      </c>
      <c r="Y779">
        <f t="shared" si="252"/>
        <v>0</v>
      </c>
      <c r="Z779">
        <f t="shared" si="253"/>
        <v>0</v>
      </c>
      <c r="AA779">
        <f t="shared" si="254"/>
        <v>0</v>
      </c>
      <c r="AB779">
        <f t="shared" si="255"/>
        <v>0</v>
      </c>
      <c r="AC779">
        <f t="shared" si="256"/>
        <v>0</v>
      </c>
      <c r="AD779">
        <f t="shared" si="257"/>
        <v>0</v>
      </c>
      <c r="AE779">
        <f t="shared" si="258"/>
        <v>0</v>
      </c>
      <c r="AF779">
        <f t="shared" si="259"/>
        <v>0</v>
      </c>
    </row>
    <row r="780" spans="1:32" x14ac:dyDescent="0.3">
      <c r="A780">
        <v>779</v>
      </c>
      <c r="B780" t="s">
        <v>3023</v>
      </c>
      <c r="C780" t="s">
        <v>42</v>
      </c>
      <c r="D780" t="s">
        <v>3024</v>
      </c>
      <c r="E780" t="s">
        <v>3025</v>
      </c>
      <c r="F780" t="s">
        <v>3026</v>
      </c>
      <c r="G780">
        <v>2016</v>
      </c>
      <c r="H780">
        <v>90</v>
      </c>
      <c r="I780">
        <v>4.8</v>
      </c>
      <c r="J780">
        <v>499</v>
      </c>
      <c r="M780">
        <f t="shared" si="240"/>
        <v>0</v>
      </c>
      <c r="N780">
        <f t="shared" si="241"/>
        <v>0</v>
      </c>
      <c r="O780">
        <f t="shared" si="242"/>
        <v>0</v>
      </c>
      <c r="P780">
        <f t="shared" si="243"/>
        <v>0</v>
      </c>
      <c r="Q780">
        <f t="shared" si="244"/>
        <v>1</v>
      </c>
      <c r="R780">
        <f t="shared" si="245"/>
        <v>0</v>
      </c>
      <c r="S780">
        <f t="shared" si="246"/>
        <v>0</v>
      </c>
      <c r="T780">
        <f t="shared" si="247"/>
        <v>0</v>
      </c>
      <c r="U780">
        <f t="shared" si="248"/>
        <v>0</v>
      </c>
      <c r="V780">
        <f t="shared" si="249"/>
        <v>0</v>
      </c>
      <c r="W780">
        <f t="shared" si="250"/>
        <v>0</v>
      </c>
      <c r="X780">
        <f t="shared" si="251"/>
        <v>0</v>
      </c>
      <c r="Y780">
        <f t="shared" si="252"/>
        <v>0</v>
      </c>
      <c r="Z780">
        <f t="shared" si="253"/>
        <v>0</v>
      </c>
      <c r="AA780">
        <f t="shared" si="254"/>
        <v>0</v>
      </c>
      <c r="AB780">
        <f t="shared" si="255"/>
        <v>0</v>
      </c>
      <c r="AC780">
        <f t="shared" si="256"/>
        <v>0</v>
      </c>
      <c r="AD780">
        <f t="shared" si="257"/>
        <v>0</v>
      </c>
      <c r="AE780">
        <f t="shared" si="258"/>
        <v>0</v>
      </c>
      <c r="AF780">
        <f t="shared" si="259"/>
        <v>0</v>
      </c>
    </row>
    <row r="781" spans="1:32" x14ac:dyDescent="0.3">
      <c r="A781">
        <v>780</v>
      </c>
      <c r="B781" t="s">
        <v>3027</v>
      </c>
      <c r="C781" t="s">
        <v>92</v>
      </c>
      <c r="D781" t="s">
        <v>3028</v>
      </c>
      <c r="E781" t="s">
        <v>3029</v>
      </c>
      <c r="F781" t="s">
        <v>3030</v>
      </c>
      <c r="G781">
        <v>2015</v>
      </c>
      <c r="H781">
        <v>108</v>
      </c>
      <c r="I781">
        <v>7.2</v>
      </c>
      <c r="J781">
        <v>29912</v>
      </c>
      <c r="K781">
        <v>3.86</v>
      </c>
      <c r="M781">
        <f t="shared" si="240"/>
        <v>0</v>
      </c>
      <c r="N781">
        <f t="shared" si="241"/>
        <v>0</v>
      </c>
      <c r="O781">
        <f t="shared" si="242"/>
        <v>0</v>
      </c>
      <c r="P781">
        <f t="shared" si="243"/>
        <v>0</v>
      </c>
      <c r="Q781">
        <f t="shared" si="244"/>
        <v>0</v>
      </c>
      <c r="R781">
        <f t="shared" si="245"/>
        <v>1</v>
      </c>
      <c r="S781">
        <f t="shared" si="246"/>
        <v>1</v>
      </c>
      <c r="T781">
        <f t="shared" si="247"/>
        <v>0</v>
      </c>
      <c r="U781">
        <f t="shared" si="248"/>
        <v>0</v>
      </c>
      <c r="V781">
        <f t="shared" si="249"/>
        <v>0</v>
      </c>
      <c r="W781">
        <f t="shared" si="250"/>
        <v>0</v>
      </c>
      <c r="X781">
        <f t="shared" si="251"/>
        <v>0</v>
      </c>
      <c r="Y781">
        <f t="shared" si="252"/>
        <v>0</v>
      </c>
      <c r="Z781">
        <f t="shared" si="253"/>
        <v>0</v>
      </c>
      <c r="AA781">
        <f t="shared" si="254"/>
        <v>0</v>
      </c>
      <c r="AB781">
        <f t="shared" si="255"/>
        <v>0</v>
      </c>
      <c r="AC781">
        <f t="shared" si="256"/>
        <v>0</v>
      </c>
      <c r="AD781">
        <f t="shared" si="257"/>
        <v>0</v>
      </c>
      <c r="AE781">
        <f t="shared" si="258"/>
        <v>0</v>
      </c>
      <c r="AF781">
        <f t="shared" si="259"/>
        <v>0</v>
      </c>
    </row>
    <row r="782" spans="1:32" x14ac:dyDescent="0.3">
      <c r="A782">
        <v>781</v>
      </c>
      <c r="B782" t="s">
        <v>3031</v>
      </c>
      <c r="C782" t="s">
        <v>1743</v>
      </c>
      <c r="D782" t="s">
        <v>3032</v>
      </c>
      <c r="E782" t="s">
        <v>584</v>
      </c>
      <c r="F782" t="s">
        <v>3033</v>
      </c>
      <c r="G782">
        <v>2011</v>
      </c>
      <c r="H782">
        <v>113</v>
      </c>
      <c r="I782">
        <v>6.9</v>
      </c>
      <c r="J782">
        <v>218679</v>
      </c>
      <c r="K782">
        <v>61.09</v>
      </c>
      <c r="L782">
        <v>56</v>
      </c>
      <c r="M782">
        <f t="shared" si="240"/>
        <v>1</v>
      </c>
      <c r="N782">
        <f t="shared" si="241"/>
        <v>0</v>
      </c>
      <c r="O782">
        <f t="shared" si="242"/>
        <v>0</v>
      </c>
      <c r="P782">
        <f t="shared" si="243"/>
        <v>0</v>
      </c>
      <c r="Q782">
        <f t="shared" si="244"/>
        <v>0</v>
      </c>
      <c r="R782">
        <f t="shared" si="245"/>
        <v>0</v>
      </c>
      <c r="S782">
        <f t="shared" si="246"/>
        <v>0</v>
      </c>
      <c r="T782">
        <f t="shared" si="247"/>
        <v>0</v>
      </c>
      <c r="U782">
        <f t="shared" si="248"/>
        <v>0</v>
      </c>
      <c r="V782">
        <f t="shared" si="249"/>
        <v>1</v>
      </c>
      <c r="W782">
        <f t="shared" si="250"/>
        <v>1</v>
      </c>
      <c r="X782">
        <f t="shared" si="251"/>
        <v>0</v>
      </c>
      <c r="Y782">
        <f t="shared" si="252"/>
        <v>0</v>
      </c>
      <c r="Z782">
        <f t="shared" si="253"/>
        <v>0</v>
      </c>
      <c r="AA782">
        <f t="shared" si="254"/>
        <v>0</v>
      </c>
      <c r="AB782">
        <f t="shared" si="255"/>
        <v>0</v>
      </c>
      <c r="AC782">
        <f t="shared" si="256"/>
        <v>0</v>
      </c>
      <c r="AD782">
        <f t="shared" si="257"/>
        <v>0</v>
      </c>
      <c r="AE782">
        <f t="shared" si="258"/>
        <v>0</v>
      </c>
      <c r="AF782">
        <f t="shared" si="259"/>
        <v>0</v>
      </c>
    </row>
    <row r="783" spans="1:32" x14ac:dyDescent="0.3">
      <c r="A783">
        <v>782</v>
      </c>
      <c r="B783" t="s">
        <v>3034</v>
      </c>
      <c r="C783" t="s">
        <v>1524</v>
      </c>
      <c r="D783" t="s">
        <v>3035</v>
      </c>
      <c r="E783" t="s">
        <v>2333</v>
      </c>
      <c r="F783" t="s">
        <v>3036</v>
      </c>
      <c r="G783">
        <v>2015</v>
      </c>
      <c r="H783">
        <v>117</v>
      </c>
      <c r="I783">
        <v>6.5</v>
      </c>
      <c r="J783">
        <v>67196</v>
      </c>
      <c r="K783">
        <v>12.28</v>
      </c>
      <c r="L783">
        <v>34</v>
      </c>
      <c r="M783">
        <f t="shared" si="240"/>
        <v>1</v>
      </c>
      <c r="N783">
        <f t="shared" si="241"/>
        <v>0</v>
      </c>
      <c r="O783">
        <f t="shared" si="242"/>
        <v>0</v>
      </c>
      <c r="P783">
        <f t="shared" si="243"/>
        <v>0</v>
      </c>
      <c r="Q783">
        <f t="shared" si="244"/>
        <v>0</v>
      </c>
      <c r="R783">
        <f t="shared" si="245"/>
        <v>0</v>
      </c>
      <c r="S783">
        <f t="shared" si="246"/>
        <v>0</v>
      </c>
      <c r="T783">
        <f t="shared" si="247"/>
        <v>0</v>
      </c>
      <c r="U783">
        <f t="shared" si="248"/>
        <v>0</v>
      </c>
      <c r="V783">
        <f t="shared" si="249"/>
        <v>1</v>
      </c>
      <c r="W783">
        <f t="shared" si="250"/>
        <v>0</v>
      </c>
      <c r="X783">
        <f t="shared" si="251"/>
        <v>1</v>
      </c>
      <c r="Y783">
        <f t="shared" si="252"/>
        <v>0</v>
      </c>
      <c r="Z783">
        <f t="shared" si="253"/>
        <v>0</v>
      </c>
      <c r="AA783">
        <f t="shared" si="254"/>
        <v>0</v>
      </c>
      <c r="AB783">
        <f t="shared" si="255"/>
        <v>0</v>
      </c>
      <c r="AC783">
        <f t="shared" si="256"/>
        <v>0</v>
      </c>
      <c r="AD783">
        <f t="shared" si="257"/>
        <v>0</v>
      </c>
      <c r="AE783">
        <f t="shared" si="258"/>
        <v>0</v>
      </c>
      <c r="AF783">
        <f t="shared" si="259"/>
        <v>0</v>
      </c>
    </row>
    <row r="784" spans="1:32" x14ac:dyDescent="0.3">
      <c r="A784">
        <v>783</v>
      </c>
      <c r="B784" t="s">
        <v>3037</v>
      </c>
      <c r="C784" t="s">
        <v>444</v>
      </c>
      <c r="D784" t="s">
        <v>3038</v>
      </c>
      <c r="E784" t="s">
        <v>3039</v>
      </c>
      <c r="F784" t="s">
        <v>3040</v>
      </c>
      <c r="G784">
        <v>2007</v>
      </c>
      <c r="H784">
        <v>120</v>
      </c>
      <c r="I784">
        <v>7.3</v>
      </c>
      <c r="J784">
        <v>128146</v>
      </c>
      <c r="K784">
        <v>28.48</v>
      </c>
      <c r="L784">
        <v>45</v>
      </c>
      <c r="M784">
        <f t="shared" si="240"/>
        <v>0</v>
      </c>
      <c r="N784">
        <f t="shared" si="241"/>
        <v>0</v>
      </c>
      <c r="O784">
        <f t="shared" si="242"/>
        <v>0</v>
      </c>
      <c r="P784">
        <f t="shared" si="243"/>
        <v>0</v>
      </c>
      <c r="Q784">
        <f t="shared" si="244"/>
        <v>0</v>
      </c>
      <c r="R784">
        <f t="shared" si="245"/>
        <v>0</v>
      </c>
      <c r="S784">
        <f t="shared" si="246"/>
        <v>1</v>
      </c>
      <c r="T784">
        <f t="shared" si="247"/>
        <v>1</v>
      </c>
      <c r="U784">
        <f t="shared" si="248"/>
        <v>0</v>
      </c>
      <c r="V784">
        <f t="shared" si="249"/>
        <v>0</v>
      </c>
      <c r="W784">
        <f t="shared" si="250"/>
        <v>1</v>
      </c>
      <c r="X784">
        <f t="shared" si="251"/>
        <v>0</v>
      </c>
      <c r="Y784">
        <f t="shared" si="252"/>
        <v>0</v>
      </c>
      <c r="Z784">
        <f t="shared" si="253"/>
        <v>0</v>
      </c>
      <c r="AA784">
        <f t="shared" si="254"/>
        <v>0</v>
      </c>
      <c r="AB784">
        <f t="shared" si="255"/>
        <v>0</v>
      </c>
      <c r="AC784">
        <f t="shared" si="256"/>
        <v>0</v>
      </c>
      <c r="AD784">
        <f t="shared" si="257"/>
        <v>0</v>
      </c>
      <c r="AE784">
        <f t="shared" si="258"/>
        <v>0</v>
      </c>
      <c r="AF784">
        <f t="shared" si="259"/>
        <v>0</v>
      </c>
    </row>
    <row r="785" spans="1:32" x14ac:dyDescent="0.3">
      <c r="A785">
        <v>784</v>
      </c>
      <c r="B785" t="s">
        <v>3041</v>
      </c>
      <c r="C785" t="s">
        <v>784</v>
      </c>
      <c r="D785" t="s">
        <v>3042</v>
      </c>
      <c r="E785" t="s">
        <v>3043</v>
      </c>
      <c r="F785" t="s">
        <v>3044</v>
      </c>
      <c r="G785">
        <v>2016</v>
      </c>
      <c r="H785">
        <v>82</v>
      </c>
      <c r="I785">
        <v>6.5</v>
      </c>
      <c r="J785">
        <v>1031</v>
      </c>
      <c r="L785">
        <v>77</v>
      </c>
      <c r="M785">
        <f t="shared" si="240"/>
        <v>0</v>
      </c>
      <c r="N785">
        <f t="shared" si="241"/>
        <v>0</v>
      </c>
      <c r="O785">
        <f t="shared" si="242"/>
        <v>0</v>
      </c>
      <c r="P785">
        <f t="shared" si="243"/>
        <v>0</v>
      </c>
      <c r="Q785">
        <f t="shared" si="244"/>
        <v>1</v>
      </c>
      <c r="R785">
        <f t="shared" si="245"/>
        <v>0</v>
      </c>
      <c r="S785">
        <f t="shared" si="246"/>
        <v>0</v>
      </c>
      <c r="T785">
        <f t="shared" si="247"/>
        <v>0</v>
      </c>
      <c r="U785">
        <f t="shared" si="248"/>
        <v>1</v>
      </c>
      <c r="V785">
        <f t="shared" si="249"/>
        <v>0</v>
      </c>
      <c r="W785">
        <f t="shared" si="250"/>
        <v>0</v>
      </c>
      <c r="X785">
        <f t="shared" si="251"/>
        <v>0</v>
      </c>
      <c r="Y785">
        <f t="shared" si="252"/>
        <v>0</v>
      </c>
      <c r="Z785">
        <f t="shared" si="253"/>
        <v>0</v>
      </c>
      <c r="AA785">
        <f t="shared" si="254"/>
        <v>0</v>
      </c>
      <c r="AB785">
        <f t="shared" si="255"/>
        <v>0</v>
      </c>
      <c r="AC785">
        <f t="shared" si="256"/>
        <v>0</v>
      </c>
      <c r="AD785">
        <f t="shared" si="257"/>
        <v>0</v>
      </c>
      <c r="AE785">
        <f t="shared" si="258"/>
        <v>0</v>
      </c>
      <c r="AF785">
        <f t="shared" si="259"/>
        <v>0</v>
      </c>
    </row>
    <row r="786" spans="1:32" x14ac:dyDescent="0.3">
      <c r="A786">
        <v>785</v>
      </c>
      <c r="B786" t="s">
        <v>3045</v>
      </c>
      <c r="C786" t="s">
        <v>270</v>
      </c>
      <c r="D786" t="s">
        <v>3046</v>
      </c>
      <c r="E786" t="s">
        <v>3047</v>
      </c>
      <c r="F786" t="s">
        <v>3048</v>
      </c>
      <c r="G786">
        <v>2014</v>
      </c>
      <c r="H786">
        <v>95</v>
      </c>
      <c r="I786">
        <v>6.9</v>
      </c>
      <c r="J786">
        <v>31370</v>
      </c>
      <c r="K786">
        <v>0.04</v>
      </c>
      <c r="L786">
        <v>31</v>
      </c>
      <c r="M786">
        <f t="shared" si="240"/>
        <v>0</v>
      </c>
      <c r="N786">
        <f t="shared" si="241"/>
        <v>0</v>
      </c>
      <c r="O786">
        <f t="shared" si="242"/>
        <v>0</v>
      </c>
      <c r="P786">
        <f t="shared" si="243"/>
        <v>0</v>
      </c>
      <c r="Q786">
        <f t="shared" si="244"/>
        <v>1</v>
      </c>
      <c r="R786">
        <f t="shared" si="245"/>
        <v>0</v>
      </c>
      <c r="S786">
        <f t="shared" si="246"/>
        <v>1</v>
      </c>
      <c r="T786">
        <f t="shared" si="247"/>
        <v>0</v>
      </c>
      <c r="U786">
        <f t="shared" si="248"/>
        <v>1</v>
      </c>
      <c r="V786">
        <f t="shared" si="249"/>
        <v>0</v>
      </c>
      <c r="W786">
        <f t="shared" si="250"/>
        <v>0</v>
      </c>
      <c r="X786">
        <f t="shared" si="251"/>
        <v>0</v>
      </c>
      <c r="Y786">
        <f t="shared" si="252"/>
        <v>0</v>
      </c>
      <c r="Z786">
        <f t="shared" si="253"/>
        <v>0</v>
      </c>
      <c r="AA786">
        <f t="shared" si="254"/>
        <v>0</v>
      </c>
      <c r="AB786">
        <f t="shared" si="255"/>
        <v>0</v>
      </c>
      <c r="AC786">
        <f t="shared" si="256"/>
        <v>0</v>
      </c>
      <c r="AD786">
        <f t="shared" si="257"/>
        <v>0</v>
      </c>
      <c r="AE786">
        <f t="shared" si="258"/>
        <v>0</v>
      </c>
      <c r="AF786">
        <f t="shared" si="259"/>
        <v>0</v>
      </c>
    </row>
    <row r="787" spans="1:32" x14ac:dyDescent="0.3">
      <c r="A787">
        <v>786</v>
      </c>
      <c r="B787" t="s">
        <v>3049</v>
      </c>
      <c r="C787" t="s">
        <v>860</v>
      </c>
      <c r="D787" t="s">
        <v>3050</v>
      </c>
      <c r="E787" t="s">
        <v>89</v>
      </c>
      <c r="F787" t="s">
        <v>3051</v>
      </c>
      <c r="G787">
        <v>2013</v>
      </c>
      <c r="H787">
        <v>134</v>
      </c>
      <c r="I787">
        <v>7.8</v>
      </c>
      <c r="J787">
        <v>346154</v>
      </c>
      <c r="K787">
        <v>107.1</v>
      </c>
      <c r="L787">
        <v>83</v>
      </c>
      <c r="M787">
        <f t="shared" si="240"/>
        <v>0</v>
      </c>
      <c r="N787">
        <f t="shared" si="241"/>
        <v>0</v>
      </c>
      <c r="O787">
        <f t="shared" si="242"/>
        <v>0</v>
      </c>
      <c r="P787">
        <f t="shared" si="243"/>
        <v>0</v>
      </c>
      <c r="Q787">
        <f t="shared" si="244"/>
        <v>0</v>
      </c>
      <c r="R787">
        <f t="shared" si="245"/>
        <v>1</v>
      </c>
      <c r="S787">
        <f t="shared" si="246"/>
        <v>1</v>
      </c>
      <c r="T787">
        <f t="shared" si="247"/>
        <v>0</v>
      </c>
      <c r="U787">
        <f t="shared" si="248"/>
        <v>0</v>
      </c>
      <c r="V787">
        <f t="shared" si="249"/>
        <v>0</v>
      </c>
      <c r="W787">
        <f t="shared" si="250"/>
        <v>1</v>
      </c>
      <c r="X787">
        <f t="shared" si="251"/>
        <v>0</v>
      </c>
      <c r="Y787">
        <f t="shared" si="252"/>
        <v>0</v>
      </c>
      <c r="Z787">
        <f t="shared" si="253"/>
        <v>0</v>
      </c>
      <c r="AA787">
        <f t="shared" si="254"/>
        <v>0</v>
      </c>
      <c r="AB787">
        <f t="shared" si="255"/>
        <v>0</v>
      </c>
      <c r="AC787">
        <f t="shared" si="256"/>
        <v>0</v>
      </c>
      <c r="AD787">
        <f t="shared" si="257"/>
        <v>0</v>
      </c>
      <c r="AE787">
        <f t="shared" si="258"/>
        <v>0</v>
      </c>
      <c r="AF787">
        <f t="shared" si="259"/>
        <v>0</v>
      </c>
    </row>
    <row r="788" spans="1:32" x14ac:dyDescent="0.3">
      <c r="A788">
        <v>787</v>
      </c>
      <c r="B788" t="s">
        <v>3052</v>
      </c>
      <c r="C788" t="s">
        <v>107</v>
      </c>
      <c r="D788" t="s">
        <v>3053</v>
      </c>
      <c r="E788" t="s">
        <v>3054</v>
      </c>
      <c r="F788" t="s">
        <v>3055</v>
      </c>
      <c r="G788">
        <v>2016</v>
      </c>
      <c r="H788">
        <v>108</v>
      </c>
      <c r="I788">
        <v>6.8</v>
      </c>
      <c r="J788">
        <v>378</v>
      </c>
      <c r="L788">
        <v>37</v>
      </c>
      <c r="M788">
        <f t="shared" si="240"/>
        <v>0</v>
      </c>
      <c r="N788">
        <f t="shared" si="241"/>
        <v>0</v>
      </c>
      <c r="O788">
        <f t="shared" si="242"/>
        <v>0</v>
      </c>
      <c r="P788">
        <f t="shared" si="243"/>
        <v>0</v>
      </c>
      <c r="Q788">
        <f t="shared" si="244"/>
        <v>0</v>
      </c>
      <c r="R788">
        <f t="shared" si="245"/>
        <v>0</v>
      </c>
      <c r="S788">
        <f t="shared" si="246"/>
        <v>1</v>
      </c>
      <c r="T788">
        <f t="shared" si="247"/>
        <v>0</v>
      </c>
      <c r="U788">
        <f t="shared" si="248"/>
        <v>0</v>
      </c>
      <c r="V788">
        <f t="shared" si="249"/>
        <v>0</v>
      </c>
      <c r="W788">
        <f t="shared" si="250"/>
        <v>0</v>
      </c>
      <c r="X788">
        <f t="shared" si="251"/>
        <v>0</v>
      </c>
      <c r="Y788">
        <f t="shared" si="252"/>
        <v>0</v>
      </c>
      <c r="Z788">
        <f t="shared" si="253"/>
        <v>0</v>
      </c>
      <c r="AA788">
        <f t="shared" si="254"/>
        <v>0</v>
      </c>
      <c r="AB788">
        <f t="shared" si="255"/>
        <v>0</v>
      </c>
      <c r="AC788">
        <f t="shared" si="256"/>
        <v>0</v>
      </c>
      <c r="AD788">
        <f t="shared" si="257"/>
        <v>0</v>
      </c>
      <c r="AE788">
        <f t="shared" si="258"/>
        <v>0</v>
      </c>
      <c r="AF788">
        <f t="shared" si="259"/>
        <v>0</v>
      </c>
    </row>
    <row r="789" spans="1:32" x14ac:dyDescent="0.3">
      <c r="A789">
        <v>788</v>
      </c>
      <c r="B789" t="s">
        <v>3056</v>
      </c>
      <c r="C789" t="s">
        <v>763</v>
      </c>
      <c r="D789" t="s">
        <v>3057</v>
      </c>
      <c r="E789" t="s">
        <v>3058</v>
      </c>
      <c r="F789" t="s">
        <v>3059</v>
      </c>
      <c r="G789">
        <v>2016</v>
      </c>
      <c r="H789">
        <v>92</v>
      </c>
      <c r="I789">
        <v>4.5999999999999996</v>
      </c>
      <c r="J789">
        <v>11555</v>
      </c>
      <c r="K789">
        <v>3.77</v>
      </c>
      <c r="L789">
        <v>22</v>
      </c>
      <c r="M789">
        <f t="shared" si="240"/>
        <v>1</v>
      </c>
      <c r="N789">
        <f t="shared" si="241"/>
        <v>1</v>
      </c>
      <c r="O789">
        <f t="shared" si="242"/>
        <v>0</v>
      </c>
      <c r="P789">
        <f t="shared" si="243"/>
        <v>0</v>
      </c>
      <c r="Q789">
        <f t="shared" si="244"/>
        <v>0</v>
      </c>
      <c r="R789">
        <f t="shared" si="245"/>
        <v>0</v>
      </c>
      <c r="S789">
        <f t="shared" si="246"/>
        <v>0</v>
      </c>
      <c r="T789">
        <f t="shared" si="247"/>
        <v>0</v>
      </c>
      <c r="U789">
        <f t="shared" si="248"/>
        <v>0</v>
      </c>
      <c r="V789">
        <f t="shared" si="249"/>
        <v>0</v>
      </c>
      <c r="W789">
        <f t="shared" si="250"/>
        <v>0</v>
      </c>
      <c r="X789">
        <f t="shared" si="251"/>
        <v>0</v>
      </c>
      <c r="Y789">
        <f t="shared" si="252"/>
        <v>0</v>
      </c>
      <c r="Z789">
        <f t="shared" si="253"/>
        <v>1</v>
      </c>
      <c r="AA789">
        <f t="shared" si="254"/>
        <v>0</v>
      </c>
      <c r="AB789">
        <f t="shared" si="255"/>
        <v>0</v>
      </c>
      <c r="AC789">
        <f t="shared" si="256"/>
        <v>0</v>
      </c>
      <c r="AD789">
        <f t="shared" si="257"/>
        <v>0</v>
      </c>
      <c r="AE789">
        <f t="shared" si="258"/>
        <v>0</v>
      </c>
      <c r="AF789">
        <f t="shared" si="259"/>
        <v>0</v>
      </c>
    </row>
    <row r="790" spans="1:32" x14ac:dyDescent="0.3">
      <c r="A790">
        <v>789</v>
      </c>
      <c r="B790" t="s">
        <v>3060</v>
      </c>
      <c r="C790" t="s">
        <v>27</v>
      </c>
      <c r="D790" t="s">
        <v>3061</v>
      </c>
      <c r="E790" t="s">
        <v>3062</v>
      </c>
      <c r="F790" t="s">
        <v>3063</v>
      </c>
      <c r="G790">
        <v>2015</v>
      </c>
      <c r="H790">
        <v>89</v>
      </c>
      <c r="I790">
        <v>6.7</v>
      </c>
      <c r="J790">
        <v>69157</v>
      </c>
      <c r="K790">
        <v>169.69</v>
      </c>
      <c r="L790">
        <v>44</v>
      </c>
      <c r="M790">
        <f t="shared" si="240"/>
        <v>0</v>
      </c>
      <c r="N790">
        <f t="shared" si="241"/>
        <v>0</v>
      </c>
      <c r="O790">
        <f t="shared" si="242"/>
        <v>0</v>
      </c>
      <c r="P790">
        <f t="shared" si="243"/>
        <v>1</v>
      </c>
      <c r="Q790">
        <f t="shared" si="244"/>
        <v>1</v>
      </c>
      <c r="R790">
        <f t="shared" si="245"/>
        <v>0</v>
      </c>
      <c r="S790">
        <f t="shared" si="246"/>
        <v>0</v>
      </c>
      <c r="T790">
        <f t="shared" si="247"/>
        <v>0</v>
      </c>
      <c r="U790">
        <f t="shared" si="248"/>
        <v>0</v>
      </c>
      <c r="V790">
        <f t="shared" si="249"/>
        <v>0</v>
      </c>
      <c r="W790">
        <f t="shared" si="250"/>
        <v>0</v>
      </c>
      <c r="X790">
        <f t="shared" si="251"/>
        <v>0</v>
      </c>
      <c r="Y790">
        <f t="shared" si="252"/>
        <v>0</v>
      </c>
      <c r="Z790">
        <f t="shared" si="253"/>
        <v>1</v>
      </c>
      <c r="AA790">
        <f t="shared" si="254"/>
        <v>0</v>
      </c>
      <c r="AB790">
        <f t="shared" si="255"/>
        <v>0</v>
      </c>
      <c r="AC790">
        <f t="shared" si="256"/>
        <v>0</v>
      </c>
      <c r="AD790">
        <f t="shared" si="257"/>
        <v>0</v>
      </c>
      <c r="AE790">
        <f t="shared" si="258"/>
        <v>0</v>
      </c>
      <c r="AF790">
        <f t="shared" si="259"/>
        <v>0</v>
      </c>
    </row>
    <row r="791" spans="1:32" x14ac:dyDescent="0.3">
      <c r="A791">
        <v>790</v>
      </c>
      <c r="B791" t="s">
        <v>3064</v>
      </c>
      <c r="C791" t="s">
        <v>251</v>
      </c>
      <c r="D791" t="s">
        <v>3065</v>
      </c>
      <c r="E791" t="s">
        <v>307</v>
      </c>
      <c r="F791" t="s">
        <v>3066</v>
      </c>
      <c r="G791">
        <v>2008</v>
      </c>
      <c r="H791">
        <v>92</v>
      </c>
      <c r="I791">
        <v>6.4</v>
      </c>
      <c r="J791">
        <v>366138</v>
      </c>
      <c r="K791">
        <v>227.95</v>
      </c>
      <c r="L791">
        <v>49</v>
      </c>
      <c r="M791">
        <f t="shared" si="240"/>
        <v>1</v>
      </c>
      <c r="N791">
        <f t="shared" si="241"/>
        <v>0</v>
      </c>
      <c r="O791">
        <f t="shared" si="242"/>
        <v>0</v>
      </c>
      <c r="P791">
        <f t="shared" si="243"/>
        <v>0</v>
      </c>
      <c r="Q791">
        <f t="shared" si="244"/>
        <v>0</v>
      </c>
      <c r="R791">
        <f t="shared" si="245"/>
        <v>0</v>
      </c>
      <c r="S791">
        <f t="shared" si="246"/>
        <v>1</v>
      </c>
      <c r="T791">
        <f t="shared" si="247"/>
        <v>1</v>
      </c>
      <c r="U791">
        <f t="shared" si="248"/>
        <v>0</v>
      </c>
      <c r="V791">
        <f t="shared" si="249"/>
        <v>0</v>
      </c>
      <c r="W791">
        <f t="shared" si="250"/>
        <v>0</v>
      </c>
      <c r="X791">
        <f t="shared" si="251"/>
        <v>0</v>
      </c>
      <c r="Y791">
        <f t="shared" si="252"/>
        <v>0</v>
      </c>
      <c r="Z791">
        <f t="shared" si="253"/>
        <v>0</v>
      </c>
      <c r="AA791">
        <f t="shared" si="254"/>
        <v>0</v>
      </c>
      <c r="AB791">
        <f t="shared" si="255"/>
        <v>0</v>
      </c>
      <c r="AC791">
        <f t="shared" si="256"/>
        <v>0</v>
      </c>
      <c r="AD791">
        <f t="shared" si="257"/>
        <v>0</v>
      </c>
      <c r="AE791">
        <f t="shared" si="258"/>
        <v>0</v>
      </c>
      <c r="AF791">
        <f t="shared" si="259"/>
        <v>0</v>
      </c>
    </row>
    <row r="792" spans="1:32" x14ac:dyDescent="0.3">
      <c r="A792">
        <v>791</v>
      </c>
      <c r="B792" t="s">
        <v>3067</v>
      </c>
      <c r="C792" t="s">
        <v>42</v>
      </c>
      <c r="D792" t="s">
        <v>3068</v>
      </c>
      <c r="E792" t="s">
        <v>1222</v>
      </c>
      <c r="F792" t="s">
        <v>3069</v>
      </c>
      <c r="G792">
        <v>2015</v>
      </c>
      <c r="H792">
        <v>118</v>
      </c>
      <c r="I792">
        <v>6</v>
      </c>
      <c r="J792">
        <v>50241</v>
      </c>
      <c r="K792">
        <v>87.03</v>
      </c>
      <c r="L792">
        <v>58</v>
      </c>
      <c r="M792">
        <f t="shared" si="240"/>
        <v>0</v>
      </c>
      <c r="N792">
        <f t="shared" si="241"/>
        <v>0</v>
      </c>
      <c r="O792">
        <f t="shared" si="242"/>
        <v>0</v>
      </c>
      <c r="P792">
        <f t="shared" si="243"/>
        <v>0</v>
      </c>
      <c r="Q792">
        <f t="shared" si="244"/>
        <v>1</v>
      </c>
      <c r="R792">
        <f t="shared" si="245"/>
        <v>0</v>
      </c>
      <c r="S792">
        <f t="shared" si="246"/>
        <v>0</v>
      </c>
      <c r="T792">
        <f t="shared" si="247"/>
        <v>0</v>
      </c>
      <c r="U792">
        <f t="shared" si="248"/>
        <v>0</v>
      </c>
      <c r="V792">
        <f t="shared" si="249"/>
        <v>0</v>
      </c>
      <c r="W792">
        <f t="shared" si="250"/>
        <v>0</v>
      </c>
      <c r="X792">
        <f t="shared" si="251"/>
        <v>0</v>
      </c>
      <c r="Y792">
        <f t="shared" si="252"/>
        <v>0</v>
      </c>
      <c r="Z792">
        <f t="shared" si="253"/>
        <v>0</v>
      </c>
      <c r="AA792">
        <f t="shared" si="254"/>
        <v>0</v>
      </c>
      <c r="AB792">
        <f t="shared" si="255"/>
        <v>0</v>
      </c>
      <c r="AC792">
        <f t="shared" si="256"/>
        <v>0</v>
      </c>
      <c r="AD792">
        <f t="shared" si="257"/>
        <v>0</v>
      </c>
      <c r="AE792">
        <f t="shared" si="258"/>
        <v>0</v>
      </c>
      <c r="AF792">
        <f t="shared" si="259"/>
        <v>0</v>
      </c>
    </row>
    <row r="793" spans="1:32" x14ac:dyDescent="0.3">
      <c r="A793">
        <v>792</v>
      </c>
      <c r="B793" t="s">
        <v>3070</v>
      </c>
      <c r="C793" t="s">
        <v>3071</v>
      </c>
      <c r="D793" t="s">
        <v>3072</v>
      </c>
      <c r="E793" t="s">
        <v>2129</v>
      </c>
      <c r="F793" t="s">
        <v>3073</v>
      </c>
      <c r="G793">
        <v>2013</v>
      </c>
      <c r="H793">
        <v>111</v>
      </c>
      <c r="I793">
        <v>6.3</v>
      </c>
      <c r="J793">
        <v>92868</v>
      </c>
      <c r="K793">
        <v>36.92</v>
      </c>
      <c r="L793">
        <v>42</v>
      </c>
      <c r="M793">
        <f t="shared" si="240"/>
        <v>0</v>
      </c>
      <c r="N793">
        <f t="shared" si="241"/>
        <v>0</v>
      </c>
      <c r="O793">
        <f t="shared" si="242"/>
        <v>0</v>
      </c>
      <c r="P793">
        <f t="shared" si="243"/>
        <v>0</v>
      </c>
      <c r="Q793">
        <f t="shared" si="244"/>
        <v>1</v>
      </c>
      <c r="R793">
        <f t="shared" si="245"/>
        <v>0</v>
      </c>
      <c r="S793">
        <f t="shared" si="246"/>
        <v>0</v>
      </c>
      <c r="T793">
        <f t="shared" si="247"/>
        <v>1</v>
      </c>
      <c r="U793">
        <f t="shared" si="248"/>
        <v>0</v>
      </c>
      <c r="V793">
        <f t="shared" si="249"/>
        <v>0</v>
      </c>
      <c r="W793">
        <f t="shared" si="250"/>
        <v>1</v>
      </c>
      <c r="X793">
        <f t="shared" si="251"/>
        <v>0</v>
      </c>
      <c r="Y793">
        <f t="shared" si="252"/>
        <v>0</v>
      </c>
      <c r="Z793">
        <f t="shared" si="253"/>
        <v>0</v>
      </c>
      <c r="AA793">
        <f t="shared" si="254"/>
        <v>0</v>
      </c>
      <c r="AB793">
        <f t="shared" si="255"/>
        <v>0</v>
      </c>
      <c r="AC793">
        <f t="shared" si="256"/>
        <v>0</v>
      </c>
      <c r="AD793">
        <f t="shared" si="257"/>
        <v>0</v>
      </c>
      <c r="AE793">
        <f t="shared" si="258"/>
        <v>0</v>
      </c>
      <c r="AF793">
        <f t="shared" si="259"/>
        <v>0</v>
      </c>
    </row>
    <row r="794" spans="1:32" x14ac:dyDescent="0.3">
      <c r="A794">
        <v>793</v>
      </c>
      <c r="B794" t="s">
        <v>3074</v>
      </c>
      <c r="C794" t="s">
        <v>784</v>
      </c>
      <c r="D794" t="s">
        <v>3075</v>
      </c>
      <c r="E794" t="s">
        <v>1698</v>
      </c>
      <c r="F794" t="s">
        <v>3076</v>
      </c>
      <c r="G794">
        <v>2008</v>
      </c>
      <c r="H794">
        <v>101</v>
      </c>
      <c r="I794">
        <v>6.6</v>
      </c>
      <c r="J794">
        <v>154936</v>
      </c>
      <c r="K794">
        <v>31.45</v>
      </c>
      <c r="L794">
        <v>56</v>
      </c>
      <c r="M794">
        <f t="shared" si="240"/>
        <v>0</v>
      </c>
      <c r="N794">
        <f t="shared" si="241"/>
        <v>0</v>
      </c>
      <c r="O794">
        <f t="shared" si="242"/>
        <v>0</v>
      </c>
      <c r="P794">
        <f t="shared" si="243"/>
        <v>0</v>
      </c>
      <c r="Q794">
        <f t="shared" si="244"/>
        <v>1</v>
      </c>
      <c r="R794">
        <f t="shared" si="245"/>
        <v>0</v>
      </c>
      <c r="S794">
        <f t="shared" si="246"/>
        <v>0</v>
      </c>
      <c r="T794">
        <f t="shared" si="247"/>
        <v>0</v>
      </c>
      <c r="U794">
        <f t="shared" si="248"/>
        <v>1</v>
      </c>
      <c r="V794">
        <f t="shared" si="249"/>
        <v>0</v>
      </c>
      <c r="W794">
        <f t="shared" si="250"/>
        <v>0</v>
      </c>
      <c r="X794">
        <f t="shared" si="251"/>
        <v>0</v>
      </c>
      <c r="Y794">
        <f t="shared" si="252"/>
        <v>0</v>
      </c>
      <c r="Z794">
        <f t="shared" si="253"/>
        <v>0</v>
      </c>
      <c r="AA794">
        <f t="shared" si="254"/>
        <v>0</v>
      </c>
      <c r="AB794">
        <f t="shared" si="255"/>
        <v>0</v>
      </c>
      <c r="AC794">
        <f t="shared" si="256"/>
        <v>0</v>
      </c>
      <c r="AD794">
        <f t="shared" si="257"/>
        <v>0</v>
      </c>
      <c r="AE794">
        <f t="shared" si="258"/>
        <v>0</v>
      </c>
      <c r="AF794">
        <f t="shared" si="259"/>
        <v>0</v>
      </c>
    </row>
    <row r="795" spans="1:32" x14ac:dyDescent="0.3">
      <c r="A795">
        <v>794</v>
      </c>
      <c r="B795" t="s">
        <v>3077</v>
      </c>
      <c r="C795" t="s">
        <v>3078</v>
      </c>
      <c r="D795" t="s">
        <v>3079</v>
      </c>
      <c r="E795" t="s">
        <v>3080</v>
      </c>
      <c r="F795" t="s">
        <v>3081</v>
      </c>
      <c r="G795">
        <v>2016</v>
      </c>
      <c r="H795">
        <v>66</v>
      </c>
      <c r="I795">
        <v>7.8</v>
      </c>
      <c r="J795">
        <v>4370</v>
      </c>
      <c r="K795">
        <v>0.28999999999999998</v>
      </c>
      <c r="L795">
        <v>85</v>
      </c>
      <c r="M795">
        <f t="shared" si="240"/>
        <v>0</v>
      </c>
      <c r="N795">
        <f t="shared" si="241"/>
        <v>0</v>
      </c>
      <c r="O795">
        <f t="shared" si="242"/>
        <v>0</v>
      </c>
      <c r="P795">
        <f t="shared" si="243"/>
        <v>1</v>
      </c>
      <c r="Q795">
        <f t="shared" si="244"/>
        <v>1</v>
      </c>
      <c r="R795">
        <f t="shared" si="245"/>
        <v>0</v>
      </c>
      <c r="S795">
        <f t="shared" si="246"/>
        <v>1</v>
      </c>
      <c r="T795">
        <f t="shared" si="247"/>
        <v>0</v>
      </c>
      <c r="U795">
        <f t="shared" si="248"/>
        <v>0</v>
      </c>
      <c r="V795">
        <f t="shared" si="249"/>
        <v>0</v>
      </c>
      <c r="W795">
        <f t="shared" si="250"/>
        <v>0</v>
      </c>
      <c r="X795">
        <f t="shared" si="251"/>
        <v>0</v>
      </c>
      <c r="Y795">
        <f t="shared" si="252"/>
        <v>0</v>
      </c>
      <c r="Z795">
        <f t="shared" si="253"/>
        <v>0</v>
      </c>
      <c r="AA795">
        <f t="shared" si="254"/>
        <v>0</v>
      </c>
      <c r="AB795">
        <f t="shared" si="255"/>
        <v>0</v>
      </c>
      <c r="AC795">
        <f t="shared" si="256"/>
        <v>0</v>
      </c>
      <c r="AD795">
        <f t="shared" si="257"/>
        <v>0</v>
      </c>
      <c r="AE795">
        <f t="shared" si="258"/>
        <v>0</v>
      </c>
      <c r="AF795">
        <f t="shared" si="259"/>
        <v>0</v>
      </c>
    </row>
    <row r="796" spans="1:32" x14ac:dyDescent="0.3">
      <c r="A796">
        <v>795</v>
      </c>
      <c r="B796" t="s">
        <v>3082</v>
      </c>
      <c r="C796" t="s">
        <v>246</v>
      </c>
      <c r="D796" t="s">
        <v>3083</v>
      </c>
      <c r="E796" t="s">
        <v>3084</v>
      </c>
      <c r="F796" t="s">
        <v>3085</v>
      </c>
      <c r="G796">
        <v>2012</v>
      </c>
      <c r="H796">
        <v>102</v>
      </c>
      <c r="I796">
        <v>6.6</v>
      </c>
      <c r="J796">
        <v>129252</v>
      </c>
      <c r="K796">
        <v>18.600000000000001</v>
      </c>
      <c r="L796">
        <v>40</v>
      </c>
      <c r="M796">
        <f t="shared" si="240"/>
        <v>1</v>
      </c>
      <c r="N796">
        <f t="shared" si="241"/>
        <v>0</v>
      </c>
      <c r="O796">
        <f t="shared" si="242"/>
        <v>0</v>
      </c>
      <c r="P796">
        <f t="shared" si="243"/>
        <v>0</v>
      </c>
      <c r="Q796">
        <f t="shared" si="244"/>
        <v>0</v>
      </c>
      <c r="R796">
        <f t="shared" si="245"/>
        <v>0</v>
      </c>
      <c r="S796">
        <f t="shared" si="246"/>
        <v>0</v>
      </c>
      <c r="T796">
        <f t="shared" si="247"/>
        <v>1</v>
      </c>
      <c r="U796">
        <f t="shared" si="248"/>
        <v>0</v>
      </c>
      <c r="V796">
        <f t="shared" si="249"/>
        <v>0</v>
      </c>
      <c r="W796">
        <f t="shared" si="250"/>
        <v>1</v>
      </c>
      <c r="X796">
        <f t="shared" si="251"/>
        <v>0</v>
      </c>
      <c r="Y796">
        <f t="shared" si="252"/>
        <v>0</v>
      </c>
      <c r="Z796">
        <f t="shared" si="253"/>
        <v>0</v>
      </c>
      <c r="AA796">
        <f t="shared" si="254"/>
        <v>0</v>
      </c>
      <c r="AB796">
        <f t="shared" si="255"/>
        <v>0</v>
      </c>
      <c r="AC796">
        <f t="shared" si="256"/>
        <v>0</v>
      </c>
      <c r="AD796">
        <f t="shared" si="257"/>
        <v>0</v>
      </c>
      <c r="AE796">
        <f t="shared" si="258"/>
        <v>0</v>
      </c>
      <c r="AF796">
        <f t="shared" si="259"/>
        <v>0</v>
      </c>
    </row>
    <row r="797" spans="1:32" x14ac:dyDescent="0.3">
      <c r="A797">
        <v>796</v>
      </c>
      <c r="B797" t="s">
        <v>3086</v>
      </c>
      <c r="C797" t="s">
        <v>784</v>
      </c>
      <c r="D797" t="s">
        <v>3087</v>
      </c>
      <c r="E797" t="s">
        <v>3088</v>
      </c>
      <c r="F797" t="s">
        <v>3089</v>
      </c>
      <c r="G797">
        <v>2011</v>
      </c>
      <c r="H797">
        <v>108</v>
      </c>
      <c r="I797">
        <v>6.2</v>
      </c>
      <c r="J797">
        <v>178243</v>
      </c>
      <c r="K797">
        <v>70.63</v>
      </c>
      <c r="L797">
        <v>50</v>
      </c>
      <c r="M797">
        <f t="shared" si="240"/>
        <v>0</v>
      </c>
      <c r="N797">
        <f t="shared" si="241"/>
        <v>0</v>
      </c>
      <c r="O797">
        <f t="shared" si="242"/>
        <v>0</v>
      </c>
      <c r="P797">
        <f t="shared" si="243"/>
        <v>0</v>
      </c>
      <c r="Q797">
        <f t="shared" si="244"/>
        <v>1</v>
      </c>
      <c r="R797">
        <f t="shared" si="245"/>
        <v>0</v>
      </c>
      <c r="S797">
        <f t="shared" si="246"/>
        <v>0</v>
      </c>
      <c r="T797">
        <f t="shared" si="247"/>
        <v>0</v>
      </c>
      <c r="U797">
        <f t="shared" si="248"/>
        <v>1</v>
      </c>
      <c r="V797">
        <f t="shared" si="249"/>
        <v>0</v>
      </c>
      <c r="W797">
        <f t="shared" si="250"/>
        <v>0</v>
      </c>
      <c r="X797">
        <f t="shared" si="251"/>
        <v>0</v>
      </c>
      <c r="Y797">
        <f t="shared" si="252"/>
        <v>0</v>
      </c>
      <c r="Z797">
        <f t="shared" si="253"/>
        <v>0</v>
      </c>
      <c r="AA797">
        <f t="shared" si="254"/>
        <v>0</v>
      </c>
      <c r="AB797">
        <f t="shared" si="255"/>
        <v>0</v>
      </c>
      <c r="AC797">
        <f t="shared" si="256"/>
        <v>0</v>
      </c>
      <c r="AD797">
        <f t="shared" si="257"/>
        <v>0</v>
      </c>
      <c r="AE797">
        <f t="shared" si="258"/>
        <v>0</v>
      </c>
      <c r="AF797">
        <f t="shared" si="259"/>
        <v>0</v>
      </c>
    </row>
    <row r="798" spans="1:32" x14ac:dyDescent="0.3">
      <c r="A798">
        <v>797</v>
      </c>
      <c r="B798" t="s">
        <v>3090</v>
      </c>
      <c r="C798" t="s">
        <v>856</v>
      </c>
      <c r="D798" t="s">
        <v>3091</v>
      </c>
      <c r="E798" t="s">
        <v>3092</v>
      </c>
      <c r="F798" t="s">
        <v>3093</v>
      </c>
      <c r="G798">
        <v>2006</v>
      </c>
      <c r="H798">
        <v>120</v>
      </c>
      <c r="I798">
        <v>7.3</v>
      </c>
      <c r="J798">
        <v>87887</v>
      </c>
      <c r="K798">
        <v>5.48</v>
      </c>
      <c r="L798">
        <v>77</v>
      </c>
      <c r="M798">
        <f t="shared" si="240"/>
        <v>0</v>
      </c>
      <c r="N798">
        <f t="shared" si="241"/>
        <v>1</v>
      </c>
      <c r="O798">
        <f t="shared" si="242"/>
        <v>0</v>
      </c>
      <c r="P798">
        <f t="shared" si="243"/>
        <v>0</v>
      </c>
      <c r="Q798">
        <f t="shared" si="244"/>
        <v>0</v>
      </c>
      <c r="R798">
        <f t="shared" si="245"/>
        <v>1</v>
      </c>
      <c r="S798">
        <f t="shared" si="246"/>
        <v>1</v>
      </c>
      <c r="T798">
        <f t="shared" si="247"/>
        <v>0</v>
      </c>
      <c r="U798">
        <f t="shared" si="248"/>
        <v>0</v>
      </c>
      <c r="V798">
        <f t="shared" si="249"/>
        <v>0</v>
      </c>
      <c r="W798">
        <f t="shared" si="250"/>
        <v>0</v>
      </c>
      <c r="X798">
        <f t="shared" si="251"/>
        <v>0</v>
      </c>
      <c r="Y798">
        <f t="shared" si="252"/>
        <v>0</v>
      </c>
      <c r="Z798">
        <f t="shared" si="253"/>
        <v>0</v>
      </c>
      <c r="AA798">
        <f t="shared" si="254"/>
        <v>0</v>
      </c>
      <c r="AB798">
        <f t="shared" si="255"/>
        <v>0</v>
      </c>
      <c r="AC798">
        <f t="shared" si="256"/>
        <v>0</v>
      </c>
      <c r="AD798">
        <f t="shared" si="257"/>
        <v>0</v>
      </c>
      <c r="AE798">
        <f t="shared" si="258"/>
        <v>0</v>
      </c>
      <c r="AF798">
        <f t="shared" si="259"/>
        <v>0</v>
      </c>
    </row>
    <row r="799" spans="1:32" x14ac:dyDescent="0.3">
      <c r="A799">
        <v>798</v>
      </c>
      <c r="B799" t="s">
        <v>3094</v>
      </c>
      <c r="C799" t="s">
        <v>69</v>
      </c>
      <c r="D799" t="s">
        <v>3095</v>
      </c>
      <c r="E799" t="s">
        <v>1649</v>
      </c>
      <c r="F799" t="s">
        <v>3096</v>
      </c>
      <c r="G799">
        <v>2013</v>
      </c>
      <c r="H799">
        <v>98</v>
      </c>
      <c r="I799">
        <v>7.4</v>
      </c>
      <c r="J799">
        <v>304837</v>
      </c>
      <c r="K799">
        <v>368.05</v>
      </c>
      <c r="L799">
        <v>62</v>
      </c>
      <c r="M799">
        <f t="shared" si="240"/>
        <v>0</v>
      </c>
      <c r="N799">
        <f t="shared" si="241"/>
        <v>1</v>
      </c>
      <c r="O799">
        <f t="shared" si="242"/>
        <v>0</v>
      </c>
      <c r="P799">
        <f t="shared" si="243"/>
        <v>1</v>
      </c>
      <c r="Q799">
        <f t="shared" si="244"/>
        <v>1</v>
      </c>
      <c r="R799">
        <f t="shared" si="245"/>
        <v>0</v>
      </c>
      <c r="S799">
        <f t="shared" si="246"/>
        <v>0</v>
      </c>
      <c r="T799">
        <f t="shared" si="247"/>
        <v>0</v>
      </c>
      <c r="U799">
        <f t="shared" si="248"/>
        <v>0</v>
      </c>
      <c r="V799">
        <f t="shared" si="249"/>
        <v>0</v>
      </c>
      <c r="W799">
        <f t="shared" si="250"/>
        <v>0</v>
      </c>
      <c r="X799">
        <f t="shared" si="251"/>
        <v>0</v>
      </c>
      <c r="Y799">
        <f t="shared" si="252"/>
        <v>0</v>
      </c>
      <c r="Z799">
        <f t="shared" si="253"/>
        <v>0</v>
      </c>
      <c r="AA799">
        <f t="shared" si="254"/>
        <v>0</v>
      </c>
      <c r="AB799">
        <f t="shared" si="255"/>
        <v>0</v>
      </c>
      <c r="AC799">
        <f t="shared" si="256"/>
        <v>0</v>
      </c>
      <c r="AD799">
        <f t="shared" si="257"/>
        <v>0</v>
      </c>
      <c r="AE799">
        <f t="shared" si="258"/>
        <v>0</v>
      </c>
      <c r="AF799">
        <f t="shared" si="259"/>
        <v>0</v>
      </c>
    </row>
    <row r="800" spans="1:32" x14ac:dyDescent="0.3">
      <c r="A800">
        <v>799</v>
      </c>
      <c r="B800" t="s">
        <v>3097</v>
      </c>
      <c r="C800" t="s">
        <v>288</v>
      </c>
      <c r="D800" t="s">
        <v>3098</v>
      </c>
      <c r="E800" t="s">
        <v>3099</v>
      </c>
      <c r="F800" t="s">
        <v>3100</v>
      </c>
      <c r="G800">
        <v>2014</v>
      </c>
      <c r="H800">
        <v>114</v>
      </c>
      <c r="I800">
        <v>6.5</v>
      </c>
      <c r="J800">
        <v>93883</v>
      </c>
      <c r="K800">
        <v>25.98</v>
      </c>
      <c r="L800">
        <v>57</v>
      </c>
      <c r="M800">
        <f t="shared" si="240"/>
        <v>0</v>
      </c>
      <c r="N800">
        <f t="shared" si="241"/>
        <v>0</v>
      </c>
      <c r="O800">
        <f t="shared" si="242"/>
        <v>0</v>
      </c>
      <c r="P800">
        <f t="shared" si="243"/>
        <v>0</v>
      </c>
      <c r="Q800">
        <f t="shared" si="244"/>
        <v>0</v>
      </c>
      <c r="R800">
        <f t="shared" si="245"/>
        <v>0</v>
      </c>
      <c r="S800">
        <f t="shared" si="246"/>
        <v>1</v>
      </c>
      <c r="T800">
        <f t="shared" si="247"/>
        <v>1</v>
      </c>
      <c r="U800">
        <f t="shared" si="248"/>
        <v>0</v>
      </c>
      <c r="V800">
        <f t="shared" si="249"/>
        <v>1</v>
      </c>
      <c r="W800">
        <f t="shared" si="250"/>
        <v>0</v>
      </c>
      <c r="X800">
        <f t="shared" si="251"/>
        <v>0</v>
      </c>
      <c r="Y800">
        <f t="shared" si="252"/>
        <v>0</v>
      </c>
      <c r="Z800">
        <f t="shared" si="253"/>
        <v>0</v>
      </c>
      <c r="AA800">
        <f t="shared" si="254"/>
        <v>0</v>
      </c>
      <c r="AB800">
        <f t="shared" si="255"/>
        <v>0</v>
      </c>
      <c r="AC800">
        <f t="shared" si="256"/>
        <v>0</v>
      </c>
      <c r="AD800">
        <f t="shared" si="257"/>
        <v>0</v>
      </c>
      <c r="AE800">
        <f t="shared" si="258"/>
        <v>0</v>
      </c>
      <c r="AF800">
        <f t="shared" si="259"/>
        <v>0</v>
      </c>
    </row>
    <row r="801" spans="1:32" x14ac:dyDescent="0.3">
      <c r="A801">
        <v>800</v>
      </c>
      <c r="B801" t="s">
        <v>3101</v>
      </c>
      <c r="C801" t="s">
        <v>3102</v>
      </c>
      <c r="D801" t="s">
        <v>3103</v>
      </c>
      <c r="E801" t="s">
        <v>691</v>
      </c>
      <c r="F801" t="s">
        <v>3104</v>
      </c>
      <c r="G801">
        <v>2013</v>
      </c>
      <c r="H801">
        <v>109</v>
      </c>
      <c r="I801">
        <v>7</v>
      </c>
      <c r="J801">
        <v>199813</v>
      </c>
      <c r="K801">
        <v>26</v>
      </c>
      <c r="L801">
        <v>81</v>
      </c>
      <c r="M801">
        <f t="shared" si="240"/>
        <v>1</v>
      </c>
      <c r="N801">
        <f t="shared" si="241"/>
        <v>0</v>
      </c>
      <c r="O801">
        <f t="shared" si="242"/>
        <v>0</v>
      </c>
      <c r="P801">
        <f t="shared" si="243"/>
        <v>0</v>
      </c>
      <c r="Q801">
        <f t="shared" si="244"/>
        <v>1</v>
      </c>
      <c r="R801">
        <f t="shared" si="245"/>
        <v>0</v>
      </c>
      <c r="S801">
        <f t="shared" si="246"/>
        <v>0</v>
      </c>
      <c r="T801">
        <f t="shared" si="247"/>
        <v>0</v>
      </c>
      <c r="U801">
        <f t="shared" si="248"/>
        <v>0</v>
      </c>
      <c r="V801">
        <f t="shared" si="249"/>
        <v>0</v>
      </c>
      <c r="W801">
        <f t="shared" si="250"/>
        <v>0</v>
      </c>
      <c r="X801">
        <f t="shared" si="251"/>
        <v>1</v>
      </c>
      <c r="Y801">
        <f t="shared" si="252"/>
        <v>0</v>
      </c>
      <c r="Z801">
        <f t="shared" si="253"/>
        <v>0</v>
      </c>
      <c r="AA801">
        <f t="shared" si="254"/>
        <v>0</v>
      </c>
      <c r="AB801">
        <f t="shared" si="255"/>
        <v>0</v>
      </c>
      <c r="AC801">
        <f t="shared" si="256"/>
        <v>0</v>
      </c>
      <c r="AD801">
        <f t="shared" si="257"/>
        <v>0</v>
      </c>
      <c r="AE801">
        <f t="shared" si="258"/>
        <v>0</v>
      </c>
      <c r="AF801">
        <f t="shared" si="259"/>
        <v>0</v>
      </c>
    </row>
    <row r="802" spans="1:32" x14ac:dyDescent="0.3">
      <c r="A802">
        <v>801</v>
      </c>
      <c r="B802" t="s">
        <v>3105</v>
      </c>
      <c r="C802" t="s">
        <v>1561</v>
      </c>
      <c r="D802" t="s">
        <v>3106</v>
      </c>
      <c r="E802" t="s">
        <v>1698</v>
      </c>
      <c r="F802" t="s">
        <v>3107</v>
      </c>
      <c r="G802">
        <v>2016</v>
      </c>
      <c r="H802">
        <v>88</v>
      </c>
      <c r="I802">
        <v>4.3</v>
      </c>
      <c r="J802">
        <v>7091</v>
      </c>
      <c r="L802">
        <v>23</v>
      </c>
      <c r="M802">
        <f t="shared" si="240"/>
        <v>0</v>
      </c>
      <c r="N802">
        <f t="shared" si="241"/>
        <v>0</v>
      </c>
      <c r="O802">
        <f t="shared" si="242"/>
        <v>1</v>
      </c>
      <c r="P802">
        <f t="shared" si="243"/>
        <v>0</v>
      </c>
      <c r="Q802">
        <f t="shared" si="244"/>
        <v>1</v>
      </c>
      <c r="R802">
        <f t="shared" si="245"/>
        <v>0</v>
      </c>
      <c r="S802">
        <f t="shared" si="246"/>
        <v>0</v>
      </c>
      <c r="T802">
        <f t="shared" si="247"/>
        <v>0</v>
      </c>
      <c r="U802">
        <f t="shared" si="248"/>
        <v>0</v>
      </c>
      <c r="V802">
        <f t="shared" si="249"/>
        <v>0</v>
      </c>
      <c r="W802">
        <f t="shared" si="250"/>
        <v>0</v>
      </c>
      <c r="X802">
        <f t="shared" si="251"/>
        <v>0</v>
      </c>
      <c r="Y802">
        <f t="shared" si="252"/>
        <v>1</v>
      </c>
      <c r="Z802">
        <f t="shared" si="253"/>
        <v>0</v>
      </c>
      <c r="AA802">
        <f t="shared" si="254"/>
        <v>0</v>
      </c>
      <c r="AB802">
        <f t="shared" si="255"/>
        <v>0</v>
      </c>
      <c r="AC802">
        <f t="shared" si="256"/>
        <v>0</v>
      </c>
      <c r="AD802">
        <f t="shared" si="257"/>
        <v>0</v>
      </c>
      <c r="AE802">
        <f t="shared" si="258"/>
        <v>0</v>
      </c>
      <c r="AF802">
        <f t="shared" si="259"/>
        <v>0</v>
      </c>
    </row>
    <row r="803" spans="1:32" x14ac:dyDescent="0.3">
      <c r="A803">
        <v>802</v>
      </c>
      <c r="B803" t="s">
        <v>3108</v>
      </c>
      <c r="C803" t="s">
        <v>958</v>
      </c>
      <c r="D803" t="s">
        <v>3109</v>
      </c>
      <c r="E803" t="s">
        <v>2934</v>
      </c>
      <c r="F803" t="s">
        <v>3110</v>
      </c>
      <c r="G803">
        <v>2012</v>
      </c>
      <c r="H803">
        <v>110</v>
      </c>
      <c r="I803">
        <v>7.2</v>
      </c>
      <c r="J803">
        <v>196652</v>
      </c>
      <c r="K803">
        <v>14.99</v>
      </c>
      <c r="L803">
        <v>66</v>
      </c>
      <c r="M803">
        <f t="shared" si="240"/>
        <v>0</v>
      </c>
      <c r="N803">
        <f t="shared" si="241"/>
        <v>0</v>
      </c>
      <c r="O803">
        <f t="shared" si="242"/>
        <v>0</v>
      </c>
      <c r="P803">
        <f t="shared" si="243"/>
        <v>0</v>
      </c>
      <c r="Q803">
        <f t="shared" si="244"/>
        <v>1</v>
      </c>
      <c r="R803">
        <f t="shared" si="245"/>
        <v>0</v>
      </c>
      <c r="S803">
        <f t="shared" si="246"/>
        <v>0</v>
      </c>
      <c r="T803">
        <f t="shared" si="247"/>
        <v>1</v>
      </c>
      <c r="U803">
        <f t="shared" si="248"/>
        <v>0</v>
      </c>
      <c r="V803">
        <f t="shared" si="249"/>
        <v>0</v>
      </c>
      <c r="W803">
        <f t="shared" si="250"/>
        <v>0</v>
      </c>
      <c r="X803">
        <f t="shared" si="251"/>
        <v>0</v>
      </c>
      <c r="Y803">
        <f t="shared" si="252"/>
        <v>0</v>
      </c>
      <c r="Z803">
        <f t="shared" si="253"/>
        <v>0</v>
      </c>
      <c r="AA803">
        <f t="shared" si="254"/>
        <v>0</v>
      </c>
      <c r="AB803">
        <f t="shared" si="255"/>
        <v>0</v>
      </c>
      <c r="AC803">
        <f t="shared" si="256"/>
        <v>0</v>
      </c>
      <c r="AD803">
        <f t="shared" si="257"/>
        <v>0</v>
      </c>
      <c r="AE803">
        <f t="shared" si="258"/>
        <v>0</v>
      </c>
      <c r="AF803">
        <f t="shared" si="259"/>
        <v>0</v>
      </c>
    </row>
    <row r="804" spans="1:32" x14ac:dyDescent="0.3">
      <c r="A804">
        <v>803</v>
      </c>
      <c r="B804" t="s">
        <v>3111</v>
      </c>
      <c r="C804" t="s">
        <v>1575</v>
      </c>
      <c r="D804" t="s">
        <v>3112</v>
      </c>
      <c r="E804" t="s">
        <v>329</v>
      </c>
      <c r="F804" t="s">
        <v>3113</v>
      </c>
      <c r="G804">
        <v>2007</v>
      </c>
      <c r="H804">
        <v>115</v>
      </c>
      <c r="I804">
        <v>6.2</v>
      </c>
      <c r="J804">
        <v>146566</v>
      </c>
      <c r="K804">
        <v>82.16</v>
      </c>
      <c r="L804">
        <v>59</v>
      </c>
      <c r="M804">
        <f t="shared" si="240"/>
        <v>1</v>
      </c>
      <c r="N804">
        <f t="shared" si="241"/>
        <v>1</v>
      </c>
      <c r="O804">
        <f t="shared" si="242"/>
        <v>0</v>
      </c>
      <c r="P804">
        <f t="shared" si="243"/>
        <v>1</v>
      </c>
      <c r="Q804">
        <f t="shared" si="244"/>
        <v>0</v>
      </c>
      <c r="R804">
        <f t="shared" si="245"/>
        <v>0</v>
      </c>
      <c r="S804">
        <f t="shared" si="246"/>
        <v>0</v>
      </c>
      <c r="T804">
        <f t="shared" si="247"/>
        <v>0</v>
      </c>
      <c r="U804">
        <f t="shared" si="248"/>
        <v>0</v>
      </c>
      <c r="V804">
        <f t="shared" si="249"/>
        <v>0</v>
      </c>
      <c r="W804">
        <f t="shared" si="250"/>
        <v>0</v>
      </c>
      <c r="X804">
        <f t="shared" si="251"/>
        <v>0</v>
      </c>
      <c r="Y804">
        <f t="shared" si="252"/>
        <v>0</v>
      </c>
      <c r="Z804">
        <f t="shared" si="253"/>
        <v>0</v>
      </c>
      <c r="AA804">
        <f t="shared" si="254"/>
        <v>0</v>
      </c>
      <c r="AB804">
        <f t="shared" si="255"/>
        <v>0</v>
      </c>
      <c r="AC804">
        <f t="shared" si="256"/>
        <v>0</v>
      </c>
      <c r="AD804">
        <f t="shared" si="257"/>
        <v>0</v>
      </c>
      <c r="AE804">
        <f t="shared" si="258"/>
        <v>0</v>
      </c>
      <c r="AF804">
        <f t="shared" si="259"/>
        <v>0</v>
      </c>
    </row>
    <row r="805" spans="1:32" x14ac:dyDescent="0.3">
      <c r="A805">
        <v>804</v>
      </c>
      <c r="B805" t="s">
        <v>3114</v>
      </c>
      <c r="C805" t="s">
        <v>318</v>
      </c>
      <c r="D805" t="s">
        <v>3115</v>
      </c>
      <c r="E805" t="s">
        <v>454</v>
      </c>
      <c r="F805" t="s">
        <v>3116</v>
      </c>
      <c r="G805">
        <v>2014</v>
      </c>
      <c r="H805">
        <v>105</v>
      </c>
      <c r="I805">
        <v>6.2</v>
      </c>
      <c r="J805">
        <v>103681</v>
      </c>
      <c r="K805">
        <v>50.55</v>
      </c>
      <c r="L805">
        <v>57</v>
      </c>
      <c r="M805">
        <f t="shared" si="240"/>
        <v>1</v>
      </c>
      <c r="N805">
        <f t="shared" si="241"/>
        <v>0</v>
      </c>
      <c r="O805">
        <f t="shared" si="242"/>
        <v>0</v>
      </c>
      <c r="P805">
        <f t="shared" si="243"/>
        <v>0</v>
      </c>
      <c r="Q805">
        <f t="shared" si="244"/>
        <v>0</v>
      </c>
      <c r="R805">
        <f t="shared" si="245"/>
        <v>0</v>
      </c>
      <c r="S805">
        <f t="shared" si="246"/>
        <v>1</v>
      </c>
      <c r="T805">
        <f t="shared" si="247"/>
        <v>0</v>
      </c>
      <c r="U805">
        <f t="shared" si="248"/>
        <v>0</v>
      </c>
      <c r="V805">
        <f t="shared" si="249"/>
        <v>0</v>
      </c>
      <c r="W805">
        <f t="shared" si="250"/>
        <v>1</v>
      </c>
      <c r="X805">
        <f t="shared" si="251"/>
        <v>0</v>
      </c>
      <c r="Y805">
        <f t="shared" si="252"/>
        <v>0</v>
      </c>
      <c r="Z805">
        <f t="shared" si="253"/>
        <v>0</v>
      </c>
      <c r="AA805">
        <f t="shared" si="254"/>
        <v>0</v>
      </c>
      <c r="AB805">
        <f t="shared" si="255"/>
        <v>0</v>
      </c>
      <c r="AC805">
        <f t="shared" si="256"/>
        <v>0</v>
      </c>
      <c r="AD805">
        <f t="shared" si="257"/>
        <v>0</v>
      </c>
      <c r="AE805">
        <f t="shared" si="258"/>
        <v>0</v>
      </c>
      <c r="AF805">
        <f t="shared" si="259"/>
        <v>0</v>
      </c>
    </row>
    <row r="806" spans="1:32" x14ac:dyDescent="0.3">
      <c r="A806">
        <v>805</v>
      </c>
      <c r="B806">
        <v>1408</v>
      </c>
      <c r="C806" t="s">
        <v>2235</v>
      </c>
      <c r="D806" t="s">
        <v>3117</v>
      </c>
      <c r="E806" t="s">
        <v>2665</v>
      </c>
      <c r="F806" t="s">
        <v>3118</v>
      </c>
      <c r="G806">
        <v>2007</v>
      </c>
      <c r="H806">
        <v>104</v>
      </c>
      <c r="I806">
        <v>6.8</v>
      </c>
      <c r="J806">
        <v>221073</v>
      </c>
      <c r="K806">
        <v>71.98</v>
      </c>
      <c r="L806">
        <v>64</v>
      </c>
      <c r="M806">
        <f t="shared" si="240"/>
        <v>0</v>
      </c>
      <c r="N806">
        <f t="shared" si="241"/>
        <v>0</v>
      </c>
      <c r="O806">
        <f t="shared" si="242"/>
        <v>1</v>
      </c>
      <c r="P806">
        <f t="shared" si="243"/>
        <v>0</v>
      </c>
      <c r="Q806">
        <f t="shared" si="244"/>
        <v>0</v>
      </c>
      <c r="R806">
        <f t="shared" si="245"/>
        <v>0</v>
      </c>
      <c r="S806">
        <f t="shared" si="246"/>
        <v>0</v>
      </c>
      <c r="T806">
        <f t="shared" si="247"/>
        <v>0</v>
      </c>
      <c r="U806">
        <f t="shared" si="248"/>
        <v>0</v>
      </c>
      <c r="V806">
        <f t="shared" si="249"/>
        <v>0</v>
      </c>
      <c r="W806">
        <f t="shared" si="250"/>
        <v>0</v>
      </c>
      <c r="X806">
        <f t="shared" si="251"/>
        <v>0</v>
      </c>
      <c r="Y806">
        <f t="shared" si="252"/>
        <v>1</v>
      </c>
      <c r="Z806">
        <f t="shared" si="253"/>
        <v>0</v>
      </c>
      <c r="AA806">
        <f t="shared" si="254"/>
        <v>0</v>
      </c>
      <c r="AB806">
        <f t="shared" si="255"/>
        <v>0</v>
      </c>
      <c r="AC806">
        <f t="shared" si="256"/>
        <v>0</v>
      </c>
      <c r="AD806">
        <f t="shared" si="257"/>
        <v>0</v>
      </c>
      <c r="AE806">
        <f t="shared" si="258"/>
        <v>0</v>
      </c>
      <c r="AF806">
        <f t="shared" si="259"/>
        <v>0</v>
      </c>
    </row>
    <row r="807" spans="1:32" x14ac:dyDescent="0.3">
      <c r="A807">
        <v>806</v>
      </c>
      <c r="B807" t="s">
        <v>3119</v>
      </c>
      <c r="C807" t="s">
        <v>444</v>
      </c>
      <c r="D807" t="s">
        <v>3120</v>
      </c>
      <c r="E807" t="s">
        <v>1088</v>
      </c>
      <c r="F807" t="s">
        <v>3121</v>
      </c>
      <c r="G807">
        <v>2014</v>
      </c>
      <c r="H807">
        <v>111</v>
      </c>
      <c r="I807">
        <v>6</v>
      </c>
      <c r="J807">
        <v>52537</v>
      </c>
      <c r="K807">
        <v>33.630000000000003</v>
      </c>
      <c r="L807">
        <v>55</v>
      </c>
      <c r="M807">
        <f t="shared" si="240"/>
        <v>0</v>
      </c>
      <c r="N807">
        <f t="shared" si="241"/>
        <v>0</v>
      </c>
      <c r="O807">
        <f t="shared" si="242"/>
        <v>0</v>
      </c>
      <c r="P807">
        <f t="shared" si="243"/>
        <v>0</v>
      </c>
      <c r="Q807">
        <f t="shared" si="244"/>
        <v>0</v>
      </c>
      <c r="R807">
        <f t="shared" si="245"/>
        <v>0</v>
      </c>
      <c r="S807">
        <f t="shared" si="246"/>
        <v>1</v>
      </c>
      <c r="T807">
        <f t="shared" si="247"/>
        <v>1</v>
      </c>
      <c r="U807">
        <f t="shared" si="248"/>
        <v>0</v>
      </c>
      <c r="V807">
        <f t="shared" si="249"/>
        <v>0</v>
      </c>
      <c r="W807">
        <f t="shared" si="250"/>
        <v>1</v>
      </c>
      <c r="X807">
        <f t="shared" si="251"/>
        <v>0</v>
      </c>
      <c r="Y807">
        <f t="shared" si="252"/>
        <v>0</v>
      </c>
      <c r="Z807">
        <f t="shared" si="253"/>
        <v>0</v>
      </c>
      <c r="AA807">
        <f t="shared" si="254"/>
        <v>0</v>
      </c>
      <c r="AB807">
        <f t="shared" si="255"/>
        <v>0</v>
      </c>
      <c r="AC807">
        <f t="shared" si="256"/>
        <v>0</v>
      </c>
      <c r="AD807">
        <f t="shared" si="257"/>
        <v>0</v>
      </c>
      <c r="AE807">
        <f t="shared" si="258"/>
        <v>0</v>
      </c>
      <c r="AF807">
        <f t="shared" si="259"/>
        <v>0</v>
      </c>
    </row>
    <row r="808" spans="1:32" x14ac:dyDescent="0.3">
      <c r="A808">
        <v>807</v>
      </c>
      <c r="B808" t="s">
        <v>3122</v>
      </c>
      <c r="C808" t="s">
        <v>31</v>
      </c>
      <c r="D808" t="s">
        <v>3123</v>
      </c>
      <c r="E808" t="s">
        <v>3124</v>
      </c>
      <c r="F808" t="s">
        <v>3125</v>
      </c>
      <c r="G808">
        <v>2010</v>
      </c>
      <c r="H808">
        <v>116</v>
      </c>
      <c r="I808">
        <v>6.6</v>
      </c>
      <c r="J808">
        <v>233148</v>
      </c>
      <c r="K808">
        <v>90.76</v>
      </c>
      <c r="L808">
        <v>50</v>
      </c>
      <c r="M808">
        <f t="shared" si="240"/>
        <v>1</v>
      </c>
      <c r="N808">
        <f t="shared" si="241"/>
        <v>1</v>
      </c>
      <c r="O808">
        <f t="shared" si="242"/>
        <v>0</v>
      </c>
      <c r="P808">
        <f t="shared" si="243"/>
        <v>0</v>
      </c>
      <c r="Q808">
        <f t="shared" si="244"/>
        <v>0</v>
      </c>
      <c r="R808">
        <f t="shared" si="245"/>
        <v>0</v>
      </c>
      <c r="S808">
        <f t="shared" si="246"/>
        <v>0</v>
      </c>
      <c r="T808">
        <f t="shared" si="247"/>
        <v>0</v>
      </c>
      <c r="U808">
        <f t="shared" si="248"/>
        <v>0</v>
      </c>
      <c r="V808">
        <f t="shared" si="249"/>
        <v>0</v>
      </c>
      <c r="W808">
        <f t="shared" si="250"/>
        <v>0</v>
      </c>
      <c r="X808">
        <f t="shared" si="251"/>
        <v>0</v>
      </c>
      <c r="Y808">
        <f t="shared" si="252"/>
        <v>1</v>
      </c>
      <c r="Z808">
        <f t="shared" si="253"/>
        <v>0</v>
      </c>
      <c r="AA808">
        <f t="shared" si="254"/>
        <v>0</v>
      </c>
      <c r="AB808">
        <f t="shared" si="255"/>
        <v>0</v>
      </c>
      <c r="AC808">
        <f t="shared" si="256"/>
        <v>0</v>
      </c>
      <c r="AD808">
        <f t="shared" si="257"/>
        <v>0</v>
      </c>
      <c r="AE808">
        <f t="shared" si="258"/>
        <v>0</v>
      </c>
      <c r="AF808">
        <f t="shared" si="259"/>
        <v>0</v>
      </c>
    </row>
    <row r="809" spans="1:32" x14ac:dyDescent="0.3">
      <c r="A809">
        <v>808</v>
      </c>
      <c r="B809" t="s">
        <v>3126</v>
      </c>
      <c r="C809" t="s">
        <v>270</v>
      </c>
      <c r="D809" t="s">
        <v>3127</v>
      </c>
      <c r="E809" t="s">
        <v>3128</v>
      </c>
      <c r="F809" t="s">
        <v>3129</v>
      </c>
      <c r="G809">
        <v>2013</v>
      </c>
      <c r="H809">
        <v>95</v>
      </c>
      <c r="I809">
        <v>7.1</v>
      </c>
      <c r="J809">
        <v>115751</v>
      </c>
      <c r="K809">
        <v>6.85</v>
      </c>
      <c r="L809">
        <v>82</v>
      </c>
      <c r="M809">
        <f t="shared" si="240"/>
        <v>0</v>
      </c>
      <c r="N809">
        <f t="shared" si="241"/>
        <v>0</v>
      </c>
      <c r="O809">
        <f t="shared" si="242"/>
        <v>0</v>
      </c>
      <c r="P809">
        <f t="shared" si="243"/>
        <v>0</v>
      </c>
      <c r="Q809">
        <f t="shared" si="244"/>
        <v>1</v>
      </c>
      <c r="R809">
        <f t="shared" si="245"/>
        <v>0</v>
      </c>
      <c r="S809">
        <f t="shared" si="246"/>
        <v>1</v>
      </c>
      <c r="T809">
        <f t="shared" si="247"/>
        <v>0</v>
      </c>
      <c r="U809">
        <f t="shared" si="248"/>
        <v>1</v>
      </c>
      <c r="V809">
        <f t="shared" si="249"/>
        <v>0</v>
      </c>
      <c r="W809">
        <f t="shared" si="250"/>
        <v>0</v>
      </c>
      <c r="X809">
        <f t="shared" si="251"/>
        <v>0</v>
      </c>
      <c r="Y809">
        <f t="shared" si="252"/>
        <v>0</v>
      </c>
      <c r="Z809">
        <f t="shared" si="253"/>
        <v>0</v>
      </c>
      <c r="AA809">
        <f t="shared" si="254"/>
        <v>0</v>
      </c>
      <c r="AB809">
        <f t="shared" si="255"/>
        <v>0</v>
      </c>
      <c r="AC809">
        <f t="shared" si="256"/>
        <v>0</v>
      </c>
      <c r="AD809">
        <f t="shared" si="257"/>
        <v>0</v>
      </c>
      <c r="AE809">
        <f t="shared" si="258"/>
        <v>0</v>
      </c>
      <c r="AF809">
        <f t="shared" si="259"/>
        <v>0</v>
      </c>
    </row>
    <row r="810" spans="1:32" x14ac:dyDescent="0.3">
      <c r="A810">
        <v>809</v>
      </c>
      <c r="B810" t="s">
        <v>3130</v>
      </c>
      <c r="C810" t="s">
        <v>1187</v>
      </c>
      <c r="D810" t="s">
        <v>3131</v>
      </c>
      <c r="E810" t="s">
        <v>3132</v>
      </c>
      <c r="F810" t="s">
        <v>3133</v>
      </c>
      <c r="G810">
        <v>2016</v>
      </c>
      <c r="H810">
        <v>111</v>
      </c>
      <c r="I810">
        <v>6.8</v>
      </c>
      <c r="J810">
        <v>4771</v>
      </c>
      <c r="K810">
        <v>3.9</v>
      </c>
      <c r="L810">
        <v>65</v>
      </c>
      <c r="M810">
        <f t="shared" si="240"/>
        <v>0</v>
      </c>
      <c r="N810">
        <f t="shared" si="241"/>
        <v>0</v>
      </c>
      <c r="O810">
        <f t="shared" si="242"/>
        <v>0</v>
      </c>
      <c r="P810">
        <f t="shared" si="243"/>
        <v>0</v>
      </c>
      <c r="Q810">
        <f t="shared" si="244"/>
        <v>0</v>
      </c>
      <c r="R810">
        <f t="shared" si="245"/>
        <v>1</v>
      </c>
      <c r="S810">
        <f t="shared" si="246"/>
        <v>1</v>
      </c>
      <c r="T810">
        <f t="shared" si="247"/>
        <v>0</v>
      </c>
      <c r="U810">
        <f t="shared" si="248"/>
        <v>1</v>
      </c>
      <c r="V810">
        <f t="shared" si="249"/>
        <v>0</v>
      </c>
      <c r="W810">
        <f t="shared" si="250"/>
        <v>0</v>
      </c>
      <c r="X810">
        <f t="shared" si="251"/>
        <v>0</v>
      </c>
      <c r="Y810">
        <f t="shared" si="252"/>
        <v>0</v>
      </c>
      <c r="Z810">
        <f t="shared" si="253"/>
        <v>0</v>
      </c>
      <c r="AA810">
        <f t="shared" si="254"/>
        <v>0</v>
      </c>
      <c r="AB810">
        <f t="shared" si="255"/>
        <v>0</v>
      </c>
      <c r="AC810">
        <f t="shared" si="256"/>
        <v>0</v>
      </c>
      <c r="AD810">
        <f t="shared" si="257"/>
        <v>0</v>
      </c>
      <c r="AE810">
        <f t="shared" si="258"/>
        <v>0</v>
      </c>
      <c r="AF810">
        <f t="shared" si="259"/>
        <v>0</v>
      </c>
    </row>
    <row r="811" spans="1:32" x14ac:dyDescent="0.3">
      <c r="A811">
        <v>810</v>
      </c>
      <c r="B811" t="s">
        <v>3134</v>
      </c>
      <c r="C811" t="s">
        <v>732</v>
      </c>
      <c r="D811" t="s">
        <v>3135</v>
      </c>
      <c r="E811" t="s">
        <v>3136</v>
      </c>
      <c r="F811" t="s">
        <v>3137</v>
      </c>
      <c r="G811">
        <v>2016</v>
      </c>
      <c r="H811">
        <v>128</v>
      </c>
      <c r="I811">
        <v>5.2</v>
      </c>
      <c r="J811">
        <v>4964</v>
      </c>
      <c r="L811">
        <v>30</v>
      </c>
      <c r="M811">
        <f t="shared" si="240"/>
        <v>1</v>
      </c>
      <c r="N811">
        <f t="shared" si="241"/>
        <v>0</v>
      </c>
      <c r="O811">
        <f t="shared" si="242"/>
        <v>0</v>
      </c>
      <c r="P811">
        <f t="shared" si="243"/>
        <v>0</v>
      </c>
      <c r="Q811">
        <f t="shared" si="244"/>
        <v>0</v>
      </c>
      <c r="R811">
        <f t="shared" si="245"/>
        <v>0</v>
      </c>
      <c r="S811">
        <f t="shared" si="246"/>
        <v>1</v>
      </c>
      <c r="T811">
        <f t="shared" si="247"/>
        <v>0</v>
      </c>
      <c r="U811">
        <f t="shared" si="248"/>
        <v>0</v>
      </c>
      <c r="V811">
        <f t="shared" si="249"/>
        <v>0</v>
      </c>
      <c r="W811">
        <f t="shared" si="250"/>
        <v>0</v>
      </c>
      <c r="X811">
        <f t="shared" si="251"/>
        <v>0</v>
      </c>
      <c r="Y811">
        <f t="shared" si="252"/>
        <v>0</v>
      </c>
      <c r="Z811">
        <f t="shared" si="253"/>
        <v>0</v>
      </c>
      <c r="AA811">
        <f t="shared" si="254"/>
        <v>1</v>
      </c>
      <c r="AB811">
        <f t="shared" si="255"/>
        <v>0</v>
      </c>
      <c r="AC811">
        <f t="shared" si="256"/>
        <v>0</v>
      </c>
      <c r="AD811">
        <f t="shared" si="257"/>
        <v>0</v>
      </c>
      <c r="AE811">
        <f t="shared" si="258"/>
        <v>0</v>
      </c>
      <c r="AF811">
        <f t="shared" si="259"/>
        <v>0</v>
      </c>
    </row>
    <row r="812" spans="1:32" x14ac:dyDescent="0.3">
      <c r="A812">
        <v>811</v>
      </c>
      <c r="B812" t="s">
        <v>3138</v>
      </c>
      <c r="C812" t="s">
        <v>159</v>
      </c>
      <c r="D812" t="s">
        <v>3139</v>
      </c>
      <c r="E812" t="s">
        <v>3140</v>
      </c>
      <c r="F812" t="s">
        <v>3141</v>
      </c>
      <c r="G812">
        <v>2015</v>
      </c>
      <c r="H812">
        <v>93</v>
      </c>
      <c r="I812">
        <v>6.7</v>
      </c>
      <c r="J812">
        <v>19309</v>
      </c>
      <c r="K812">
        <v>0.05</v>
      </c>
      <c r="L812">
        <v>60</v>
      </c>
      <c r="M812">
        <f t="shared" si="240"/>
        <v>1</v>
      </c>
      <c r="N812">
        <f t="shared" si="241"/>
        <v>1</v>
      </c>
      <c r="O812">
        <f t="shared" si="242"/>
        <v>0</v>
      </c>
      <c r="P812">
        <f t="shared" si="243"/>
        <v>0</v>
      </c>
      <c r="Q812">
        <f t="shared" si="244"/>
        <v>1</v>
      </c>
      <c r="R812">
        <f t="shared" si="245"/>
        <v>0</v>
      </c>
      <c r="S812">
        <f t="shared" si="246"/>
        <v>0</v>
      </c>
      <c r="T812">
        <f t="shared" si="247"/>
        <v>0</v>
      </c>
      <c r="U812">
        <f t="shared" si="248"/>
        <v>0</v>
      </c>
      <c r="V812">
        <f t="shared" si="249"/>
        <v>0</v>
      </c>
      <c r="W812">
        <f t="shared" si="250"/>
        <v>0</v>
      </c>
      <c r="X812">
        <f t="shared" si="251"/>
        <v>0</v>
      </c>
      <c r="Y812">
        <f t="shared" si="252"/>
        <v>0</v>
      </c>
      <c r="Z812">
        <f t="shared" si="253"/>
        <v>0</v>
      </c>
      <c r="AA812">
        <f t="shared" si="254"/>
        <v>0</v>
      </c>
      <c r="AB812">
        <f t="shared" si="255"/>
        <v>0</v>
      </c>
      <c r="AC812">
        <f t="shared" si="256"/>
        <v>0</v>
      </c>
      <c r="AD812">
        <f t="shared" si="257"/>
        <v>0</v>
      </c>
      <c r="AE812">
        <f t="shared" si="258"/>
        <v>0</v>
      </c>
      <c r="AF812">
        <f t="shared" si="259"/>
        <v>0</v>
      </c>
    </row>
    <row r="813" spans="1:32" x14ac:dyDescent="0.3">
      <c r="A813">
        <v>812</v>
      </c>
      <c r="B813" t="s">
        <v>3142</v>
      </c>
      <c r="C813" t="s">
        <v>23</v>
      </c>
      <c r="D813" t="s">
        <v>3143</v>
      </c>
      <c r="E813" t="s">
        <v>3144</v>
      </c>
      <c r="F813" t="s">
        <v>3145</v>
      </c>
      <c r="G813">
        <v>2013</v>
      </c>
      <c r="H813">
        <v>100</v>
      </c>
      <c r="I813">
        <v>6.2</v>
      </c>
      <c r="J813">
        <v>142560</v>
      </c>
      <c r="K813">
        <v>71.59</v>
      </c>
      <c r="L813">
        <v>57</v>
      </c>
      <c r="M813">
        <f t="shared" si="240"/>
        <v>0</v>
      </c>
      <c r="N813">
        <f t="shared" si="241"/>
        <v>0</v>
      </c>
      <c r="O813">
        <f t="shared" si="242"/>
        <v>1</v>
      </c>
      <c r="P813">
        <f t="shared" si="243"/>
        <v>0</v>
      </c>
      <c r="Q813">
        <f t="shared" si="244"/>
        <v>0</v>
      </c>
      <c r="R813">
        <f t="shared" si="245"/>
        <v>0</v>
      </c>
      <c r="S813">
        <f t="shared" si="246"/>
        <v>0</v>
      </c>
      <c r="T813">
        <f t="shared" si="247"/>
        <v>0</v>
      </c>
      <c r="U813">
        <f t="shared" si="248"/>
        <v>0</v>
      </c>
      <c r="V813">
        <f t="shared" si="249"/>
        <v>0</v>
      </c>
      <c r="W813">
        <f t="shared" si="250"/>
        <v>1</v>
      </c>
      <c r="X813">
        <f t="shared" si="251"/>
        <v>0</v>
      </c>
      <c r="Y813">
        <f t="shared" si="252"/>
        <v>0</v>
      </c>
      <c r="Z813">
        <f t="shared" si="253"/>
        <v>0</v>
      </c>
      <c r="AA813">
        <f t="shared" si="254"/>
        <v>0</v>
      </c>
      <c r="AB813">
        <f t="shared" si="255"/>
        <v>0</v>
      </c>
      <c r="AC813">
        <f t="shared" si="256"/>
        <v>0</v>
      </c>
      <c r="AD813">
        <f t="shared" si="257"/>
        <v>0</v>
      </c>
      <c r="AE813">
        <f t="shared" si="258"/>
        <v>0</v>
      </c>
      <c r="AF813">
        <f t="shared" si="259"/>
        <v>0</v>
      </c>
    </row>
    <row r="814" spans="1:32" x14ac:dyDescent="0.3">
      <c r="A814">
        <v>813</v>
      </c>
      <c r="B814" t="s">
        <v>3146</v>
      </c>
      <c r="C814" t="s">
        <v>283</v>
      </c>
      <c r="D814" t="s">
        <v>3147</v>
      </c>
      <c r="E814" t="s">
        <v>584</v>
      </c>
      <c r="F814" t="s">
        <v>3148</v>
      </c>
      <c r="G814">
        <v>2009</v>
      </c>
      <c r="H814">
        <v>123</v>
      </c>
      <c r="I814">
        <v>7</v>
      </c>
      <c r="J814">
        <v>153448</v>
      </c>
      <c r="K814">
        <v>41.57</v>
      </c>
      <c r="L814">
        <v>42</v>
      </c>
      <c r="M814">
        <f t="shared" si="240"/>
        <v>0</v>
      </c>
      <c r="N814">
        <f t="shared" si="241"/>
        <v>0</v>
      </c>
      <c r="O814">
        <f t="shared" si="242"/>
        <v>1</v>
      </c>
      <c r="P814">
        <f t="shared" si="243"/>
        <v>0</v>
      </c>
      <c r="Q814">
        <f t="shared" si="244"/>
        <v>0</v>
      </c>
      <c r="R814">
        <f t="shared" si="245"/>
        <v>0</v>
      </c>
      <c r="S814">
        <f t="shared" si="246"/>
        <v>0</v>
      </c>
      <c r="T814">
        <f t="shared" si="247"/>
        <v>0</v>
      </c>
      <c r="U814">
        <f t="shared" si="248"/>
        <v>0</v>
      </c>
      <c r="V814">
        <f t="shared" si="249"/>
        <v>1</v>
      </c>
      <c r="W814">
        <f t="shared" si="250"/>
        <v>1</v>
      </c>
      <c r="X814">
        <f t="shared" si="251"/>
        <v>0</v>
      </c>
      <c r="Y814">
        <f t="shared" si="252"/>
        <v>0</v>
      </c>
      <c r="Z814">
        <f t="shared" si="253"/>
        <v>0</v>
      </c>
      <c r="AA814">
        <f t="shared" si="254"/>
        <v>0</v>
      </c>
      <c r="AB814">
        <f t="shared" si="255"/>
        <v>0</v>
      </c>
      <c r="AC814">
        <f t="shared" si="256"/>
        <v>0</v>
      </c>
      <c r="AD814">
        <f t="shared" si="257"/>
        <v>0</v>
      </c>
      <c r="AE814">
        <f t="shared" si="258"/>
        <v>0</v>
      </c>
      <c r="AF814">
        <f t="shared" si="259"/>
        <v>0</v>
      </c>
    </row>
    <row r="815" spans="1:32" x14ac:dyDescent="0.3">
      <c r="A815">
        <v>814</v>
      </c>
      <c r="B815" t="s">
        <v>3149</v>
      </c>
      <c r="C815" t="s">
        <v>784</v>
      </c>
      <c r="D815" t="s">
        <v>3150</v>
      </c>
      <c r="E815" t="s">
        <v>1440</v>
      </c>
      <c r="F815" t="s">
        <v>3151</v>
      </c>
      <c r="G815">
        <v>2012</v>
      </c>
      <c r="H815">
        <v>112</v>
      </c>
      <c r="I815">
        <v>6.3</v>
      </c>
      <c r="J815">
        <v>72050</v>
      </c>
      <c r="K815">
        <v>16.68</v>
      </c>
      <c r="L815">
        <v>54</v>
      </c>
      <c r="M815">
        <f t="shared" si="240"/>
        <v>0</v>
      </c>
      <c r="N815">
        <f t="shared" si="241"/>
        <v>0</v>
      </c>
      <c r="O815">
        <f t="shared" si="242"/>
        <v>0</v>
      </c>
      <c r="P815">
        <f t="shared" si="243"/>
        <v>0</v>
      </c>
      <c r="Q815">
        <f t="shared" si="244"/>
        <v>1</v>
      </c>
      <c r="R815">
        <f t="shared" si="245"/>
        <v>0</v>
      </c>
      <c r="S815">
        <f t="shared" si="246"/>
        <v>0</v>
      </c>
      <c r="T815">
        <f t="shared" si="247"/>
        <v>0</v>
      </c>
      <c r="U815">
        <f t="shared" si="248"/>
        <v>1</v>
      </c>
      <c r="V815">
        <f t="shared" si="249"/>
        <v>0</v>
      </c>
      <c r="W815">
        <f t="shared" si="250"/>
        <v>0</v>
      </c>
      <c r="X815">
        <f t="shared" si="251"/>
        <v>0</v>
      </c>
      <c r="Y815">
        <f t="shared" si="252"/>
        <v>0</v>
      </c>
      <c r="Z815">
        <f t="shared" si="253"/>
        <v>0</v>
      </c>
      <c r="AA815">
        <f t="shared" si="254"/>
        <v>0</v>
      </c>
      <c r="AB815">
        <f t="shared" si="255"/>
        <v>0</v>
      </c>
      <c r="AC815">
        <f t="shared" si="256"/>
        <v>0</v>
      </c>
      <c r="AD815">
        <f t="shared" si="257"/>
        <v>0</v>
      </c>
      <c r="AE815">
        <f t="shared" si="258"/>
        <v>0</v>
      </c>
      <c r="AF815">
        <f t="shared" si="259"/>
        <v>0</v>
      </c>
    </row>
    <row r="816" spans="1:32" x14ac:dyDescent="0.3">
      <c r="A816">
        <v>815</v>
      </c>
      <c r="B816" t="s">
        <v>3152</v>
      </c>
      <c r="C816" t="s">
        <v>69</v>
      </c>
      <c r="D816" t="s">
        <v>3153</v>
      </c>
      <c r="E816" t="s">
        <v>1014</v>
      </c>
      <c r="F816" t="s">
        <v>3154</v>
      </c>
      <c r="G816">
        <v>2009</v>
      </c>
      <c r="H816">
        <v>87</v>
      </c>
      <c r="I816">
        <v>7.8</v>
      </c>
      <c r="J816">
        <v>149779</v>
      </c>
      <c r="K816">
        <v>21</v>
      </c>
      <c r="L816">
        <v>83</v>
      </c>
      <c r="M816">
        <f t="shared" si="240"/>
        <v>0</v>
      </c>
      <c r="N816">
        <f t="shared" si="241"/>
        <v>1</v>
      </c>
      <c r="O816">
        <f t="shared" si="242"/>
        <v>0</v>
      </c>
      <c r="P816">
        <f t="shared" si="243"/>
        <v>1</v>
      </c>
      <c r="Q816">
        <f t="shared" si="244"/>
        <v>1</v>
      </c>
      <c r="R816">
        <f t="shared" si="245"/>
        <v>0</v>
      </c>
      <c r="S816">
        <f t="shared" si="246"/>
        <v>0</v>
      </c>
      <c r="T816">
        <f t="shared" si="247"/>
        <v>0</v>
      </c>
      <c r="U816">
        <f t="shared" si="248"/>
        <v>0</v>
      </c>
      <c r="V816">
        <f t="shared" si="249"/>
        <v>0</v>
      </c>
      <c r="W816">
        <f t="shared" si="250"/>
        <v>0</v>
      </c>
      <c r="X816">
        <f t="shared" si="251"/>
        <v>0</v>
      </c>
      <c r="Y816">
        <f t="shared" si="252"/>
        <v>0</v>
      </c>
      <c r="Z816">
        <f t="shared" si="253"/>
        <v>0</v>
      </c>
      <c r="AA816">
        <f t="shared" si="254"/>
        <v>0</v>
      </c>
      <c r="AB816">
        <f t="shared" si="255"/>
        <v>0</v>
      </c>
      <c r="AC816">
        <f t="shared" si="256"/>
        <v>0</v>
      </c>
      <c r="AD816">
        <f t="shared" si="257"/>
        <v>0</v>
      </c>
      <c r="AE816">
        <f t="shared" si="258"/>
        <v>0</v>
      </c>
      <c r="AF816">
        <f t="shared" si="259"/>
        <v>0</v>
      </c>
    </row>
    <row r="817" spans="1:32" x14ac:dyDescent="0.3">
      <c r="A817">
        <v>816</v>
      </c>
      <c r="B817" t="s">
        <v>3155</v>
      </c>
      <c r="C817" t="s">
        <v>288</v>
      </c>
      <c r="D817" t="s">
        <v>3156</v>
      </c>
      <c r="E817" t="s">
        <v>918</v>
      </c>
      <c r="F817" t="s">
        <v>3157</v>
      </c>
      <c r="G817">
        <v>2006</v>
      </c>
      <c r="H817">
        <v>129</v>
      </c>
      <c r="I817">
        <v>7.6</v>
      </c>
      <c r="J817">
        <v>285441</v>
      </c>
      <c r="K817">
        <v>88.5</v>
      </c>
      <c r="L817">
        <v>76</v>
      </c>
      <c r="M817">
        <f t="shared" si="240"/>
        <v>0</v>
      </c>
      <c r="N817">
        <f t="shared" si="241"/>
        <v>0</v>
      </c>
      <c r="O817">
        <f t="shared" si="242"/>
        <v>0</v>
      </c>
      <c r="P817">
        <f t="shared" si="243"/>
        <v>0</v>
      </c>
      <c r="Q817">
        <f t="shared" si="244"/>
        <v>0</v>
      </c>
      <c r="R817">
        <f t="shared" si="245"/>
        <v>0</v>
      </c>
      <c r="S817">
        <f t="shared" si="246"/>
        <v>1</v>
      </c>
      <c r="T817">
        <f t="shared" si="247"/>
        <v>1</v>
      </c>
      <c r="U817">
        <f t="shared" si="248"/>
        <v>0</v>
      </c>
      <c r="V817">
        <f t="shared" si="249"/>
        <v>1</v>
      </c>
      <c r="W817">
        <f t="shared" si="250"/>
        <v>0</v>
      </c>
      <c r="X817">
        <f t="shared" si="251"/>
        <v>0</v>
      </c>
      <c r="Y817">
        <f t="shared" si="252"/>
        <v>0</v>
      </c>
      <c r="Z817">
        <f t="shared" si="253"/>
        <v>0</v>
      </c>
      <c r="AA817">
        <f t="shared" si="254"/>
        <v>0</v>
      </c>
      <c r="AB817">
        <f t="shared" si="255"/>
        <v>0</v>
      </c>
      <c r="AC817">
        <f t="shared" si="256"/>
        <v>0</v>
      </c>
      <c r="AD817">
        <f t="shared" si="257"/>
        <v>0</v>
      </c>
      <c r="AE817">
        <f t="shared" si="258"/>
        <v>0</v>
      </c>
      <c r="AF817">
        <f t="shared" si="259"/>
        <v>0</v>
      </c>
    </row>
    <row r="818" spans="1:32" x14ac:dyDescent="0.3">
      <c r="A818">
        <v>817</v>
      </c>
      <c r="B818" t="s">
        <v>3158</v>
      </c>
      <c r="C818" t="s">
        <v>288</v>
      </c>
      <c r="D818" t="s">
        <v>3159</v>
      </c>
      <c r="E818" t="s">
        <v>3160</v>
      </c>
      <c r="F818" t="s">
        <v>3161</v>
      </c>
      <c r="G818">
        <v>2016</v>
      </c>
      <c r="H818">
        <v>95</v>
      </c>
      <c r="I818">
        <v>5.4</v>
      </c>
      <c r="J818">
        <v>8755</v>
      </c>
      <c r="L818">
        <v>27</v>
      </c>
      <c r="M818">
        <f t="shared" si="240"/>
        <v>0</v>
      </c>
      <c r="N818">
        <f t="shared" si="241"/>
        <v>0</v>
      </c>
      <c r="O818">
        <f t="shared" si="242"/>
        <v>0</v>
      </c>
      <c r="P818">
        <f t="shared" si="243"/>
        <v>0</v>
      </c>
      <c r="Q818">
        <f t="shared" si="244"/>
        <v>0</v>
      </c>
      <c r="R818">
        <f t="shared" si="245"/>
        <v>0</v>
      </c>
      <c r="S818">
        <f t="shared" si="246"/>
        <v>1</v>
      </c>
      <c r="T818">
        <f t="shared" si="247"/>
        <v>1</v>
      </c>
      <c r="U818">
        <f t="shared" si="248"/>
        <v>0</v>
      </c>
      <c r="V818">
        <f t="shared" si="249"/>
        <v>1</v>
      </c>
      <c r="W818">
        <f t="shared" si="250"/>
        <v>0</v>
      </c>
      <c r="X818">
        <f t="shared" si="251"/>
        <v>0</v>
      </c>
      <c r="Y818">
        <f t="shared" si="252"/>
        <v>0</v>
      </c>
      <c r="Z818">
        <f t="shared" si="253"/>
        <v>0</v>
      </c>
      <c r="AA818">
        <f t="shared" si="254"/>
        <v>0</v>
      </c>
      <c r="AB818">
        <f t="shared" si="255"/>
        <v>0</v>
      </c>
      <c r="AC818">
        <f t="shared" si="256"/>
        <v>0</v>
      </c>
      <c r="AD818">
        <f t="shared" si="257"/>
        <v>0</v>
      </c>
      <c r="AE818">
        <f t="shared" si="258"/>
        <v>0</v>
      </c>
      <c r="AF818">
        <f t="shared" si="259"/>
        <v>0</v>
      </c>
    </row>
    <row r="819" spans="1:32" x14ac:dyDescent="0.3">
      <c r="A819">
        <v>818</v>
      </c>
      <c r="B819" t="s">
        <v>3162</v>
      </c>
      <c r="C819" t="s">
        <v>856</v>
      </c>
      <c r="D819" t="s">
        <v>3163</v>
      </c>
      <c r="E819" t="s">
        <v>1502</v>
      </c>
      <c r="F819" t="s">
        <v>3164</v>
      </c>
      <c r="G819">
        <v>2010</v>
      </c>
      <c r="H819">
        <v>94</v>
      </c>
      <c r="I819">
        <v>7.6</v>
      </c>
      <c r="J819">
        <v>294010</v>
      </c>
      <c r="K819">
        <v>18.329999999999998</v>
      </c>
      <c r="L819">
        <v>82</v>
      </c>
      <c r="M819">
        <f t="shared" si="240"/>
        <v>0</v>
      </c>
      <c r="N819">
        <f t="shared" si="241"/>
        <v>1</v>
      </c>
      <c r="O819">
        <f t="shared" si="242"/>
        <v>0</v>
      </c>
      <c r="P819">
        <f t="shared" si="243"/>
        <v>0</v>
      </c>
      <c r="Q819">
        <f t="shared" si="244"/>
        <v>0</v>
      </c>
      <c r="R819">
        <f t="shared" si="245"/>
        <v>1</v>
      </c>
      <c r="S819">
        <f t="shared" si="246"/>
        <v>1</v>
      </c>
      <c r="T819">
        <f t="shared" si="247"/>
        <v>0</v>
      </c>
      <c r="U819">
        <f t="shared" si="248"/>
        <v>0</v>
      </c>
      <c r="V819">
        <f t="shared" si="249"/>
        <v>0</v>
      </c>
      <c r="W819">
        <f t="shared" si="250"/>
        <v>0</v>
      </c>
      <c r="X819">
        <f t="shared" si="251"/>
        <v>0</v>
      </c>
      <c r="Y819">
        <f t="shared" si="252"/>
        <v>0</v>
      </c>
      <c r="Z819">
        <f t="shared" si="253"/>
        <v>0</v>
      </c>
      <c r="AA819">
        <f t="shared" si="254"/>
        <v>0</v>
      </c>
      <c r="AB819">
        <f t="shared" si="255"/>
        <v>0</v>
      </c>
      <c r="AC819">
        <f t="shared" si="256"/>
        <v>0</v>
      </c>
      <c r="AD819">
        <f t="shared" si="257"/>
        <v>0</v>
      </c>
      <c r="AE819">
        <f t="shared" si="258"/>
        <v>0</v>
      </c>
      <c r="AF819">
        <f t="shared" si="259"/>
        <v>0</v>
      </c>
    </row>
    <row r="820" spans="1:32" x14ac:dyDescent="0.3">
      <c r="A820">
        <v>819</v>
      </c>
      <c r="B820" t="s">
        <v>3165</v>
      </c>
      <c r="C820" t="s">
        <v>283</v>
      </c>
      <c r="D820" t="s">
        <v>3166</v>
      </c>
      <c r="E820" t="s">
        <v>3167</v>
      </c>
      <c r="F820" t="s">
        <v>3168</v>
      </c>
      <c r="G820">
        <v>2014</v>
      </c>
      <c r="H820">
        <v>99</v>
      </c>
      <c r="I820">
        <v>5.4</v>
      </c>
      <c r="J820">
        <v>91106</v>
      </c>
      <c r="K820">
        <v>84.26</v>
      </c>
      <c r="L820">
        <v>37</v>
      </c>
      <c r="M820">
        <f t="shared" si="240"/>
        <v>0</v>
      </c>
      <c r="N820">
        <f t="shared" si="241"/>
        <v>0</v>
      </c>
      <c r="O820">
        <f t="shared" si="242"/>
        <v>1</v>
      </c>
      <c r="P820">
        <f t="shared" si="243"/>
        <v>0</v>
      </c>
      <c r="Q820">
        <f t="shared" si="244"/>
        <v>0</v>
      </c>
      <c r="R820">
        <f t="shared" si="245"/>
        <v>0</v>
      </c>
      <c r="S820">
        <f t="shared" si="246"/>
        <v>0</v>
      </c>
      <c r="T820">
        <f t="shared" si="247"/>
        <v>0</v>
      </c>
      <c r="U820">
        <f t="shared" si="248"/>
        <v>0</v>
      </c>
      <c r="V820">
        <f t="shared" si="249"/>
        <v>1</v>
      </c>
      <c r="W820">
        <f t="shared" si="250"/>
        <v>1</v>
      </c>
      <c r="X820">
        <f t="shared" si="251"/>
        <v>0</v>
      </c>
      <c r="Y820">
        <f t="shared" si="252"/>
        <v>0</v>
      </c>
      <c r="Z820">
        <f t="shared" si="253"/>
        <v>0</v>
      </c>
      <c r="AA820">
        <f t="shared" si="254"/>
        <v>0</v>
      </c>
      <c r="AB820">
        <f t="shared" si="255"/>
        <v>0</v>
      </c>
      <c r="AC820">
        <f t="shared" si="256"/>
        <v>0</v>
      </c>
      <c r="AD820">
        <f t="shared" si="257"/>
        <v>0</v>
      </c>
      <c r="AE820">
        <f t="shared" si="258"/>
        <v>0</v>
      </c>
      <c r="AF820">
        <f t="shared" si="259"/>
        <v>0</v>
      </c>
    </row>
    <row r="821" spans="1:32" x14ac:dyDescent="0.3">
      <c r="A821">
        <v>820</v>
      </c>
      <c r="B821" t="s">
        <v>3169</v>
      </c>
      <c r="C821" t="s">
        <v>23</v>
      </c>
      <c r="D821" t="s">
        <v>3170</v>
      </c>
      <c r="E821" t="s">
        <v>3167</v>
      </c>
      <c r="F821" t="s">
        <v>3171</v>
      </c>
      <c r="G821">
        <v>2016</v>
      </c>
      <c r="H821">
        <v>73</v>
      </c>
      <c r="I821">
        <v>4.5999999999999996</v>
      </c>
      <c r="J821">
        <v>564</v>
      </c>
      <c r="L821">
        <v>63</v>
      </c>
      <c r="M821">
        <f t="shared" si="240"/>
        <v>0</v>
      </c>
      <c r="N821">
        <f t="shared" si="241"/>
        <v>0</v>
      </c>
      <c r="O821">
        <f t="shared" si="242"/>
        <v>1</v>
      </c>
      <c r="P821">
        <f t="shared" si="243"/>
        <v>0</v>
      </c>
      <c r="Q821">
        <f t="shared" si="244"/>
        <v>0</v>
      </c>
      <c r="R821">
        <f t="shared" si="245"/>
        <v>0</v>
      </c>
      <c r="S821">
        <f t="shared" si="246"/>
        <v>0</v>
      </c>
      <c r="T821">
        <f t="shared" si="247"/>
        <v>0</v>
      </c>
      <c r="U821">
        <f t="shared" si="248"/>
        <v>0</v>
      </c>
      <c r="V821">
        <f t="shared" si="249"/>
        <v>0</v>
      </c>
      <c r="W821">
        <f t="shared" si="250"/>
        <v>1</v>
      </c>
      <c r="X821">
        <f t="shared" si="251"/>
        <v>0</v>
      </c>
      <c r="Y821">
        <f t="shared" si="252"/>
        <v>0</v>
      </c>
      <c r="Z821">
        <f t="shared" si="253"/>
        <v>0</v>
      </c>
      <c r="AA821">
        <f t="shared" si="254"/>
        <v>0</v>
      </c>
      <c r="AB821">
        <f t="shared" si="255"/>
        <v>0</v>
      </c>
      <c r="AC821">
        <f t="shared" si="256"/>
        <v>0</v>
      </c>
      <c r="AD821">
        <f t="shared" si="257"/>
        <v>0</v>
      </c>
      <c r="AE821">
        <f t="shared" si="258"/>
        <v>0</v>
      </c>
      <c r="AF821">
        <f t="shared" si="259"/>
        <v>0</v>
      </c>
    </row>
    <row r="822" spans="1:32" x14ac:dyDescent="0.3">
      <c r="A822">
        <v>821</v>
      </c>
      <c r="B822" t="s">
        <v>3172</v>
      </c>
      <c r="C822" t="s">
        <v>3173</v>
      </c>
      <c r="D822" t="s">
        <v>3174</v>
      </c>
      <c r="E822" t="s">
        <v>3175</v>
      </c>
      <c r="F822" t="s">
        <v>3176</v>
      </c>
      <c r="G822">
        <v>2014</v>
      </c>
      <c r="H822">
        <v>107</v>
      </c>
      <c r="I822">
        <v>6.9</v>
      </c>
      <c r="J822">
        <v>13711</v>
      </c>
      <c r="M822">
        <f t="shared" si="240"/>
        <v>0</v>
      </c>
      <c r="N822">
        <f t="shared" si="241"/>
        <v>0</v>
      </c>
      <c r="O822">
        <f t="shared" si="242"/>
        <v>0</v>
      </c>
      <c r="P822">
        <f t="shared" si="243"/>
        <v>0</v>
      </c>
      <c r="Q822">
        <f t="shared" si="244"/>
        <v>0</v>
      </c>
      <c r="R822">
        <f t="shared" si="245"/>
        <v>0</v>
      </c>
      <c r="S822">
        <f t="shared" si="246"/>
        <v>1</v>
      </c>
      <c r="T822">
        <f t="shared" si="247"/>
        <v>0</v>
      </c>
      <c r="U822">
        <f t="shared" si="248"/>
        <v>1</v>
      </c>
      <c r="V822">
        <f t="shared" si="249"/>
        <v>0</v>
      </c>
      <c r="W822">
        <f t="shared" si="250"/>
        <v>0</v>
      </c>
      <c r="X822">
        <f t="shared" si="251"/>
        <v>0</v>
      </c>
      <c r="Y822">
        <f t="shared" si="252"/>
        <v>0</v>
      </c>
      <c r="Z822">
        <f t="shared" si="253"/>
        <v>0</v>
      </c>
      <c r="AA822">
        <f t="shared" si="254"/>
        <v>0</v>
      </c>
      <c r="AB822">
        <f t="shared" si="255"/>
        <v>0</v>
      </c>
      <c r="AC822">
        <f t="shared" si="256"/>
        <v>0</v>
      </c>
      <c r="AD822">
        <f t="shared" si="257"/>
        <v>1</v>
      </c>
      <c r="AE822">
        <f t="shared" si="258"/>
        <v>0</v>
      </c>
      <c r="AF822">
        <f t="shared" si="259"/>
        <v>0</v>
      </c>
    </row>
    <row r="823" spans="1:32" x14ac:dyDescent="0.3">
      <c r="A823">
        <v>822</v>
      </c>
      <c r="B823" t="s">
        <v>3177</v>
      </c>
      <c r="C823" t="s">
        <v>3178</v>
      </c>
      <c r="D823" t="s">
        <v>3179</v>
      </c>
      <c r="E823" t="s">
        <v>3180</v>
      </c>
      <c r="F823" t="s">
        <v>3181</v>
      </c>
      <c r="G823">
        <v>2009</v>
      </c>
      <c r="H823">
        <v>123</v>
      </c>
      <c r="I823">
        <v>6.8</v>
      </c>
      <c r="J823">
        <v>130153</v>
      </c>
      <c r="K823">
        <v>7.69</v>
      </c>
      <c r="L823">
        <v>65</v>
      </c>
      <c r="M823">
        <f t="shared" si="240"/>
        <v>0</v>
      </c>
      <c r="N823">
        <f t="shared" si="241"/>
        <v>1</v>
      </c>
      <c r="O823">
        <f t="shared" si="242"/>
        <v>0</v>
      </c>
      <c r="P823">
        <f t="shared" si="243"/>
        <v>0</v>
      </c>
      <c r="Q823">
        <f t="shared" si="244"/>
        <v>0</v>
      </c>
      <c r="R823">
        <f t="shared" si="245"/>
        <v>0</v>
      </c>
      <c r="S823">
        <f t="shared" si="246"/>
        <v>0</v>
      </c>
      <c r="T823">
        <f t="shared" si="247"/>
        <v>0</v>
      </c>
      <c r="U823">
        <f t="shared" si="248"/>
        <v>0</v>
      </c>
      <c r="V823">
        <f t="shared" si="249"/>
        <v>1</v>
      </c>
      <c r="W823">
        <f t="shared" si="250"/>
        <v>0</v>
      </c>
      <c r="X823">
        <f t="shared" si="251"/>
        <v>0</v>
      </c>
      <c r="Y823">
        <f t="shared" si="252"/>
        <v>1</v>
      </c>
      <c r="Z823">
        <f t="shared" si="253"/>
        <v>0</v>
      </c>
      <c r="AA823">
        <f t="shared" si="254"/>
        <v>0</v>
      </c>
      <c r="AB823">
        <f t="shared" si="255"/>
        <v>0</v>
      </c>
      <c r="AC823">
        <f t="shared" si="256"/>
        <v>0</v>
      </c>
      <c r="AD823">
        <f t="shared" si="257"/>
        <v>0</v>
      </c>
      <c r="AE823">
        <f t="shared" si="258"/>
        <v>0</v>
      </c>
      <c r="AF823">
        <f t="shared" si="259"/>
        <v>0</v>
      </c>
    </row>
    <row r="824" spans="1:32" x14ac:dyDescent="0.3">
      <c r="A824">
        <v>823</v>
      </c>
      <c r="B824" t="s">
        <v>3182</v>
      </c>
      <c r="C824" t="s">
        <v>13</v>
      </c>
      <c r="D824" t="s">
        <v>3183</v>
      </c>
      <c r="E824" t="s">
        <v>3184</v>
      </c>
      <c r="F824" t="s">
        <v>3185</v>
      </c>
      <c r="G824">
        <v>2009</v>
      </c>
      <c r="H824">
        <v>118</v>
      </c>
      <c r="I824">
        <v>5.8</v>
      </c>
      <c r="J824">
        <v>180105</v>
      </c>
      <c r="K824">
        <v>150.16999999999999</v>
      </c>
      <c r="L824">
        <v>32</v>
      </c>
      <c r="M824">
        <f t="shared" si="240"/>
        <v>1</v>
      </c>
      <c r="N824">
        <f t="shared" si="241"/>
        <v>1</v>
      </c>
      <c r="O824">
        <f t="shared" si="242"/>
        <v>0</v>
      </c>
      <c r="P824">
        <f t="shared" si="243"/>
        <v>0</v>
      </c>
      <c r="Q824">
        <f t="shared" si="244"/>
        <v>0</v>
      </c>
      <c r="R824">
        <f t="shared" si="245"/>
        <v>0</v>
      </c>
      <c r="S824">
        <f t="shared" si="246"/>
        <v>0</v>
      </c>
      <c r="T824">
        <f t="shared" si="247"/>
        <v>0</v>
      </c>
      <c r="U824">
        <f t="shared" si="248"/>
        <v>0</v>
      </c>
      <c r="V824">
        <f t="shared" si="249"/>
        <v>0</v>
      </c>
      <c r="W824">
        <f t="shared" si="250"/>
        <v>0</v>
      </c>
      <c r="X824">
        <f t="shared" si="251"/>
        <v>1</v>
      </c>
      <c r="Y824">
        <f t="shared" si="252"/>
        <v>0</v>
      </c>
      <c r="Z824">
        <f t="shared" si="253"/>
        <v>0</v>
      </c>
      <c r="AA824">
        <f t="shared" si="254"/>
        <v>0</v>
      </c>
      <c r="AB824">
        <f t="shared" si="255"/>
        <v>0</v>
      </c>
      <c r="AC824">
        <f t="shared" si="256"/>
        <v>0</v>
      </c>
      <c r="AD824">
        <f t="shared" si="257"/>
        <v>0</v>
      </c>
      <c r="AE824">
        <f t="shared" si="258"/>
        <v>0</v>
      </c>
      <c r="AF824">
        <f t="shared" si="259"/>
        <v>0</v>
      </c>
    </row>
    <row r="825" spans="1:32" x14ac:dyDescent="0.3">
      <c r="A825">
        <v>824</v>
      </c>
      <c r="B825" t="s">
        <v>3186</v>
      </c>
      <c r="C825" t="s">
        <v>92</v>
      </c>
      <c r="D825" t="s">
        <v>3187</v>
      </c>
      <c r="E825" t="s">
        <v>3188</v>
      </c>
      <c r="F825" t="s">
        <v>3189</v>
      </c>
      <c r="G825">
        <v>2016</v>
      </c>
      <c r="H825">
        <v>119</v>
      </c>
      <c r="I825">
        <v>7</v>
      </c>
      <c r="J825">
        <v>5855</v>
      </c>
      <c r="K825">
        <v>0.3</v>
      </c>
      <c r="L825">
        <v>72</v>
      </c>
      <c r="M825">
        <f t="shared" si="240"/>
        <v>0</v>
      </c>
      <c r="N825">
        <f t="shared" si="241"/>
        <v>0</v>
      </c>
      <c r="O825">
        <f t="shared" si="242"/>
        <v>0</v>
      </c>
      <c r="P825">
        <f t="shared" si="243"/>
        <v>0</v>
      </c>
      <c r="Q825">
        <f t="shared" si="244"/>
        <v>0</v>
      </c>
      <c r="R825">
        <f t="shared" si="245"/>
        <v>1</v>
      </c>
      <c r="S825">
        <f t="shared" si="246"/>
        <v>1</v>
      </c>
      <c r="T825">
        <f t="shared" si="247"/>
        <v>0</v>
      </c>
      <c r="U825">
        <f t="shared" si="248"/>
        <v>0</v>
      </c>
      <c r="V825">
        <f t="shared" si="249"/>
        <v>0</v>
      </c>
      <c r="W825">
        <f t="shared" si="250"/>
        <v>0</v>
      </c>
      <c r="X825">
        <f t="shared" si="251"/>
        <v>0</v>
      </c>
      <c r="Y825">
        <f t="shared" si="252"/>
        <v>0</v>
      </c>
      <c r="Z825">
        <f t="shared" si="253"/>
        <v>0</v>
      </c>
      <c r="AA825">
        <f t="shared" si="254"/>
        <v>0</v>
      </c>
      <c r="AB825">
        <f t="shared" si="255"/>
        <v>0</v>
      </c>
      <c r="AC825">
        <f t="shared" si="256"/>
        <v>0</v>
      </c>
      <c r="AD825">
        <f t="shared" si="257"/>
        <v>0</v>
      </c>
      <c r="AE825">
        <f t="shared" si="258"/>
        <v>0</v>
      </c>
      <c r="AF825">
        <f t="shared" si="259"/>
        <v>0</v>
      </c>
    </row>
    <row r="826" spans="1:32" x14ac:dyDescent="0.3">
      <c r="A826">
        <v>825</v>
      </c>
      <c r="B826" t="s">
        <v>3190</v>
      </c>
      <c r="C826" t="s">
        <v>150</v>
      </c>
      <c r="D826" t="s">
        <v>3191</v>
      </c>
      <c r="E826" t="s">
        <v>3192</v>
      </c>
      <c r="F826" t="s">
        <v>3193</v>
      </c>
      <c r="G826">
        <v>2015</v>
      </c>
      <c r="H826">
        <v>90</v>
      </c>
      <c r="I826">
        <v>5.8</v>
      </c>
      <c r="J826">
        <v>4779</v>
      </c>
      <c r="L826">
        <v>27</v>
      </c>
      <c r="M826">
        <f t="shared" si="240"/>
        <v>0</v>
      </c>
      <c r="N826">
        <f t="shared" si="241"/>
        <v>0</v>
      </c>
      <c r="O826">
        <f t="shared" si="242"/>
        <v>0</v>
      </c>
      <c r="P826">
        <f t="shared" si="243"/>
        <v>0</v>
      </c>
      <c r="Q826">
        <f t="shared" si="244"/>
        <v>0</v>
      </c>
      <c r="R826">
        <f t="shared" si="245"/>
        <v>0</v>
      </c>
      <c r="S826">
        <f t="shared" si="246"/>
        <v>1</v>
      </c>
      <c r="T826">
        <f t="shared" si="247"/>
        <v>0</v>
      </c>
      <c r="U826">
        <f t="shared" si="248"/>
        <v>0</v>
      </c>
      <c r="V826">
        <f t="shared" si="249"/>
        <v>0</v>
      </c>
      <c r="W826">
        <f t="shared" si="250"/>
        <v>1</v>
      </c>
      <c r="X826">
        <f t="shared" si="251"/>
        <v>0</v>
      </c>
      <c r="Y826">
        <f t="shared" si="252"/>
        <v>0</v>
      </c>
      <c r="Z826">
        <f t="shared" si="253"/>
        <v>0</v>
      </c>
      <c r="AA826">
        <f t="shared" si="254"/>
        <v>0</v>
      </c>
      <c r="AB826">
        <f t="shared" si="255"/>
        <v>0</v>
      </c>
      <c r="AC826">
        <f t="shared" si="256"/>
        <v>0</v>
      </c>
      <c r="AD826">
        <f t="shared" si="257"/>
        <v>0</v>
      </c>
      <c r="AE826">
        <f t="shared" si="258"/>
        <v>0</v>
      </c>
      <c r="AF826">
        <f t="shared" si="259"/>
        <v>0</v>
      </c>
    </row>
    <row r="827" spans="1:32" x14ac:dyDescent="0.3">
      <c r="A827">
        <v>826</v>
      </c>
      <c r="B827" t="s">
        <v>3194</v>
      </c>
      <c r="C827" t="s">
        <v>23</v>
      </c>
      <c r="D827" t="s">
        <v>3195</v>
      </c>
      <c r="E827" t="s">
        <v>3196</v>
      </c>
      <c r="F827" t="s">
        <v>3197</v>
      </c>
      <c r="G827">
        <v>2016</v>
      </c>
      <c r="H827">
        <v>88</v>
      </c>
      <c r="I827">
        <v>5.3</v>
      </c>
      <c r="J827">
        <v>1427</v>
      </c>
      <c r="L827">
        <v>25</v>
      </c>
      <c r="M827">
        <f t="shared" si="240"/>
        <v>0</v>
      </c>
      <c r="N827">
        <f t="shared" si="241"/>
        <v>0</v>
      </c>
      <c r="O827">
        <f t="shared" si="242"/>
        <v>1</v>
      </c>
      <c r="P827">
        <f t="shared" si="243"/>
        <v>0</v>
      </c>
      <c r="Q827">
        <f t="shared" si="244"/>
        <v>0</v>
      </c>
      <c r="R827">
        <f t="shared" si="245"/>
        <v>0</v>
      </c>
      <c r="S827">
        <f t="shared" si="246"/>
        <v>0</v>
      </c>
      <c r="T827">
        <f t="shared" si="247"/>
        <v>0</v>
      </c>
      <c r="U827">
        <f t="shared" si="248"/>
        <v>0</v>
      </c>
      <c r="V827">
        <f t="shared" si="249"/>
        <v>0</v>
      </c>
      <c r="W827">
        <f t="shared" si="250"/>
        <v>1</v>
      </c>
      <c r="X827">
        <f t="shared" si="251"/>
        <v>0</v>
      </c>
      <c r="Y827">
        <f t="shared" si="252"/>
        <v>0</v>
      </c>
      <c r="Z827">
        <f t="shared" si="253"/>
        <v>0</v>
      </c>
      <c r="AA827">
        <f t="shared" si="254"/>
        <v>0</v>
      </c>
      <c r="AB827">
        <f t="shared" si="255"/>
        <v>0</v>
      </c>
      <c r="AC827">
        <f t="shared" si="256"/>
        <v>0</v>
      </c>
      <c r="AD827">
        <f t="shared" si="257"/>
        <v>0</v>
      </c>
      <c r="AE827">
        <f t="shared" si="258"/>
        <v>0</v>
      </c>
      <c r="AF827">
        <f t="shared" si="259"/>
        <v>0</v>
      </c>
    </row>
    <row r="828" spans="1:32" x14ac:dyDescent="0.3">
      <c r="A828">
        <v>827</v>
      </c>
      <c r="B828" t="s">
        <v>3198</v>
      </c>
      <c r="C828" t="s">
        <v>582</v>
      </c>
      <c r="D828" t="s">
        <v>3199</v>
      </c>
      <c r="E828" t="s">
        <v>3200</v>
      </c>
      <c r="F828" t="s">
        <v>3201</v>
      </c>
      <c r="G828">
        <v>2016</v>
      </c>
      <c r="H828">
        <v>91</v>
      </c>
      <c r="I828">
        <v>4.5999999999999996</v>
      </c>
      <c r="J828">
        <v>5715</v>
      </c>
      <c r="K828">
        <v>6.88</v>
      </c>
      <c r="M828">
        <f t="shared" si="240"/>
        <v>0</v>
      </c>
      <c r="N828">
        <f t="shared" si="241"/>
        <v>0</v>
      </c>
      <c r="O828">
        <f t="shared" si="242"/>
        <v>1</v>
      </c>
      <c r="P828">
        <f t="shared" si="243"/>
        <v>0</v>
      </c>
      <c r="Q828">
        <f t="shared" si="244"/>
        <v>0</v>
      </c>
      <c r="R828">
        <f t="shared" si="245"/>
        <v>0</v>
      </c>
      <c r="S828">
        <f t="shared" si="246"/>
        <v>1</v>
      </c>
      <c r="T828">
        <f t="shared" si="247"/>
        <v>0</v>
      </c>
      <c r="U828">
        <f t="shared" si="248"/>
        <v>0</v>
      </c>
      <c r="V828">
        <f t="shared" si="249"/>
        <v>0</v>
      </c>
      <c r="W828">
        <f t="shared" si="250"/>
        <v>1</v>
      </c>
      <c r="X828">
        <f t="shared" si="251"/>
        <v>0</v>
      </c>
      <c r="Y828">
        <f t="shared" si="252"/>
        <v>0</v>
      </c>
      <c r="Z828">
        <f t="shared" si="253"/>
        <v>0</v>
      </c>
      <c r="AA828">
        <f t="shared" si="254"/>
        <v>0</v>
      </c>
      <c r="AB828">
        <f t="shared" si="255"/>
        <v>0</v>
      </c>
      <c r="AC828">
        <f t="shared" si="256"/>
        <v>0</v>
      </c>
      <c r="AD828">
        <f t="shared" si="257"/>
        <v>0</v>
      </c>
      <c r="AE828">
        <f t="shared" si="258"/>
        <v>0</v>
      </c>
      <c r="AF828">
        <f t="shared" si="259"/>
        <v>0</v>
      </c>
    </row>
    <row r="829" spans="1:32" x14ac:dyDescent="0.3">
      <c r="A829">
        <v>828</v>
      </c>
      <c r="B829" t="s">
        <v>3202</v>
      </c>
      <c r="C829" t="s">
        <v>31</v>
      </c>
      <c r="D829" t="s">
        <v>3203</v>
      </c>
      <c r="E829" t="s">
        <v>3204</v>
      </c>
      <c r="F829" t="s">
        <v>3205</v>
      </c>
      <c r="G829">
        <v>2016</v>
      </c>
      <c r="H829">
        <v>108</v>
      </c>
      <c r="I829">
        <v>5.3</v>
      </c>
      <c r="J829">
        <v>1391</v>
      </c>
      <c r="L829">
        <v>77</v>
      </c>
      <c r="M829">
        <f t="shared" si="240"/>
        <v>1</v>
      </c>
      <c r="N829">
        <f t="shared" si="241"/>
        <v>1</v>
      </c>
      <c r="O829">
        <f t="shared" si="242"/>
        <v>0</v>
      </c>
      <c r="P829">
        <f t="shared" si="243"/>
        <v>0</v>
      </c>
      <c r="Q829">
        <f t="shared" si="244"/>
        <v>0</v>
      </c>
      <c r="R829">
        <f t="shared" si="245"/>
        <v>0</v>
      </c>
      <c r="S829">
        <f t="shared" si="246"/>
        <v>0</v>
      </c>
      <c r="T829">
        <f t="shared" si="247"/>
        <v>0</v>
      </c>
      <c r="U829">
        <f t="shared" si="248"/>
        <v>0</v>
      </c>
      <c r="V829">
        <f t="shared" si="249"/>
        <v>0</v>
      </c>
      <c r="W829">
        <f t="shared" si="250"/>
        <v>0</v>
      </c>
      <c r="X829">
        <f t="shared" si="251"/>
        <v>0</v>
      </c>
      <c r="Y829">
        <f t="shared" si="252"/>
        <v>1</v>
      </c>
      <c r="Z829">
        <f t="shared" si="253"/>
        <v>0</v>
      </c>
      <c r="AA829">
        <f t="shared" si="254"/>
        <v>0</v>
      </c>
      <c r="AB829">
        <f t="shared" si="255"/>
        <v>0</v>
      </c>
      <c r="AC829">
        <f t="shared" si="256"/>
        <v>0</v>
      </c>
      <c r="AD829">
        <f t="shared" si="257"/>
        <v>0</v>
      </c>
      <c r="AE829">
        <f t="shared" si="258"/>
        <v>0</v>
      </c>
      <c r="AF829">
        <f t="shared" si="259"/>
        <v>0</v>
      </c>
    </row>
    <row r="830" spans="1:32" x14ac:dyDescent="0.3">
      <c r="A830">
        <v>829</v>
      </c>
      <c r="B830" t="s">
        <v>3206</v>
      </c>
      <c r="C830" t="s">
        <v>488</v>
      </c>
      <c r="D830" t="s">
        <v>3207</v>
      </c>
      <c r="E830" t="s">
        <v>3208</v>
      </c>
      <c r="F830" t="s">
        <v>3209</v>
      </c>
      <c r="G830">
        <v>2007</v>
      </c>
      <c r="H830">
        <v>191</v>
      </c>
      <c r="I830">
        <v>7.6</v>
      </c>
      <c r="J830">
        <v>160350</v>
      </c>
      <c r="K830">
        <v>25.03</v>
      </c>
      <c r="M830">
        <f t="shared" si="240"/>
        <v>1</v>
      </c>
      <c r="N830">
        <f t="shared" si="241"/>
        <v>0</v>
      </c>
      <c r="O830">
        <f t="shared" si="242"/>
        <v>1</v>
      </c>
      <c r="P830">
        <f t="shared" si="243"/>
        <v>0</v>
      </c>
      <c r="Q830">
        <f t="shared" si="244"/>
        <v>0</v>
      </c>
      <c r="R830">
        <f t="shared" si="245"/>
        <v>0</v>
      </c>
      <c r="S830">
        <f t="shared" si="246"/>
        <v>0</v>
      </c>
      <c r="T830">
        <f t="shared" si="247"/>
        <v>0</v>
      </c>
      <c r="U830">
        <f t="shared" si="248"/>
        <v>0</v>
      </c>
      <c r="V830">
        <f t="shared" si="249"/>
        <v>0</v>
      </c>
      <c r="W830">
        <f t="shared" si="250"/>
        <v>1</v>
      </c>
      <c r="X830">
        <f t="shared" si="251"/>
        <v>0</v>
      </c>
      <c r="Y830">
        <f t="shared" si="252"/>
        <v>0</v>
      </c>
      <c r="Z830">
        <f t="shared" si="253"/>
        <v>0</v>
      </c>
      <c r="AA830">
        <f t="shared" si="254"/>
        <v>0</v>
      </c>
      <c r="AB830">
        <f t="shared" si="255"/>
        <v>0</v>
      </c>
      <c r="AC830">
        <f t="shared" si="256"/>
        <v>0</v>
      </c>
      <c r="AD830">
        <f t="shared" si="257"/>
        <v>0</v>
      </c>
      <c r="AE830">
        <f t="shared" si="258"/>
        <v>0</v>
      </c>
      <c r="AF830">
        <f t="shared" si="259"/>
        <v>0</v>
      </c>
    </row>
    <row r="831" spans="1:32" x14ac:dyDescent="0.3">
      <c r="A831">
        <v>830</v>
      </c>
      <c r="B831" t="s">
        <v>3210</v>
      </c>
      <c r="C831" t="s">
        <v>42</v>
      </c>
      <c r="D831" t="s">
        <v>3211</v>
      </c>
      <c r="E831" t="s">
        <v>3212</v>
      </c>
      <c r="F831" t="s">
        <v>3213</v>
      </c>
      <c r="G831">
        <v>2008</v>
      </c>
      <c r="H831">
        <v>87</v>
      </c>
      <c r="I831">
        <v>1.9</v>
      </c>
      <c r="J831">
        <v>77207</v>
      </c>
      <c r="K831">
        <v>14.17</v>
      </c>
      <c r="L831">
        <v>15</v>
      </c>
      <c r="M831">
        <f t="shared" si="240"/>
        <v>0</v>
      </c>
      <c r="N831">
        <f t="shared" si="241"/>
        <v>0</v>
      </c>
      <c r="O831">
        <f t="shared" si="242"/>
        <v>0</v>
      </c>
      <c r="P831">
        <f t="shared" si="243"/>
        <v>0</v>
      </c>
      <c r="Q831">
        <f t="shared" si="244"/>
        <v>1</v>
      </c>
      <c r="R831">
        <f t="shared" si="245"/>
        <v>0</v>
      </c>
      <c r="S831">
        <f t="shared" si="246"/>
        <v>0</v>
      </c>
      <c r="T831">
        <f t="shared" si="247"/>
        <v>0</v>
      </c>
      <c r="U831">
        <f t="shared" si="248"/>
        <v>0</v>
      </c>
      <c r="V831">
        <f t="shared" si="249"/>
        <v>0</v>
      </c>
      <c r="W831">
        <f t="shared" si="250"/>
        <v>0</v>
      </c>
      <c r="X831">
        <f t="shared" si="251"/>
        <v>0</v>
      </c>
      <c r="Y831">
        <f t="shared" si="252"/>
        <v>0</v>
      </c>
      <c r="Z831">
        <f t="shared" si="253"/>
        <v>0</v>
      </c>
      <c r="AA831">
        <f t="shared" si="254"/>
        <v>0</v>
      </c>
      <c r="AB831">
        <f t="shared" si="255"/>
        <v>0</v>
      </c>
      <c r="AC831">
        <f t="shared" si="256"/>
        <v>0</v>
      </c>
      <c r="AD831">
        <f t="shared" si="257"/>
        <v>0</v>
      </c>
      <c r="AE831">
        <f t="shared" si="258"/>
        <v>0</v>
      </c>
      <c r="AF831">
        <f t="shared" si="259"/>
        <v>0</v>
      </c>
    </row>
    <row r="832" spans="1:32" x14ac:dyDescent="0.3">
      <c r="A832">
        <v>831</v>
      </c>
      <c r="B832" t="s">
        <v>3214</v>
      </c>
      <c r="C832" t="s">
        <v>1393</v>
      </c>
      <c r="D832" t="s">
        <v>3215</v>
      </c>
      <c r="E832" t="s">
        <v>2232</v>
      </c>
      <c r="F832" t="s">
        <v>3216</v>
      </c>
      <c r="G832">
        <v>2006</v>
      </c>
      <c r="H832">
        <v>102</v>
      </c>
      <c r="I832">
        <v>7.2</v>
      </c>
      <c r="J832">
        <v>171356</v>
      </c>
      <c r="K832">
        <v>70.27</v>
      </c>
      <c r="L832">
        <v>63</v>
      </c>
      <c r="M832">
        <f t="shared" si="240"/>
        <v>0</v>
      </c>
      <c r="N832">
        <f t="shared" si="241"/>
        <v>0</v>
      </c>
      <c r="O832">
        <f t="shared" si="242"/>
        <v>0</v>
      </c>
      <c r="P832">
        <f t="shared" si="243"/>
        <v>0</v>
      </c>
      <c r="Q832">
        <f t="shared" si="244"/>
        <v>0</v>
      </c>
      <c r="R832">
        <f t="shared" si="245"/>
        <v>0</v>
      </c>
      <c r="S832">
        <f t="shared" si="246"/>
        <v>1</v>
      </c>
      <c r="T832">
        <f t="shared" si="247"/>
        <v>0</v>
      </c>
      <c r="U832">
        <f t="shared" si="248"/>
        <v>0</v>
      </c>
      <c r="V832">
        <f t="shared" si="249"/>
        <v>0</v>
      </c>
      <c r="W832">
        <f t="shared" si="250"/>
        <v>0</v>
      </c>
      <c r="X832">
        <f t="shared" si="251"/>
        <v>0</v>
      </c>
      <c r="Y832">
        <f t="shared" si="252"/>
        <v>0</v>
      </c>
      <c r="Z832">
        <f t="shared" si="253"/>
        <v>0</v>
      </c>
      <c r="AA832">
        <f t="shared" si="254"/>
        <v>0</v>
      </c>
      <c r="AB832">
        <f t="shared" si="255"/>
        <v>0</v>
      </c>
      <c r="AC832">
        <f t="shared" si="256"/>
        <v>0</v>
      </c>
      <c r="AD832">
        <f t="shared" si="257"/>
        <v>0</v>
      </c>
      <c r="AE832">
        <f t="shared" si="258"/>
        <v>0</v>
      </c>
      <c r="AF832">
        <f t="shared" si="259"/>
        <v>1</v>
      </c>
    </row>
    <row r="833" spans="1:32" x14ac:dyDescent="0.3">
      <c r="A833">
        <v>832</v>
      </c>
      <c r="B833" t="s">
        <v>3217</v>
      </c>
      <c r="C833" t="s">
        <v>618</v>
      </c>
      <c r="D833" t="s">
        <v>3218</v>
      </c>
      <c r="E833" t="s">
        <v>3219</v>
      </c>
      <c r="F833" t="s">
        <v>3220</v>
      </c>
      <c r="G833">
        <v>2012</v>
      </c>
      <c r="H833">
        <v>94</v>
      </c>
      <c r="I833">
        <v>6.4</v>
      </c>
      <c r="J833">
        <v>16917</v>
      </c>
      <c r="K833">
        <v>49</v>
      </c>
      <c r="L833">
        <v>54</v>
      </c>
      <c r="M833">
        <f t="shared" si="240"/>
        <v>0</v>
      </c>
      <c r="N833">
        <f t="shared" si="241"/>
        <v>0</v>
      </c>
      <c r="O833">
        <f t="shared" si="242"/>
        <v>0</v>
      </c>
      <c r="P833">
        <f t="shared" si="243"/>
        <v>0</v>
      </c>
      <c r="Q833">
        <f t="shared" si="244"/>
        <v>1</v>
      </c>
      <c r="R833">
        <f t="shared" si="245"/>
        <v>0</v>
      </c>
      <c r="S833">
        <f t="shared" si="246"/>
        <v>0</v>
      </c>
      <c r="T833">
        <f t="shared" si="247"/>
        <v>0</v>
      </c>
      <c r="U833">
        <f t="shared" si="248"/>
        <v>0</v>
      </c>
      <c r="V833">
        <f t="shared" si="249"/>
        <v>0</v>
      </c>
      <c r="W833">
        <f t="shared" si="250"/>
        <v>0</v>
      </c>
      <c r="X833">
        <f t="shared" si="251"/>
        <v>0</v>
      </c>
      <c r="Y833">
        <f t="shared" si="252"/>
        <v>0</v>
      </c>
      <c r="Z833">
        <f t="shared" si="253"/>
        <v>1</v>
      </c>
      <c r="AA833">
        <f t="shared" si="254"/>
        <v>0</v>
      </c>
      <c r="AB833">
        <f t="shared" si="255"/>
        <v>0</v>
      </c>
      <c r="AC833">
        <f t="shared" si="256"/>
        <v>0</v>
      </c>
      <c r="AD833">
        <f t="shared" si="257"/>
        <v>0</v>
      </c>
      <c r="AE833">
        <f t="shared" si="258"/>
        <v>0</v>
      </c>
      <c r="AF833">
        <f t="shared" si="259"/>
        <v>0</v>
      </c>
    </row>
    <row r="834" spans="1:32" x14ac:dyDescent="0.3">
      <c r="A834">
        <v>833</v>
      </c>
      <c r="B834" t="s">
        <v>3221</v>
      </c>
      <c r="C834" t="s">
        <v>265</v>
      </c>
      <c r="D834" t="s">
        <v>3222</v>
      </c>
      <c r="E834" t="s">
        <v>3223</v>
      </c>
      <c r="F834" t="s">
        <v>3224</v>
      </c>
      <c r="G834">
        <v>2011</v>
      </c>
      <c r="H834">
        <v>120</v>
      </c>
      <c r="I834">
        <v>7.4</v>
      </c>
      <c r="J834">
        <v>67464</v>
      </c>
      <c r="K834">
        <v>11.23</v>
      </c>
      <c r="L834">
        <v>76</v>
      </c>
      <c r="M834">
        <f t="shared" si="240"/>
        <v>0</v>
      </c>
      <c r="N834">
        <f t="shared" si="241"/>
        <v>0</v>
      </c>
      <c r="O834">
        <f t="shared" si="242"/>
        <v>0</v>
      </c>
      <c r="P834">
        <f t="shared" si="243"/>
        <v>0</v>
      </c>
      <c r="Q834">
        <f t="shared" si="244"/>
        <v>0</v>
      </c>
      <c r="R834">
        <f t="shared" si="245"/>
        <v>0</v>
      </c>
      <c r="S834">
        <f t="shared" si="246"/>
        <v>1</v>
      </c>
      <c r="T834">
        <f t="shared" si="247"/>
        <v>0</v>
      </c>
      <c r="U834">
        <f t="shared" si="248"/>
        <v>1</v>
      </c>
      <c r="V834">
        <f t="shared" si="249"/>
        <v>0</v>
      </c>
      <c r="W834">
        <f t="shared" si="250"/>
        <v>0</v>
      </c>
      <c r="X834">
        <f t="shared" si="251"/>
        <v>0</v>
      </c>
      <c r="Y834">
        <f t="shared" si="252"/>
        <v>0</v>
      </c>
      <c r="Z834">
        <f t="shared" si="253"/>
        <v>0</v>
      </c>
      <c r="AA834">
        <f t="shared" si="254"/>
        <v>0</v>
      </c>
      <c r="AB834">
        <f t="shared" si="255"/>
        <v>0</v>
      </c>
      <c r="AC834">
        <f t="shared" si="256"/>
        <v>0</v>
      </c>
      <c r="AD834">
        <f t="shared" si="257"/>
        <v>0</v>
      </c>
      <c r="AE834">
        <f t="shared" si="258"/>
        <v>0</v>
      </c>
      <c r="AF834">
        <f t="shared" si="259"/>
        <v>0</v>
      </c>
    </row>
    <row r="835" spans="1:32" x14ac:dyDescent="0.3">
      <c r="A835">
        <v>834</v>
      </c>
      <c r="B835" t="s">
        <v>3225</v>
      </c>
      <c r="C835" t="s">
        <v>159</v>
      </c>
      <c r="D835" t="s">
        <v>3226</v>
      </c>
      <c r="E835" t="s">
        <v>3227</v>
      </c>
      <c r="F835" t="s">
        <v>3228</v>
      </c>
      <c r="G835">
        <v>2008</v>
      </c>
      <c r="H835">
        <v>112</v>
      </c>
      <c r="I835">
        <v>5.7</v>
      </c>
      <c r="J835">
        <v>62719</v>
      </c>
      <c r="K835">
        <v>70.22</v>
      </c>
      <c r="L835">
        <v>29</v>
      </c>
      <c r="M835">
        <f t="shared" ref="M835:M898" si="260">IFERROR(IF(SEARCH($M$1,C835)&gt;0,1,0),0)</f>
        <v>1</v>
      </c>
      <c r="N835">
        <f t="shared" ref="N835:N898" si="261">IFERROR(IF(SEARCH($N$1,C835)&gt;0,1,0),0)</f>
        <v>1</v>
      </c>
      <c r="O835">
        <f t="shared" ref="O835:O898" si="262">IFERROR(IF(SEARCH($O$1,C835)&gt;0,1,0),0)</f>
        <v>0</v>
      </c>
      <c r="P835">
        <f t="shared" ref="P835:P898" si="263">IFERROR(IF(SEARCH($P$1,C835)&gt;0,1,0),0)</f>
        <v>0</v>
      </c>
      <c r="Q835">
        <f t="shared" ref="Q835:Q898" si="264">IFERROR(IF(SEARCH($Q$1,C835)&gt;0,1,0),0)</f>
        <v>1</v>
      </c>
      <c r="R835">
        <f t="shared" ref="R835:R898" si="265">IFERROR(IF(SEARCH($R$1,C835)&gt;0,1,0),0)</f>
        <v>0</v>
      </c>
      <c r="S835">
        <f t="shared" ref="S835:S898" si="266">IFERROR(IF(SEARCH($S$1,C835)&gt;0,1,0),0)</f>
        <v>0</v>
      </c>
      <c r="T835">
        <f t="shared" ref="T835:T898" si="267">IFERROR(IF(SEARCH($T$1,C835)&gt;0,1,0),0)</f>
        <v>0</v>
      </c>
      <c r="U835">
        <f t="shared" ref="U835:U898" si="268">IFERROR(IF(SEARCH($U$1,C835)&gt;0,1,0),0)</f>
        <v>0</v>
      </c>
      <c r="V835">
        <f t="shared" ref="V835:V898" si="269">IFERROR(IF(SEARCH($V$1,C835)&gt;0,1,0),0)</f>
        <v>0</v>
      </c>
      <c r="W835">
        <f t="shared" ref="W835:W898" si="270">IFERROR(IF(SEARCH($W$1,C835)&gt;0,1,0),0)</f>
        <v>0</v>
      </c>
      <c r="X835">
        <f t="shared" ref="X835:X898" si="271">IFERROR(IF(SEARCH($X$1,C835)&gt;0,1,0),0)</f>
        <v>0</v>
      </c>
      <c r="Y835">
        <f t="shared" ref="Y835:Y898" si="272">IFERROR(IF(SEARCH($Y$1,C835)&gt;0,1,0),0)</f>
        <v>0</v>
      </c>
      <c r="Z835">
        <f t="shared" ref="Z835:Z898" si="273">IFERROR(IF(SEARCH($Z$1,C835)&gt;0,1,0),0)</f>
        <v>0</v>
      </c>
      <c r="AA835">
        <f t="shared" ref="AA835:AA898" si="274">IFERROR(IF(SEARCH($AA$1,C835)&gt;0,1,0),0)</f>
        <v>0</v>
      </c>
      <c r="AB835">
        <f t="shared" ref="AB835:AB898" si="275">IFERROR(IF(SEARCH($AB$1,C835)&gt;0,1,0),0)</f>
        <v>0</v>
      </c>
      <c r="AC835">
        <f t="shared" ref="AC835:AC898" si="276">IFERROR(IF(SEARCH($AC$1,C835)&gt;0,1,0),0)</f>
        <v>0</v>
      </c>
      <c r="AD835">
        <f t="shared" ref="AD835:AD898" si="277">IFERROR(IF(SEARCH($AD$1,C835)&gt;0,1,0),0)</f>
        <v>0</v>
      </c>
      <c r="AE835">
        <f t="shared" ref="AE835:AE898" si="278">IFERROR(IF(SEARCH($AE$1,C835)&gt;0,1,0),0)</f>
        <v>0</v>
      </c>
      <c r="AF835">
        <f t="shared" ref="AF835:AF898" si="279">IFERROR(IF(SEARCH($AF$1,C835)&gt;0,1,0),0)</f>
        <v>0</v>
      </c>
    </row>
    <row r="836" spans="1:32" x14ac:dyDescent="0.3">
      <c r="A836">
        <v>835</v>
      </c>
      <c r="B836" t="s">
        <v>3229</v>
      </c>
      <c r="C836" t="s">
        <v>42</v>
      </c>
      <c r="D836" t="s">
        <v>3230</v>
      </c>
      <c r="E836" t="s">
        <v>3231</v>
      </c>
      <c r="F836" t="s">
        <v>3232</v>
      </c>
      <c r="G836">
        <v>2012</v>
      </c>
      <c r="H836">
        <v>83</v>
      </c>
      <c r="I836">
        <v>6.4</v>
      </c>
      <c r="J836">
        <v>225394</v>
      </c>
      <c r="K836">
        <v>59.62</v>
      </c>
      <c r="L836">
        <v>58</v>
      </c>
      <c r="M836">
        <f t="shared" si="260"/>
        <v>0</v>
      </c>
      <c r="N836">
        <f t="shared" si="261"/>
        <v>0</v>
      </c>
      <c r="O836">
        <f t="shared" si="262"/>
        <v>0</v>
      </c>
      <c r="P836">
        <f t="shared" si="263"/>
        <v>0</v>
      </c>
      <c r="Q836">
        <f t="shared" si="264"/>
        <v>1</v>
      </c>
      <c r="R836">
        <f t="shared" si="265"/>
        <v>0</v>
      </c>
      <c r="S836">
        <f t="shared" si="266"/>
        <v>0</v>
      </c>
      <c r="T836">
        <f t="shared" si="267"/>
        <v>0</v>
      </c>
      <c r="U836">
        <f t="shared" si="268"/>
        <v>0</v>
      </c>
      <c r="V836">
        <f t="shared" si="269"/>
        <v>0</v>
      </c>
      <c r="W836">
        <f t="shared" si="270"/>
        <v>0</v>
      </c>
      <c r="X836">
        <f t="shared" si="271"/>
        <v>0</v>
      </c>
      <c r="Y836">
        <f t="shared" si="272"/>
        <v>0</v>
      </c>
      <c r="Z836">
        <f t="shared" si="273"/>
        <v>0</v>
      </c>
      <c r="AA836">
        <f t="shared" si="274"/>
        <v>0</v>
      </c>
      <c r="AB836">
        <f t="shared" si="275"/>
        <v>0</v>
      </c>
      <c r="AC836">
        <f t="shared" si="276"/>
        <v>0</v>
      </c>
      <c r="AD836">
        <f t="shared" si="277"/>
        <v>0</v>
      </c>
      <c r="AE836">
        <f t="shared" si="278"/>
        <v>0</v>
      </c>
      <c r="AF836">
        <f t="shared" si="279"/>
        <v>0</v>
      </c>
    </row>
    <row r="837" spans="1:32" x14ac:dyDescent="0.3">
      <c r="A837">
        <v>836</v>
      </c>
      <c r="B837" t="s">
        <v>3233</v>
      </c>
      <c r="C837" t="s">
        <v>3234</v>
      </c>
      <c r="D837" t="s">
        <v>3235</v>
      </c>
      <c r="E837" t="s">
        <v>3236</v>
      </c>
      <c r="F837" t="s">
        <v>3237</v>
      </c>
      <c r="G837">
        <v>2014</v>
      </c>
      <c r="H837">
        <v>108</v>
      </c>
      <c r="I837">
        <v>6.3</v>
      </c>
      <c r="J837">
        <v>38804</v>
      </c>
      <c r="K837">
        <v>5.98</v>
      </c>
      <c r="L837">
        <v>24</v>
      </c>
      <c r="M837">
        <f t="shared" si="260"/>
        <v>0</v>
      </c>
      <c r="N837">
        <f t="shared" si="261"/>
        <v>0</v>
      </c>
      <c r="O837">
        <f t="shared" si="262"/>
        <v>0</v>
      </c>
      <c r="P837">
        <f t="shared" si="263"/>
        <v>0</v>
      </c>
      <c r="Q837">
        <f t="shared" si="264"/>
        <v>0</v>
      </c>
      <c r="R837">
        <f t="shared" si="265"/>
        <v>0</v>
      </c>
      <c r="S837">
        <f t="shared" si="266"/>
        <v>0</v>
      </c>
      <c r="T837">
        <f t="shared" si="267"/>
        <v>0</v>
      </c>
      <c r="U837">
        <f t="shared" si="268"/>
        <v>1</v>
      </c>
      <c r="V837">
        <f t="shared" si="269"/>
        <v>1</v>
      </c>
      <c r="W837">
        <f t="shared" si="270"/>
        <v>1</v>
      </c>
      <c r="X837">
        <f t="shared" si="271"/>
        <v>0</v>
      </c>
      <c r="Y837">
        <f t="shared" si="272"/>
        <v>0</v>
      </c>
      <c r="Z837">
        <f t="shared" si="273"/>
        <v>0</v>
      </c>
      <c r="AA837">
        <f t="shared" si="274"/>
        <v>0</v>
      </c>
      <c r="AB837">
        <f t="shared" si="275"/>
        <v>0</v>
      </c>
      <c r="AC837">
        <f t="shared" si="276"/>
        <v>0</v>
      </c>
      <c r="AD837">
        <f t="shared" si="277"/>
        <v>0</v>
      </c>
      <c r="AE837">
        <f t="shared" si="278"/>
        <v>0</v>
      </c>
      <c r="AF837">
        <f t="shared" si="279"/>
        <v>0</v>
      </c>
    </row>
    <row r="838" spans="1:32" x14ac:dyDescent="0.3">
      <c r="A838">
        <v>837</v>
      </c>
      <c r="B838" t="s">
        <v>3238</v>
      </c>
      <c r="C838" t="s">
        <v>390</v>
      </c>
      <c r="D838" t="s">
        <v>3239</v>
      </c>
      <c r="E838" t="s">
        <v>3240</v>
      </c>
      <c r="F838" t="s">
        <v>3241</v>
      </c>
      <c r="G838">
        <v>2016</v>
      </c>
      <c r="H838">
        <v>128</v>
      </c>
      <c r="I838">
        <v>7.5</v>
      </c>
      <c r="J838">
        <v>5531</v>
      </c>
      <c r="K838">
        <v>0.13</v>
      </c>
      <c r="L838">
        <v>84</v>
      </c>
      <c r="M838">
        <f t="shared" si="260"/>
        <v>0</v>
      </c>
      <c r="N838">
        <f t="shared" si="261"/>
        <v>0</v>
      </c>
      <c r="O838">
        <f t="shared" si="262"/>
        <v>0</v>
      </c>
      <c r="P838">
        <f t="shared" si="263"/>
        <v>0</v>
      </c>
      <c r="Q838">
        <f t="shared" si="264"/>
        <v>0</v>
      </c>
      <c r="R838">
        <f t="shared" si="265"/>
        <v>0</v>
      </c>
      <c r="S838">
        <f t="shared" si="266"/>
        <v>1</v>
      </c>
      <c r="T838">
        <f t="shared" si="267"/>
        <v>1</v>
      </c>
      <c r="U838">
        <f t="shared" si="268"/>
        <v>0</v>
      </c>
      <c r="V838">
        <f t="shared" si="269"/>
        <v>0</v>
      </c>
      <c r="W838">
        <f t="shared" si="270"/>
        <v>0</v>
      </c>
      <c r="X838">
        <f t="shared" si="271"/>
        <v>0</v>
      </c>
      <c r="Y838">
        <f t="shared" si="272"/>
        <v>0</v>
      </c>
      <c r="Z838">
        <f t="shared" si="273"/>
        <v>0</v>
      </c>
      <c r="AA838">
        <f t="shared" si="274"/>
        <v>0</v>
      </c>
      <c r="AB838">
        <f t="shared" si="275"/>
        <v>0</v>
      </c>
      <c r="AC838">
        <f t="shared" si="276"/>
        <v>0</v>
      </c>
      <c r="AD838">
        <f t="shared" si="277"/>
        <v>0</v>
      </c>
      <c r="AE838">
        <f t="shared" si="278"/>
        <v>0</v>
      </c>
      <c r="AF838">
        <f t="shared" si="279"/>
        <v>0</v>
      </c>
    </row>
    <row r="839" spans="1:32" x14ac:dyDescent="0.3">
      <c r="A839">
        <v>838</v>
      </c>
      <c r="B839" t="s">
        <v>3242</v>
      </c>
      <c r="C839" t="s">
        <v>772</v>
      </c>
      <c r="D839" t="s">
        <v>3243</v>
      </c>
      <c r="E839" t="s">
        <v>1613</v>
      </c>
      <c r="F839" t="s">
        <v>3244</v>
      </c>
      <c r="G839">
        <v>2008</v>
      </c>
      <c r="H839">
        <v>113</v>
      </c>
      <c r="I839">
        <v>5.5</v>
      </c>
      <c r="J839">
        <v>163144</v>
      </c>
      <c r="K839">
        <v>100.02</v>
      </c>
      <c r="L839">
        <v>54</v>
      </c>
      <c r="M839">
        <f t="shared" si="260"/>
        <v>1</v>
      </c>
      <c r="N839">
        <f t="shared" si="261"/>
        <v>0</v>
      </c>
      <c r="O839">
        <f t="shared" si="262"/>
        <v>0</v>
      </c>
      <c r="P839">
        <f t="shared" si="263"/>
        <v>0</v>
      </c>
      <c r="Q839">
        <f t="shared" si="264"/>
        <v>1</v>
      </c>
      <c r="R839">
        <f t="shared" si="265"/>
        <v>0</v>
      </c>
      <c r="S839">
        <f t="shared" si="266"/>
        <v>0</v>
      </c>
      <c r="T839">
        <f t="shared" si="267"/>
        <v>0</v>
      </c>
      <c r="U839">
        <f t="shared" si="268"/>
        <v>0</v>
      </c>
      <c r="V839">
        <f t="shared" si="269"/>
        <v>0</v>
      </c>
      <c r="W839">
        <f t="shared" si="270"/>
        <v>0</v>
      </c>
      <c r="X839">
        <f t="shared" si="271"/>
        <v>0</v>
      </c>
      <c r="Y839">
        <f t="shared" si="272"/>
        <v>0</v>
      </c>
      <c r="Z839">
        <f t="shared" si="273"/>
        <v>0</v>
      </c>
      <c r="AA839">
        <f t="shared" si="274"/>
        <v>0</v>
      </c>
      <c r="AB839">
        <f t="shared" si="275"/>
        <v>0</v>
      </c>
      <c r="AC839">
        <f t="shared" si="276"/>
        <v>0</v>
      </c>
      <c r="AD839">
        <f t="shared" si="277"/>
        <v>0</v>
      </c>
      <c r="AE839">
        <f t="shared" si="278"/>
        <v>0</v>
      </c>
      <c r="AF839">
        <f t="shared" si="279"/>
        <v>0</v>
      </c>
    </row>
    <row r="840" spans="1:32" x14ac:dyDescent="0.3">
      <c r="A840">
        <v>839</v>
      </c>
      <c r="B840" t="s">
        <v>3245</v>
      </c>
      <c r="C840" t="s">
        <v>288</v>
      </c>
      <c r="D840" t="s">
        <v>3246</v>
      </c>
      <c r="E840" t="s">
        <v>3247</v>
      </c>
      <c r="F840" t="s">
        <v>3248</v>
      </c>
      <c r="G840">
        <v>2016</v>
      </c>
      <c r="H840">
        <v>102</v>
      </c>
      <c r="I840">
        <v>4.2</v>
      </c>
      <c r="J840">
        <v>8409</v>
      </c>
      <c r="L840">
        <v>23</v>
      </c>
      <c r="M840">
        <f t="shared" si="260"/>
        <v>0</v>
      </c>
      <c r="N840">
        <f t="shared" si="261"/>
        <v>0</v>
      </c>
      <c r="O840">
        <f t="shared" si="262"/>
        <v>0</v>
      </c>
      <c r="P840">
        <f t="shared" si="263"/>
        <v>0</v>
      </c>
      <c r="Q840">
        <f t="shared" si="264"/>
        <v>0</v>
      </c>
      <c r="R840">
        <f t="shared" si="265"/>
        <v>0</v>
      </c>
      <c r="S840">
        <f t="shared" si="266"/>
        <v>1</v>
      </c>
      <c r="T840">
        <f t="shared" si="267"/>
        <v>1</v>
      </c>
      <c r="U840">
        <f t="shared" si="268"/>
        <v>0</v>
      </c>
      <c r="V840">
        <f t="shared" si="269"/>
        <v>1</v>
      </c>
      <c r="W840">
        <f t="shared" si="270"/>
        <v>0</v>
      </c>
      <c r="X840">
        <f t="shared" si="271"/>
        <v>0</v>
      </c>
      <c r="Y840">
        <f t="shared" si="272"/>
        <v>0</v>
      </c>
      <c r="Z840">
        <f t="shared" si="273"/>
        <v>0</v>
      </c>
      <c r="AA840">
        <f t="shared" si="274"/>
        <v>0</v>
      </c>
      <c r="AB840">
        <f t="shared" si="275"/>
        <v>0</v>
      </c>
      <c r="AC840">
        <f t="shared" si="276"/>
        <v>0</v>
      </c>
      <c r="AD840">
        <f t="shared" si="277"/>
        <v>0</v>
      </c>
      <c r="AE840">
        <f t="shared" si="278"/>
        <v>0</v>
      </c>
      <c r="AF840">
        <f t="shared" si="279"/>
        <v>0</v>
      </c>
    </row>
    <row r="841" spans="1:32" x14ac:dyDescent="0.3">
      <c r="A841">
        <v>840</v>
      </c>
      <c r="B841" t="s">
        <v>3249</v>
      </c>
      <c r="C841" t="s">
        <v>1187</v>
      </c>
      <c r="D841" t="s">
        <v>3250</v>
      </c>
      <c r="E841" t="s">
        <v>3251</v>
      </c>
      <c r="F841" t="s">
        <v>3252</v>
      </c>
      <c r="G841">
        <v>2016</v>
      </c>
      <c r="H841">
        <v>115</v>
      </c>
      <c r="I841">
        <v>7.8</v>
      </c>
      <c r="J841">
        <v>346</v>
      </c>
      <c r="L841">
        <v>60</v>
      </c>
      <c r="M841">
        <f t="shared" si="260"/>
        <v>0</v>
      </c>
      <c r="N841">
        <f t="shared" si="261"/>
        <v>0</v>
      </c>
      <c r="O841">
        <f t="shared" si="262"/>
        <v>0</v>
      </c>
      <c r="P841">
        <f t="shared" si="263"/>
        <v>0</v>
      </c>
      <c r="Q841">
        <f t="shared" si="264"/>
        <v>0</v>
      </c>
      <c r="R841">
        <f t="shared" si="265"/>
        <v>1</v>
      </c>
      <c r="S841">
        <f t="shared" si="266"/>
        <v>1</v>
      </c>
      <c r="T841">
        <f t="shared" si="267"/>
        <v>0</v>
      </c>
      <c r="U841">
        <f t="shared" si="268"/>
        <v>1</v>
      </c>
      <c r="V841">
        <f t="shared" si="269"/>
        <v>0</v>
      </c>
      <c r="W841">
        <f t="shared" si="270"/>
        <v>0</v>
      </c>
      <c r="X841">
        <f t="shared" si="271"/>
        <v>0</v>
      </c>
      <c r="Y841">
        <f t="shared" si="272"/>
        <v>0</v>
      </c>
      <c r="Z841">
        <f t="shared" si="273"/>
        <v>0</v>
      </c>
      <c r="AA841">
        <f t="shared" si="274"/>
        <v>0</v>
      </c>
      <c r="AB841">
        <f t="shared" si="275"/>
        <v>0</v>
      </c>
      <c r="AC841">
        <f t="shared" si="276"/>
        <v>0</v>
      </c>
      <c r="AD841">
        <f t="shared" si="277"/>
        <v>0</v>
      </c>
      <c r="AE841">
        <f t="shared" si="278"/>
        <v>0</v>
      </c>
      <c r="AF841">
        <f t="shared" si="279"/>
        <v>0</v>
      </c>
    </row>
    <row r="842" spans="1:32" x14ac:dyDescent="0.3">
      <c r="A842">
        <v>841</v>
      </c>
      <c r="B842" t="s">
        <v>3253</v>
      </c>
      <c r="C842" t="s">
        <v>958</v>
      </c>
      <c r="D842" t="s">
        <v>3254</v>
      </c>
      <c r="E842" t="s">
        <v>2361</v>
      </c>
      <c r="F842" t="s">
        <v>3255</v>
      </c>
      <c r="G842">
        <v>2014</v>
      </c>
      <c r="H842">
        <v>108</v>
      </c>
      <c r="I842">
        <v>6.3</v>
      </c>
      <c r="J842">
        <v>125190</v>
      </c>
      <c r="K842">
        <v>54.41</v>
      </c>
      <c r="L842">
        <v>40</v>
      </c>
      <c r="M842">
        <f t="shared" si="260"/>
        <v>0</v>
      </c>
      <c r="N842">
        <f t="shared" si="261"/>
        <v>0</v>
      </c>
      <c r="O842">
        <f t="shared" si="262"/>
        <v>0</v>
      </c>
      <c r="P842">
        <f t="shared" si="263"/>
        <v>0</v>
      </c>
      <c r="Q842">
        <f t="shared" si="264"/>
        <v>1</v>
      </c>
      <c r="R842">
        <f t="shared" si="265"/>
        <v>0</v>
      </c>
      <c r="S842">
        <f t="shared" si="266"/>
        <v>0</v>
      </c>
      <c r="T842">
        <f t="shared" si="267"/>
        <v>1</v>
      </c>
      <c r="U842">
        <f t="shared" si="268"/>
        <v>0</v>
      </c>
      <c r="V842">
        <f t="shared" si="269"/>
        <v>0</v>
      </c>
      <c r="W842">
        <f t="shared" si="270"/>
        <v>0</v>
      </c>
      <c r="X842">
        <f t="shared" si="271"/>
        <v>0</v>
      </c>
      <c r="Y842">
        <f t="shared" si="272"/>
        <v>0</v>
      </c>
      <c r="Z842">
        <f t="shared" si="273"/>
        <v>0</v>
      </c>
      <c r="AA842">
        <f t="shared" si="274"/>
        <v>0</v>
      </c>
      <c r="AB842">
        <f t="shared" si="275"/>
        <v>0</v>
      </c>
      <c r="AC842">
        <f t="shared" si="276"/>
        <v>0</v>
      </c>
      <c r="AD842">
        <f t="shared" si="277"/>
        <v>0</v>
      </c>
      <c r="AE842">
        <f t="shared" si="278"/>
        <v>0</v>
      </c>
      <c r="AF842">
        <f t="shared" si="279"/>
        <v>0</v>
      </c>
    </row>
    <row r="843" spans="1:32" x14ac:dyDescent="0.3">
      <c r="A843">
        <v>842</v>
      </c>
      <c r="B843" t="s">
        <v>3256</v>
      </c>
      <c r="C843" t="s">
        <v>150</v>
      </c>
      <c r="D843" t="s">
        <v>3257</v>
      </c>
      <c r="E843" t="s">
        <v>3258</v>
      </c>
      <c r="F843" t="s">
        <v>3259</v>
      </c>
      <c r="G843">
        <v>2015</v>
      </c>
      <c r="H843">
        <v>125</v>
      </c>
      <c r="I843">
        <v>6.4</v>
      </c>
      <c r="J843">
        <v>15232</v>
      </c>
      <c r="K843">
        <v>1.98</v>
      </c>
      <c r="L843">
        <v>74</v>
      </c>
      <c r="M843">
        <f t="shared" si="260"/>
        <v>0</v>
      </c>
      <c r="N843">
        <f t="shared" si="261"/>
        <v>0</v>
      </c>
      <c r="O843">
        <f t="shared" si="262"/>
        <v>0</v>
      </c>
      <c r="P843">
        <f t="shared" si="263"/>
        <v>0</v>
      </c>
      <c r="Q843">
        <f t="shared" si="264"/>
        <v>0</v>
      </c>
      <c r="R843">
        <f t="shared" si="265"/>
        <v>0</v>
      </c>
      <c r="S843">
        <f t="shared" si="266"/>
        <v>1</v>
      </c>
      <c r="T843">
        <f t="shared" si="267"/>
        <v>0</v>
      </c>
      <c r="U843">
        <f t="shared" si="268"/>
        <v>0</v>
      </c>
      <c r="V843">
        <f t="shared" si="269"/>
        <v>0</v>
      </c>
      <c r="W843">
        <f t="shared" si="270"/>
        <v>1</v>
      </c>
      <c r="X843">
        <f t="shared" si="271"/>
        <v>0</v>
      </c>
      <c r="Y843">
        <f t="shared" si="272"/>
        <v>0</v>
      </c>
      <c r="Z843">
        <f t="shared" si="273"/>
        <v>0</v>
      </c>
      <c r="AA843">
        <f t="shared" si="274"/>
        <v>0</v>
      </c>
      <c r="AB843">
        <f t="shared" si="275"/>
        <v>0</v>
      </c>
      <c r="AC843">
        <f t="shared" si="276"/>
        <v>0</v>
      </c>
      <c r="AD843">
        <f t="shared" si="277"/>
        <v>0</v>
      </c>
      <c r="AE843">
        <f t="shared" si="278"/>
        <v>0</v>
      </c>
      <c r="AF843">
        <f t="shared" si="279"/>
        <v>0</v>
      </c>
    </row>
    <row r="844" spans="1:32" x14ac:dyDescent="0.3">
      <c r="A844">
        <v>843</v>
      </c>
      <c r="B844" t="s">
        <v>3260</v>
      </c>
      <c r="C844" t="s">
        <v>107</v>
      </c>
      <c r="D844" t="s">
        <v>3261</v>
      </c>
      <c r="E844" t="s">
        <v>1111</v>
      </c>
      <c r="F844" t="s">
        <v>3262</v>
      </c>
      <c r="G844">
        <v>2011</v>
      </c>
      <c r="H844">
        <v>135</v>
      </c>
      <c r="I844">
        <v>7.1</v>
      </c>
      <c r="J844">
        <v>137117</v>
      </c>
      <c r="K844">
        <v>3.03</v>
      </c>
      <c r="L844">
        <v>80</v>
      </c>
      <c r="M844">
        <f t="shared" si="260"/>
        <v>0</v>
      </c>
      <c r="N844">
        <f t="shared" si="261"/>
        <v>0</v>
      </c>
      <c r="O844">
        <f t="shared" si="262"/>
        <v>0</v>
      </c>
      <c r="P844">
        <f t="shared" si="263"/>
        <v>0</v>
      </c>
      <c r="Q844">
        <f t="shared" si="264"/>
        <v>0</v>
      </c>
      <c r="R844">
        <f t="shared" si="265"/>
        <v>0</v>
      </c>
      <c r="S844">
        <f t="shared" si="266"/>
        <v>1</v>
      </c>
      <c r="T844">
        <f t="shared" si="267"/>
        <v>0</v>
      </c>
      <c r="U844">
        <f t="shared" si="268"/>
        <v>0</v>
      </c>
      <c r="V844">
        <f t="shared" si="269"/>
        <v>0</v>
      </c>
      <c r="W844">
        <f t="shared" si="270"/>
        <v>0</v>
      </c>
      <c r="X844">
        <f t="shared" si="271"/>
        <v>0</v>
      </c>
      <c r="Y844">
        <f t="shared" si="272"/>
        <v>0</v>
      </c>
      <c r="Z844">
        <f t="shared" si="273"/>
        <v>0</v>
      </c>
      <c r="AA844">
        <f t="shared" si="274"/>
        <v>0</v>
      </c>
      <c r="AB844">
        <f t="shared" si="275"/>
        <v>0</v>
      </c>
      <c r="AC844">
        <f t="shared" si="276"/>
        <v>0</v>
      </c>
      <c r="AD844">
        <f t="shared" si="277"/>
        <v>0</v>
      </c>
      <c r="AE844">
        <f t="shared" si="278"/>
        <v>0</v>
      </c>
      <c r="AF844">
        <f t="shared" si="279"/>
        <v>0</v>
      </c>
    </row>
    <row r="845" spans="1:32" x14ac:dyDescent="0.3">
      <c r="A845">
        <v>844</v>
      </c>
      <c r="B845" t="s">
        <v>3263</v>
      </c>
      <c r="C845" t="s">
        <v>69</v>
      </c>
      <c r="D845" t="s">
        <v>3264</v>
      </c>
      <c r="E845" t="s">
        <v>71</v>
      </c>
      <c r="F845" t="s">
        <v>3265</v>
      </c>
      <c r="G845">
        <v>2009</v>
      </c>
      <c r="H845">
        <v>97</v>
      </c>
      <c r="I845">
        <v>7.1</v>
      </c>
      <c r="J845">
        <v>95480</v>
      </c>
      <c r="K845">
        <v>104.37</v>
      </c>
      <c r="L845">
        <v>73</v>
      </c>
      <c r="M845">
        <f t="shared" si="260"/>
        <v>0</v>
      </c>
      <c r="N845">
        <f t="shared" si="261"/>
        <v>1</v>
      </c>
      <c r="O845">
        <f t="shared" si="262"/>
        <v>0</v>
      </c>
      <c r="P845">
        <f t="shared" si="263"/>
        <v>1</v>
      </c>
      <c r="Q845">
        <f t="shared" si="264"/>
        <v>1</v>
      </c>
      <c r="R845">
        <f t="shared" si="265"/>
        <v>0</v>
      </c>
      <c r="S845">
        <f t="shared" si="266"/>
        <v>0</v>
      </c>
      <c r="T845">
        <f t="shared" si="267"/>
        <v>0</v>
      </c>
      <c r="U845">
        <f t="shared" si="268"/>
        <v>0</v>
      </c>
      <c r="V845">
        <f t="shared" si="269"/>
        <v>0</v>
      </c>
      <c r="W845">
        <f t="shared" si="270"/>
        <v>0</v>
      </c>
      <c r="X845">
        <f t="shared" si="271"/>
        <v>0</v>
      </c>
      <c r="Y845">
        <f t="shared" si="272"/>
        <v>0</v>
      </c>
      <c r="Z845">
        <f t="shared" si="273"/>
        <v>0</v>
      </c>
      <c r="AA845">
        <f t="shared" si="274"/>
        <v>0</v>
      </c>
      <c r="AB845">
        <f t="shared" si="275"/>
        <v>0</v>
      </c>
      <c r="AC845">
        <f t="shared" si="276"/>
        <v>0</v>
      </c>
      <c r="AD845">
        <f t="shared" si="277"/>
        <v>0</v>
      </c>
      <c r="AE845">
        <f t="shared" si="278"/>
        <v>0</v>
      </c>
      <c r="AF845">
        <f t="shared" si="279"/>
        <v>0</v>
      </c>
    </row>
    <row r="846" spans="1:32" x14ac:dyDescent="0.3">
      <c r="A846">
        <v>845</v>
      </c>
      <c r="B846" t="s">
        <v>3266</v>
      </c>
      <c r="C846" t="s">
        <v>87</v>
      </c>
      <c r="D846" t="s">
        <v>3267</v>
      </c>
      <c r="E846" t="s">
        <v>2125</v>
      </c>
      <c r="F846" t="s">
        <v>3268</v>
      </c>
      <c r="G846">
        <v>2010</v>
      </c>
      <c r="H846">
        <v>98</v>
      </c>
      <c r="I846">
        <v>6.8</v>
      </c>
      <c r="J846">
        <v>157499</v>
      </c>
      <c r="K846">
        <v>81.56</v>
      </c>
      <c r="L846">
        <v>69</v>
      </c>
      <c r="M846">
        <f t="shared" si="260"/>
        <v>1</v>
      </c>
      <c r="N846">
        <f t="shared" si="261"/>
        <v>0</v>
      </c>
      <c r="O846">
        <f t="shared" si="262"/>
        <v>0</v>
      </c>
      <c r="P846">
        <f t="shared" si="263"/>
        <v>0</v>
      </c>
      <c r="Q846">
        <f t="shared" si="264"/>
        <v>0</v>
      </c>
      <c r="R846">
        <f t="shared" si="265"/>
        <v>0</v>
      </c>
      <c r="S846">
        <f t="shared" si="266"/>
        <v>0</v>
      </c>
      <c r="T846">
        <f t="shared" si="267"/>
        <v>0</v>
      </c>
      <c r="U846">
        <f t="shared" si="268"/>
        <v>0</v>
      </c>
      <c r="V846">
        <f t="shared" si="269"/>
        <v>0</v>
      </c>
      <c r="W846">
        <f t="shared" si="270"/>
        <v>1</v>
      </c>
      <c r="X846">
        <f t="shared" si="271"/>
        <v>0</v>
      </c>
      <c r="Y846">
        <f t="shared" si="272"/>
        <v>0</v>
      </c>
      <c r="Z846">
        <f t="shared" si="273"/>
        <v>0</v>
      </c>
      <c r="AA846">
        <f t="shared" si="274"/>
        <v>0</v>
      </c>
      <c r="AB846">
        <f t="shared" si="275"/>
        <v>0</v>
      </c>
      <c r="AC846">
        <f t="shared" si="276"/>
        <v>0</v>
      </c>
      <c r="AD846">
        <f t="shared" si="277"/>
        <v>0</v>
      </c>
      <c r="AE846">
        <f t="shared" si="278"/>
        <v>0</v>
      </c>
      <c r="AF846">
        <f t="shared" si="279"/>
        <v>0</v>
      </c>
    </row>
    <row r="847" spans="1:32" x14ac:dyDescent="0.3">
      <c r="A847">
        <v>846</v>
      </c>
      <c r="B847" t="s">
        <v>3269</v>
      </c>
      <c r="C847" t="s">
        <v>150</v>
      </c>
      <c r="D847" t="s">
        <v>3270</v>
      </c>
      <c r="E847" t="s">
        <v>329</v>
      </c>
      <c r="F847" t="s">
        <v>3271</v>
      </c>
      <c r="G847">
        <v>2012</v>
      </c>
      <c r="H847">
        <v>138</v>
      </c>
      <c r="I847">
        <v>7.3</v>
      </c>
      <c r="J847">
        <v>276347</v>
      </c>
      <c r="K847">
        <v>93.75</v>
      </c>
      <c r="L847">
        <v>76</v>
      </c>
      <c r="M847">
        <f t="shared" si="260"/>
        <v>0</v>
      </c>
      <c r="N847">
        <f t="shared" si="261"/>
        <v>0</v>
      </c>
      <c r="O847">
        <f t="shared" si="262"/>
        <v>0</v>
      </c>
      <c r="P847">
        <f t="shared" si="263"/>
        <v>0</v>
      </c>
      <c r="Q847">
        <f t="shared" si="264"/>
        <v>0</v>
      </c>
      <c r="R847">
        <f t="shared" si="265"/>
        <v>0</v>
      </c>
      <c r="S847">
        <f t="shared" si="266"/>
        <v>1</v>
      </c>
      <c r="T847">
        <f t="shared" si="267"/>
        <v>0</v>
      </c>
      <c r="U847">
        <f t="shared" si="268"/>
        <v>0</v>
      </c>
      <c r="V847">
        <f t="shared" si="269"/>
        <v>0</v>
      </c>
      <c r="W847">
        <f t="shared" si="270"/>
        <v>1</v>
      </c>
      <c r="X847">
        <f t="shared" si="271"/>
        <v>0</v>
      </c>
      <c r="Y847">
        <f t="shared" si="272"/>
        <v>0</v>
      </c>
      <c r="Z847">
        <f t="shared" si="273"/>
        <v>0</v>
      </c>
      <c r="AA847">
        <f t="shared" si="274"/>
        <v>0</v>
      </c>
      <c r="AB847">
        <f t="shared" si="275"/>
        <v>0</v>
      </c>
      <c r="AC847">
        <f t="shared" si="276"/>
        <v>0</v>
      </c>
      <c r="AD847">
        <f t="shared" si="277"/>
        <v>0</v>
      </c>
      <c r="AE847">
        <f t="shared" si="278"/>
        <v>0</v>
      </c>
      <c r="AF847">
        <f t="shared" si="279"/>
        <v>0</v>
      </c>
    </row>
    <row r="848" spans="1:32" x14ac:dyDescent="0.3">
      <c r="A848">
        <v>847</v>
      </c>
      <c r="B848" t="s">
        <v>3272</v>
      </c>
      <c r="C848" t="s">
        <v>69</v>
      </c>
      <c r="D848" t="s">
        <v>3273</v>
      </c>
      <c r="E848" t="s">
        <v>3274</v>
      </c>
      <c r="F848" t="s">
        <v>3275</v>
      </c>
      <c r="G848">
        <v>2015</v>
      </c>
      <c r="H848">
        <v>94</v>
      </c>
      <c r="I848">
        <v>6.7</v>
      </c>
      <c r="J848">
        <v>77447</v>
      </c>
      <c r="K848">
        <v>177.34</v>
      </c>
      <c r="L848">
        <v>55</v>
      </c>
      <c r="M848">
        <f t="shared" si="260"/>
        <v>0</v>
      </c>
      <c r="N848">
        <f t="shared" si="261"/>
        <v>1</v>
      </c>
      <c r="O848">
        <f t="shared" si="262"/>
        <v>0</v>
      </c>
      <c r="P848">
        <f t="shared" si="263"/>
        <v>1</v>
      </c>
      <c r="Q848">
        <f t="shared" si="264"/>
        <v>1</v>
      </c>
      <c r="R848">
        <f t="shared" si="265"/>
        <v>0</v>
      </c>
      <c r="S848">
        <f t="shared" si="266"/>
        <v>0</v>
      </c>
      <c r="T848">
        <f t="shared" si="267"/>
        <v>0</v>
      </c>
      <c r="U848">
        <f t="shared" si="268"/>
        <v>0</v>
      </c>
      <c r="V848">
        <f t="shared" si="269"/>
        <v>0</v>
      </c>
      <c r="W848">
        <f t="shared" si="270"/>
        <v>0</v>
      </c>
      <c r="X848">
        <f t="shared" si="271"/>
        <v>0</v>
      </c>
      <c r="Y848">
        <f t="shared" si="272"/>
        <v>0</v>
      </c>
      <c r="Z848">
        <f t="shared" si="273"/>
        <v>0</v>
      </c>
      <c r="AA848">
        <f t="shared" si="274"/>
        <v>0</v>
      </c>
      <c r="AB848">
        <f t="shared" si="275"/>
        <v>0</v>
      </c>
      <c r="AC848">
        <f t="shared" si="276"/>
        <v>0</v>
      </c>
      <c r="AD848">
        <f t="shared" si="277"/>
        <v>0</v>
      </c>
      <c r="AE848">
        <f t="shared" si="278"/>
        <v>0</v>
      </c>
      <c r="AF848">
        <f t="shared" si="279"/>
        <v>0</v>
      </c>
    </row>
    <row r="849" spans="1:32" x14ac:dyDescent="0.3">
      <c r="A849">
        <v>848</v>
      </c>
      <c r="B849" t="s">
        <v>3276</v>
      </c>
      <c r="C849" t="s">
        <v>288</v>
      </c>
      <c r="D849" t="s">
        <v>3277</v>
      </c>
      <c r="E849" t="s">
        <v>3278</v>
      </c>
      <c r="F849" t="s">
        <v>3279</v>
      </c>
      <c r="G849">
        <v>2013</v>
      </c>
      <c r="H849">
        <v>131</v>
      </c>
      <c r="I849">
        <v>7.8</v>
      </c>
      <c r="J849">
        <v>77986</v>
      </c>
      <c r="K849">
        <v>0.09</v>
      </c>
      <c r="L849">
        <v>49</v>
      </c>
      <c r="M849">
        <f t="shared" si="260"/>
        <v>0</v>
      </c>
      <c r="N849">
        <f t="shared" si="261"/>
        <v>0</v>
      </c>
      <c r="O849">
        <f t="shared" si="262"/>
        <v>0</v>
      </c>
      <c r="P849">
        <f t="shared" si="263"/>
        <v>0</v>
      </c>
      <c r="Q849">
        <f t="shared" si="264"/>
        <v>0</v>
      </c>
      <c r="R849">
        <f t="shared" si="265"/>
        <v>0</v>
      </c>
      <c r="S849">
        <f t="shared" si="266"/>
        <v>1</v>
      </c>
      <c r="T849">
        <f t="shared" si="267"/>
        <v>1</v>
      </c>
      <c r="U849">
        <f t="shared" si="268"/>
        <v>0</v>
      </c>
      <c r="V849">
        <f t="shared" si="269"/>
        <v>1</v>
      </c>
      <c r="W849">
        <f t="shared" si="270"/>
        <v>0</v>
      </c>
      <c r="X849">
        <f t="shared" si="271"/>
        <v>0</v>
      </c>
      <c r="Y849">
        <f t="shared" si="272"/>
        <v>0</v>
      </c>
      <c r="Z849">
        <f t="shared" si="273"/>
        <v>0</v>
      </c>
      <c r="AA849">
        <f t="shared" si="274"/>
        <v>0</v>
      </c>
      <c r="AB849">
        <f t="shared" si="275"/>
        <v>0</v>
      </c>
      <c r="AC849">
        <f t="shared" si="276"/>
        <v>0</v>
      </c>
      <c r="AD849">
        <f t="shared" si="277"/>
        <v>0</v>
      </c>
      <c r="AE849">
        <f t="shared" si="278"/>
        <v>0</v>
      </c>
      <c r="AF849">
        <f t="shared" si="279"/>
        <v>0</v>
      </c>
    </row>
    <row r="850" spans="1:32" x14ac:dyDescent="0.3">
      <c r="A850">
        <v>849</v>
      </c>
      <c r="B850" t="s">
        <v>3280</v>
      </c>
      <c r="C850" t="s">
        <v>1183</v>
      </c>
      <c r="D850" t="s">
        <v>3281</v>
      </c>
      <c r="E850" t="s">
        <v>3282</v>
      </c>
      <c r="F850" t="s">
        <v>3283</v>
      </c>
      <c r="G850">
        <v>2016</v>
      </c>
      <c r="H850">
        <v>108</v>
      </c>
      <c r="I850">
        <v>6.3</v>
      </c>
      <c r="J850">
        <v>1066</v>
      </c>
      <c r="L850">
        <v>64</v>
      </c>
      <c r="M850">
        <f t="shared" si="260"/>
        <v>0</v>
      </c>
      <c r="N850">
        <f t="shared" si="261"/>
        <v>0</v>
      </c>
      <c r="O850">
        <f t="shared" si="262"/>
        <v>0</v>
      </c>
      <c r="P850">
        <f t="shared" si="263"/>
        <v>0</v>
      </c>
      <c r="Q850">
        <f t="shared" si="264"/>
        <v>0</v>
      </c>
      <c r="R850">
        <f t="shared" si="265"/>
        <v>0</v>
      </c>
      <c r="S850">
        <f t="shared" si="266"/>
        <v>0</v>
      </c>
      <c r="T850">
        <f t="shared" si="267"/>
        <v>0</v>
      </c>
      <c r="U850">
        <f t="shared" si="268"/>
        <v>0</v>
      </c>
      <c r="V850">
        <f t="shared" si="269"/>
        <v>0</v>
      </c>
      <c r="W850">
        <f t="shared" si="270"/>
        <v>1</v>
      </c>
      <c r="X850">
        <f t="shared" si="271"/>
        <v>0</v>
      </c>
      <c r="Y850">
        <f t="shared" si="272"/>
        <v>0</v>
      </c>
      <c r="Z850">
        <f t="shared" si="273"/>
        <v>0</v>
      </c>
      <c r="AA850">
        <f t="shared" si="274"/>
        <v>0</v>
      </c>
      <c r="AB850">
        <f t="shared" si="275"/>
        <v>0</v>
      </c>
      <c r="AC850">
        <f t="shared" si="276"/>
        <v>0</v>
      </c>
      <c r="AD850">
        <f t="shared" si="277"/>
        <v>0</v>
      </c>
      <c r="AE850">
        <f t="shared" si="278"/>
        <v>0</v>
      </c>
      <c r="AF850">
        <f t="shared" si="279"/>
        <v>0</v>
      </c>
    </row>
    <row r="851" spans="1:32" x14ac:dyDescent="0.3">
      <c r="A851">
        <v>850</v>
      </c>
      <c r="B851">
        <v>42</v>
      </c>
      <c r="C851" t="s">
        <v>1291</v>
      </c>
      <c r="D851" t="s">
        <v>3284</v>
      </c>
      <c r="E851" t="s">
        <v>450</v>
      </c>
      <c r="F851" t="s">
        <v>3285</v>
      </c>
      <c r="G851">
        <v>2013</v>
      </c>
      <c r="H851">
        <v>128</v>
      </c>
      <c r="I851">
        <v>7.5</v>
      </c>
      <c r="J851">
        <v>69659</v>
      </c>
      <c r="K851">
        <v>95</v>
      </c>
      <c r="L851">
        <v>62</v>
      </c>
      <c r="M851">
        <f t="shared" si="260"/>
        <v>0</v>
      </c>
      <c r="N851">
        <f t="shared" si="261"/>
        <v>0</v>
      </c>
      <c r="O851">
        <f t="shared" si="262"/>
        <v>0</v>
      </c>
      <c r="P851">
        <f t="shared" si="263"/>
        <v>0</v>
      </c>
      <c r="Q851">
        <f t="shared" si="264"/>
        <v>0</v>
      </c>
      <c r="R851">
        <f t="shared" si="265"/>
        <v>1</v>
      </c>
      <c r="S851">
        <f t="shared" si="266"/>
        <v>1</v>
      </c>
      <c r="T851">
        <f t="shared" si="267"/>
        <v>0</v>
      </c>
      <c r="U851">
        <f t="shared" si="268"/>
        <v>0</v>
      </c>
      <c r="V851">
        <f t="shared" si="269"/>
        <v>0</v>
      </c>
      <c r="W851">
        <f t="shared" si="270"/>
        <v>0</v>
      </c>
      <c r="X851">
        <f t="shared" si="271"/>
        <v>0</v>
      </c>
      <c r="Y851">
        <f t="shared" si="272"/>
        <v>0</v>
      </c>
      <c r="Z851">
        <f t="shared" si="273"/>
        <v>0</v>
      </c>
      <c r="AA851">
        <f t="shared" si="274"/>
        <v>0</v>
      </c>
      <c r="AB851">
        <f t="shared" si="275"/>
        <v>0</v>
      </c>
      <c r="AC851">
        <f t="shared" si="276"/>
        <v>0</v>
      </c>
      <c r="AD851">
        <f t="shared" si="277"/>
        <v>0</v>
      </c>
      <c r="AE851">
        <f t="shared" si="278"/>
        <v>0</v>
      </c>
      <c r="AF851">
        <f t="shared" si="279"/>
        <v>1</v>
      </c>
    </row>
    <row r="852" spans="1:32" x14ac:dyDescent="0.3">
      <c r="A852">
        <v>851</v>
      </c>
      <c r="B852">
        <v>21</v>
      </c>
      <c r="C852" t="s">
        <v>444</v>
      </c>
      <c r="D852" t="s">
        <v>3286</v>
      </c>
      <c r="E852" t="s">
        <v>3287</v>
      </c>
      <c r="F852" t="s">
        <v>3288</v>
      </c>
      <c r="G852">
        <v>2008</v>
      </c>
      <c r="H852">
        <v>123</v>
      </c>
      <c r="I852">
        <v>6.8</v>
      </c>
      <c r="J852">
        <v>198395</v>
      </c>
      <c r="K852">
        <v>81.16</v>
      </c>
      <c r="L852">
        <v>48</v>
      </c>
      <c r="M852">
        <f t="shared" si="260"/>
        <v>0</v>
      </c>
      <c r="N852">
        <f t="shared" si="261"/>
        <v>0</v>
      </c>
      <c r="O852">
        <f t="shared" si="262"/>
        <v>0</v>
      </c>
      <c r="P852">
        <f t="shared" si="263"/>
        <v>0</v>
      </c>
      <c r="Q852">
        <f t="shared" si="264"/>
        <v>0</v>
      </c>
      <c r="R852">
        <f t="shared" si="265"/>
        <v>0</v>
      </c>
      <c r="S852">
        <f t="shared" si="266"/>
        <v>1</v>
      </c>
      <c r="T852">
        <f t="shared" si="267"/>
        <v>1</v>
      </c>
      <c r="U852">
        <f t="shared" si="268"/>
        <v>0</v>
      </c>
      <c r="V852">
        <f t="shared" si="269"/>
        <v>0</v>
      </c>
      <c r="W852">
        <f t="shared" si="270"/>
        <v>1</v>
      </c>
      <c r="X852">
        <f t="shared" si="271"/>
        <v>0</v>
      </c>
      <c r="Y852">
        <f t="shared" si="272"/>
        <v>0</v>
      </c>
      <c r="Z852">
        <f t="shared" si="273"/>
        <v>0</v>
      </c>
      <c r="AA852">
        <f t="shared" si="274"/>
        <v>0</v>
      </c>
      <c r="AB852">
        <f t="shared" si="275"/>
        <v>0</v>
      </c>
      <c r="AC852">
        <f t="shared" si="276"/>
        <v>0</v>
      </c>
      <c r="AD852">
        <f t="shared" si="277"/>
        <v>0</v>
      </c>
      <c r="AE852">
        <f t="shared" si="278"/>
        <v>0</v>
      </c>
      <c r="AF852">
        <f t="shared" si="279"/>
        <v>0</v>
      </c>
    </row>
    <row r="853" spans="1:32" x14ac:dyDescent="0.3">
      <c r="A853">
        <v>852</v>
      </c>
      <c r="B853" t="s">
        <v>3289</v>
      </c>
      <c r="C853" t="s">
        <v>587</v>
      </c>
      <c r="D853" t="s">
        <v>3290</v>
      </c>
      <c r="E853" t="s">
        <v>1152</v>
      </c>
      <c r="F853" t="s">
        <v>3291</v>
      </c>
      <c r="G853">
        <v>2013</v>
      </c>
      <c r="H853">
        <v>104</v>
      </c>
      <c r="I853">
        <v>7.4</v>
      </c>
      <c r="J853">
        <v>111875</v>
      </c>
      <c r="K853">
        <v>16.170000000000002</v>
      </c>
      <c r="L853">
        <v>62</v>
      </c>
      <c r="M853">
        <f t="shared" si="260"/>
        <v>0</v>
      </c>
      <c r="N853">
        <f t="shared" si="261"/>
        <v>0</v>
      </c>
      <c r="O853">
        <f t="shared" si="262"/>
        <v>0</v>
      </c>
      <c r="P853">
        <f t="shared" si="263"/>
        <v>0</v>
      </c>
      <c r="Q853">
        <f t="shared" si="264"/>
        <v>0</v>
      </c>
      <c r="R853">
        <f t="shared" si="265"/>
        <v>0</v>
      </c>
      <c r="S853">
        <f t="shared" si="266"/>
        <v>1</v>
      </c>
      <c r="T853">
        <f t="shared" si="267"/>
        <v>0</v>
      </c>
      <c r="U853">
        <f t="shared" si="268"/>
        <v>0</v>
      </c>
      <c r="V853">
        <f t="shared" si="269"/>
        <v>0</v>
      </c>
      <c r="W853">
        <f t="shared" si="270"/>
        <v>0</v>
      </c>
      <c r="X853">
        <f t="shared" si="271"/>
        <v>0</v>
      </c>
      <c r="Y853">
        <f t="shared" si="272"/>
        <v>0</v>
      </c>
      <c r="Z853">
        <f t="shared" si="273"/>
        <v>0</v>
      </c>
      <c r="AA853">
        <f t="shared" si="274"/>
        <v>0</v>
      </c>
      <c r="AB853">
        <f t="shared" si="275"/>
        <v>1</v>
      </c>
      <c r="AC853">
        <f t="shared" si="276"/>
        <v>0</v>
      </c>
      <c r="AD853">
        <f t="shared" si="277"/>
        <v>0</v>
      </c>
      <c r="AE853">
        <f t="shared" si="278"/>
        <v>0</v>
      </c>
      <c r="AF853">
        <f t="shared" si="279"/>
        <v>0</v>
      </c>
    </row>
    <row r="854" spans="1:32" x14ac:dyDescent="0.3">
      <c r="A854">
        <v>853</v>
      </c>
      <c r="B854" t="s">
        <v>3292</v>
      </c>
      <c r="C854" t="s">
        <v>444</v>
      </c>
      <c r="D854" t="s">
        <v>3293</v>
      </c>
      <c r="E854" t="s">
        <v>1546</v>
      </c>
      <c r="F854" t="s">
        <v>3294</v>
      </c>
      <c r="G854">
        <v>2013</v>
      </c>
      <c r="H854">
        <v>116</v>
      </c>
      <c r="I854">
        <v>6.8</v>
      </c>
      <c r="J854">
        <v>88829</v>
      </c>
      <c r="K854">
        <v>11.33</v>
      </c>
      <c r="L854">
        <v>63</v>
      </c>
      <c r="M854">
        <f t="shared" si="260"/>
        <v>0</v>
      </c>
      <c r="N854">
        <f t="shared" si="261"/>
        <v>0</v>
      </c>
      <c r="O854">
        <f t="shared" si="262"/>
        <v>0</v>
      </c>
      <c r="P854">
        <f t="shared" si="263"/>
        <v>0</v>
      </c>
      <c r="Q854">
        <f t="shared" si="264"/>
        <v>0</v>
      </c>
      <c r="R854">
        <f t="shared" si="265"/>
        <v>0</v>
      </c>
      <c r="S854">
        <f t="shared" si="266"/>
        <v>1</v>
      </c>
      <c r="T854">
        <f t="shared" si="267"/>
        <v>1</v>
      </c>
      <c r="U854">
        <f t="shared" si="268"/>
        <v>0</v>
      </c>
      <c r="V854">
        <f t="shared" si="269"/>
        <v>0</v>
      </c>
      <c r="W854">
        <f t="shared" si="270"/>
        <v>1</v>
      </c>
      <c r="X854">
        <f t="shared" si="271"/>
        <v>0</v>
      </c>
      <c r="Y854">
        <f t="shared" si="272"/>
        <v>0</v>
      </c>
      <c r="Z854">
        <f t="shared" si="273"/>
        <v>0</v>
      </c>
      <c r="AA854">
        <f t="shared" si="274"/>
        <v>0</v>
      </c>
      <c r="AB854">
        <f t="shared" si="275"/>
        <v>0</v>
      </c>
      <c r="AC854">
        <f t="shared" si="276"/>
        <v>0</v>
      </c>
      <c r="AD854">
        <f t="shared" si="277"/>
        <v>0</v>
      </c>
      <c r="AE854">
        <f t="shared" si="278"/>
        <v>0</v>
      </c>
      <c r="AF854">
        <f t="shared" si="279"/>
        <v>0</v>
      </c>
    </row>
    <row r="855" spans="1:32" x14ac:dyDescent="0.3">
      <c r="A855">
        <v>854</v>
      </c>
      <c r="B855" t="s">
        <v>3295</v>
      </c>
      <c r="C855" t="s">
        <v>265</v>
      </c>
      <c r="D855" t="s">
        <v>3296</v>
      </c>
      <c r="E855" t="s">
        <v>1440</v>
      </c>
      <c r="F855" t="s">
        <v>3297</v>
      </c>
      <c r="G855">
        <v>2008</v>
      </c>
      <c r="H855">
        <v>96</v>
      </c>
      <c r="I855">
        <v>7.1</v>
      </c>
      <c r="J855">
        <v>208770</v>
      </c>
      <c r="K855">
        <v>23.21</v>
      </c>
      <c r="L855">
        <v>70</v>
      </c>
      <c r="M855">
        <f t="shared" si="260"/>
        <v>0</v>
      </c>
      <c r="N855">
        <f t="shared" si="261"/>
        <v>0</v>
      </c>
      <c r="O855">
        <f t="shared" si="262"/>
        <v>0</v>
      </c>
      <c r="P855">
        <f t="shared" si="263"/>
        <v>0</v>
      </c>
      <c r="Q855">
        <f t="shared" si="264"/>
        <v>0</v>
      </c>
      <c r="R855">
        <f t="shared" si="265"/>
        <v>0</v>
      </c>
      <c r="S855">
        <f t="shared" si="266"/>
        <v>1</v>
      </c>
      <c r="T855">
        <f t="shared" si="267"/>
        <v>0</v>
      </c>
      <c r="U855">
        <f t="shared" si="268"/>
        <v>1</v>
      </c>
      <c r="V855">
        <f t="shared" si="269"/>
        <v>0</v>
      </c>
      <c r="W855">
        <f t="shared" si="270"/>
        <v>0</v>
      </c>
      <c r="X855">
        <f t="shared" si="271"/>
        <v>0</v>
      </c>
      <c r="Y855">
        <f t="shared" si="272"/>
        <v>0</v>
      </c>
      <c r="Z855">
        <f t="shared" si="273"/>
        <v>0</v>
      </c>
      <c r="AA855">
        <f t="shared" si="274"/>
        <v>0</v>
      </c>
      <c r="AB855">
        <f t="shared" si="275"/>
        <v>0</v>
      </c>
      <c r="AC855">
        <f t="shared" si="276"/>
        <v>0</v>
      </c>
      <c r="AD855">
        <f t="shared" si="277"/>
        <v>0</v>
      </c>
      <c r="AE855">
        <f t="shared" si="278"/>
        <v>0</v>
      </c>
      <c r="AF855">
        <f t="shared" si="279"/>
        <v>0</v>
      </c>
    </row>
    <row r="856" spans="1:32" x14ac:dyDescent="0.3">
      <c r="A856">
        <v>855</v>
      </c>
      <c r="B856" t="s">
        <v>3298</v>
      </c>
      <c r="C856" t="s">
        <v>1575</v>
      </c>
      <c r="D856" t="s">
        <v>3299</v>
      </c>
      <c r="E856" t="s">
        <v>3300</v>
      </c>
      <c r="F856" t="s">
        <v>3301</v>
      </c>
      <c r="G856">
        <v>2008</v>
      </c>
      <c r="H856">
        <v>92</v>
      </c>
      <c r="I856">
        <v>7.6</v>
      </c>
      <c r="J856">
        <v>329788</v>
      </c>
      <c r="K856">
        <v>215.4</v>
      </c>
      <c r="L856">
        <v>73</v>
      </c>
      <c r="M856">
        <f t="shared" si="260"/>
        <v>1</v>
      </c>
      <c r="N856">
        <f t="shared" si="261"/>
        <v>1</v>
      </c>
      <c r="O856">
        <f t="shared" si="262"/>
        <v>0</v>
      </c>
      <c r="P856">
        <f t="shared" si="263"/>
        <v>1</v>
      </c>
      <c r="Q856">
        <f t="shared" si="264"/>
        <v>0</v>
      </c>
      <c r="R856">
        <f t="shared" si="265"/>
        <v>0</v>
      </c>
      <c r="S856">
        <f t="shared" si="266"/>
        <v>0</v>
      </c>
      <c r="T856">
        <f t="shared" si="267"/>
        <v>0</v>
      </c>
      <c r="U856">
        <f t="shared" si="268"/>
        <v>0</v>
      </c>
      <c r="V856">
        <f t="shared" si="269"/>
        <v>0</v>
      </c>
      <c r="W856">
        <f t="shared" si="270"/>
        <v>0</v>
      </c>
      <c r="X856">
        <f t="shared" si="271"/>
        <v>0</v>
      </c>
      <c r="Y856">
        <f t="shared" si="272"/>
        <v>0</v>
      </c>
      <c r="Z856">
        <f t="shared" si="273"/>
        <v>0</v>
      </c>
      <c r="AA856">
        <f t="shared" si="274"/>
        <v>0</v>
      </c>
      <c r="AB856">
        <f t="shared" si="275"/>
        <v>0</v>
      </c>
      <c r="AC856">
        <f t="shared" si="276"/>
        <v>0</v>
      </c>
      <c r="AD856">
        <f t="shared" si="277"/>
        <v>0</v>
      </c>
      <c r="AE856">
        <f t="shared" si="278"/>
        <v>0</v>
      </c>
      <c r="AF856">
        <f t="shared" si="279"/>
        <v>0</v>
      </c>
    </row>
    <row r="857" spans="1:32" x14ac:dyDescent="0.3">
      <c r="A857">
        <v>856</v>
      </c>
      <c r="B857" t="s">
        <v>3302</v>
      </c>
      <c r="C857" t="s">
        <v>187</v>
      </c>
      <c r="D857" t="s">
        <v>3303</v>
      </c>
      <c r="E857" t="s">
        <v>3304</v>
      </c>
      <c r="F857" t="s">
        <v>3305</v>
      </c>
      <c r="G857">
        <v>2016</v>
      </c>
      <c r="H857">
        <v>111</v>
      </c>
      <c r="I857">
        <v>5.9</v>
      </c>
      <c r="J857">
        <v>9993</v>
      </c>
      <c r="K857">
        <v>54.01</v>
      </c>
      <c r="L857">
        <v>67</v>
      </c>
      <c r="M857">
        <f t="shared" si="260"/>
        <v>0</v>
      </c>
      <c r="N857">
        <f t="shared" si="261"/>
        <v>0</v>
      </c>
      <c r="O857">
        <f t="shared" si="262"/>
        <v>0</v>
      </c>
      <c r="P857">
        <f t="shared" si="263"/>
        <v>0</v>
      </c>
      <c r="Q857">
        <f t="shared" si="264"/>
        <v>1</v>
      </c>
      <c r="R857">
        <f t="shared" si="265"/>
        <v>0</v>
      </c>
      <c r="S857">
        <f t="shared" si="266"/>
        <v>1</v>
      </c>
      <c r="T857">
        <f t="shared" si="267"/>
        <v>0</v>
      </c>
      <c r="U857">
        <f t="shared" si="268"/>
        <v>0</v>
      </c>
      <c r="V857">
        <f t="shared" si="269"/>
        <v>0</v>
      </c>
      <c r="W857">
        <f t="shared" si="270"/>
        <v>0</v>
      </c>
      <c r="X857">
        <f t="shared" si="271"/>
        <v>0</v>
      </c>
      <c r="Y857">
        <f t="shared" si="272"/>
        <v>0</v>
      </c>
      <c r="Z857">
        <f t="shared" si="273"/>
        <v>0</v>
      </c>
      <c r="AA857">
        <f t="shared" si="274"/>
        <v>0</v>
      </c>
      <c r="AB857">
        <f t="shared" si="275"/>
        <v>0</v>
      </c>
      <c r="AC857">
        <f t="shared" si="276"/>
        <v>0</v>
      </c>
      <c r="AD857">
        <f t="shared" si="277"/>
        <v>0</v>
      </c>
      <c r="AE857">
        <f t="shared" si="278"/>
        <v>0</v>
      </c>
      <c r="AF857">
        <f t="shared" si="279"/>
        <v>0</v>
      </c>
    </row>
    <row r="858" spans="1:32" x14ac:dyDescent="0.3">
      <c r="A858">
        <v>857</v>
      </c>
      <c r="B858" t="s">
        <v>3306</v>
      </c>
      <c r="C858" t="s">
        <v>129</v>
      </c>
      <c r="D858" t="s">
        <v>3307</v>
      </c>
      <c r="E858" t="s">
        <v>2938</v>
      </c>
      <c r="F858" t="s">
        <v>3308</v>
      </c>
      <c r="G858">
        <v>2009</v>
      </c>
      <c r="H858">
        <v>115</v>
      </c>
      <c r="I858">
        <v>6.6</v>
      </c>
      <c r="J858">
        <v>297093</v>
      </c>
      <c r="K858">
        <v>125.32</v>
      </c>
      <c r="L858">
        <v>49</v>
      </c>
      <c r="M858">
        <f t="shared" si="260"/>
        <v>1</v>
      </c>
      <c r="N858">
        <f t="shared" si="261"/>
        <v>1</v>
      </c>
      <c r="O858">
        <f t="shared" si="262"/>
        <v>0</v>
      </c>
      <c r="P858">
        <f t="shared" si="263"/>
        <v>0</v>
      </c>
      <c r="Q858">
        <f t="shared" si="264"/>
        <v>0</v>
      </c>
      <c r="R858">
        <f t="shared" si="265"/>
        <v>0</v>
      </c>
      <c r="S858">
        <f t="shared" si="266"/>
        <v>1</v>
      </c>
      <c r="T858">
        <f t="shared" si="267"/>
        <v>0</v>
      </c>
      <c r="U858">
        <f t="shared" si="268"/>
        <v>0</v>
      </c>
      <c r="V858">
        <f t="shared" si="269"/>
        <v>0</v>
      </c>
      <c r="W858">
        <f t="shared" si="270"/>
        <v>0</v>
      </c>
      <c r="X858">
        <f t="shared" si="271"/>
        <v>0</v>
      </c>
      <c r="Y858">
        <f t="shared" si="272"/>
        <v>0</v>
      </c>
      <c r="Z858">
        <f t="shared" si="273"/>
        <v>0</v>
      </c>
      <c r="AA858">
        <f t="shared" si="274"/>
        <v>0</v>
      </c>
      <c r="AB858">
        <f t="shared" si="275"/>
        <v>0</v>
      </c>
      <c r="AC858">
        <f t="shared" si="276"/>
        <v>0</v>
      </c>
      <c r="AD858">
        <f t="shared" si="277"/>
        <v>0</v>
      </c>
      <c r="AE858">
        <f t="shared" si="278"/>
        <v>0</v>
      </c>
      <c r="AF858">
        <f t="shared" si="279"/>
        <v>0</v>
      </c>
    </row>
    <row r="859" spans="1:32" x14ac:dyDescent="0.3">
      <c r="A859">
        <v>858</v>
      </c>
      <c r="B859" t="s">
        <v>3309</v>
      </c>
      <c r="C859" t="s">
        <v>448</v>
      </c>
      <c r="D859" t="s">
        <v>3310</v>
      </c>
      <c r="E859" t="s">
        <v>2167</v>
      </c>
      <c r="F859" t="s">
        <v>3311</v>
      </c>
      <c r="G859">
        <v>2007</v>
      </c>
      <c r="H859">
        <v>123</v>
      </c>
      <c r="I859">
        <v>7.5</v>
      </c>
      <c r="J859">
        <v>55648</v>
      </c>
      <c r="K859">
        <v>36.58</v>
      </c>
      <c r="L859">
        <v>64</v>
      </c>
      <c r="M859">
        <f t="shared" si="260"/>
        <v>0</v>
      </c>
      <c r="N859">
        <f t="shared" si="261"/>
        <v>0</v>
      </c>
      <c r="O859">
        <f t="shared" si="262"/>
        <v>0</v>
      </c>
      <c r="P859">
        <f t="shared" si="263"/>
        <v>0</v>
      </c>
      <c r="Q859">
        <f t="shared" si="264"/>
        <v>0</v>
      </c>
      <c r="R859">
        <f t="shared" si="265"/>
        <v>1</v>
      </c>
      <c r="S859">
        <f t="shared" si="266"/>
        <v>1</v>
      </c>
      <c r="T859">
        <f t="shared" si="267"/>
        <v>1</v>
      </c>
      <c r="U859">
        <f t="shared" si="268"/>
        <v>0</v>
      </c>
      <c r="V859">
        <f t="shared" si="269"/>
        <v>0</v>
      </c>
      <c r="W859">
        <f t="shared" si="270"/>
        <v>0</v>
      </c>
      <c r="X859">
        <f t="shared" si="271"/>
        <v>0</v>
      </c>
      <c r="Y859">
        <f t="shared" si="272"/>
        <v>0</v>
      </c>
      <c r="Z859">
        <f t="shared" si="273"/>
        <v>0</v>
      </c>
      <c r="AA859">
        <f t="shared" si="274"/>
        <v>0</v>
      </c>
      <c r="AB859">
        <f t="shared" si="275"/>
        <v>0</v>
      </c>
      <c r="AC859">
        <f t="shared" si="276"/>
        <v>0</v>
      </c>
      <c r="AD859">
        <f t="shared" si="277"/>
        <v>0</v>
      </c>
      <c r="AE859">
        <f t="shared" si="278"/>
        <v>0</v>
      </c>
      <c r="AF859">
        <f t="shared" si="279"/>
        <v>0</v>
      </c>
    </row>
    <row r="860" spans="1:32" x14ac:dyDescent="0.3">
      <c r="A860">
        <v>859</v>
      </c>
      <c r="B860" t="s">
        <v>3312</v>
      </c>
      <c r="C860" t="s">
        <v>200</v>
      </c>
      <c r="D860" t="s">
        <v>3313</v>
      </c>
      <c r="E860" t="s">
        <v>3314</v>
      </c>
      <c r="F860" t="s">
        <v>3315</v>
      </c>
      <c r="G860">
        <v>2006</v>
      </c>
      <c r="H860">
        <v>107</v>
      </c>
      <c r="I860">
        <v>6.4</v>
      </c>
      <c r="J860">
        <v>136642</v>
      </c>
      <c r="K860">
        <v>41.78</v>
      </c>
      <c r="L860">
        <v>52</v>
      </c>
      <c r="M860">
        <f t="shared" si="260"/>
        <v>0</v>
      </c>
      <c r="N860">
        <f t="shared" si="261"/>
        <v>0</v>
      </c>
      <c r="O860">
        <f t="shared" si="262"/>
        <v>1</v>
      </c>
      <c r="P860">
        <f t="shared" si="263"/>
        <v>0</v>
      </c>
      <c r="Q860">
        <f t="shared" si="264"/>
        <v>0</v>
      </c>
      <c r="R860">
        <f t="shared" si="265"/>
        <v>0</v>
      </c>
      <c r="S860">
        <f t="shared" si="266"/>
        <v>0</v>
      </c>
      <c r="T860">
        <f t="shared" si="267"/>
        <v>0</v>
      </c>
      <c r="U860">
        <f t="shared" si="268"/>
        <v>0</v>
      </c>
      <c r="V860">
        <f t="shared" si="269"/>
        <v>0</v>
      </c>
      <c r="W860">
        <f t="shared" si="270"/>
        <v>0</v>
      </c>
      <c r="X860">
        <f t="shared" si="271"/>
        <v>0</v>
      </c>
      <c r="Y860">
        <f t="shared" si="272"/>
        <v>0</v>
      </c>
      <c r="Z860">
        <f t="shared" si="273"/>
        <v>0</v>
      </c>
      <c r="AA860">
        <f t="shared" si="274"/>
        <v>0</v>
      </c>
      <c r="AB860">
        <f t="shared" si="275"/>
        <v>0</v>
      </c>
      <c r="AC860">
        <f t="shared" si="276"/>
        <v>0</v>
      </c>
      <c r="AD860">
        <f t="shared" si="277"/>
        <v>0</v>
      </c>
      <c r="AE860">
        <f t="shared" si="278"/>
        <v>0</v>
      </c>
      <c r="AF860">
        <f t="shared" si="279"/>
        <v>0</v>
      </c>
    </row>
    <row r="861" spans="1:32" x14ac:dyDescent="0.3">
      <c r="A861">
        <v>860</v>
      </c>
      <c r="B861" t="s">
        <v>3316</v>
      </c>
      <c r="C861" t="s">
        <v>3317</v>
      </c>
      <c r="D861" t="s">
        <v>3318</v>
      </c>
      <c r="E861" t="s">
        <v>276</v>
      </c>
      <c r="F861" t="s">
        <v>3319</v>
      </c>
      <c r="G861">
        <v>2008</v>
      </c>
      <c r="H861">
        <v>141</v>
      </c>
      <c r="I861">
        <v>7.8</v>
      </c>
      <c r="J861">
        <v>206793</v>
      </c>
      <c r="K861">
        <v>35.71</v>
      </c>
      <c r="L861">
        <v>63</v>
      </c>
      <c r="M861">
        <f t="shared" si="260"/>
        <v>0</v>
      </c>
      <c r="N861">
        <f t="shared" si="261"/>
        <v>0</v>
      </c>
      <c r="O861">
        <f t="shared" si="262"/>
        <v>0</v>
      </c>
      <c r="P861">
        <f t="shared" si="263"/>
        <v>0</v>
      </c>
      <c r="Q861">
        <f t="shared" si="264"/>
        <v>0</v>
      </c>
      <c r="R861">
        <f t="shared" si="265"/>
        <v>1</v>
      </c>
      <c r="S861">
        <f t="shared" si="266"/>
        <v>1</v>
      </c>
      <c r="T861">
        <f t="shared" si="267"/>
        <v>0</v>
      </c>
      <c r="U861">
        <f t="shared" si="268"/>
        <v>0</v>
      </c>
      <c r="V861">
        <f t="shared" si="269"/>
        <v>1</v>
      </c>
      <c r="W861">
        <f t="shared" si="270"/>
        <v>0</v>
      </c>
      <c r="X861">
        <f t="shared" si="271"/>
        <v>0</v>
      </c>
      <c r="Y861">
        <f t="shared" si="272"/>
        <v>0</v>
      </c>
      <c r="Z861">
        <f t="shared" si="273"/>
        <v>0</v>
      </c>
      <c r="AA861">
        <f t="shared" si="274"/>
        <v>0</v>
      </c>
      <c r="AB861">
        <f t="shared" si="275"/>
        <v>0</v>
      </c>
      <c r="AC861">
        <f t="shared" si="276"/>
        <v>0</v>
      </c>
      <c r="AD861">
        <f t="shared" si="277"/>
        <v>0</v>
      </c>
      <c r="AE861">
        <f t="shared" si="278"/>
        <v>0</v>
      </c>
      <c r="AF861">
        <f t="shared" si="279"/>
        <v>0</v>
      </c>
    </row>
    <row r="862" spans="1:32" x14ac:dyDescent="0.3">
      <c r="A862">
        <v>861</v>
      </c>
      <c r="B862" t="s">
        <v>3320</v>
      </c>
      <c r="C862" t="s">
        <v>265</v>
      </c>
      <c r="D862" t="s">
        <v>3321</v>
      </c>
      <c r="E862" t="s">
        <v>3322</v>
      </c>
      <c r="F862" t="s">
        <v>3323</v>
      </c>
      <c r="G862">
        <v>2010</v>
      </c>
      <c r="H862">
        <v>113</v>
      </c>
      <c r="I862">
        <v>7.2</v>
      </c>
      <c r="J862">
        <v>119376</v>
      </c>
      <c r="K862">
        <v>19.059999999999999</v>
      </c>
      <c r="L862">
        <v>40</v>
      </c>
      <c r="M862">
        <f t="shared" si="260"/>
        <v>0</v>
      </c>
      <c r="N862">
        <f t="shared" si="261"/>
        <v>0</v>
      </c>
      <c r="O862">
        <f t="shared" si="262"/>
        <v>0</v>
      </c>
      <c r="P862">
        <f t="shared" si="263"/>
        <v>0</v>
      </c>
      <c r="Q862">
        <f t="shared" si="264"/>
        <v>0</v>
      </c>
      <c r="R862">
        <f t="shared" si="265"/>
        <v>0</v>
      </c>
      <c r="S862">
        <f t="shared" si="266"/>
        <v>1</v>
      </c>
      <c r="T862">
        <f t="shared" si="267"/>
        <v>0</v>
      </c>
      <c r="U862">
        <f t="shared" si="268"/>
        <v>1</v>
      </c>
      <c r="V862">
        <f t="shared" si="269"/>
        <v>0</v>
      </c>
      <c r="W862">
        <f t="shared" si="270"/>
        <v>0</v>
      </c>
      <c r="X862">
        <f t="shared" si="271"/>
        <v>0</v>
      </c>
      <c r="Y862">
        <f t="shared" si="272"/>
        <v>0</v>
      </c>
      <c r="Z862">
        <f t="shared" si="273"/>
        <v>0</v>
      </c>
      <c r="AA862">
        <f t="shared" si="274"/>
        <v>0</v>
      </c>
      <c r="AB862">
        <f t="shared" si="275"/>
        <v>0</v>
      </c>
      <c r="AC862">
        <f t="shared" si="276"/>
        <v>0</v>
      </c>
      <c r="AD862">
        <f t="shared" si="277"/>
        <v>0</v>
      </c>
      <c r="AE862">
        <f t="shared" si="278"/>
        <v>0</v>
      </c>
      <c r="AF862">
        <f t="shared" si="279"/>
        <v>0</v>
      </c>
    </row>
    <row r="863" spans="1:32" x14ac:dyDescent="0.3">
      <c r="A863">
        <v>862</v>
      </c>
      <c r="B863" t="s">
        <v>3324</v>
      </c>
      <c r="C863" t="s">
        <v>3325</v>
      </c>
      <c r="D863" t="s">
        <v>3326</v>
      </c>
      <c r="E863" t="s">
        <v>3327</v>
      </c>
      <c r="F863" t="s">
        <v>3328</v>
      </c>
      <c r="G863">
        <v>2016</v>
      </c>
      <c r="H863">
        <v>129</v>
      </c>
      <c r="I863">
        <v>8.4</v>
      </c>
      <c r="J863">
        <v>2421</v>
      </c>
      <c r="L863">
        <v>80</v>
      </c>
      <c r="M863">
        <f t="shared" si="260"/>
        <v>0</v>
      </c>
      <c r="N863">
        <f t="shared" si="261"/>
        <v>0</v>
      </c>
      <c r="O863">
        <f t="shared" si="262"/>
        <v>0</v>
      </c>
      <c r="P863">
        <f t="shared" si="263"/>
        <v>1</v>
      </c>
      <c r="Q863">
        <f t="shared" si="264"/>
        <v>0</v>
      </c>
      <c r="R863">
        <f t="shared" si="265"/>
        <v>0</v>
      </c>
      <c r="S863">
        <f t="shared" si="266"/>
        <v>1</v>
      </c>
      <c r="T863">
        <f t="shared" si="267"/>
        <v>0</v>
      </c>
      <c r="U863">
        <f t="shared" si="268"/>
        <v>1</v>
      </c>
      <c r="V863">
        <f t="shared" si="269"/>
        <v>0</v>
      </c>
      <c r="W863">
        <f t="shared" si="270"/>
        <v>0</v>
      </c>
      <c r="X863">
        <f t="shared" si="271"/>
        <v>0</v>
      </c>
      <c r="Y863">
        <f t="shared" si="272"/>
        <v>0</v>
      </c>
      <c r="Z863">
        <f t="shared" si="273"/>
        <v>0</v>
      </c>
      <c r="AA863">
        <f t="shared" si="274"/>
        <v>0</v>
      </c>
      <c r="AB863">
        <f t="shared" si="275"/>
        <v>0</v>
      </c>
      <c r="AC863">
        <f t="shared" si="276"/>
        <v>0</v>
      </c>
      <c r="AD863">
        <f t="shared" si="277"/>
        <v>0</v>
      </c>
      <c r="AE863">
        <f t="shared" si="278"/>
        <v>0</v>
      </c>
      <c r="AF863">
        <f t="shared" si="279"/>
        <v>0</v>
      </c>
    </row>
    <row r="864" spans="1:32" x14ac:dyDescent="0.3">
      <c r="A864">
        <v>863</v>
      </c>
      <c r="B864" t="s">
        <v>3329</v>
      </c>
      <c r="C864" t="s">
        <v>618</v>
      </c>
      <c r="D864" t="s">
        <v>3330</v>
      </c>
      <c r="E864" t="s">
        <v>3331</v>
      </c>
      <c r="F864" t="s">
        <v>3332</v>
      </c>
      <c r="G864">
        <v>2014</v>
      </c>
      <c r="H864">
        <v>81</v>
      </c>
      <c r="I864">
        <v>6.2</v>
      </c>
      <c r="J864">
        <v>32310</v>
      </c>
      <c r="K864">
        <v>66.95</v>
      </c>
      <c r="L864">
        <v>54</v>
      </c>
      <c r="M864">
        <f t="shared" si="260"/>
        <v>0</v>
      </c>
      <c r="N864">
        <f t="shared" si="261"/>
        <v>0</v>
      </c>
      <c r="O864">
        <f t="shared" si="262"/>
        <v>0</v>
      </c>
      <c r="P864">
        <f t="shared" si="263"/>
        <v>0</v>
      </c>
      <c r="Q864">
        <f t="shared" si="264"/>
        <v>1</v>
      </c>
      <c r="R864">
        <f t="shared" si="265"/>
        <v>0</v>
      </c>
      <c r="S864">
        <f t="shared" si="266"/>
        <v>0</v>
      </c>
      <c r="T864">
        <f t="shared" si="267"/>
        <v>0</v>
      </c>
      <c r="U864">
        <f t="shared" si="268"/>
        <v>0</v>
      </c>
      <c r="V864">
        <f t="shared" si="269"/>
        <v>0</v>
      </c>
      <c r="W864">
        <f t="shared" si="270"/>
        <v>0</v>
      </c>
      <c r="X864">
        <f t="shared" si="271"/>
        <v>0</v>
      </c>
      <c r="Y864">
        <f t="shared" si="272"/>
        <v>0</v>
      </c>
      <c r="Z864">
        <f t="shared" si="273"/>
        <v>1</v>
      </c>
      <c r="AA864">
        <f t="shared" si="274"/>
        <v>0</v>
      </c>
      <c r="AB864">
        <f t="shared" si="275"/>
        <v>0</v>
      </c>
      <c r="AC864">
        <f t="shared" si="276"/>
        <v>0</v>
      </c>
      <c r="AD864">
        <f t="shared" si="277"/>
        <v>0</v>
      </c>
      <c r="AE864">
        <f t="shared" si="278"/>
        <v>0</v>
      </c>
      <c r="AF864">
        <f t="shared" si="279"/>
        <v>0</v>
      </c>
    </row>
    <row r="865" spans="1:32" x14ac:dyDescent="0.3">
      <c r="A865">
        <v>864</v>
      </c>
      <c r="B865" t="s">
        <v>3333</v>
      </c>
      <c r="C865" t="s">
        <v>107</v>
      </c>
      <c r="D865" t="s">
        <v>3334</v>
      </c>
      <c r="E865" t="s">
        <v>3335</v>
      </c>
      <c r="F865" t="s">
        <v>3336</v>
      </c>
      <c r="G865">
        <v>2013</v>
      </c>
      <c r="H865">
        <v>85</v>
      </c>
      <c r="I865">
        <v>7.1</v>
      </c>
      <c r="J865">
        <v>100890</v>
      </c>
      <c r="K865">
        <v>1.36</v>
      </c>
      <c r="L865">
        <v>81</v>
      </c>
      <c r="M865">
        <f t="shared" si="260"/>
        <v>0</v>
      </c>
      <c r="N865">
        <f t="shared" si="261"/>
        <v>0</v>
      </c>
      <c r="O865">
        <f t="shared" si="262"/>
        <v>0</v>
      </c>
      <c r="P865">
        <f t="shared" si="263"/>
        <v>0</v>
      </c>
      <c r="Q865">
        <f t="shared" si="264"/>
        <v>0</v>
      </c>
      <c r="R865">
        <f t="shared" si="265"/>
        <v>0</v>
      </c>
      <c r="S865">
        <f t="shared" si="266"/>
        <v>1</v>
      </c>
      <c r="T865">
        <f t="shared" si="267"/>
        <v>0</v>
      </c>
      <c r="U865">
        <f t="shared" si="268"/>
        <v>0</v>
      </c>
      <c r="V865">
        <f t="shared" si="269"/>
        <v>0</v>
      </c>
      <c r="W865">
        <f t="shared" si="270"/>
        <v>0</v>
      </c>
      <c r="X865">
        <f t="shared" si="271"/>
        <v>0</v>
      </c>
      <c r="Y865">
        <f t="shared" si="272"/>
        <v>0</v>
      </c>
      <c r="Z865">
        <f t="shared" si="273"/>
        <v>0</v>
      </c>
      <c r="AA865">
        <f t="shared" si="274"/>
        <v>0</v>
      </c>
      <c r="AB865">
        <f t="shared" si="275"/>
        <v>0</v>
      </c>
      <c r="AC865">
        <f t="shared" si="276"/>
        <v>0</v>
      </c>
      <c r="AD865">
        <f t="shared" si="277"/>
        <v>0</v>
      </c>
      <c r="AE865">
        <f t="shared" si="278"/>
        <v>0</v>
      </c>
      <c r="AF865">
        <f t="shared" si="279"/>
        <v>0</v>
      </c>
    </row>
    <row r="866" spans="1:32" x14ac:dyDescent="0.3">
      <c r="A866">
        <v>865</v>
      </c>
      <c r="B866" t="s">
        <v>3337</v>
      </c>
      <c r="C866" t="s">
        <v>606</v>
      </c>
      <c r="D866" t="s">
        <v>3338</v>
      </c>
      <c r="E866" t="s">
        <v>3314</v>
      </c>
      <c r="F866" t="s">
        <v>3339</v>
      </c>
      <c r="G866">
        <v>2016</v>
      </c>
      <c r="H866">
        <v>108</v>
      </c>
      <c r="I866">
        <v>6.3</v>
      </c>
      <c r="J866">
        <v>6175</v>
      </c>
      <c r="L866">
        <v>41</v>
      </c>
      <c r="M866">
        <f t="shared" si="260"/>
        <v>0</v>
      </c>
      <c r="N866">
        <f t="shared" si="261"/>
        <v>0</v>
      </c>
      <c r="O866">
        <f t="shared" si="262"/>
        <v>0</v>
      </c>
      <c r="P866">
        <f t="shared" si="263"/>
        <v>0</v>
      </c>
      <c r="Q866">
        <f t="shared" si="264"/>
        <v>0</v>
      </c>
      <c r="R866">
        <f t="shared" si="265"/>
        <v>0</v>
      </c>
      <c r="S866">
        <f t="shared" si="266"/>
        <v>0</v>
      </c>
      <c r="T866">
        <f t="shared" si="267"/>
        <v>0</v>
      </c>
      <c r="U866">
        <f t="shared" si="268"/>
        <v>0</v>
      </c>
      <c r="V866">
        <f t="shared" si="269"/>
        <v>1</v>
      </c>
      <c r="W866">
        <f t="shared" si="270"/>
        <v>1</v>
      </c>
      <c r="X866">
        <f t="shared" si="271"/>
        <v>0</v>
      </c>
      <c r="Y866">
        <f t="shared" si="272"/>
        <v>0</v>
      </c>
      <c r="Z866">
        <f t="shared" si="273"/>
        <v>0</v>
      </c>
      <c r="AA866">
        <f t="shared" si="274"/>
        <v>0</v>
      </c>
      <c r="AB866">
        <f t="shared" si="275"/>
        <v>0</v>
      </c>
      <c r="AC866">
        <f t="shared" si="276"/>
        <v>0</v>
      </c>
      <c r="AD866">
        <f t="shared" si="277"/>
        <v>0</v>
      </c>
      <c r="AE866">
        <f t="shared" si="278"/>
        <v>0</v>
      </c>
      <c r="AF866">
        <f t="shared" si="279"/>
        <v>0</v>
      </c>
    </row>
    <row r="867" spans="1:32" x14ac:dyDescent="0.3">
      <c r="A867">
        <v>866</v>
      </c>
      <c r="B867" t="s">
        <v>3340</v>
      </c>
      <c r="C867" t="s">
        <v>816</v>
      </c>
      <c r="D867" t="s">
        <v>3341</v>
      </c>
      <c r="E867" t="s">
        <v>3314</v>
      </c>
      <c r="F867" t="s">
        <v>3342</v>
      </c>
      <c r="G867">
        <v>2013</v>
      </c>
      <c r="H867">
        <v>120</v>
      </c>
      <c r="I867">
        <v>6.5</v>
      </c>
      <c r="J867">
        <v>61060</v>
      </c>
      <c r="K867">
        <v>0.16</v>
      </c>
      <c r="L867">
        <v>46</v>
      </c>
      <c r="M867">
        <f t="shared" si="260"/>
        <v>0</v>
      </c>
      <c r="N867">
        <f t="shared" si="261"/>
        <v>0</v>
      </c>
      <c r="O867">
        <f t="shared" si="262"/>
        <v>1</v>
      </c>
      <c r="P867">
        <f t="shared" si="263"/>
        <v>0</v>
      </c>
      <c r="Q867">
        <f t="shared" si="264"/>
        <v>0</v>
      </c>
      <c r="R867">
        <f t="shared" si="265"/>
        <v>0</v>
      </c>
      <c r="S867">
        <f t="shared" si="266"/>
        <v>1</v>
      </c>
      <c r="T867">
        <f t="shared" si="267"/>
        <v>0</v>
      </c>
      <c r="U867">
        <f t="shared" si="268"/>
        <v>0</v>
      </c>
      <c r="V867">
        <f t="shared" si="269"/>
        <v>0</v>
      </c>
      <c r="W867">
        <f t="shared" si="270"/>
        <v>0</v>
      </c>
      <c r="X867">
        <f t="shared" si="271"/>
        <v>0</v>
      </c>
      <c r="Y867">
        <f t="shared" si="272"/>
        <v>1</v>
      </c>
      <c r="Z867">
        <f t="shared" si="273"/>
        <v>0</v>
      </c>
      <c r="AA867">
        <f t="shared" si="274"/>
        <v>0</v>
      </c>
      <c r="AB867">
        <f t="shared" si="275"/>
        <v>0</v>
      </c>
      <c r="AC867">
        <f t="shared" si="276"/>
        <v>0</v>
      </c>
      <c r="AD867">
        <f t="shared" si="277"/>
        <v>0</v>
      </c>
      <c r="AE867">
        <f t="shared" si="278"/>
        <v>0</v>
      </c>
      <c r="AF867">
        <f t="shared" si="279"/>
        <v>0</v>
      </c>
    </row>
    <row r="868" spans="1:32" x14ac:dyDescent="0.3">
      <c r="A868">
        <v>867</v>
      </c>
      <c r="B868" t="s">
        <v>3343</v>
      </c>
      <c r="C868" t="s">
        <v>265</v>
      </c>
      <c r="D868" t="s">
        <v>3344</v>
      </c>
      <c r="E868" t="s">
        <v>3345</v>
      </c>
      <c r="F868" t="s">
        <v>3346</v>
      </c>
      <c r="G868">
        <v>2016</v>
      </c>
      <c r="H868">
        <v>110</v>
      </c>
      <c r="I868">
        <v>6.9</v>
      </c>
      <c r="J868">
        <v>7402</v>
      </c>
      <c r="K868">
        <v>3.4</v>
      </c>
      <c r="L868">
        <v>78</v>
      </c>
      <c r="M868">
        <f t="shared" si="260"/>
        <v>0</v>
      </c>
      <c r="N868">
        <f t="shared" si="261"/>
        <v>0</v>
      </c>
      <c r="O868">
        <f t="shared" si="262"/>
        <v>0</v>
      </c>
      <c r="P868">
        <f t="shared" si="263"/>
        <v>0</v>
      </c>
      <c r="Q868">
        <f t="shared" si="264"/>
        <v>0</v>
      </c>
      <c r="R868">
        <f t="shared" si="265"/>
        <v>0</v>
      </c>
      <c r="S868">
        <f t="shared" si="266"/>
        <v>1</v>
      </c>
      <c r="T868">
        <f t="shared" si="267"/>
        <v>0</v>
      </c>
      <c r="U868">
        <f t="shared" si="268"/>
        <v>1</v>
      </c>
      <c r="V868">
        <f t="shared" si="269"/>
        <v>0</v>
      </c>
      <c r="W868">
        <f t="shared" si="270"/>
        <v>0</v>
      </c>
      <c r="X868">
        <f t="shared" si="271"/>
        <v>0</v>
      </c>
      <c r="Y868">
        <f t="shared" si="272"/>
        <v>0</v>
      </c>
      <c r="Z868">
        <f t="shared" si="273"/>
        <v>0</v>
      </c>
      <c r="AA868">
        <f t="shared" si="274"/>
        <v>0</v>
      </c>
      <c r="AB868">
        <f t="shared" si="275"/>
        <v>0</v>
      </c>
      <c r="AC868">
        <f t="shared" si="276"/>
        <v>0</v>
      </c>
      <c r="AD868">
        <f t="shared" si="277"/>
        <v>0</v>
      </c>
      <c r="AE868">
        <f t="shared" si="278"/>
        <v>0</v>
      </c>
      <c r="AF868">
        <f t="shared" si="279"/>
        <v>0</v>
      </c>
    </row>
    <row r="869" spans="1:32" x14ac:dyDescent="0.3">
      <c r="A869">
        <v>868</v>
      </c>
      <c r="B869" t="s">
        <v>3347</v>
      </c>
      <c r="C869" t="s">
        <v>60</v>
      </c>
      <c r="D869" t="s">
        <v>3348</v>
      </c>
      <c r="E869" t="s">
        <v>3349</v>
      </c>
      <c r="F869" t="s">
        <v>3350</v>
      </c>
      <c r="G869">
        <v>2015</v>
      </c>
      <c r="H869">
        <v>122</v>
      </c>
      <c r="I869">
        <v>6.9</v>
      </c>
      <c r="J869">
        <v>20907</v>
      </c>
      <c r="K869">
        <v>0.64</v>
      </c>
      <c r="L869">
        <v>67</v>
      </c>
      <c r="M869">
        <f t="shared" si="260"/>
        <v>0</v>
      </c>
      <c r="N869">
        <f t="shared" si="261"/>
        <v>0</v>
      </c>
      <c r="O869">
        <f t="shared" si="262"/>
        <v>0</v>
      </c>
      <c r="P869">
        <f t="shared" si="263"/>
        <v>0</v>
      </c>
      <c r="Q869">
        <f t="shared" si="264"/>
        <v>0</v>
      </c>
      <c r="R869">
        <f t="shared" si="265"/>
        <v>1</v>
      </c>
      <c r="S869">
        <f t="shared" si="266"/>
        <v>1</v>
      </c>
      <c r="T869">
        <f t="shared" si="267"/>
        <v>0</v>
      </c>
      <c r="U869">
        <f t="shared" si="268"/>
        <v>0</v>
      </c>
      <c r="V869">
        <f t="shared" si="269"/>
        <v>0</v>
      </c>
      <c r="W869">
        <f t="shared" si="270"/>
        <v>0</v>
      </c>
      <c r="X869">
        <f t="shared" si="271"/>
        <v>0</v>
      </c>
      <c r="Y869">
        <f t="shared" si="272"/>
        <v>0</v>
      </c>
      <c r="Z869">
        <f t="shared" si="273"/>
        <v>0</v>
      </c>
      <c r="AA869">
        <f t="shared" si="274"/>
        <v>1</v>
      </c>
      <c r="AB869">
        <f t="shared" si="275"/>
        <v>0</v>
      </c>
      <c r="AC869">
        <f t="shared" si="276"/>
        <v>0</v>
      </c>
      <c r="AD869">
        <f t="shared" si="277"/>
        <v>0</v>
      </c>
      <c r="AE869">
        <f t="shared" si="278"/>
        <v>0</v>
      </c>
      <c r="AF869">
        <f t="shared" si="279"/>
        <v>0</v>
      </c>
    </row>
    <row r="870" spans="1:32" x14ac:dyDescent="0.3">
      <c r="A870">
        <v>869</v>
      </c>
      <c r="B870" t="s">
        <v>3351</v>
      </c>
      <c r="C870" t="s">
        <v>618</v>
      </c>
      <c r="D870" t="s">
        <v>3352</v>
      </c>
      <c r="E870" t="s">
        <v>3219</v>
      </c>
      <c r="F870" t="s">
        <v>3353</v>
      </c>
      <c r="G870">
        <v>2011</v>
      </c>
      <c r="H870">
        <v>99</v>
      </c>
      <c r="I870">
        <v>6.6</v>
      </c>
      <c r="J870">
        <v>20194</v>
      </c>
      <c r="K870">
        <v>52.69</v>
      </c>
      <c r="L870">
        <v>51</v>
      </c>
      <c r="M870">
        <f t="shared" si="260"/>
        <v>0</v>
      </c>
      <c r="N870">
        <f t="shared" si="261"/>
        <v>0</v>
      </c>
      <c r="O870">
        <f t="shared" si="262"/>
        <v>0</v>
      </c>
      <c r="P870">
        <f t="shared" si="263"/>
        <v>0</v>
      </c>
      <c r="Q870">
        <f t="shared" si="264"/>
        <v>1</v>
      </c>
      <c r="R870">
        <f t="shared" si="265"/>
        <v>0</v>
      </c>
      <c r="S870">
        <f t="shared" si="266"/>
        <v>0</v>
      </c>
      <c r="T870">
        <f t="shared" si="267"/>
        <v>0</v>
      </c>
      <c r="U870">
        <f t="shared" si="268"/>
        <v>0</v>
      </c>
      <c r="V870">
        <f t="shared" si="269"/>
        <v>0</v>
      </c>
      <c r="W870">
        <f t="shared" si="270"/>
        <v>0</v>
      </c>
      <c r="X870">
        <f t="shared" si="271"/>
        <v>0</v>
      </c>
      <c r="Y870">
        <f t="shared" si="272"/>
        <v>0</v>
      </c>
      <c r="Z870">
        <f t="shared" si="273"/>
        <v>1</v>
      </c>
      <c r="AA870">
        <f t="shared" si="274"/>
        <v>0</v>
      </c>
      <c r="AB870">
        <f t="shared" si="275"/>
        <v>0</v>
      </c>
      <c r="AC870">
        <f t="shared" si="276"/>
        <v>0</v>
      </c>
      <c r="AD870">
        <f t="shared" si="277"/>
        <v>0</v>
      </c>
      <c r="AE870">
        <f t="shared" si="278"/>
        <v>0</v>
      </c>
      <c r="AF870">
        <f t="shared" si="279"/>
        <v>0</v>
      </c>
    </row>
    <row r="871" spans="1:32" x14ac:dyDescent="0.3">
      <c r="A871">
        <v>870</v>
      </c>
      <c r="B871" t="s">
        <v>3354</v>
      </c>
      <c r="C871" t="s">
        <v>714</v>
      </c>
      <c r="D871" t="s">
        <v>3355</v>
      </c>
      <c r="E871" t="s">
        <v>235</v>
      </c>
      <c r="F871" t="s">
        <v>3356</v>
      </c>
      <c r="G871">
        <v>2006</v>
      </c>
      <c r="H871">
        <v>126</v>
      </c>
      <c r="I871">
        <v>6.9</v>
      </c>
      <c r="J871">
        <v>270429</v>
      </c>
      <c r="K871">
        <v>133.38</v>
      </c>
      <c r="L871">
        <v>66</v>
      </c>
      <c r="M871">
        <f t="shared" si="260"/>
        <v>1</v>
      </c>
      <c r="N871">
        <f t="shared" si="261"/>
        <v>1</v>
      </c>
      <c r="O871">
        <f t="shared" si="262"/>
        <v>0</v>
      </c>
      <c r="P871">
        <f t="shared" si="263"/>
        <v>0</v>
      </c>
      <c r="Q871">
        <f t="shared" si="264"/>
        <v>0</v>
      </c>
      <c r="R871">
        <f t="shared" si="265"/>
        <v>0</v>
      </c>
      <c r="S871">
        <f t="shared" si="266"/>
        <v>0</v>
      </c>
      <c r="T871">
        <f t="shared" si="267"/>
        <v>0</v>
      </c>
      <c r="U871">
        <f t="shared" si="268"/>
        <v>0</v>
      </c>
      <c r="V871">
        <f t="shared" si="269"/>
        <v>0</v>
      </c>
      <c r="W871">
        <f t="shared" si="270"/>
        <v>1</v>
      </c>
      <c r="X871">
        <f t="shared" si="271"/>
        <v>0</v>
      </c>
      <c r="Y871">
        <f t="shared" si="272"/>
        <v>0</v>
      </c>
      <c r="Z871">
        <f t="shared" si="273"/>
        <v>0</v>
      </c>
      <c r="AA871">
        <f t="shared" si="274"/>
        <v>0</v>
      </c>
      <c r="AB871">
        <f t="shared" si="275"/>
        <v>0</v>
      </c>
      <c r="AC871">
        <f t="shared" si="276"/>
        <v>0</v>
      </c>
      <c r="AD871">
        <f t="shared" si="277"/>
        <v>0</v>
      </c>
      <c r="AE871">
        <f t="shared" si="278"/>
        <v>0</v>
      </c>
      <c r="AF871">
        <f t="shared" si="279"/>
        <v>0</v>
      </c>
    </row>
    <row r="872" spans="1:32" x14ac:dyDescent="0.3">
      <c r="A872">
        <v>871</v>
      </c>
      <c r="B872" t="s">
        <v>3357</v>
      </c>
      <c r="C872" t="s">
        <v>187</v>
      </c>
      <c r="D872" t="s">
        <v>3358</v>
      </c>
      <c r="E872" t="s">
        <v>3359</v>
      </c>
      <c r="F872" t="s">
        <v>3360</v>
      </c>
      <c r="G872">
        <v>2015</v>
      </c>
      <c r="H872">
        <v>116</v>
      </c>
      <c r="I872">
        <v>7.7</v>
      </c>
      <c r="J872">
        <v>21569</v>
      </c>
      <c r="K872">
        <v>3.36</v>
      </c>
      <c r="L872">
        <v>70</v>
      </c>
      <c r="M872">
        <f t="shared" si="260"/>
        <v>0</v>
      </c>
      <c r="N872">
        <f t="shared" si="261"/>
        <v>0</v>
      </c>
      <c r="O872">
        <f t="shared" si="262"/>
        <v>0</v>
      </c>
      <c r="P872">
        <f t="shared" si="263"/>
        <v>0</v>
      </c>
      <c r="Q872">
        <f t="shared" si="264"/>
        <v>1</v>
      </c>
      <c r="R872">
        <f t="shared" si="265"/>
        <v>0</v>
      </c>
      <c r="S872">
        <f t="shared" si="266"/>
        <v>1</v>
      </c>
      <c r="T872">
        <f t="shared" si="267"/>
        <v>0</v>
      </c>
      <c r="U872">
        <f t="shared" si="268"/>
        <v>0</v>
      </c>
      <c r="V872">
        <f t="shared" si="269"/>
        <v>0</v>
      </c>
      <c r="W872">
        <f t="shared" si="270"/>
        <v>0</v>
      </c>
      <c r="X872">
        <f t="shared" si="271"/>
        <v>0</v>
      </c>
      <c r="Y872">
        <f t="shared" si="272"/>
        <v>0</v>
      </c>
      <c r="Z872">
        <f t="shared" si="273"/>
        <v>0</v>
      </c>
      <c r="AA872">
        <f t="shared" si="274"/>
        <v>0</v>
      </c>
      <c r="AB872">
        <f t="shared" si="275"/>
        <v>0</v>
      </c>
      <c r="AC872">
        <f t="shared" si="276"/>
        <v>0</v>
      </c>
      <c r="AD872">
        <f t="shared" si="277"/>
        <v>0</v>
      </c>
      <c r="AE872">
        <f t="shared" si="278"/>
        <v>0</v>
      </c>
      <c r="AF872">
        <f t="shared" si="279"/>
        <v>0</v>
      </c>
    </row>
    <row r="873" spans="1:32" x14ac:dyDescent="0.3">
      <c r="A873">
        <v>872</v>
      </c>
      <c r="B873" t="s">
        <v>3361</v>
      </c>
      <c r="C873" t="s">
        <v>31</v>
      </c>
      <c r="D873" t="s">
        <v>3362</v>
      </c>
      <c r="E873" t="s">
        <v>3363</v>
      </c>
      <c r="F873" t="s">
        <v>3364</v>
      </c>
      <c r="G873">
        <v>2009</v>
      </c>
      <c r="H873">
        <v>85</v>
      </c>
      <c r="I873">
        <v>2.7</v>
      </c>
      <c r="J873">
        <v>59512</v>
      </c>
      <c r="K873">
        <v>9.35</v>
      </c>
      <c r="L873">
        <v>45</v>
      </c>
      <c r="M873">
        <f t="shared" si="260"/>
        <v>1</v>
      </c>
      <c r="N873">
        <f t="shared" si="261"/>
        <v>1</v>
      </c>
      <c r="O873">
        <f t="shared" si="262"/>
        <v>0</v>
      </c>
      <c r="P873">
        <f t="shared" si="263"/>
        <v>0</v>
      </c>
      <c r="Q873">
        <f t="shared" si="264"/>
        <v>0</v>
      </c>
      <c r="R873">
        <f t="shared" si="265"/>
        <v>0</v>
      </c>
      <c r="S873">
        <f t="shared" si="266"/>
        <v>0</v>
      </c>
      <c r="T873">
        <f t="shared" si="267"/>
        <v>0</v>
      </c>
      <c r="U873">
        <f t="shared" si="268"/>
        <v>0</v>
      </c>
      <c r="V873">
        <f t="shared" si="269"/>
        <v>0</v>
      </c>
      <c r="W873">
        <f t="shared" si="270"/>
        <v>0</v>
      </c>
      <c r="X873">
        <f t="shared" si="271"/>
        <v>0</v>
      </c>
      <c r="Y873">
        <f t="shared" si="272"/>
        <v>1</v>
      </c>
      <c r="Z873">
        <f t="shared" si="273"/>
        <v>0</v>
      </c>
      <c r="AA873">
        <f t="shared" si="274"/>
        <v>0</v>
      </c>
      <c r="AB873">
        <f t="shared" si="275"/>
        <v>0</v>
      </c>
      <c r="AC873">
        <f t="shared" si="276"/>
        <v>0</v>
      </c>
      <c r="AD873">
        <f t="shared" si="277"/>
        <v>0</v>
      </c>
      <c r="AE873">
        <f t="shared" si="278"/>
        <v>0</v>
      </c>
      <c r="AF873">
        <f t="shared" si="279"/>
        <v>0</v>
      </c>
    </row>
    <row r="874" spans="1:32" x14ac:dyDescent="0.3">
      <c r="A874">
        <v>873</v>
      </c>
      <c r="B874" t="s">
        <v>3365</v>
      </c>
      <c r="C874" t="s">
        <v>87</v>
      </c>
      <c r="D874" t="s">
        <v>3366</v>
      </c>
      <c r="E874" t="s">
        <v>3367</v>
      </c>
      <c r="F874" t="s">
        <v>3368</v>
      </c>
      <c r="G874">
        <v>2012</v>
      </c>
      <c r="H874">
        <v>93</v>
      </c>
      <c r="I874">
        <v>5.4</v>
      </c>
      <c r="J874">
        <v>64584</v>
      </c>
      <c r="K874">
        <v>44.8</v>
      </c>
      <c r="L874">
        <v>31</v>
      </c>
      <c r="M874">
        <f t="shared" si="260"/>
        <v>1</v>
      </c>
      <c r="N874">
        <f t="shared" si="261"/>
        <v>0</v>
      </c>
      <c r="O874">
        <f t="shared" si="262"/>
        <v>0</v>
      </c>
      <c r="P874">
        <f t="shared" si="263"/>
        <v>0</v>
      </c>
      <c r="Q874">
        <f t="shared" si="264"/>
        <v>0</v>
      </c>
      <c r="R874">
        <f t="shared" si="265"/>
        <v>0</v>
      </c>
      <c r="S874">
        <f t="shared" si="266"/>
        <v>0</v>
      </c>
      <c r="T874">
        <f t="shared" si="267"/>
        <v>0</v>
      </c>
      <c r="U874">
        <f t="shared" si="268"/>
        <v>0</v>
      </c>
      <c r="V874">
        <f t="shared" si="269"/>
        <v>0</v>
      </c>
      <c r="W874">
        <f t="shared" si="270"/>
        <v>1</v>
      </c>
      <c r="X874">
        <f t="shared" si="271"/>
        <v>0</v>
      </c>
      <c r="Y874">
        <f t="shared" si="272"/>
        <v>0</v>
      </c>
      <c r="Z874">
        <f t="shared" si="273"/>
        <v>0</v>
      </c>
      <c r="AA874">
        <f t="shared" si="274"/>
        <v>0</v>
      </c>
      <c r="AB874">
        <f t="shared" si="275"/>
        <v>0</v>
      </c>
      <c r="AC874">
        <f t="shared" si="276"/>
        <v>0</v>
      </c>
      <c r="AD874">
        <f t="shared" si="277"/>
        <v>0</v>
      </c>
      <c r="AE874">
        <f t="shared" si="278"/>
        <v>0</v>
      </c>
      <c r="AF874">
        <f t="shared" si="279"/>
        <v>0</v>
      </c>
    </row>
    <row r="875" spans="1:32" x14ac:dyDescent="0.3">
      <c r="A875">
        <v>874</v>
      </c>
      <c r="B875" t="s">
        <v>3369</v>
      </c>
      <c r="C875" t="s">
        <v>265</v>
      </c>
      <c r="D875" t="s">
        <v>3370</v>
      </c>
      <c r="E875" t="s">
        <v>272</v>
      </c>
      <c r="F875" t="s">
        <v>3371</v>
      </c>
      <c r="G875">
        <v>2011</v>
      </c>
      <c r="H875">
        <v>107</v>
      </c>
      <c r="I875">
        <v>7</v>
      </c>
      <c r="J875">
        <v>113599</v>
      </c>
      <c r="K875">
        <v>13.77</v>
      </c>
      <c r="L875">
        <v>48</v>
      </c>
      <c r="M875">
        <f t="shared" si="260"/>
        <v>0</v>
      </c>
      <c r="N875">
        <f t="shared" si="261"/>
        <v>0</v>
      </c>
      <c r="O875">
        <f t="shared" si="262"/>
        <v>0</v>
      </c>
      <c r="P875">
        <f t="shared" si="263"/>
        <v>0</v>
      </c>
      <c r="Q875">
        <f t="shared" si="264"/>
        <v>0</v>
      </c>
      <c r="R875">
        <f t="shared" si="265"/>
        <v>0</v>
      </c>
      <c r="S875">
        <f t="shared" si="266"/>
        <v>1</v>
      </c>
      <c r="T875">
        <f t="shared" si="267"/>
        <v>0</v>
      </c>
      <c r="U875">
        <f t="shared" si="268"/>
        <v>1</v>
      </c>
      <c r="V875">
        <f t="shared" si="269"/>
        <v>0</v>
      </c>
      <c r="W875">
        <f t="shared" si="270"/>
        <v>0</v>
      </c>
      <c r="X875">
        <f t="shared" si="271"/>
        <v>0</v>
      </c>
      <c r="Y875">
        <f t="shared" si="272"/>
        <v>0</v>
      </c>
      <c r="Z875">
        <f t="shared" si="273"/>
        <v>0</v>
      </c>
      <c r="AA875">
        <f t="shared" si="274"/>
        <v>0</v>
      </c>
      <c r="AB875">
        <f t="shared" si="275"/>
        <v>0</v>
      </c>
      <c r="AC875">
        <f t="shared" si="276"/>
        <v>0</v>
      </c>
      <c r="AD875">
        <f t="shared" si="277"/>
        <v>0</v>
      </c>
      <c r="AE875">
        <f t="shared" si="278"/>
        <v>0</v>
      </c>
      <c r="AF875">
        <f t="shared" si="279"/>
        <v>0</v>
      </c>
    </row>
    <row r="876" spans="1:32" x14ac:dyDescent="0.3">
      <c r="A876">
        <v>875</v>
      </c>
      <c r="B876" t="s">
        <v>3372</v>
      </c>
      <c r="C876" t="s">
        <v>270</v>
      </c>
      <c r="D876" t="s">
        <v>3373</v>
      </c>
      <c r="E876" t="s">
        <v>3374</v>
      </c>
      <c r="F876" t="s">
        <v>3375</v>
      </c>
      <c r="G876">
        <v>2010</v>
      </c>
      <c r="H876">
        <v>114</v>
      </c>
      <c r="I876">
        <v>6.6</v>
      </c>
      <c r="J876">
        <v>101301</v>
      </c>
      <c r="K876">
        <v>53.36</v>
      </c>
      <c r="L876">
        <v>39</v>
      </c>
      <c r="M876">
        <f t="shared" si="260"/>
        <v>0</v>
      </c>
      <c r="N876">
        <f t="shared" si="261"/>
        <v>0</v>
      </c>
      <c r="O876">
        <f t="shared" si="262"/>
        <v>0</v>
      </c>
      <c r="P876">
        <f t="shared" si="263"/>
        <v>0</v>
      </c>
      <c r="Q876">
        <f t="shared" si="264"/>
        <v>1</v>
      </c>
      <c r="R876">
        <f t="shared" si="265"/>
        <v>0</v>
      </c>
      <c r="S876">
        <f t="shared" si="266"/>
        <v>1</v>
      </c>
      <c r="T876">
        <f t="shared" si="267"/>
        <v>0</v>
      </c>
      <c r="U876">
        <f t="shared" si="268"/>
        <v>1</v>
      </c>
      <c r="V876">
        <f t="shared" si="269"/>
        <v>0</v>
      </c>
      <c r="W876">
        <f t="shared" si="270"/>
        <v>0</v>
      </c>
      <c r="X876">
        <f t="shared" si="271"/>
        <v>0</v>
      </c>
      <c r="Y876">
        <f t="shared" si="272"/>
        <v>0</v>
      </c>
      <c r="Z876">
        <f t="shared" si="273"/>
        <v>0</v>
      </c>
      <c r="AA876">
        <f t="shared" si="274"/>
        <v>0</v>
      </c>
      <c r="AB876">
        <f t="shared" si="275"/>
        <v>0</v>
      </c>
      <c r="AC876">
        <f t="shared" si="276"/>
        <v>0</v>
      </c>
      <c r="AD876">
        <f t="shared" si="277"/>
        <v>0</v>
      </c>
      <c r="AE876">
        <f t="shared" si="278"/>
        <v>0</v>
      </c>
      <c r="AF876">
        <f t="shared" si="279"/>
        <v>0</v>
      </c>
    </row>
    <row r="877" spans="1:32" x14ac:dyDescent="0.3">
      <c r="A877">
        <v>876</v>
      </c>
      <c r="B877" t="s">
        <v>3376</v>
      </c>
      <c r="C877" t="s">
        <v>1352</v>
      </c>
      <c r="D877" t="s">
        <v>3377</v>
      </c>
      <c r="E877" t="s">
        <v>3378</v>
      </c>
      <c r="F877" t="s">
        <v>3379</v>
      </c>
      <c r="G877">
        <v>2007</v>
      </c>
      <c r="H877">
        <v>100</v>
      </c>
      <c r="I877">
        <v>7</v>
      </c>
      <c r="J877">
        <v>221858</v>
      </c>
      <c r="K877">
        <v>28.64</v>
      </c>
      <c r="L877">
        <v>78</v>
      </c>
      <c r="M877">
        <f t="shared" si="260"/>
        <v>0</v>
      </c>
      <c r="N877">
        <f t="shared" si="261"/>
        <v>0</v>
      </c>
      <c r="O877">
        <f t="shared" si="262"/>
        <v>1</v>
      </c>
      <c r="P877">
        <f t="shared" si="263"/>
        <v>0</v>
      </c>
      <c r="Q877">
        <f t="shared" si="264"/>
        <v>0</v>
      </c>
      <c r="R877">
        <f t="shared" si="265"/>
        <v>0</v>
      </c>
      <c r="S877">
        <f t="shared" si="266"/>
        <v>1</v>
      </c>
      <c r="T877">
        <f t="shared" si="267"/>
        <v>0</v>
      </c>
      <c r="U877">
        <f t="shared" si="268"/>
        <v>0</v>
      </c>
      <c r="V877">
        <f t="shared" si="269"/>
        <v>0</v>
      </c>
      <c r="W877">
        <f t="shared" si="270"/>
        <v>0</v>
      </c>
      <c r="X877">
        <f t="shared" si="271"/>
        <v>1</v>
      </c>
      <c r="Y877">
        <f t="shared" si="272"/>
        <v>0</v>
      </c>
      <c r="Z877">
        <f t="shared" si="273"/>
        <v>0</v>
      </c>
      <c r="AA877">
        <f t="shared" si="274"/>
        <v>0</v>
      </c>
      <c r="AB877">
        <f t="shared" si="275"/>
        <v>0</v>
      </c>
      <c r="AC877">
        <f t="shared" si="276"/>
        <v>0</v>
      </c>
      <c r="AD877">
        <f t="shared" si="277"/>
        <v>0</v>
      </c>
      <c r="AE877">
        <f t="shared" si="278"/>
        <v>0</v>
      </c>
      <c r="AF877">
        <f t="shared" si="279"/>
        <v>0</v>
      </c>
    </row>
    <row r="878" spans="1:32" x14ac:dyDescent="0.3">
      <c r="A878">
        <v>877</v>
      </c>
      <c r="B878" t="s">
        <v>3380</v>
      </c>
      <c r="C878" t="s">
        <v>3381</v>
      </c>
      <c r="D878" t="s">
        <v>3382</v>
      </c>
      <c r="E878" t="s">
        <v>3383</v>
      </c>
      <c r="F878" t="s">
        <v>3384</v>
      </c>
      <c r="G878">
        <v>2013</v>
      </c>
      <c r="H878">
        <v>98</v>
      </c>
      <c r="I878">
        <v>6.9</v>
      </c>
      <c r="J878">
        <v>193579</v>
      </c>
      <c r="K878">
        <v>66.36</v>
      </c>
      <c r="L878">
        <v>59</v>
      </c>
      <c r="M878">
        <f t="shared" si="260"/>
        <v>0</v>
      </c>
      <c r="N878">
        <f t="shared" si="261"/>
        <v>0</v>
      </c>
      <c r="O878">
        <f t="shared" si="262"/>
        <v>1</v>
      </c>
      <c r="P878">
        <f t="shared" si="263"/>
        <v>0</v>
      </c>
      <c r="Q878">
        <f t="shared" si="264"/>
        <v>1</v>
      </c>
      <c r="R878">
        <f t="shared" si="265"/>
        <v>0</v>
      </c>
      <c r="S878">
        <f t="shared" si="266"/>
        <v>0</v>
      </c>
      <c r="T878">
        <f t="shared" si="267"/>
        <v>0</v>
      </c>
      <c r="U878">
        <f t="shared" si="268"/>
        <v>1</v>
      </c>
      <c r="V878">
        <f t="shared" si="269"/>
        <v>0</v>
      </c>
      <c r="W878">
        <f t="shared" si="270"/>
        <v>0</v>
      </c>
      <c r="X878">
        <f t="shared" si="271"/>
        <v>0</v>
      </c>
      <c r="Y878">
        <f t="shared" si="272"/>
        <v>0</v>
      </c>
      <c r="Z878">
        <f t="shared" si="273"/>
        <v>0</v>
      </c>
      <c r="AA878">
        <f t="shared" si="274"/>
        <v>0</v>
      </c>
      <c r="AB878">
        <f t="shared" si="275"/>
        <v>0</v>
      </c>
      <c r="AC878">
        <f t="shared" si="276"/>
        <v>0</v>
      </c>
      <c r="AD878">
        <f t="shared" si="277"/>
        <v>0</v>
      </c>
      <c r="AE878">
        <f t="shared" si="278"/>
        <v>0</v>
      </c>
      <c r="AF878">
        <f t="shared" si="279"/>
        <v>0</v>
      </c>
    </row>
    <row r="879" spans="1:32" x14ac:dyDescent="0.3">
      <c r="A879">
        <v>878</v>
      </c>
      <c r="B879" t="s">
        <v>3385</v>
      </c>
      <c r="C879" t="s">
        <v>107</v>
      </c>
      <c r="D879" t="s">
        <v>3386</v>
      </c>
      <c r="E879" t="s">
        <v>1440</v>
      </c>
      <c r="F879" t="s">
        <v>3387</v>
      </c>
      <c r="G879">
        <v>2013</v>
      </c>
      <c r="H879">
        <v>98</v>
      </c>
      <c r="I879">
        <v>7.3</v>
      </c>
      <c r="J879">
        <v>160592</v>
      </c>
      <c r="K879">
        <v>33.4</v>
      </c>
      <c r="L879">
        <v>78</v>
      </c>
      <c r="M879">
        <f t="shared" si="260"/>
        <v>0</v>
      </c>
      <c r="N879">
        <f t="shared" si="261"/>
        <v>0</v>
      </c>
      <c r="O879">
        <f t="shared" si="262"/>
        <v>0</v>
      </c>
      <c r="P879">
        <f t="shared" si="263"/>
        <v>0</v>
      </c>
      <c r="Q879">
        <f t="shared" si="264"/>
        <v>0</v>
      </c>
      <c r="R879">
        <f t="shared" si="265"/>
        <v>0</v>
      </c>
      <c r="S879">
        <f t="shared" si="266"/>
        <v>1</v>
      </c>
      <c r="T879">
        <f t="shared" si="267"/>
        <v>0</v>
      </c>
      <c r="U879">
        <f t="shared" si="268"/>
        <v>0</v>
      </c>
      <c r="V879">
        <f t="shared" si="269"/>
        <v>0</v>
      </c>
      <c r="W879">
        <f t="shared" si="270"/>
        <v>0</v>
      </c>
      <c r="X879">
        <f t="shared" si="271"/>
        <v>0</v>
      </c>
      <c r="Y879">
        <f t="shared" si="272"/>
        <v>0</v>
      </c>
      <c r="Z879">
        <f t="shared" si="273"/>
        <v>0</v>
      </c>
      <c r="AA879">
        <f t="shared" si="274"/>
        <v>0</v>
      </c>
      <c r="AB879">
        <f t="shared" si="275"/>
        <v>0</v>
      </c>
      <c r="AC879">
        <f t="shared" si="276"/>
        <v>0</v>
      </c>
      <c r="AD879">
        <f t="shared" si="277"/>
        <v>0</v>
      </c>
      <c r="AE879">
        <f t="shared" si="278"/>
        <v>0</v>
      </c>
      <c r="AF879">
        <f t="shared" si="279"/>
        <v>0</v>
      </c>
    </row>
    <row r="880" spans="1:32" x14ac:dyDescent="0.3">
      <c r="A880">
        <v>879</v>
      </c>
      <c r="B880" t="s">
        <v>3388</v>
      </c>
      <c r="C880" t="s">
        <v>13</v>
      </c>
      <c r="D880" t="s">
        <v>3389</v>
      </c>
      <c r="E880" t="s">
        <v>725</v>
      </c>
      <c r="F880" t="s">
        <v>3390</v>
      </c>
      <c r="G880">
        <v>2013</v>
      </c>
      <c r="H880">
        <v>110</v>
      </c>
      <c r="I880">
        <v>5.8</v>
      </c>
      <c r="J880">
        <v>152145</v>
      </c>
      <c r="K880">
        <v>122.51</v>
      </c>
      <c r="L880">
        <v>41</v>
      </c>
      <c r="M880">
        <f t="shared" si="260"/>
        <v>1</v>
      </c>
      <c r="N880">
        <f t="shared" si="261"/>
        <v>1</v>
      </c>
      <c r="O880">
        <f t="shared" si="262"/>
        <v>0</v>
      </c>
      <c r="P880">
        <f t="shared" si="263"/>
        <v>0</v>
      </c>
      <c r="Q880">
        <f t="shared" si="264"/>
        <v>0</v>
      </c>
      <c r="R880">
        <f t="shared" si="265"/>
        <v>0</v>
      </c>
      <c r="S880">
        <f t="shared" si="266"/>
        <v>0</v>
      </c>
      <c r="T880">
        <f t="shared" si="267"/>
        <v>0</v>
      </c>
      <c r="U880">
        <f t="shared" si="268"/>
        <v>0</v>
      </c>
      <c r="V880">
        <f t="shared" si="269"/>
        <v>0</v>
      </c>
      <c r="W880">
        <f t="shared" si="270"/>
        <v>0</v>
      </c>
      <c r="X880">
        <f t="shared" si="271"/>
        <v>1</v>
      </c>
      <c r="Y880">
        <f t="shared" si="272"/>
        <v>0</v>
      </c>
      <c r="Z880">
        <f t="shared" si="273"/>
        <v>0</v>
      </c>
      <c r="AA880">
        <f t="shared" si="274"/>
        <v>0</v>
      </c>
      <c r="AB880">
        <f t="shared" si="275"/>
        <v>0</v>
      </c>
      <c r="AC880">
        <f t="shared" si="276"/>
        <v>0</v>
      </c>
      <c r="AD880">
        <f t="shared" si="277"/>
        <v>0</v>
      </c>
      <c r="AE880">
        <f t="shared" si="278"/>
        <v>0</v>
      </c>
      <c r="AF880">
        <f t="shared" si="279"/>
        <v>0</v>
      </c>
    </row>
    <row r="881" spans="1:32" x14ac:dyDescent="0.3">
      <c r="A881">
        <v>880</v>
      </c>
      <c r="B881" t="s">
        <v>3391</v>
      </c>
      <c r="C881" t="s">
        <v>31</v>
      </c>
      <c r="D881" t="s">
        <v>3392</v>
      </c>
      <c r="E881" t="s">
        <v>2596</v>
      </c>
      <c r="F881" t="s">
        <v>3393</v>
      </c>
      <c r="G881">
        <v>2012</v>
      </c>
      <c r="H881">
        <v>99</v>
      </c>
      <c r="I881">
        <v>5.8</v>
      </c>
      <c r="J881">
        <v>159230</v>
      </c>
      <c r="K881">
        <v>83.64</v>
      </c>
      <c r="L881">
        <v>37</v>
      </c>
      <c r="M881">
        <f t="shared" si="260"/>
        <v>1</v>
      </c>
      <c r="N881">
        <f t="shared" si="261"/>
        <v>1</v>
      </c>
      <c r="O881">
        <f t="shared" si="262"/>
        <v>0</v>
      </c>
      <c r="P881">
        <f t="shared" si="263"/>
        <v>0</v>
      </c>
      <c r="Q881">
        <f t="shared" si="264"/>
        <v>0</v>
      </c>
      <c r="R881">
        <f t="shared" si="265"/>
        <v>0</v>
      </c>
      <c r="S881">
        <f t="shared" si="266"/>
        <v>0</v>
      </c>
      <c r="T881">
        <f t="shared" si="267"/>
        <v>0</v>
      </c>
      <c r="U881">
        <f t="shared" si="268"/>
        <v>0</v>
      </c>
      <c r="V881">
        <f t="shared" si="269"/>
        <v>0</v>
      </c>
      <c r="W881">
        <f t="shared" si="270"/>
        <v>0</v>
      </c>
      <c r="X881">
        <f t="shared" si="271"/>
        <v>0</v>
      </c>
      <c r="Y881">
        <f t="shared" si="272"/>
        <v>1</v>
      </c>
      <c r="Z881">
        <f t="shared" si="273"/>
        <v>0</v>
      </c>
      <c r="AA881">
        <f t="shared" si="274"/>
        <v>0</v>
      </c>
      <c r="AB881">
        <f t="shared" si="275"/>
        <v>0</v>
      </c>
      <c r="AC881">
        <f t="shared" si="276"/>
        <v>0</v>
      </c>
      <c r="AD881">
        <f t="shared" si="277"/>
        <v>0</v>
      </c>
      <c r="AE881">
        <f t="shared" si="278"/>
        <v>0</v>
      </c>
      <c r="AF881">
        <f t="shared" si="279"/>
        <v>0</v>
      </c>
    </row>
    <row r="882" spans="1:32" x14ac:dyDescent="0.3">
      <c r="A882">
        <v>881</v>
      </c>
      <c r="B882" t="s">
        <v>3394</v>
      </c>
      <c r="C882" t="s">
        <v>129</v>
      </c>
      <c r="D882" t="s">
        <v>3395</v>
      </c>
      <c r="E882" t="s">
        <v>3396</v>
      </c>
      <c r="F882" t="s">
        <v>3397</v>
      </c>
      <c r="G882">
        <v>2016</v>
      </c>
      <c r="H882">
        <v>120</v>
      </c>
      <c r="I882">
        <v>6.9</v>
      </c>
      <c r="J882">
        <v>8365</v>
      </c>
      <c r="K882">
        <v>1.91</v>
      </c>
      <c r="L882">
        <v>68</v>
      </c>
      <c r="M882">
        <f t="shared" si="260"/>
        <v>1</v>
      </c>
      <c r="N882">
        <f t="shared" si="261"/>
        <v>1</v>
      </c>
      <c r="O882">
        <f t="shared" si="262"/>
        <v>0</v>
      </c>
      <c r="P882">
        <f t="shared" si="263"/>
        <v>0</v>
      </c>
      <c r="Q882">
        <f t="shared" si="264"/>
        <v>0</v>
      </c>
      <c r="R882">
        <f t="shared" si="265"/>
        <v>0</v>
      </c>
      <c r="S882">
        <f t="shared" si="266"/>
        <v>1</v>
      </c>
      <c r="T882">
        <f t="shared" si="267"/>
        <v>0</v>
      </c>
      <c r="U882">
        <f t="shared" si="268"/>
        <v>0</v>
      </c>
      <c r="V882">
        <f t="shared" si="269"/>
        <v>0</v>
      </c>
      <c r="W882">
        <f t="shared" si="270"/>
        <v>0</v>
      </c>
      <c r="X882">
        <f t="shared" si="271"/>
        <v>0</v>
      </c>
      <c r="Y882">
        <f t="shared" si="272"/>
        <v>0</v>
      </c>
      <c r="Z882">
        <f t="shared" si="273"/>
        <v>0</v>
      </c>
      <c r="AA882">
        <f t="shared" si="274"/>
        <v>0</v>
      </c>
      <c r="AB882">
        <f t="shared" si="275"/>
        <v>0</v>
      </c>
      <c r="AC882">
        <f t="shared" si="276"/>
        <v>0</v>
      </c>
      <c r="AD882">
        <f t="shared" si="277"/>
        <v>0</v>
      </c>
      <c r="AE882">
        <f t="shared" si="278"/>
        <v>0</v>
      </c>
      <c r="AF882">
        <f t="shared" si="279"/>
        <v>0</v>
      </c>
    </row>
    <row r="883" spans="1:32" x14ac:dyDescent="0.3">
      <c r="A883">
        <v>882</v>
      </c>
      <c r="B883" t="s">
        <v>3398</v>
      </c>
      <c r="C883" t="s">
        <v>623</v>
      </c>
      <c r="D883" t="s">
        <v>3399</v>
      </c>
      <c r="E883" t="s">
        <v>206</v>
      </c>
      <c r="F883" t="s">
        <v>3400</v>
      </c>
      <c r="G883">
        <v>2013</v>
      </c>
      <c r="H883">
        <v>125</v>
      </c>
      <c r="I883">
        <v>7.5</v>
      </c>
      <c r="J883">
        <v>125693</v>
      </c>
      <c r="K883">
        <v>83.3</v>
      </c>
      <c r="L883">
        <v>65</v>
      </c>
      <c r="M883">
        <f t="shared" si="260"/>
        <v>0</v>
      </c>
      <c r="N883">
        <f t="shared" si="261"/>
        <v>0</v>
      </c>
      <c r="O883">
        <f t="shared" si="262"/>
        <v>0</v>
      </c>
      <c r="P883">
        <f t="shared" si="263"/>
        <v>0</v>
      </c>
      <c r="Q883">
        <f t="shared" si="264"/>
        <v>1</v>
      </c>
      <c r="R883">
        <f t="shared" si="265"/>
        <v>1</v>
      </c>
      <c r="S883">
        <f t="shared" si="266"/>
        <v>1</v>
      </c>
      <c r="T883">
        <f t="shared" si="267"/>
        <v>0</v>
      </c>
      <c r="U883">
        <f t="shared" si="268"/>
        <v>0</v>
      </c>
      <c r="V883">
        <f t="shared" si="269"/>
        <v>0</v>
      </c>
      <c r="W883">
        <f t="shared" si="270"/>
        <v>0</v>
      </c>
      <c r="X883">
        <f t="shared" si="271"/>
        <v>0</v>
      </c>
      <c r="Y883">
        <f t="shared" si="272"/>
        <v>0</v>
      </c>
      <c r="Z883">
        <f t="shared" si="273"/>
        <v>0</v>
      </c>
      <c r="AA883">
        <f t="shared" si="274"/>
        <v>0</v>
      </c>
      <c r="AB883">
        <f t="shared" si="275"/>
        <v>0</v>
      </c>
      <c r="AC883">
        <f t="shared" si="276"/>
        <v>0</v>
      </c>
      <c r="AD883">
        <f t="shared" si="277"/>
        <v>0</v>
      </c>
      <c r="AE883">
        <f t="shared" si="278"/>
        <v>0</v>
      </c>
      <c r="AF883">
        <f t="shared" si="279"/>
        <v>0</v>
      </c>
    </row>
    <row r="884" spans="1:32" x14ac:dyDescent="0.3">
      <c r="A884">
        <v>883</v>
      </c>
      <c r="B884" t="s">
        <v>3401</v>
      </c>
      <c r="C884" t="s">
        <v>636</v>
      </c>
      <c r="D884" t="s">
        <v>3402</v>
      </c>
      <c r="E884" t="s">
        <v>3403</v>
      </c>
      <c r="F884" t="s">
        <v>3404</v>
      </c>
      <c r="G884">
        <v>2014</v>
      </c>
      <c r="H884">
        <v>119</v>
      </c>
      <c r="I884">
        <v>6.3</v>
      </c>
      <c r="J884">
        <v>184564</v>
      </c>
      <c r="K884">
        <v>23.01</v>
      </c>
      <c r="L884">
        <v>42</v>
      </c>
      <c r="M884">
        <f t="shared" si="260"/>
        <v>0</v>
      </c>
      <c r="N884">
        <f t="shared" si="261"/>
        <v>0</v>
      </c>
      <c r="O884">
        <f t="shared" si="262"/>
        <v>0</v>
      </c>
      <c r="P884">
        <f t="shared" si="263"/>
        <v>0</v>
      </c>
      <c r="Q884">
        <f t="shared" si="264"/>
        <v>0</v>
      </c>
      <c r="R884">
        <f t="shared" si="265"/>
        <v>0</v>
      </c>
      <c r="S884">
        <f t="shared" si="266"/>
        <v>1</v>
      </c>
      <c r="T884">
        <f t="shared" si="267"/>
        <v>0</v>
      </c>
      <c r="U884">
        <f t="shared" si="268"/>
        <v>1</v>
      </c>
      <c r="V884">
        <f t="shared" si="269"/>
        <v>1</v>
      </c>
      <c r="W884">
        <f t="shared" si="270"/>
        <v>0</v>
      </c>
      <c r="X884">
        <f t="shared" si="271"/>
        <v>0</v>
      </c>
      <c r="Y884">
        <f t="shared" si="272"/>
        <v>0</v>
      </c>
      <c r="Z884">
        <f t="shared" si="273"/>
        <v>0</v>
      </c>
      <c r="AA884">
        <f t="shared" si="274"/>
        <v>0</v>
      </c>
      <c r="AB884">
        <f t="shared" si="275"/>
        <v>0</v>
      </c>
      <c r="AC884">
        <f t="shared" si="276"/>
        <v>0</v>
      </c>
      <c r="AD884">
        <f t="shared" si="277"/>
        <v>0</v>
      </c>
      <c r="AE884">
        <f t="shared" si="278"/>
        <v>0</v>
      </c>
      <c r="AF884">
        <f t="shared" si="279"/>
        <v>0</v>
      </c>
    </row>
    <row r="885" spans="1:32" x14ac:dyDescent="0.3">
      <c r="A885">
        <v>884</v>
      </c>
      <c r="B885" t="s">
        <v>3405</v>
      </c>
      <c r="C885" t="s">
        <v>69</v>
      </c>
      <c r="D885" t="s">
        <v>3406</v>
      </c>
      <c r="E885" t="s">
        <v>3407</v>
      </c>
      <c r="F885" t="s">
        <v>3408</v>
      </c>
      <c r="G885">
        <v>2011</v>
      </c>
      <c r="H885">
        <v>96</v>
      </c>
      <c r="I885">
        <v>6.9</v>
      </c>
      <c r="J885">
        <v>173919</v>
      </c>
      <c r="K885">
        <v>143.62</v>
      </c>
      <c r="L885">
        <v>63</v>
      </c>
      <c r="M885">
        <f t="shared" si="260"/>
        <v>0</v>
      </c>
      <c r="N885">
        <f t="shared" si="261"/>
        <v>1</v>
      </c>
      <c r="O885">
        <f t="shared" si="262"/>
        <v>0</v>
      </c>
      <c r="P885">
        <f t="shared" si="263"/>
        <v>1</v>
      </c>
      <c r="Q885">
        <f t="shared" si="264"/>
        <v>1</v>
      </c>
      <c r="R885">
        <f t="shared" si="265"/>
        <v>0</v>
      </c>
      <c r="S885">
        <f t="shared" si="266"/>
        <v>0</v>
      </c>
      <c r="T885">
        <f t="shared" si="267"/>
        <v>0</v>
      </c>
      <c r="U885">
        <f t="shared" si="268"/>
        <v>0</v>
      </c>
      <c r="V885">
        <f t="shared" si="269"/>
        <v>0</v>
      </c>
      <c r="W885">
        <f t="shared" si="270"/>
        <v>0</v>
      </c>
      <c r="X885">
        <f t="shared" si="271"/>
        <v>0</v>
      </c>
      <c r="Y885">
        <f t="shared" si="272"/>
        <v>0</v>
      </c>
      <c r="Z885">
        <f t="shared" si="273"/>
        <v>0</v>
      </c>
      <c r="AA885">
        <f t="shared" si="274"/>
        <v>0</v>
      </c>
      <c r="AB885">
        <f t="shared" si="275"/>
        <v>0</v>
      </c>
      <c r="AC885">
        <f t="shared" si="276"/>
        <v>0</v>
      </c>
      <c r="AD885">
        <f t="shared" si="277"/>
        <v>0</v>
      </c>
      <c r="AE885">
        <f t="shared" si="278"/>
        <v>0</v>
      </c>
      <c r="AF885">
        <f t="shared" si="279"/>
        <v>0</v>
      </c>
    </row>
    <row r="886" spans="1:32" x14ac:dyDescent="0.3">
      <c r="A886">
        <v>885</v>
      </c>
      <c r="B886" t="s">
        <v>3409</v>
      </c>
      <c r="C886" t="s">
        <v>754</v>
      </c>
      <c r="D886" t="s">
        <v>3410</v>
      </c>
      <c r="E886" t="s">
        <v>3411</v>
      </c>
      <c r="F886" t="s">
        <v>3412</v>
      </c>
      <c r="G886">
        <v>2015</v>
      </c>
      <c r="H886">
        <v>101</v>
      </c>
      <c r="I886">
        <v>6.1</v>
      </c>
      <c r="J886">
        <v>16361</v>
      </c>
      <c r="K886">
        <v>0.03</v>
      </c>
      <c r="L886">
        <v>43</v>
      </c>
      <c r="M886">
        <f t="shared" si="260"/>
        <v>0</v>
      </c>
      <c r="N886">
        <f t="shared" si="261"/>
        <v>0</v>
      </c>
      <c r="O886">
        <f t="shared" si="262"/>
        <v>0</v>
      </c>
      <c r="P886">
        <f t="shared" si="263"/>
        <v>0</v>
      </c>
      <c r="Q886">
        <f t="shared" si="264"/>
        <v>0</v>
      </c>
      <c r="R886">
        <f t="shared" si="265"/>
        <v>0</v>
      </c>
      <c r="S886">
        <f t="shared" si="266"/>
        <v>1</v>
      </c>
      <c r="T886">
        <f t="shared" si="267"/>
        <v>0</v>
      </c>
      <c r="U886">
        <f t="shared" si="268"/>
        <v>1</v>
      </c>
      <c r="V886">
        <f t="shared" si="269"/>
        <v>0</v>
      </c>
      <c r="W886">
        <f t="shared" si="270"/>
        <v>0</v>
      </c>
      <c r="X886">
        <f t="shared" si="271"/>
        <v>1</v>
      </c>
      <c r="Y886">
        <f t="shared" si="272"/>
        <v>0</v>
      </c>
      <c r="Z886">
        <f t="shared" si="273"/>
        <v>0</v>
      </c>
      <c r="AA886">
        <f t="shared" si="274"/>
        <v>0</v>
      </c>
      <c r="AB886">
        <f t="shared" si="275"/>
        <v>0</v>
      </c>
      <c r="AC886">
        <f t="shared" si="276"/>
        <v>0</v>
      </c>
      <c r="AD886">
        <f t="shared" si="277"/>
        <v>0</v>
      </c>
      <c r="AE886">
        <f t="shared" si="278"/>
        <v>0</v>
      </c>
      <c r="AF886">
        <f t="shared" si="279"/>
        <v>0</v>
      </c>
    </row>
    <row r="887" spans="1:32" x14ac:dyDescent="0.3">
      <c r="A887">
        <v>886</v>
      </c>
      <c r="B887" t="s">
        <v>3413</v>
      </c>
      <c r="C887" t="s">
        <v>107</v>
      </c>
      <c r="D887" t="s">
        <v>3414</v>
      </c>
      <c r="E887" t="s">
        <v>571</v>
      </c>
      <c r="F887" t="s">
        <v>3415</v>
      </c>
      <c r="G887">
        <v>2006</v>
      </c>
      <c r="H887">
        <v>143</v>
      </c>
      <c r="I887">
        <v>7.5</v>
      </c>
      <c r="J887">
        <v>253417</v>
      </c>
      <c r="K887">
        <v>34.299999999999997</v>
      </c>
      <c r="L887">
        <v>69</v>
      </c>
      <c r="M887">
        <f t="shared" si="260"/>
        <v>0</v>
      </c>
      <c r="N887">
        <f t="shared" si="261"/>
        <v>0</v>
      </c>
      <c r="O887">
        <f t="shared" si="262"/>
        <v>0</v>
      </c>
      <c r="P887">
        <f t="shared" si="263"/>
        <v>0</v>
      </c>
      <c r="Q887">
        <f t="shared" si="264"/>
        <v>0</v>
      </c>
      <c r="R887">
        <f t="shared" si="265"/>
        <v>0</v>
      </c>
      <c r="S887">
        <f t="shared" si="266"/>
        <v>1</v>
      </c>
      <c r="T887">
        <f t="shared" si="267"/>
        <v>0</v>
      </c>
      <c r="U887">
        <f t="shared" si="268"/>
        <v>0</v>
      </c>
      <c r="V887">
        <f t="shared" si="269"/>
        <v>0</v>
      </c>
      <c r="W887">
        <f t="shared" si="270"/>
        <v>0</v>
      </c>
      <c r="X887">
        <f t="shared" si="271"/>
        <v>0</v>
      </c>
      <c r="Y887">
        <f t="shared" si="272"/>
        <v>0</v>
      </c>
      <c r="Z887">
        <f t="shared" si="273"/>
        <v>0</v>
      </c>
      <c r="AA887">
        <f t="shared" si="274"/>
        <v>0</v>
      </c>
      <c r="AB887">
        <f t="shared" si="275"/>
        <v>0</v>
      </c>
      <c r="AC887">
        <f t="shared" si="276"/>
        <v>0</v>
      </c>
      <c r="AD887">
        <f t="shared" si="277"/>
        <v>0</v>
      </c>
      <c r="AE887">
        <f t="shared" si="278"/>
        <v>0</v>
      </c>
      <c r="AF887">
        <f t="shared" si="279"/>
        <v>0</v>
      </c>
    </row>
    <row r="888" spans="1:32" x14ac:dyDescent="0.3">
      <c r="A888">
        <v>887</v>
      </c>
      <c r="B888" t="s">
        <v>3416</v>
      </c>
      <c r="C888" t="s">
        <v>332</v>
      </c>
      <c r="D888" t="s">
        <v>3417</v>
      </c>
      <c r="E888" t="s">
        <v>2881</v>
      </c>
      <c r="F888" t="s">
        <v>3418</v>
      </c>
      <c r="G888">
        <v>2011</v>
      </c>
      <c r="H888">
        <v>139</v>
      </c>
      <c r="I888">
        <v>6.8</v>
      </c>
      <c r="J888">
        <v>143517</v>
      </c>
      <c r="K888">
        <v>13.3</v>
      </c>
      <c r="L888">
        <v>85</v>
      </c>
      <c r="M888">
        <f t="shared" si="260"/>
        <v>0</v>
      </c>
      <c r="N888">
        <f t="shared" si="261"/>
        <v>0</v>
      </c>
      <c r="O888">
        <f t="shared" si="262"/>
        <v>0</v>
      </c>
      <c r="P888">
        <f t="shared" si="263"/>
        <v>0</v>
      </c>
      <c r="Q888">
        <f t="shared" si="264"/>
        <v>0</v>
      </c>
      <c r="R888">
        <f t="shared" si="265"/>
        <v>0</v>
      </c>
      <c r="S888">
        <f t="shared" si="266"/>
        <v>1</v>
      </c>
      <c r="T888">
        <f t="shared" si="267"/>
        <v>0</v>
      </c>
      <c r="U888">
        <f t="shared" si="268"/>
        <v>0</v>
      </c>
      <c r="V888">
        <f t="shared" si="269"/>
        <v>0</v>
      </c>
      <c r="W888">
        <f t="shared" si="270"/>
        <v>0</v>
      </c>
      <c r="X888">
        <f t="shared" si="271"/>
        <v>0</v>
      </c>
      <c r="Y888">
        <f t="shared" si="272"/>
        <v>1</v>
      </c>
      <c r="Z888">
        <f t="shared" si="273"/>
        <v>0</v>
      </c>
      <c r="AA888">
        <f t="shared" si="274"/>
        <v>0</v>
      </c>
      <c r="AB888">
        <f t="shared" si="275"/>
        <v>0</v>
      </c>
      <c r="AC888">
        <f t="shared" si="276"/>
        <v>0</v>
      </c>
      <c r="AD888">
        <f t="shared" si="277"/>
        <v>0</v>
      </c>
      <c r="AE888">
        <f t="shared" si="278"/>
        <v>0</v>
      </c>
      <c r="AF888">
        <f t="shared" si="279"/>
        <v>0</v>
      </c>
    </row>
    <row r="889" spans="1:32" x14ac:dyDescent="0.3">
      <c r="A889">
        <v>888</v>
      </c>
      <c r="B889" t="s">
        <v>3419</v>
      </c>
      <c r="C889" t="s">
        <v>265</v>
      </c>
      <c r="D889" t="s">
        <v>3420</v>
      </c>
      <c r="E889" t="s">
        <v>223</v>
      </c>
      <c r="F889" t="s">
        <v>3421</v>
      </c>
      <c r="G889">
        <v>2012</v>
      </c>
      <c r="H889">
        <v>101</v>
      </c>
      <c r="I889">
        <v>6.5</v>
      </c>
      <c r="J889">
        <v>82874</v>
      </c>
      <c r="K889">
        <v>60.44</v>
      </c>
      <c r="L889">
        <v>39</v>
      </c>
      <c r="M889">
        <f t="shared" si="260"/>
        <v>0</v>
      </c>
      <c r="N889">
        <f t="shared" si="261"/>
        <v>0</v>
      </c>
      <c r="O889">
        <f t="shared" si="262"/>
        <v>0</v>
      </c>
      <c r="P889">
        <f t="shared" si="263"/>
        <v>0</v>
      </c>
      <c r="Q889">
        <f t="shared" si="264"/>
        <v>0</v>
      </c>
      <c r="R889">
        <f t="shared" si="265"/>
        <v>0</v>
      </c>
      <c r="S889">
        <f t="shared" si="266"/>
        <v>1</v>
      </c>
      <c r="T889">
        <f t="shared" si="267"/>
        <v>0</v>
      </c>
      <c r="U889">
        <f t="shared" si="268"/>
        <v>1</v>
      </c>
      <c r="V889">
        <f t="shared" si="269"/>
        <v>0</v>
      </c>
      <c r="W889">
        <f t="shared" si="270"/>
        <v>0</v>
      </c>
      <c r="X889">
        <f t="shared" si="271"/>
        <v>0</v>
      </c>
      <c r="Y889">
        <f t="shared" si="272"/>
        <v>0</v>
      </c>
      <c r="Z889">
        <f t="shared" si="273"/>
        <v>0</v>
      </c>
      <c r="AA889">
        <f t="shared" si="274"/>
        <v>0</v>
      </c>
      <c r="AB889">
        <f t="shared" si="275"/>
        <v>0</v>
      </c>
      <c r="AC889">
        <f t="shared" si="276"/>
        <v>0</v>
      </c>
      <c r="AD889">
        <f t="shared" si="277"/>
        <v>0</v>
      </c>
      <c r="AE889">
        <f t="shared" si="278"/>
        <v>0</v>
      </c>
      <c r="AF889">
        <f t="shared" si="279"/>
        <v>0</v>
      </c>
    </row>
    <row r="890" spans="1:32" x14ac:dyDescent="0.3">
      <c r="A890">
        <v>889</v>
      </c>
      <c r="B890" t="s">
        <v>3422</v>
      </c>
      <c r="C890" t="s">
        <v>1322</v>
      </c>
      <c r="D890" t="s">
        <v>3423</v>
      </c>
      <c r="E890" t="s">
        <v>3314</v>
      </c>
      <c r="F890" t="s">
        <v>3424</v>
      </c>
      <c r="G890">
        <v>2010</v>
      </c>
      <c r="H890">
        <v>88</v>
      </c>
      <c r="I890">
        <v>5.5</v>
      </c>
      <c r="J890">
        <v>75262</v>
      </c>
      <c r="K890">
        <v>25</v>
      </c>
      <c r="L890">
        <v>53</v>
      </c>
      <c r="M890">
        <f t="shared" si="260"/>
        <v>0</v>
      </c>
      <c r="N890">
        <f t="shared" si="261"/>
        <v>0</v>
      </c>
      <c r="O890">
        <f t="shared" si="262"/>
        <v>1</v>
      </c>
      <c r="P890">
        <f t="shared" si="263"/>
        <v>0</v>
      </c>
      <c r="Q890">
        <f t="shared" si="264"/>
        <v>1</v>
      </c>
      <c r="R890">
        <f t="shared" si="265"/>
        <v>0</v>
      </c>
      <c r="S890">
        <f t="shared" si="266"/>
        <v>0</v>
      </c>
      <c r="T890">
        <f t="shared" si="267"/>
        <v>0</v>
      </c>
      <c r="U890">
        <f t="shared" si="268"/>
        <v>0</v>
      </c>
      <c r="V890">
        <f t="shared" si="269"/>
        <v>0</v>
      </c>
      <c r="W890">
        <f t="shared" si="270"/>
        <v>1</v>
      </c>
      <c r="X890">
        <f t="shared" si="271"/>
        <v>0</v>
      </c>
      <c r="Y890">
        <f t="shared" si="272"/>
        <v>0</v>
      </c>
      <c r="Z890">
        <f t="shared" si="273"/>
        <v>0</v>
      </c>
      <c r="AA890">
        <f t="shared" si="274"/>
        <v>0</v>
      </c>
      <c r="AB890">
        <f t="shared" si="275"/>
        <v>0</v>
      </c>
      <c r="AC890">
        <f t="shared" si="276"/>
        <v>0</v>
      </c>
      <c r="AD890">
        <f t="shared" si="277"/>
        <v>0</v>
      </c>
      <c r="AE890">
        <f t="shared" si="278"/>
        <v>0</v>
      </c>
      <c r="AF890">
        <f t="shared" si="279"/>
        <v>0</v>
      </c>
    </row>
    <row r="891" spans="1:32" x14ac:dyDescent="0.3">
      <c r="A891">
        <v>890</v>
      </c>
      <c r="B891" t="s">
        <v>3425</v>
      </c>
      <c r="C891" t="s">
        <v>270</v>
      </c>
      <c r="D891" t="s">
        <v>3426</v>
      </c>
      <c r="E891" t="s">
        <v>3383</v>
      </c>
      <c r="F891" t="s">
        <v>3427</v>
      </c>
      <c r="G891">
        <v>2011</v>
      </c>
      <c r="H891">
        <v>100</v>
      </c>
      <c r="I891">
        <v>7.7</v>
      </c>
      <c r="J891">
        <v>281625</v>
      </c>
      <c r="K891">
        <v>34.96</v>
      </c>
      <c r="L891">
        <v>72</v>
      </c>
      <c r="M891">
        <f t="shared" si="260"/>
        <v>0</v>
      </c>
      <c r="N891">
        <f t="shared" si="261"/>
        <v>0</v>
      </c>
      <c r="O891">
        <f t="shared" si="262"/>
        <v>0</v>
      </c>
      <c r="P891">
        <f t="shared" si="263"/>
        <v>0</v>
      </c>
      <c r="Q891">
        <f t="shared" si="264"/>
        <v>1</v>
      </c>
      <c r="R891">
        <f t="shared" si="265"/>
        <v>0</v>
      </c>
      <c r="S891">
        <f t="shared" si="266"/>
        <v>1</v>
      </c>
      <c r="T891">
        <f t="shared" si="267"/>
        <v>0</v>
      </c>
      <c r="U891">
        <f t="shared" si="268"/>
        <v>1</v>
      </c>
      <c r="V891">
        <f t="shared" si="269"/>
        <v>0</v>
      </c>
      <c r="W891">
        <f t="shared" si="270"/>
        <v>0</v>
      </c>
      <c r="X891">
        <f t="shared" si="271"/>
        <v>0</v>
      </c>
      <c r="Y891">
        <f t="shared" si="272"/>
        <v>0</v>
      </c>
      <c r="Z891">
        <f t="shared" si="273"/>
        <v>0</v>
      </c>
      <c r="AA891">
        <f t="shared" si="274"/>
        <v>0</v>
      </c>
      <c r="AB891">
        <f t="shared" si="275"/>
        <v>0</v>
      </c>
      <c r="AC891">
        <f t="shared" si="276"/>
        <v>0</v>
      </c>
      <c r="AD891">
        <f t="shared" si="277"/>
        <v>0</v>
      </c>
      <c r="AE891">
        <f t="shared" si="278"/>
        <v>0</v>
      </c>
      <c r="AF891">
        <f t="shared" si="279"/>
        <v>0</v>
      </c>
    </row>
    <row r="892" spans="1:32" x14ac:dyDescent="0.3">
      <c r="A892">
        <v>891</v>
      </c>
      <c r="B892" t="s">
        <v>3428</v>
      </c>
      <c r="C892" t="s">
        <v>390</v>
      </c>
      <c r="D892" t="s">
        <v>3429</v>
      </c>
      <c r="E892" t="s">
        <v>3430</v>
      </c>
      <c r="F892" t="s">
        <v>3431</v>
      </c>
      <c r="G892">
        <v>2016</v>
      </c>
      <c r="H892">
        <v>104</v>
      </c>
      <c r="I892">
        <v>3.5</v>
      </c>
      <c r="J892">
        <v>202</v>
      </c>
      <c r="L892">
        <v>59</v>
      </c>
      <c r="M892">
        <f t="shared" si="260"/>
        <v>0</v>
      </c>
      <c r="N892">
        <f t="shared" si="261"/>
        <v>0</v>
      </c>
      <c r="O892">
        <f t="shared" si="262"/>
        <v>0</v>
      </c>
      <c r="P892">
        <f t="shared" si="263"/>
        <v>0</v>
      </c>
      <c r="Q892">
        <f t="shared" si="264"/>
        <v>0</v>
      </c>
      <c r="R892">
        <f t="shared" si="265"/>
        <v>0</v>
      </c>
      <c r="S892">
        <f t="shared" si="266"/>
        <v>1</v>
      </c>
      <c r="T892">
        <f t="shared" si="267"/>
        <v>1</v>
      </c>
      <c r="U892">
        <f t="shared" si="268"/>
        <v>0</v>
      </c>
      <c r="V892">
        <f t="shared" si="269"/>
        <v>0</v>
      </c>
      <c r="W892">
        <f t="shared" si="270"/>
        <v>0</v>
      </c>
      <c r="X892">
        <f t="shared" si="271"/>
        <v>0</v>
      </c>
      <c r="Y892">
        <f t="shared" si="272"/>
        <v>0</v>
      </c>
      <c r="Z892">
        <f t="shared" si="273"/>
        <v>0</v>
      </c>
      <c r="AA892">
        <f t="shared" si="274"/>
        <v>0</v>
      </c>
      <c r="AB892">
        <f t="shared" si="275"/>
        <v>0</v>
      </c>
      <c r="AC892">
        <f t="shared" si="276"/>
        <v>0</v>
      </c>
      <c r="AD892">
        <f t="shared" si="277"/>
        <v>0</v>
      </c>
      <c r="AE892">
        <f t="shared" si="278"/>
        <v>0</v>
      </c>
      <c r="AF892">
        <f t="shared" si="279"/>
        <v>0</v>
      </c>
    </row>
    <row r="893" spans="1:32" x14ac:dyDescent="0.3">
      <c r="A893">
        <v>892</v>
      </c>
      <c r="B893" t="s">
        <v>3432</v>
      </c>
      <c r="C893" t="s">
        <v>784</v>
      </c>
      <c r="D893" t="s">
        <v>3433</v>
      </c>
      <c r="E893" t="s">
        <v>824</v>
      </c>
      <c r="F893" t="s">
        <v>3434</v>
      </c>
      <c r="G893">
        <v>2012</v>
      </c>
      <c r="H893">
        <v>134</v>
      </c>
      <c r="I893">
        <v>6.2</v>
      </c>
      <c r="J893">
        <v>108156</v>
      </c>
      <c r="K893">
        <v>67.52</v>
      </c>
      <c r="M893">
        <f t="shared" si="260"/>
        <v>0</v>
      </c>
      <c r="N893">
        <f t="shared" si="261"/>
        <v>0</v>
      </c>
      <c r="O893">
        <f t="shared" si="262"/>
        <v>0</v>
      </c>
      <c r="P893">
        <f t="shared" si="263"/>
        <v>0</v>
      </c>
      <c r="Q893">
        <f t="shared" si="264"/>
        <v>1</v>
      </c>
      <c r="R893">
        <f t="shared" si="265"/>
        <v>0</v>
      </c>
      <c r="S893">
        <f t="shared" si="266"/>
        <v>0</v>
      </c>
      <c r="T893">
        <f t="shared" si="267"/>
        <v>0</v>
      </c>
      <c r="U893">
        <f t="shared" si="268"/>
        <v>1</v>
      </c>
      <c r="V893">
        <f t="shared" si="269"/>
        <v>0</v>
      </c>
      <c r="W893">
        <f t="shared" si="270"/>
        <v>0</v>
      </c>
      <c r="X893">
        <f t="shared" si="271"/>
        <v>0</v>
      </c>
      <c r="Y893">
        <f t="shared" si="272"/>
        <v>0</v>
      </c>
      <c r="Z893">
        <f t="shared" si="273"/>
        <v>0</v>
      </c>
      <c r="AA893">
        <f t="shared" si="274"/>
        <v>0</v>
      </c>
      <c r="AB893">
        <f t="shared" si="275"/>
        <v>0</v>
      </c>
      <c r="AC893">
        <f t="shared" si="276"/>
        <v>0</v>
      </c>
      <c r="AD893">
        <f t="shared" si="277"/>
        <v>0</v>
      </c>
      <c r="AE893">
        <f t="shared" si="278"/>
        <v>0</v>
      </c>
      <c r="AF893">
        <f t="shared" si="279"/>
        <v>0</v>
      </c>
    </row>
    <row r="894" spans="1:32" x14ac:dyDescent="0.3">
      <c r="A894">
        <v>893</v>
      </c>
      <c r="B894" t="s">
        <v>3435</v>
      </c>
      <c r="C894" t="s">
        <v>2833</v>
      </c>
      <c r="D894" t="s">
        <v>3436</v>
      </c>
      <c r="E894" t="s">
        <v>2493</v>
      </c>
      <c r="F894" t="s">
        <v>3437</v>
      </c>
      <c r="G894">
        <v>2011</v>
      </c>
      <c r="H894">
        <v>127</v>
      </c>
      <c r="I894">
        <v>7.1</v>
      </c>
      <c r="J894">
        <v>264480</v>
      </c>
      <c r="K894">
        <v>85.46</v>
      </c>
      <c r="L894">
        <v>56</v>
      </c>
      <c r="M894">
        <f t="shared" si="260"/>
        <v>1</v>
      </c>
      <c r="N894">
        <f t="shared" si="261"/>
        <v>0</v>
      </c>
      <c r="O894">
        <f t="shared" si="262"/>
        <v>0</v>
      </c>
      <c r="P894">
        <f t="shared" si="263"/>
        <v>0</v>
      </c>
      <c r="Q894">
        <f t="shared" si="264"/>
        <v>0</v>
      </c>
      <c r="R894">
        <f t="shared" si="265"/>
        <v>0</v>
      </c>
      <c r="S894">
        <f t="shared" si="266"/>
        <v>1</v>
      </c>
      <c r="T894">
        <f t="shared" si="267"/>
        <v>0</v>
      </c>
      <c r="U894">
        <f t="shared" si="268"/>
        <v>0</v>
      </c>
      <c r="V894">
        <f t="shared" si="269"/>
        <v>0</v>
      </c>
      <c r="W894">
        <f t="shared" si="270"/>
        <v>0</v>
      </c>
      <c r="X894">
        <f t="shared" si="271"/>
        <v>0</v>
      </c>
      <c r="Y894">
        <f t="shared" si="272"/>
        <v>0</v>
      </c>
      <c r="Z894">
        <f t="shared" si="273"/>
        <v>1</v>
      </c>
      <c r="AA894">
        <f t="shared" si="274"/>
        <v>0</v>
      </c>
      <c r="AB894">
        <f t="shared" si="275"/>
        <v>0</v>
      </c>
      <c r="AC894">
        <f t="shared" si="276"/>
        <v>0</v>
      </c>
      <c r="AD894">
        <f t="shared" si="277"/>
        <v>0</v>
      </c>
      <c r="AE894">
        <f t="shared" si="278"/>
        <v>0</v>
      </c>
      <c r="AF894">
        <f t="shared" si="279"/>
        <v>0</v>
      </c>
    </row>
    <row r="895" spans="1:32" x14ac:dyDescent="0.3">
      <c r="A895">
        <v>894</v>
      </c>
      <c r="B895" t="s">
        <v>3438</v>
      </c>
      <c r="C895" t="s">
        <v>270</v>
      </c>
      <c r="D895" t="s">
        <v>3439</v>
      </c>
      <c r="E895" t="s">
        <v>3440</v>
      </c>
      <c r="F895" t="s">
        <v>3441</v>
      </c>
      <c r="G895">
        <v>2008</v>
      </c>
      <c r="H895">
        <v>145</v>
      </c>
      <c r="I895">
        <v>5.5</v>
      </c>
      <c r="J895">
        <v>102547</v>
      </c>
      <c r="K895">
        <v>152.63999999999999</v>
      </c>
      <c r="L895">
        <v>53</v>
      </c>
      <c r="M895">
        <f t="shared" si="260"/>
        <v>0</v>
      </c>
      <c r="N895">
        <f t="shared" si="261"/>
        <v>0</v>
      </c>
      <c r="O895">
        <f t="shared" si="262"/>
        <v>0</v>
      </c>
      <c r="P895">
        <f t="shared" si="263"/>
        <v>0</v>
      </c>
      <c r="Q895">
        <f t="shared" si="264"/>
        <v>1</v>
      </c>
      <c r="R895">
        <f t="shared" si="265"/>
        <v>0</v>
      </c>
      <c r="S895">
        <f t="shared" si="266"/>
        <v>1</v>
      </c>
      <c r="T895">
        <f t="shared" si="267"/>
        <v>0</v>
      </c>
      <c r="U895">
        <f t="shared" si="268"/>
        <v>1</v>
      </c>
      <c r="V895">
        <f t="shared" si="269"/>
        <v>0</v>
      </c>
      <c r="W895">
        <f t="shared" si="270"/>
        <v>0</v>
      </c>
      <c r="X895">
        <f t="shared" si="271"/>
        <v>0</v>
      </c>
      <c r="Y895">
        <f t="shared" si="272"/>
        <v>0</v>
      </c>
      <c r="Z895">
        <f t="shared" si="273"/>
        <v>0</v>
      </c>
      <c r="AA895">
        <f t="shared" si="274"/>
        <v>0</v>
      </c>
      <c r="AB895">
        <f t="shared" si="275"/>
        <v>0</v>
      </c>
      <c r="AC895">
        <f t="shared" si="276"/>
        <v>0</v>
      </c>
      <c r="AD895">
        <f t="shared" si="277"/>
        <v>0</v>
      </c>
      <c r="AE895">
        <f t="shared" si="278"/>
        <v>0</v>
      </c>
      <c r="AF895">
        <f t="shared" si="279"/>
        <v>0</v>
      </c>
    </row>
    <row r="896" spans="1:32" x14ac:dyDescent="0.3">
      <c r="A896">
        <v>895</v>
      </c>
      <c r="B896" t="s">
        <v>3442</v>
      </c>
      <c r="C896" t="s">
        <v>3443</v>
      </c>
      <c r="D896" t="s">
        <v>3444</v>
      </c>
      <c r="E896" t="s">
        <v>2232</v>
      </c>
      <c r="F896" t="s">
        <v>3445</v>
      </c>
      <c r="G896">
        <v>2008</v>
      </c>
      <c r="H896">
        <v>92</v>
      </c>
      <c r="I896">
        <v>7.1</v>
      </c>
      <c r="J896">
        <v>187077</v>
      </c>
      <c r="K896">
        <v>42.72</v>
      </c>
      <c r="L896">
        <v>46</v>
      </c>
      <c r="M896">
        <f t="shared" si="260"/>
        <v>1</v>
      </c>
      <c r="N896">
        <f t="shared" si="261"/>
        <v>0</v>
      </c>
      <c r="O896">
        <f t="shared" si="262"/>
        <v>0</v>
      </c>
      <c r="P896">
        <f t="shared" si="263"/>
        <v>0</v>
      </c>
      <c r="Q896">
        <f t="shared" si="264"/>
        <v>0</v>
      </c>
      <c r="R896">
        <f t="shared" si="265"/>
        <v>0</v>
      </c>
      <c r="S896">
        <f t="shared" si="266"/>
        <v>0</v>
      </c>
      <c r="T896">
        <f t="shared" si="267"/>
        <v>0</v>
      </c>
      <c r="U896">
        <f t="shared" si="268"/>
        <v>0</v>
      </c>
      <c r="V896">
        <f t="shared" si="269"/>
        <v>0</v>
      </c>
      <c r="W896">
        <f t="shared" si="270"/>
        <v>1</v>
      </c>
      <c r="X896">
        <f t="shared" si="271"/>
        <v>0</v>
      </c>
      <c r="Y896">
        <f t="shared" si="272"/>
        <v>0</v>
      </c>
      <c r="Z896">
        <f t="shared" si="273"/>
        <v>0</v>
      </c>
      <c r="AA896">
        <f t="shared" si="274"/>
        <v>0</v>
      </c>
      <c r="AB896">
        <f t="shared" si="275"/>
        <v>0</v>
      </c>
      <c r="AC896">
        <f t="shared" si="276"/>
        <v>0</v>
      </c>
      <c r="AD896">
        <f t="shared" si="277"/>
        <v>1</v>
      </c>
      <c r="AE896">
        <f t="shared" si="278"/>
        <v>0</v>
      </c>
      <c r="AF896">
        <f t="shared" si="279"/>
        <v>0</v>
      </c>
    </row>
    <row r="897" spans="1:32" x14ac:dyDescent="0.3">
      <c r="A897">
        <v>896</v>
      </c>
      <c r="B897" t="s">
        <v>3446</v>
      </c>
      <c r="C897" t="s">
        <v>3447</v>
      </c>
      <c r="D897" t="s">
        <v>3448</v>
      </c>
      <c r="E897" t="s">
        <v>3208</v>
      </c>
      <c r="F897" t="s">
        <v>3449</v>
      </c>
      <c r="G897">
        <v>2007</v>
      </c>
      <c r="H897">
        <v>105</v>
      </c>
      <c r="I897">
        <v>7.1</v>
      </c>
      <c r="J897">
        <v>174553</v>
      </c>
      <c r="L897">
        <v>55</v>
      </c>
      <c r="M897">
        <f t="shared" si="260"/>
        <v>1</v>
      </c>
      <c r="N897">
        <f t="shared" si="261"/>
        <v>0</v>
      </c>
      <c r="O897">
        <f t="shared" si="262"/>
        <v>1</v>
      </c>
      <c r="P897">
        <f t="shared" si="263"/>
        <v>0</v>
      </c>
      <c r="Q897">
        <f t="shared" si="264"/>
        <v>1</v>
      </c>
      <c r="R897">
        <f t="shared" si="265"/>
        <v>0</v>
      </c>
      <c r="S897">
        <f t="shared" si="266"/>
        <v>0</v>
      </c>
      <c r="T897">
        <f t="shared" si="267"/>
        <v>0</v>
      </c>
      <c r="U897">
        <f t="shared" si="268"/>
        <v>0</v>
      </c>
      <c r="V897">
        <f t="shared" si="269"/>
        <v>0</v>
      </c>
      <c r="W897">
        <f t="shared" si="270"/>
        <v>0</v>
      </c>
      <c r="X897">
        <f t="shared" si="271"/>
        <v>0</v>
      </c>
      <c r="Y897">
        <f t="shared" si="272"/>
        <v>0</v>
      </c>
      <c r="Z897">
        <f t="shared" si="273"/>
        <v>0</v>
      </c>
      <c r="AA897">
        <f t="shared" si="274"/>
        <v>0</v>
      </c>
      <c r="AB897">
        <f t="shared" si="275"/>
        <v>0</v>
      </c>
      <c r="AC897">
        <f t="shared" si="276"/>
        <v>0</v>
      </c>
      <c r="AD897">
        <f t="shared" si="277"/>
        <v>0</v>
      </c>
      <c r="AE897">
        <f t="shared" si="278"/>
        <v>0</v>
      </c>
      <c r="AF897">
        <f t="shared" si="279"/>
        <v>0</v>
      </c>
    </row>
    <row r="898" spans="1:32" x14ac:dyDescent="0.3">
      <c r="A898">
        <v>897</v>
      </c>
      <c r="B898" t="s">
        <v>3450</v>
      </c>
      <c r="C898" t="s">
        <v>1291</v>
      </c>
      <c r="D898" t="s">
        <v>3451</v>
      </c>
      <c r="E898" t="s">
        <v>3452</v>
      </c>
      <c r="F898" t="s">
        <v>3453</v>
      </c>
      <c r="G898">
        <v>2015</v>
      </c>
      <c r="H898">
        <v>123</v>
      </c>
      <c r="I898">
        <v>7.1</v>
      </c>
      <c r="J898">
        <v>61274</v>
      </c>
      <c r="K898">
        <v>34.53</v>
      </c>
      <c r="M898">
        <f t="shared" si="260"/>
        <v>0</v>
      </c>
      <c r="N898">
        <f t="shared" si="261"/>
        <v>0</v>
      </c>
      <c r="O898">
        <f t="shared" si="262"/>
        <v>0</v>
      </c>
      <c r="P898">
        <f t="shared" si="263"/>
        <v>0</v>
      </c>
      <c r="Q898">
        <f t="shared" si="264"/>
        <v>0</v>
      </c>
      <c r="R898">
        <f t="shared" si="265"/>
        <v>1</v>
      </c>
      <c r="S898">
        <f t="shared" si="266"/>
        <v>1</v>
      </c>
      <c r="T898">
        <f t="shared" si="267"/>
        <v>0</v>
      </c>
      <c r="U898">
        <f t="shared" si="268"/>
        <v>0</v>
      </c>
      <c r="V898">
        <f t="shared" si="269"/>
        <v>0</v>
      </c>
      <c r="W898">
        <f t="shared" si="270"/>
        <v>0</v>
      </c>
      <c r="X898">
        <f t="shared" si="271"/>
        <v>0</v>
      </c>
      <c r="Y898">
        <f t="shared" si="272"/>
        <v>0</v>
      </c>
      <c r="Z898">
        <f t="shared" si="273"/>
        <v>0</v>
      </c>
      <c r="AA898">
        <f t="shared" si="274"/>
        <v>0</v>
      </c>
      <c r="AB898">
        <f t="shared" si="275"/>
        <v>0</v>
      </c>
      <c r="AC898">
        <f t="shared" si="276"/>
        <v>0</v>
      </c>
      <c r="AD898">
        <f t="shared" si="277"/>
        <v>0</v>
      </c>
      <c r="AE898">
        <f t="shared" si="278"/>
        <v>0</v>
      </c>
      <c r="AF898">
        <f t="shared" si="279"/>
        <v>1</v>
      </c>
    </row>
    <row r="899" spans="1:32" x14ac:dyDescent="0.3">
      <c r="A899">
        <v>898</v>
      </c>
      <c r="B899" t="s">
        <v>3454</v>
      </c>
      <c r="C899" t="s">
        <v>578</v>
      </c>
      <c r="D899" t="s">
        <v>3455</v>
      </c>
      <c r="E899" t="s">
        <v>2333</v>
      </c>
      <c r="F899" t="s">
        <v>3456</v>
      </c>
      <c r="G899">
        <v>2006</v>
      </c>
      <c r="H899">
        <v>117</v>
      </c>
      <c r="I899">
        <v>7.9</v>
      </c>
      <c r="J899">
        <v>93036</v>
      </c>
      <c r="K899">
        <v>2.2799999999999998</v>
      </c>
      <c r="L899">
        <v>64</v>
      </c>
      <c r="M899">
        <f t="shared" ref="M899:M962" si="280">IFERROR(IF(SEARCH($M$1,C899)&gt;0,1,0),0)</f>
        <v>0</v>
      </c>
      <c r="N899">
        <f t="shared" ref="N899:N962" si="281">IFERROR(IF(SEARCH($N$1,C899)&gt;0,1,0),0)</f>
        <v>1</v>
      </c>
      <c r="O899">
        <f t="shared" ref="O899:O962" si="282">IFERROR(IF(SEARCH($O$1,C899)&gt;0,1,0),0)</f>
        <v>0</v>
      </c>
      <c r="P899">
        <f t="shared" ref="P899:P962" si="283">IFERROR(IF(SEARCH($P$1,C899)&gt;0,1,0),0)</f>
        <v>0</v>
      </c>
      <c r="Q899">
        <f t="shared" ref="Q899:Q962" si="284">IFERROR(IF(SEARCH($Q$1,C899)&gt;0,1,0),0)</f>
        <v>1</v>
      </c>
      <c r="R899">
        <f t="shared" ref="R899:R962" si="285">IFERROR(IF(SEARCH($R$1,C899)&gt;0,1,0),0)</f>
        <v>0</v>
      </c>
      <c r="S899">
        <f t="shared" ref="S899:S962" si="286">IFERROR(IF(SEARCH($S$1,C899)&gt;0,1,0),0)</f>
        <v>1</v>
      </c>
      <c r="T899">
        <f t="shared" ref="T899:T962" si="287">IFERROR(IF(SEARCH($T$1,C899)&gt;0,1,0),0)</f>
        <v>0</v>
      </c>
      <c r="U899">
        <f t="shared" ref="U899:U962" si="288">IFERROR(IF(SEARCH($U$1,C899)&gt;0,1,0),0)</f>
        <v>0</v>
      </c>
      <c r="V899">
        <f t="shared" ref="V899:V962" si="289">IFERROR(IF(SEARCH($V$1,C899)&gt;0,1,0),0)</f>
        <v>0</v>
      </c>
      <c r="W899">
        <f t="shared" ref="W899:W962" si="290">IFERROR(IF(SEARCH($W$1,C899)&gt;0,1,0),0)</f>
        <v>0</v>
      </c>
      <c r="X899">
        <f t="shared" ref="X899:X962" si="291">IFERROR(IF(SEARCH($X$1,C899)&gt;0,1,0),0)</f>
        <v>0</v>
      </c>
      <c r="Y899">
        <f t="shared" ref="Y899:Y962" si="292">IFERROR(IF(SEARCH($Y$1,C899)&gt;0,1,0),0)</f>
        <v>0</v>
      </c>
      <c r="Z899">
        <f t="shared" ref="Z899:Z962" si="293">IFERROR(IF(SEARCH($Z$1,C899)&gt;0,1,0),0)</f>
        <v>0</v>
      </c>
      <c r="AA899">
        <f t="shared" ref="AA899:AA962" si="294">IFERROR(IF(SEARCH($AA$1,C899)&gt;0,1,0),0)</f>
        <v>0</v>
      </c>
      <c r="AB899">
        <f t="shared" ref="AB899:AB962" si="295">IFERROR(IF(SEARCH($AB$1,C899)&gt;0,1,0),0)</f>
        <v>0</v>
      </c>
      <c r="AC899">
        <f t="shared" ref="AC899:AC962" si="296">IFERROR(IF(SEARCH($AC$1,C899)&gt;0,1,0),0)</f>
        <v>0</v>
      </c>
      <c r="AD899">
        <f t="shared" ref="AD899:AD962" si="297">IFERROR(IF(SEARCH($AD$1,C899)&gt;0,1,0),0)</f>
        <v>0</v>
      </c>
      <c r="AE899">
        <f t="shared" ref="AE899:AE962" si="298">IFERROR(IF(SEARCH($AE$1,C899)&gt;0,1,0),0)</f>
        <v>0</v>
      </c>
      <c r="AF899">
        <f t="shared" ref="AF899:AF962" si="299">IFERROR(IF(SEARCH($AF$1,C899)&gt;0,1,0),0)</f>
        <v>0</v>
      </c>
    </row>
    <row r="900" spans="1:32" x14ac:dyDescent="0.3">
      <c r="A900">
        <v>899</v>
      </c>
      <c r="B900" t="s">
        <v>3457</v>
      </c>
      <c r="C900" t="s">
        <v>784</v>
      </c>
      <c r="D900" t="s">
        <v>3458</v>
      </c>
      <c r="E900" t="s">
        <v>3287</v>
      </c>
      <c r="F900" t="s">
        <v>3459</v>
      </c>
      <c r="G900">
        <v>2009</v>
      </c>
      <c r="H900">
        <v>96</v>
      </c>
      <c r="I900">
        <v>6.5</v>
      </c>
      <c r="J900">
        <v>172558</v>
      </c>
      <c r="K900">
        <v>88.92</v>
      </c>
      <c r="L900">
        <v>28</v>
      </c>
      <c r="M900">
        <f t="shared" si="280"/>
        <v>0</v>
      </c>
      <c r="N900">
        <f t="shared" si="281"/>
        <v>0</v>
      </c>
      <c r="O900">
        <f t="shared" si="282"/>
        <v>0</v>
      </c>
      <c r="P900">
        <f t="shared" si="283"/>
        <v>0</v>
      </c>
      <c r="Q900">
        <f t="shared" si="284"/>
        <v>1</v>
      </c>
      <c r="R900">
        <f t="shared" si="285"/>
        <v>0</v>
      </c>
      <c r="S900">
        <f t="shared" si="286"/>
        <v>0</v>
      </c>
      <c r="T900">
        <f t="shared" si="287"/>
        <v>0</v>
      </c>
      <c r="U900">
        <f t="shared" si="288"/>
        <v>1</v>
      </c>
      <c r="V900">
        <f t="shared" si="289"/>
        <v>0</v>
      </c>
      <c r="W900">
        <f t="shared" si="290"/>
        <v>0</v>
      </c>
      <c r="X900">
        <f t="shared" si="291"/>
        <v>0</v>
      </c>
      <c r="Y900">
        <f t="shared" si="292"/>
        <v>0</v>
      </c>
      <c r="Z900">
        <f t="shared" si="293"/>
        <v>0</v>
      </c>
      <c r="AA900">
        <f t="shared" si="294"/>
        <v>0</v>
      </c>
      <c r="AB900">
        <f t="shared" si="295"/>
        <v>0</v>
      </c>
      <c r="AC900">
        <f t="shared" si="296"/>
        <v>0</v>
      </c>
      <c r="AD900">
        <f t="shared" si="297"/>
        <v>0</v>
      </c>
      <c r="AE900">
        <f t="shared" si="298"/>
        <v>0</v>
      </c>
      <c r="AF900">
        <f t="shared" si="299"/>
        <v>0</v>
      </c>
    </row>
    <row r="901" spans="1:32" x14ac:dyDescent="0.3">
      <c r="A901">
        <v>900</v>
      </c>
      <c r="B901" t="s">
        <v>3460</v>
      </c>
      <c r="C901" t="s">
        <v>784</v>
      </c>
      <c r="D901" t="s">
        <v>3461</v>
      </c>
      <c r="E901" t="s">
        <v>3462</v>
      </c>
      <c r="F901" t="s">
        <v>3463</v>
      </c>
      <c r="G901">
        <v>2009</v>
      </c>
      <c r="H901">
        <v>89</v>
      </c>
      <c r="I901">
        <v>5.5</v>
      </c>
      <c r="J901">
        <v>83976</v>
      </c>
      <c r="K901">
        <v>58.72</v>
      </c>
      <c r="L901">
        <v>24</v>
      </c>
      <c r="M901">
        <f t="shared" si="280"/>
        <v>0</v>
      </c>
      <c r="N901">
        <f t="shared" si="281"/>
        <v>0</v>
      </c>
      <c r="O901">
        <f t="shared" si="282"/>
        <v>0</v>
      </c>
      <c r="P901">
        <f t="shared" si="283"/>
        <v>0</v>
      </c>
      <c r="Q901">
        <f t="shared" si="284"/>
        <v>1</v>
      </c>
      <c r="R901">
        <f t="shared" si="285"/>
        <v>0</v>
      </c>
      <c r="S901">
        <f t="shared" si="286"/>
        <v>0</v>
      </c>
      <c r="T901">
        <f t="shared" si="287"/>
        <v>0</v>
      </c>
      <c r="U901">
        <f t="shared" si="288"/>
        <v>1</v>
      </c>
      <c r="V901">
        <f t="shared" si="289"/>
        <v>0</v>
      </c>
      <c r="W901">
        <f t="shared" si="290"/>
        <v>0</v>
      </c>
      <c r="X901">
        <f t="shared" si="291"/>
        <v>0</v>
      </c>
      <c r="Y901">
        <f t="shared" si="292"/>
        <v>0</v>
      </c>
      <c r="Z901">
        <f t="shared" si="293"/>
        <v>0</v>
      </c>
      <c r="AA901">
        <f t="shared" si="294"/>
        <v>0</v>
      </c>
      <c r="AB901">
        <f t="shared" si="295"/>
        <v>0</v>
      </c>
      <c r="AC901">
        <f t="shared" si="296"/>
        <v>0</v>
      </c>
      <c r="AD901">
        <f t="shared" si="297"/>
        <v>0</v>
      </c>
      <c r="AE901">
        <f t="shared" si="298"/>
        <v>0</v>
      </c>
      <c r="AF901">
        <f t="shared" si="299"/>
        <v>0</v>
      </c>
    </row>
    <row r="902" spans="1:32" x14ac:dyDescent="0.3">
      <c r="A902">
        <v>901</v>
      </c>
      <c r="B902" t="s">
        <v>3464</v>
      </c>
      <c r="C902" t="s">
        <v>270</v>
      </c>
      <c r="D902" t="s">
        <v>3465</v>
      </c>
      <c r="E902" t="s">
        <v>3466</v>
      </c>
      <c r="F902" t="s">
        <v>3467</v>
      </c>
      <c r="G902">
        <v>2015</v>
      </c>
      <c r="H902">
        <v>101</v>
      </c>
      <c r="I902">
        <v>6.5</v>
      </c>
      <c r="J902">
        <v>27730</v>
      </c>
      <c r="K902">
        <v>0.81</v>
      </c>
      <c r="L902">
        <v>64</v>
      </c>
      <c r="M902">
        <f t="shared" si="280"/>
        <v>0</v>
      </c>
      <c r="N902">
        <f t="shared" si="281"/>
        <v>0</v>
      </c>
      <c r="O902">
        <f t="shared" si="282"/>
        <v>0</v>
      </c>
      <c r="P902">
        <f t="shared" si="283"/>
        <v>0</v>
      </c>
      <c r="Q902">
        <f t="shared" si="284"/>
        <v>1</v>
      </c>
      <c r="R902">
        <f t="shared" si="285"/>
        <v>0</v>
      </c>
      <c r="S902">
        <f t="shared" si="286"/>
        <v>1</v>
      </c>
      <c r="T902">
        <f t="shared" si="287"/>
        <v>0</v>
      </c>
      <c r="U902">
        <f t="shared" si="288"/>
        <v>1</v>
      </c>
      <c r="V902">
        <f t="shared" si="289"/>
        <v>0</v>
      </c>
      <c r="W902">
        <f t="shared" si="290"/>
        <v>0</v>
      </c>
      <c r="X902">
        <f t="shared" si="291"/>
        <v>0</v>
      </c>
      <c r="Y902">
        <f t="shared" si="292"/>
        <v>0</v>
      </c>
      <c r="Z902">
        <f t="shared" si="293"/>
        <v>0</v>
      </c>
      <c r="AA902">
        <f t="shared" si="294"/>
        <v>0</v>
      </c>
      <c r="AB902">
        <f t="shared" si="295"/>
        <v>0</v>
      </c>
      <c r="AC902">
        <f t="shared" si="296"/>
        <v>0</v>
      </c>
      <c r="AD902">
        <f t="shared" si="297"/>
        <v>0</v>
      </c>
      <c r="AE902">
        <f t="shared" si="298"/>
        <v>0</v>
      </c>
      <c r="AF902">
        <f t="shared" si="299"/>
        <v>0</v>
      </c>
    </row>
    <row r="903" spans="1:32" x14ac:dyDescent="0.3">
      <c r="A903">
        <v>902</v>
      </c>
      <c r="B903" t="s">
        <v>3468</v>
      </c>
      <c r="C903" t="s">
        <v>653</v>
      </c>
      <c r="D903" t="s">
        <v>3469</v>
      </c>
      <c r="E903" t="s">
        <v>3470</v>
      </c>
      <c r="F903" t="s">
        <v>3471</v>
      </c>
      <c r="G903">
        <v>2006</v>
      </c>
      <c r="H903">
        <v>105</v>
      </c>
      <c r="I903">
        <v>5.6</v>
      </c>
      <c r="J903">
        <v>118905</v>
      </c>
      <c r="K903">
        <v>34.01</v>
      </c>
      <c r="L903">
        <v>58</v>
      </c>
      <c r="M903">
        <f t="shared" si="280"/>
        <v>1</v>
      </c>
      <c r="N903">
        <f t="shared" si="281"/>
        <v>1</v>
      </c>
      <c r="O903">
        <f t="shared" si="282"/>
        <v>0</v>
      </c>
      <c r="P903">
        <f t="shared" si="283"/>
        <v>0</v>
      </c>
      <c r="Q903">
        <f t="shared" si="284"/>
        <v>0</v>
      </c>
      <c r="R903">
        <f t="shared" si="285"/>
        <v>0</v>
      </c>
      <c r="S903">
        <f t="shared" si="286"/>
        <v>0</v>
      </c>
      <c r="T903">
        <f t="shared" si="287"/>
        <v>1</v>
      </c>
      <c r="U903">
        <f t="shared" si="288"/>
        <v>0</v>
      </c>
      <c r="V903">
        <f t="shared" si="289"/>
        <v>0</v>
      </c>
      <c r="W903">
        <f t="shared" si="290"/>
        <v>0</v>
      </c>
      <c r="X903">
        <f t="shared" si="291"/>
        <v>0</v>
      </c>
      <c r="Y903">
        <f t="shared" si="292"/>
        <v>0</v>
      </c>
      <c r="Z903">
        <f t="shared" si="293"/>
        <v>0</v>
      </c>
      <c r="AA903">
        <f t="shared" si="294"/>
        <v>0</v>
      </c>
      <c r="AB903">
        <f t="shared" si="295"/>
        <v>0</v>
      </c>
      <c r="AC903">
        <f t="shared" si="296"/>
        <v>0</v>
      </c>
      <c r="AD903">
        <f t="shared" si="297"/>
        <v>0</v>
      </c>
      <c r="AE903">
        <f t="shared" si="298"/>
        <v>0</v>
      </c>
      <c r="AF903">
        <f t="shared" si="299"/>
        <v>0</v>
      </c>
    </row>
    <row r="904" spans="1:32" x14ac:dyDescent="0.3">
      <c r="A904">
        <v>903</v>
      </c>
      <c r="B904" t="s">
        <v>3472</v>
      </c>
      <c r="C904" t="s">
        <v>784</v>
      </c>
      <c r="D904" t="s">
        <v>3473</v>
      </c>
      <c r="E904" t="s">
        <v>3474</v>
      </c>
      <c r="F904" t="s">
        <v>3475</v>
      </c>
      <c r="G904">
        <v>2013</v>
      </c>
      <c r="H904">
        <v>98</v>
      </c>
      <c r="I904">
        <v>6.8</v>
      </c>
      <c r="J904">
        <v>55243</v>
      </c>
      <c r="K904">
        <v>3.45</v>
      </c>
      <c r="L904">
        <v>59</v>
      </c>
      <c r="M904">
        <f t="shared" si="280"/>
        <v>0</v>
      </c>
      <c r="N904">
        <f t="shared" si="281"/>
        <v>0</v>
      </c>
      <c r="O904">
        <f t="shared" si="282"/>
        <v>0</v>
      </c>
      <c r="P904">
        <f t="shared" si="283"/>
        <v>0</v>
      </c>
      <c r="Q904">
        <f t="shared" si="284"/>
        <v>1</v>
      </c>
      <c r="R904">
        <f t="shared" si="285"/>
        <v>0</v>
      </c>
      <c r="S904">
        <f t="shared" si="286"/>
        <v>0</v>
      </c>
      <c r="T904">
        <f t="shared" si="287"/>
        <v>0</v>
      </c>
      <c r="U904">
        <f t="shared" si="288"/>
        <v>1</v>
      </c>
      <c r="V904">
        <f t="shared" si="289"/>
        <v>0</v>
      </c>
      <c r="W904">
        <f t="shared" si="290"/>
        <v>0</v>
      </c>
      <c r="X904">
        <f t="shared" si="291"/>
        <v>0</v>
      </c>
      <c r="Y904">
        <f t="shared" si="292"/>
        <v>0</v>
      </c>
      <c r="Z904">
        <f t="shared" si="293"/>
        <v>0</v>
      </c>
      <c r="AA904">
        <f t="shared" si="294"/>
        <v>0</v>
      </c>
      <c r="AB904">
        <f t="shared" si="295"/>
        <v>0</v>
      </c>
      <c r="AC904">
        <f t="shared" si="296"/>
        <v>0</v>
      </c>
      <c r="AD904">
        <f t="shared" si="297"/>
        <v>0</v>
      </c>
      <c r="AE904">
        <f t="shared" si="298"/>
        <v>0</v>
      </c>
      <c r="AF904">
        <f t="shared" si="299"/>
        <v>0</v>
      </c>
    </row>
    <row r="905" spans="1:32" x14ac:dyDescent="0.3">
      <c r="A905">
        <v>904</v>
      </c>
      <c r="B905" t="s">
        <v>3476</v>
      </c>
      <c r="C905" t="s">
        <v>1575</v>
      </c>
      <c r="D905" t="s">
        <v>3477</v>
      </c>
      <c r="E905" t="s">
        <v>3004</v>
      </c>
      <c r="F905" t="s">
        <v>3478</v>
      </c>
      <c r="G905">
        <v>2014</v>
      </c>
      <c r="H905">
        <v>102</v>
      </c>
      <c r="I905">
        <v>7.9</v>
      </c>
      <c r="J905">
        <v>237565</v>
      </c>
      <c r="K905">
        <v>177</v>
      </c>
      <c r="L905">
        <v>76</v>
      </c>
      <c r="M905">
        <f t="shared" si="280"/>
        <v>1</v>
      </c>
      <c r="N905">
        <f t="shared" si="281"/>
        <v>1</v>
      </c>
      <c r="O905">
        <f t="shared" si="282"/>
        <v>0</v>
      </c>
      <c r="P905">
        <f t="shared" si="283"/>
        <v>1</v>
      </c>
      <c r="Q905">
        <f t="shared" si="284"/>
        <v>0</v>
      </c>
      <c r="R905">
        <f t="shared" si="285"/>
        <v>0</v>
      </c>
      <c r="S905">
        <f t="shared" si="286"/>
        <v>0</v>
      </c>
      <c r="T905">
        <f t="shared" si="287"/>
        <v>0</v>
      </c>
      <c r="U905">
        <f t="shared" si="288"/>
        <v>0</v>
      </c>
      <c r="V905">
        <f t="shared" si="289"/>
        <v>0</v>
      </c>
      <c r="W905">
        <f t="shared" si="290"/>
        <v>0</v>
      </c>
      <c r="X905">
        <f t="shared" si="291"/>
        <v>0</v>
      </c>
      <c r="Y905">
        <f t="shared" si="292"/>
        <v>0</v>
      </c>
      <c r="Z905">
        <f t="shared" si="293"/>
        <v>0</v>
      </c>
      <c r="AA905">
        <f t="shared" si="294"/>
        <v>0</v>
      </c>
      <c r="AB905">
        <f t="shared" si="295"/>
        <v>0</v>
      </c>
      <c r="AC905">
        <f t="shared" si="296"/>
        <v>0</v>
      </c>
      <c r="AD905">
        <f t="shared" si="297"/>
        <v>0</v>
      </c>
      <c r="AE905">
        <f t="shared" si="298"/>
        <v>0</v>
      </c>
      <c r="AF905">
        <f t="shared" si="299"/>
        <v>0</v>
      </c>
    </row>
    <row r="906" spans="1:32" x14ac:dyDescent="0.3">
      <c r="A906">
        <v>905</v>
      </c>
      <c r="B906" t="s">
        <v>3479</v>
      </c>
      <c r="C906" t="s">
        <v>3480</v>
      </c>
      <c r="D906" t="s">
        <v>3481</v>
      </c>
      <c r="E906" t="s">
        <v>3482</v>
      </c>
      <c r="F906" t="s">
        <v>3483</v>
      </c>
      <c r="G906">
        <v>2014</v>
      </c>
      <c r="H906">
        <v>117</v>
      </c>
      <c r="I906">
        <v>6.2</v>
      </c>
      <c r="J906">
        <v>190833</v>
      </c>
      <c r="K906">
        <v>58.61</v>
      </c>
      <c r="L906">
        <v>52</v>
      </c>
      <c r="M906">
        <f t="shared" si="280"/>
        <v>1</v>
      </c>
      <c r="N906">
        <f t="shared" si="281"/>
        <v>0</v>
      </c>
      <c r="O906">
        <f t="shared" si="282"/>
        <v>0</v>
      </c>
      <c r="P906">
        <f t="shared" si="283"/>
        <v>0</v>
      </c>
      <c r="Q906">
        <f t="shared" si="284"/>
        <v>0</v>
      </c>
      <c r="R906">
        <f t="shared" si="285"/>
        <v>0</v>
      </c>
      <c r="S906">
        <f t="shared" si="286"/>
        <v>0</v>
      </c>
      <c r="T906">
        <f t="shared" si="287"/>
        <v>1</v>
      </c>
      <c r="U906">
        <f t="shared" si="288"/>
        <v>0</v>
      </c>
      <c r="V906">
        <f t="shared" si="289"/>
        <v>0</v>
      </c>
      <c r="W906">
        <f t="shared" si="290"/>
        <v>0</v>
      </c>
      <c r="X906">
        <f t="shared" si="291"/>
        <v>1</v>
      </c>
      <c r="Y906">
        <f t="shared" si="292"/>
        <v>0</v>
      </c>
      <c r="Z906">
        <f t="shared" si="293"/>
        <v>0</v>
      </c>
      <c r="AA906">
        <f t="shared" si="294"/>
        <v>0</v>
      </c>
      <c r="AB906">
        <f t="shared" si="295"/>
        <v>0</v>
      </c>
      <c r="AC906">
        <f t="shared" si="296"/>
        <v>0</v>
      </c>
      <c r="AD906">
        <f t="shared" si="297"/>
        <v>0</v>
      </c>
      <c r="AE906">
        <f t="shared" si="298"/>
        <v>0</v>
      </c>
      <c r="AF906">
        <f t="shared" si="299"/>
        <v>0</v>
      </c>
    </row>
    <row r="907" spans="1:32" x14ac:dyDescent="0.3">
      <c r="A907">
        <v>906</v>
      </c>
      <c r="B907" t="s">
        <v>3484</v>
      </c>
      <c r="C907" t="s">
        <v>107</v>
      </c>
      <c r="D907" t="s">
        <v>3485</v>
      </c>
      <c r="E907" t="s">
        <v>3486</v>
      </c>
      <c r="F907" t="s">
        <v>3487</v>
      </c>
      <c r="G907">
        <v>2016</v>
      </c>
      <c r="H907">
        <v>110</v>
      </c>
      <c r="I907">
        <v>6.2</v>
      </c>
      <c r="J907">
        <v>1455</v>
      </c>
      <c r="L907">
        <v>43</v>
      </c>
      <c r="M907">
        <f t="shared" si="280"/>
        <v>0</v>
      </c>
      <c r="N907">
        <f t="shared" si="281"/>
        <v>0</v>
      </c>
      <c r="O907">
        <f t="shared" si="282"/>
        <v>0</v>
      </c>
      <c r="P907">
        <f t="shared" si="283"/>
        <v>0</v>
      </c>
      <c r="Q907">
        <f t="shared" si="284"/>
        <v>0</v>
      </c>
      <c r="R907">
        <f t="shared" si="285"/>
        <v>0</v>
      </c>
      <c r="S907">
        <f t="shared" si="286"/>
        <v>1</v>
      </c>
      <c r="T907">
        <f t="shared" si="287"/>
        <v>0</v>
      </c>
      <c r="U907">
        <f t="shared" si="288"/>
        <v>0</v>
      </c>
      <c r="V907">
        <f t="shared" si="289"/>
        <v>0</v>
      </c>
      <c r="W907">
        <f t="shared" si="290"/>
        <v>0</v>
      </c>
      <c r="X907">
        <f t="shared" si="291"/>
        <v>0</v>
      </c>
      <c r="Y907">
        <f t="shared" si="292"/>
        <v>0</v>
      </c>
      <c r="Z907">
        <f t="shared" si="293"/>
        <v>0</v>
      </c>
      <c r="AA907">
        <f t="shared" si="294"/>
        <v>0</v>
      </c>
      <c r="AB907">
        <f t="shared" si="295"/>
        <v>0</v>
      </c>
      <c r="AC907">
        <f t="shared" si="296"/>
        <v>0</v>
      </c>
      <c r="AD907">
        <f t="shared" si="297"/>
        <v>0</v>
      </c>
      <c r="AE907">
        <f t="shared" si="298"/>
        <v>0</v>
      </c>
      <c r="AF907">
        <f t="shared" si="299"/>
        <v>0</v>
      </c>
    </row>
    <row r="908" spans="1:32" x14ac:dyDescent="0.3">
      <c r="A908">
        <v>907</v>
      </c>
      <c r="B908" t="s">
        <v>3488</v>
      </c>
      <c r="C908" t="s">
        <v>270</v>
      </c>
      <c r="D908" t="s">
        <v>3489</v>
      </c>
      <c r="E908" t="s">
        <v>3490</v>
      </c>
      <c r="F908" t="s">
        <v>3491</v>
      </c>
      <c r="G908">
        <v>2015</v>
      </c>
      <c r="H908">
        <v>95</v>
      </c>
      <c r="I908">
        <v>6.7</v>
      </c>
      <c r="J908">
        <v>12361</v>
      </c>
      <c r="K908">
        <v>14.44</v>
      </c>
      <c r="L908">
        <v>63</v>
      </c>
      <c r="M908">
        <f t="shared" si="280"/>
        <v>0</v>
      </c>
      <c r="N908">
        <f t="shared" si="281"/>
        <v>0</v>
      </c>
      <c r="O908">
        <f t="shared" si="282"/>
        <v>0</v>
      </c>
      <c r="P908">
        <f t="shared" si="283"/>
        <v>0</v>
      </c>
      <c r="Q908">
        <f t="shared" si="284"/>
        <v>1</v>
      </c>
      <c r="R908">
        <f t="shared" si="285"/>
        <v>0</v>
      </c>
      <c r="S908">
        <f t="shared" si="286"/>
        <v>1</v>
      </c>
      <c r="T908">
        <f t="shared" si="287"/>
        <v>0</v>
      </c>
      <c r="U908">
        <f t="shared" si="288"/>
        <v>1</v>
      </c>
      <c r="V908">
        <f t="shared" si="289"/>
        <v>0</v>
      </c>
      <c r="W908">
        <f t="shared" si="290"/>
        <v>0</v>
      </c>
      <c r="X908">
        <f t="shared" si="291"/>
        <v>0</v>
      </c>
      <c r="Y908">
        <f t="shared" si="292"/>
        <v>0</v>
      </c>
      <c r="Z908">
        <f t="shared" si="293"/>
        <v>0</v>
      </c>
      <c r="AA908">
        <f t="shared" si="294"/>
        <v>0</v>
      </c>
      <c r="AB908">
        <f t="shared" si="295"/>
        <v>0</v>
      </c>
      <c r="AC908">
        <f t="shared" si="296"/>
        <v>0</v>
      </c>
      <c r="AD908">
        <f t="shared" si="297"/>
        <v>0</v>
      </c>
      <c r="AE908">
        <f t="shared" si="298"/>
        <v>0</v>
      </c>
      <c r="AF908">
        <f t="shared" si="299"/>
        <v>0</v>
      </c>
    </row>
    <row r="909" spans="1:32" x14ac:dyDescent="0.3">
      <c r="A909">
        <v>908</v>
      </c>
      <c r="B909" t="s">
        <v>3492</v>
      </c>
      <c r="C909" t="s">
        <v>3493</v>
      </c>
      <c r="D909" t="s">
        <v>3494</v>
      </c>
      <c r="E909" t="s">
        <v>1633</v>
      </c>
      <c r="F909" t="s">
        <v>3495</v>
      </c>
      <c r="G909">
        <v>2007</v>
      </c>
      <c r="H909">
        <v>122</v>
      </c>
      <c r="I909">
        <v>6.9</v>
      </c>
      <c r="J909">
        <v>269581</v>
      </c>
      <c r="K909">
        <v>117.14</v>
      </c>
      <c r="L909">
        <v>62</v>
      </c>
      <c r="M909">
        <f t="shared" si="280"/>
        <v>0</v>
      </c>
      <c r="N909">
        <f t="shared" si="281"/>
        <v>0</v>
      </c>
      <c r="O909">
        <f t="shared" si="282"/>
        <v>0</v>
      </c>
      <c r="P909">
        <f t="shared" si="283"/>
        <v>0</v>
      </c>
      <c r="Q909">
        <f t="shared" si="284"/>
        <v>0</v>
      </c>
      <c r="R909">
        <f t="shared" si="285"/>
        <v>0</v>
      </c>
      <c r="S909">
        <f t="shared" si="286"/>
        <v>0</v>
      </c>
      <c r="T909">
        <f t="shared" si="287"/>
        <v>1</v>
      </c>
      <c r="U909">
        <f t="shared" si="288"/>
        <v>0</v>
      </c>
      <c r="V909">
        <f t="shared" si="289"/>
        <v>0</v>
      </c>
      <c r="W909">
        <f t="shared" si="290"/>
        <v>1</v>
      </c>
      <c r="X909">
        <f t="shared" si="291"/>
        <v>0</v>
      </c>
      <c r="Y909">
        <f t="shared" si="292"/>
        <v>0</v>
      </c>
      <c r="Z909">
        <f t="shared" si="293"/>
        <v>0</v>
      </c>
      <c r="AA909">
        <f t="shared" si="294"/>
        <v>0</v>
      </c>
      <c r="AB909">
        <f t="shared" si="295"/>
        <v>0</v>
      </c>
      <c r="AC909">
        <f t="shared" si="296"/>
        <v>0</v>
      </c>
      <c r="AD909">
        <f t="shared" si="297"/>
        <v>0</v>
      </c>
      <c r="AE909">
        <f t="shared" si="298"/>
        <v>0</v>
      </c>
      <c r="AF909">
        <f t="shared" si="299"/>
        <v>0</v>
      </c>
    </row>
    <row r="910" spans="1:32" x14ac:dyDescent="0.3">
      <c r="A910">
        <v>909</v>
      </c>
      <c r="B910" t="s">
        <v>3496</v>
      </c>
      <c r="C910" t="s">
        <v>3497</v>
      </c>
      <c r="D910" t="s">
        <v>3498</v>
      </c>
      <c r="E910" t="s">
        <v>15</v>
      </c>
      <c r="F910" t="s">
        <v>3499</v>
      </c>
      <c r="G910">
        <v>2006</v>
      </c>
      <c r="H910">
        <v>95</v>
      </c>
      <c r="I910">
        <v>6.5</v>
      </c>
      <c r="J910">
        <v>64351</v>
      </c>
      <c r="K910">
        <v>7.77</v>
      </c>
      <c r="L910">
        <v>69</v>
      </c>
      <c r="M910">
        <f t="shared" si="280"/>
        <v>0</v>
      </c>
      <c r="N910">
        <f t="shared" si="281"/>
        <v>0</v>
      </c>
      <c r="O910">
        <f t="shared" si="282"/>
        <v>1</v>
      </c>
      <c r="P910">
        <f t="shared" si="283"/>
        <v>0</v>
      </c>
      <c r="Q910">
        <f t="shared" si="284"/>
        <v>1</v>
      </c>
      <c r="R910">
        <f t="shared" si="285"/>
        <v>0</v>
      </c>
      <c r="S910">
        <f t="shared" si="286"/>
        <v>0</v>
      </c>
      <c r="T910">
        <f t="shared" si="287"/>
        <v>0</v>
      </c>
      <c r="U910">
        <f t="shared" si="288"/>
        <v>0</v>
      </c>
      <c r="V910">
        <f t="shared" si="289"/>
        <v>0</v>
      </c>
      <c r="W910">
        <f t="shared" si="290"/>
        <v>0</v>
      </c>
      <c r="X910">
        <f t="shared" si="291"/>
        <v>1</v>
      </c>
      <c r="Y910">
        <f t="shared" si="292"/>
        <v>0</v>
      </c>
      <c r="Z910">
        <f t="shared" si="293"/>
        <v>0</v>
      </c>
      <c r="AA910">
        <f t="shared" si="294"/>
        <v>0</v>
      </c>
      <c r="AB910">
        <f t="shared" si="295"/>
        <v>0</v>
      </c>
      <c r="AC910">
        <f t="shared" si="296"/>
        <v>0</v>
      </c>
      <c r="AD910">
        <f t="shared" si="297"/>
        <v>0</v>
      </c>
      <c r="AE910">
        <f t="shared" si="298"/>
        <v>0</v>
      </c>
      <c r="AF910">
        <f t="shared" si="299"/>
        <v>0</v>
      </c>
    </row>
    <row r="911" spans="1:32" x14ac:dyDescent="0.3">
      <c r="A911">
        <v>910</v>
      </c>
      <c r="B911" t="s">
        <v>3500</v>
      </c>
      <c r="C911" t="s">
        <v>150</v>
      </c>
      <c r="D911" t="s">
        <v>3501</v>
      </c>
      <c r="E911" t="s">
        <v>1633</v>
      </c>
      <c r="F911" t="s">
        <v>3502</v>
      </c>
      <c r="G911">
        <v>2011</v>
      </c>
      <c r="H911">
        <v>106</v>
      </c>
      <c r="I911">
        <v>6.6</v>
      </c>
      <c r="J911">
        <v>187004</v>
      </c>
      <c r="K911">
        <v>75.64</v>
      </c>
      <c r="L911">
        <v>70</v>
      </c>
      <c r="M911">
        <f t="shared" si="280"/>
        <v>0</v>
      </c>
      <c r="N911">
        <f t="shared" si="281"/>
        <v>0</v>
      </c>
      <c r="O911">
        <f t="shared" si="282"/>
        <v>0</v>
      </c>
      <c r="P911">
        <f t="shared" si="283"/>
        <v>0</v>
      </c>
      <c r="Q911">
        <f t="shared" si="284"/>
        <v>0</v>
      </c>
      <c r="R911">
        <f t="shared" si="285"/>
        <v>0</v>
      </c>
      <c r="S911">
        <f t="shared" si="286"/>
        <v>1</v>
      </c>
      <c r="T911">
        <f t="shared" si="287"/>
        <v>0</v>
      </c>
      <c r="U911">
        <f t="shared" si="288"/>
        <v>0</v>
      </c>
      <c r="V911">
        <f t="shared" si="289"/>
        <v>0</v>
      </c>
      <c r="W911">
        <f t="shared" si="290"/>
        <v>1</v>
      </c>
      <c r="X911">
        <f t="shared" si="291"/>
        <v>0</v>
      </c>
      <c r="Y911">
        <f t="shared" si="292"/>
        <v>0</v>
      </c>
      <c r="Z911">
        <f t="shared" si="293"/>
        <v>0</v>
      </c>
      <c r="AA911">
        <f t="shared" si="294"/>
        <v>0</v>
      </c>
      <c r="AB911">
        <f t="shared" si="295"/>
        <v>0</v>
      </c>
      <c r="AC911">
        <f t="shared" si="296"/>
        <v>0</v>
      </c>
      <c r="AD911">
        <f t="shared" si="297"/>
        <v>0</v>
      </c>
      <c r="AE911">
        <f t="shared" si="298"/>
        <v>0</v>
      </c>
      <c r="AF911">
        <f t="shared" si="299"/>
        <v>0</v>
      </c>
    </row>
    <row r="912" spans="1:32" x14ac:dyDescent="0.3">
      <c r="A912">
        <v>911</v>
      </c>
      <c r="B912" t="s">
        <v>3503</v>
      </c>
      <c r="C912" t="s">
        <v>816</v>
      </c>
      <c r="D912" t="s">
        <v>3504</v>
      </c>
      <c r="E912" t="s">
        <v>3505</v>
      </c>
      <c r="F912" t="s">
        <v>3506</v>
      </c>
      <c r="G912">
        <v>2015</v>
      </c>
      <c r="H912">
        <v>133</v>
      </c>
      <c r="I912">
        <v>6.4</v>
      </c>
      <c r="J912">
        <v>17565</v>
      </c>
      <c r="K912">
        <v>0.08</v>
      </c>
      <c r="L912">
        <v>72</v>
      </c>
      <c r="M912">
        <f t="shared" si="280"/>
        <v>0</v>
      </c>
      <c r="N912">
        <f t="shared" si="281"/>
        <v>0</v>
      </c>
      <c r="O912">
        <f t="shared" si="282"/>
        <v>1</v>
      </c>
      <c r="P912">
        <f t="shared" si="283"/>
        <v>0</v>
      </c>
      <c r="Q912">
        <f t="shared" si="284"/>
        <v>0</v>
      </c>
      <c r="R912">
        <f t="shared" si="285"/>
        <v>0</v>
      </c>
      <c r="S912">
        <f t="shared" si="286"/>
        <v>1</v>
      </c>
      <c r="T912">
        <f t="shared" si="287"/>
        <v>0</v>
      </c>
      <c r="U912">
        <f t="shared" si="288"/>
        <v>0</v>
      </c>
      <c r="V912">
        <f t="shared" si="289"/>
        <v>0</v>
      </c>
      <c r="W912">
        <f t="shared" si="290"/>
        <v>0</v>
      </c>
      <c r="X912">
        <f t="shared" si="291"/>
        <v>0</v>
      </c>
      <c r="Y912">
        <f t="shared" si="292"/>
        <v>1</v>
      </c>
      <c r="Z912">
        <f t="shared" si="293"/>
        <v>0</v>
      </c>
      <c r="AA912">
        <f t="shared" si="294"/>
        <v>0</v>
      </c>
      <c r="AB912">
        <f t="shared" si="295"/>
        <v>0</v>
      </c>
      <c r="AC912">
        <f t="shared" si="296"/>
        <v>0</v>
      </c>
      <c r="AD912">
        <f t="shared" si="297"/>
        <v>0</v>
      </c>
      <c r="AE912">
        <f t="shared" si="298"/>
        <v>0</v>
      </c>
      <c r="AF912">
        <f t="shared" si="299"/>
        <v>0</v>
      </c>
    </row>
    <row r="913" spans="1:32" x14ac:dyDescent="0.3">
      <c r="A913">
        <v>912</v>
      </c>
      <c r="B913" t="s">
        <v>3507</v>
      </c>
      <c r="C913" t="s">
        <v>1183</v>
      </c>
      <c r="D913" t="s">
        <v>3508</v>
      </c>
      <c r="E913" t="s">
        <v>2874</v>
      </c>
      <c r="F913" t="s">
        <v>3509</v>
      </c>
      <c r="G913">
        <v>2016</v>
      </c>
      <c r="H913">
        <v>87</v>
      </c>
      <c r="I913">
        <v>4.7</v>
      </c>
      <c r="J913">
        <v>4204</v>
      </c>
      <c r="L913">
        <v>68</v>
      </c>
      <c r="M913">
        <f t="shared" si="280"/>
        <v>0</v>
      </c>
      <c r="N913">
        <f t="shared" si="281"/>
        <v>0</v>
      </c>
      <c r="O913">
        <f t="shared" si="282"/>
        <v>0</v>
      </c>
      <c r="P913">
        <f t="shared" si="283"/>
        <v>0</v>
      </c>
      <c r="Q913">
        <f t="shared" si="284"/>
        <v>0</v>
      </c>
      <c r="R913">
        <f t="shared" si="285"/>
        <v>0</v>
      </c>
      <c r="S913">
        <f t="shared" si="286"/>
        <v>0</v>
      </c>
      <c r="T913">
        <f t="shared" si="287"/>
        <v>0</v>
      </c>
      <c r="U913">
        <f t="shared" si="288"/>
        <v>0</v>
      </c>
      <c r="V913">
        <f t="shared" si="289"/>
        <v>0</v>
      </c>
      <c r="W913">
        <f t="shared" si="290"/>
        <v>1</v>
      </c>
      <c r="X913">
        <f t="shared" si="291"/>
        <v>0</v>
      </c>
      <c r="Y913">
        <f t="shared" si="292"/>
        <v>0</v>
      </c>
      <c r="Z913">
        <f t="shared" si="293"/>
        <v>0</v>
      </c>
      <c r="AA913">
        <f t="shared" si="294"/>
        <v>0</v>
      </c>
      <c r="AB913">
        <f t="shared" si="295"/>
        <v>0</v>
      </c>
      <c r="AC913">
        <f t="shared" si="296"/>
        <v>0</v>
      </c>
      <c r="AD913">
        <f t="shared" si="297"/>
        <v>0</v>
      </c>
      <c r="AE913">
        <f t="shared" si="298"/>
        <v>0</v>
      </c>
      <c r="AF913">
        <f t="shared" si="299"/>
        <v>0</v>
      </c>
    </row>
    <row r="914" spans="1:32" x14ac:dyDescent="0.3">
      <c r="A914">
        <v>913</v>
      </c>
      <c r="B914" t="s">
        <v>3510</v>
      </c>
      <c r="C914" t="s">
        <v>530</v>
      </c>
      <c r="D914" t="s">
        <v>3511</v>
      </c>
      <c r="E914" t="s">
        <v>3512</v>
      </c>
      <c r="F914" t="s">
        <v>3513</v>
      </c>
      <c r="G914">
        <v>2007</v>
      </c>
      <c r="H914">
        <v>96</v>
      </c>
      <c r="I914">
        <v>7.2</v>
      </c>
      <c r="J914">
        <v>117297</v>
      </c>
      <c r="K914">
        <v>82.23</v>
      </c>
      <c r="L914">
        <v>74</v>
      </c>
      <c r="M914">
        <f t="shared" si="280"/>
        <v>0</v>
      </c>
      <c r="N914">
        <f t="shared" si="281"/>
        <v>1</v>
      </c>
      <c r="O914">
        <f t="shared" si="282"/>
        <v>0</v>
      </c>
      <c r="P914">
        <f t="shared" si="283"/>
        <v>0</v>
      </c>
      <c r="Q914">
        <f t="shared" si="284"/>
        <v>0</v>
      </c>
      <c r="R914">
        <f t="shared" si="285"/>
        <v>0</v>
      </c>
      <c r="S914">
        <f t="shared" si="286"/>
        <v>1</v>
      </c>
      <c r="T914">
        <f t="shared" si="287"/>
        <v>0</v>
      </c>
      <c r="U914">
        <f t="shared" si="288"/>
        <v>0</v>
      </c>
      <c r="V914">
        <f t="shared" si="289"/>
        <v>0</v>
      </c>
      <c r="W914">
        <f t="shared" si="290"/>
        <v>0</v>
      </c>
      <c r="X914">
        <f t="shared" si="291"/>
        <v>0</v>
      </c>
      <c r="Y914">
        <f t="shared" si="292"/>
        <v>0</v>
      </c>
      <c r="Z914">
        <f t="shared" si="293"/>
        <v>1</v>
      </c>
      <c r="AA914">
        <f t="shared" si="294"/>
        <v>0</v>
      </c>
      <c r="AB914">
        <f t="shared" si="295"/>
        <v>0</v>
      </c>
      <c r="AC914">
        <f t="shared" si="296"/>
        <v>0</v>
      </c>
      <c r="AD914">
        <f t="shared" si="297"/>
        <v>0</v>
      </c>
      <c r="AE914">
        <f t="shared" si="298"/>
        <v>0</v>
      </c>
      <c r="AF914">
        <f t="shared" si="299"/>
        <v>0</v>
      </c>
    </row>
    <row r="915" spans="1:32" x14ac:dyDescent="0.3">
      <c r="A915">
        <v>914</v>
      </c>
      <c r="B915" t="s">
        <v>3514</v>
      </c>
      <c r="C915" t="s">
        <v>2000</v>
      </c>
      <c r="D915" t="s">
        <v>3515</v>
      </c>
      <c r="E915" t="s">
        <v>3516</v>
      </c>
      <c r="F915" t="s">
        <v>3517</v>
      </c>
      <c r="G915">
        <v>2013</v>
      </c>
      <c r="H915">
        <v>89</v>
      </c>
      <c r="I915">
        <v>7.2</v>
      </c>
      <c r="J915">
        <v>66265</v>
      </c>
      <c r="K915">
        <v>7.0000000000000007E-2</v>
      </c>
      <c r="L915">
        <v>65</v>
      </c>
      <c r="M915">
        <f t="shared" si="280"/>
        <v>0</v>
      </c>
      <c r="N915">
        <f t="shared" si="281"/>
        <v>0</v>
      </c>
      <c r="O915">
        <f t="shared" si="282"/>
        <v>0</v>
      </c>
      <c r="P915">
        <f t="shared" si="283"/>
        <v>0</v>
      </c>
      <c r="Q915">
        <f t="shared" si="284"/>
        <v>0</v>
      </c>
      <c r="R915">
        <f t="shared" si="285"/>
        <v>0</v>
      </c>
      <c r="S915">
        <f t="shared" si="286"/>
        <v>0</v>
      </c>
      <c r="T915">
        <f t="shared" si="287"/>
        <v>0</v>
      </c>
      <c r="U915">
        <f t="shared" si="288"/>
        <v>0</v>
      </c>
      <c r="V915">
        <f t="shared" si="289"/>
        <v>1</v>
      </c>
      <c r="W915">
        <f t="shared" si="290"/>
        <v>1</v>
      </c>
      <c r="X915">
        <f t="shared" si="291"/>
        <v>1</v>
      </c>
      <c r="Y915">
        <f t="shared" si="292"/>
        <v>0</v>
      </c>
      <c r="Z915">
        <f t="shared" si="293"/>
        <v>0</v>
      </c>
      <c r="AA915">
        <f t="shared" si="294"/>
        <v>0</v>
      </c>
      <c r="AB915">
        <f t="shared" si="295"/>
        <v>0</v>
      </c>
      <c r="AC915">
        <f t="shared" si="296"/>
        <v>0</v>
      </c>
      <c r="AD915">
        <f t="shared" si="297"/>
        <v>0</v>
      </c>
      <c r="AE915">
        <f t="shared" si="298"/>
        <v>0</v>
      </c>
      <c r="AF915">
        <f t="shared" si="299"/>
        <v>0</v>
      </c>
    </row>
    <row r="916" spans="1:32" x14ac:dyDescent="0.3">
      <c r="A916">
        <v>915</v>
      </c>
      <c r="B916" t="s">
        <v>3518</v>
      </c>
      <c r="C916" t="s">
        <v>448</v>
      </c>
      <c r="D916" t="s">
        <v>3519</v>
      </c>
      <c r="E916" t="s">
        <v>1779</v>
      </c>
      <c r="F916" t="s">
        <v>3520</v>
      </c>
      <c r="G916">
        <v>2009</v>
      </c>
      <c r="H916">
        <v>122</v>
      </c>
      <c r="I916">
        <v>6.7</v>
      </c>
      <c r="J916">
        <v>33007</v>
      </c>
      <c r="K916">
        <v>36.840000000000003</v>
      </c>
      <c r="L916">
        <v>60</v>
      </c>
      <c r="M916">
        <f t="shared" si="280"/>
        <v>0</v>
      </c>
      <c r="N916">
        <f t="shared" si="281"/>
        <v>0</v>
      </c>
      <c r="O916">
        <f t="shared" si="282"/>
        <v>0</v>
      </c>
      <c r="P916">
        <f t="shared" si="283"/>
        <v>0</v>
      </c>
      <c r="Q916">
        <f t="shared" si="284"/>
        <v>0</v>
      </c>
      <c r="R916">
        <f t="shared" si="285"/>
        <v>1</v>
      </c>
      <c r="S916">
        <f t="shared" si="286"/>
        <v>1</v>
      </c>
      <c r="T916">
        <f t="shared" si="287"/>
        <v>1</v>
      </c>
      <c r="U916">
        <f t="shared" si="288"/>
        <v>0</v>
      </c>
      <c r="V916">
        <f t="shared" si="289"/>
        <v>0</v>
      </c>
      <c r="W916">
        <f t="shared" si="290"/>
        <v>0</v>
      </c>
      <c r="X916">
        <f t="shared" si="291"/>
        <v>0</v>
      </c>
      <c r="Y916">
        <f t="shared" si="292"/>
        <v>0</v>
      </c>
      <c r="Z916">
        <f t="shared" si="293"/>
        <v>0</v>
      </c>
      <c r="AA916">
        <f t="shared" si="294"/>
        <v>0</v>
      </c>
      <c r="AB916">
        <f t="shared" si="295"/>
        <v>0</v>
      </c>
      <c r="AC916">
        <f t="shared" si="296"/>
        <v>0</v>
      </c>
      <c r="AD916">
        <f t="shared" si="297"/>
        <v>0</v>
      </c>
      <c r="AE916">
        <f t="shared" si="298"/>
        <v>0</v>
      </c>
      <c r="AF916">
        <f t="shared" si="299"/>
        <v>0</v>
      </c>
    </row>
    <row r="917" spans="1:32" x14ac:dyDescent="0.3">
      <c r="A917">
        <v>916</v>
      </c>
      <c r="B917" t="s">
        <v>3521</v>
      </c>
      <c r="C917" t="s">
        <v>816</v>
      </c>
      <c r="D917" t="s">
        <v>3522</v>
      </c>
      <c r="E917" t="s">
        <v>3523</v>
      </c>
      <c r="F917" t="s">
        <v>3524</v>
      </c>
      <c r="G917">
        <v>2016</v>
      </c>
      <c r="H917">
        <v>156</v>
      </c>
      <c r="I917">
        <v>7.5</v>
      </c>
      <c r="J917">
        <v>17962</v>
      </c>
      <c r="K917">
        <v>0.79</v>
      </c>
      <c r="L917">
        <v>81</v>
      </c>
      <c r="M917">
        <f t="shared" si="280"/>
        <v>0</v>
      </c>
      <c r="N917">
        <f t="shared" si="281"/>
        <v>0</v>
      </c>
      <c r="O917">
        <f t="shared" si="282"/>
        <v>1</v>
      </c>
      <c r="P917">
        <f t="shared" si="283"/>
        <v>0</v>
      </c>
      <c r="Q917">
        <f t="shared" si="284"/>
        <v>0</v>
      </c>
      <c r="R917">
        <f t="shared" si="285"/>
        <v>0</v>
      </c>
      <c r="S917">
        <f t="shared" si="286"/>
        <v>1</v>
      </c>
      <c r="T917">
        <f t="shared" si="287"/>
        <v>0</v>
      </c>
      <c r="U917">
        <f t="shared" si="288"/>
        <v>0</v>
      </c>
      <c r="V917">
        <f t="shared" si="289"/>
        <v>0</v>
      </c>
      <c r="W917">
        <f t="shared" si="290"/>
        <v>0</v>
      </c>
      <c r="X917">
        <f t="shared" si="291"/>
        <v>0</v>
      </c>
      <c r="Y917">
        <f t="shared" si="292"/>
        <v>1</v>
      </c>
      <c r="Z917">
        <f t="shared" si="293"/>
        <v>0</v>
      </c>
      <c r="AA917">
        <f t="shared" si="294"/>
        <v>0</v>
      </c>
      <c r="AB917">
        <f t="shared" si="295"/>
        <v>0</v>
      </c>
      <c r="AC917">
        <f t="shared" si="296"/>
        <v>0</v>
      </c>
      <c r="AD917">
        <f t="shared" si="297"/>
        <v>0</v>
      </c>
      <c r="AE917">
        <f t="shared" si="298"/>
        <v>0</v>
      </c>
      <c r="AF917">
        <f t="shared" si="299"/>
        <v>0</v>
      </c>
    </row>
    <row r="918" spans="1:32" x14ac:dyDescent="0.3">
      <c r="A918">
        <v>917</v>
      </c>
      <c r="B918" t="s">
        <v>3525</v>
      </c>
      <c r="C918" t="s">
        <v>714</v>
      </c>
      <c r="D918" t="s">
        <v>3526</v>
      </c>
      <c r="E918" t="s">
        <v>3527</v>
      </c>
      <c r="F918" t="s">
        <v>3528</v>
      </c>
      <c r="G918">
        <v>2012</v>
      </c>
      <c r="H918">
        <v>103</v>
      </c>
      <c r="I918">
        <v>6.6</v>
      </c>
      <c r="J918">
        <v>257395</v>
      </c>
      <c r="K918">
        <v>85.02</v>
      </c>
      <c r="L918">
        <v>51</v>
      </c>
      <c r="M918">
        <f t="shared" si="280"/>
        <v>1</v>
      </c>
      <c r="N918">
        <f t="shared" si="281"/>
        <v>1</v>
      </c>
      <c r="O918">
        <f t="shared" si="282"/>
        <v>0</v>
      </c>
      <c r="P918">
        <f t="shared" si="283"/>
        <v>0</v>
      </c>
      <c r="Q918">
        <f t="shared" si="284"/>
        <v>0</v>
      </c>
      <c r="R918">
        <f t="shared" si="285"/>
        <v>0</v>
      </c>
      <c r="S918">
        <f t="shared" si="286"/>
        <v>0</v>
      </c>
      <c r="T918">
        <f t="shared" si="287"/>
        <v>0</v>
      </c>
      <c r="U918">
        <f t="shared" si="288"/>
        <v>0</v>
      </c>
      <c r="V918">
        <f t="shared" si="289"/>
        <v>0</v>
      </c>
      <c r="W918">
        <f t="shared" si="290"/>
        <v>1</v>
      </c>
      <c r="X918">
        <f t="shared" si="291"/>
        <v>0</v>
      </c>
      <c r="Y918">
        <f t="shared" si="292"/>
        <v>0</v>
      </c>
      <c r="Z918">
        <f t="shared" si="293"/>
        <v>0</v>
      </c>
      <c r="AA918">
        <f t="shared" si="294"/>
        <v>0</v>
      </c>
      <c r="AB918">
        <f t="shared" si="295"/>
        <v>0</v>
      </c>
      <c r="AC918">
        <f t="shared" si="296"/>
        <v>0</v>
      </c>
      <c r="AD918">
        <f t="shared" si="297"/>
        <v>0</v>
      </c>
      <c r="AE918">
        <f t="shared" si="298"/>
        <v>0</v>
      </c>
      <c r="AF918">
        <f t="shared" si="299"/>
        <v>0</v>
      </c>
    </row>
    <row r="919" spans="1:32" x14ac:dyDescent="0.3">
      <c r="A919">
        <v>918</v>
      </c>
      <c r="B919" t="s">
        <v>3529</v>
      </c>
      <c r="C919" t="s">
        <v>112</v>
      </c>
      <c r="D919" t="s">
        <v>3530</v>
      </c>
      <c r="E919" t="s">
        <v>3531</v>
      </c>
      <c r="F919" t="s">
        <v>3532</v>
      </c>
      <c r="G919">
        <v>2007</v>
      </c>
      <c r="H919">
        <v>91</v>
      </c>
      <c r="I919">
        <v>6.7</v>
      </c>
      <c r="J919">
        <v>19351</v>
      </c>
      <c r="L919">
        <v>29</v>
      </c>
      <c r="M919">
        <f t="shared" si="280"/>
        <v>0</v>
      </c>
      <c r="N919">
        <f t="shared" si="281"/>
        <v>0</v>
      </c>
      <c r="O919">
        <f t="shared" si="282"/>
        <v>1</v>
      </c>
      <c r="P919">
        <f t="shared" si="283"/>
        <v>0</v>
      </c>
      <c r="Q919">
        <f t="shared" si="284"/>
        <v>0</v>
      </c>
      <c r="R919">
        <f t="shared" si="285"/>
        <v>0</v>
      </c>
      <c r="S919">
        <f t="shared" si="286"/>
        <v>1</v>
      </c>
      <c r="T919">
        <f t="shared" si="287"/>
        <v>1</v>
      </c>
      <c r="U919">
        <f t="shared" si="288"/>
        <v>0</v>
      </c>
      <c r="V919">
        <f t="shared" si="289"/>
        <v>0</v>
      </c>
      <c r="W919">
        <f t="shared" si="290"/>
        <v>0</v>
      </c>
      <c r="X919">
        <f t="shared" si="291"/>
        <v>0</v>
      </c>
      <c r="Y919">
        <f t="shared" si="292"/>
        <v>0</v>
      </c>
      <c r="Z919">
        <f t="shared" si="293"/>
        <v>0</v>
      </c>
      <c r="AA919">
        <f t="shared" si="294"/>
        <v>0</v>
      </c>
      <c r="AB919">
        <f t="shared" si="295"/>
        <v>0</v>
      </c>
      <c r="AC919">
        <f t="shared" si="296"/>
        <v>0</v>
      </c>
      <c r="AD919">
        <f t="shared" si="297"/>
        <v>0</v>
      </c>
      <c r="AE919">
        <f t="shared" si="298"/>
        <v>0</v>
      </c>
      <c r="AF919">
        <f t="shared" si="299"/>
        <v>0</v>
      </c>
    </row>
    <row r="920" spans="1:32" x14ac:dyDescent="0.3">
      <c r="A920">
        <v>919</v>
      </c>
      <c r="B920" t="s">
        <v>3533</v>
      </c>
      <c r="C920" t="s">
        <v>3534</v>
      </c>
      <c r="D920" t="s">
        <v>3535</v>
      </c>
      <c r="E920" t="s">
        <v>1128</v>
      </c>
      <c r="F920" t="s">
        <v>3536</v>
      </c>
      <c r="G920">
        <v>2006</v>
      </c>
      <c r="H920">
        <v>147</v>
      </c>
      <c r="I920">
        <v>7.5</v>
      </c>
      <c r="J920">
        <v>199387</v>
      </c>
      <c r="K920">
        <v>2.21</v>
      </c>
      <c r="L920">
        <v>56</v>
      </c>
      <c r="M920">
        <f t="shared" si="280"/>
        <v>0</v>
      </c>
      <c r="N920">
        <f t="shared" si="281"/>
        <v>0</v>
      </c>
      <c r="O920">
        <f t="shared" si="282"/>
        <v>0</v>
      </c>
      <c r="P920">
        <f t="shared" si="283"/>
        <v>0</v>
      </c>
      <c r="Q920">
        <f t="shared" si="284"/>
        <v>0</v>
      </c>
      <c r="R920">
        <f t="shared" si="285"/>
        <v>0</v>
      </c>
      <c r="S920">
        <f t="shared" si="286"/>
        <v>1</v>
      </c>
      <c r="T920">
        <f t="shared" si="287"/>
        <v>1</v>
      </c>
      <c r="U920">
        <f t="shared" si="288"/>
        <v>0</v>
      </c>
      <c r="V920">
        <f t="shared" si="289"/>
        <v>0</v>
      </c>
      <c r="W920">
        <f t="shared" si="290"/>
        <v>0</v>
      </c>
      <c r="X920">
        <f t="shared" si="291"/>
        <v>0</v>
      </c>
      <c r="Y920">
        <f t="shared" si="292"/>
        <v>1</v>
      </c>
      <c r="Z920">
        <f t="shared" si="293"/>
        <v>0</v>
      </c>
      <c r="AA920">
        <f t="shared" si="294"/>
        <v>0</v>
      </c>
      <c r="AB920">
        <f t="shared" si="295"/>
        <v>0</v>
      </c>
      <c r="AC920">
        <f t="shared" si="296"/>
        <v>0</v>
      </c>
      <c r="AD920">
        <f t="shared" si="297"/>
        <v>0</v>
      </c>
      <c r="AE920">
        <f t="shared" si="298"/>
        <v>0</v>
      </c>
      <c r="AF920">
        <f t="shared" si="299"/>
        <v>0</v>
      </c>
    </row>
    <row r="921" spans="1:32" x14ac:dyDescent="0.3">
      <c r="A921">
        <v>920</v>
      </c>
      <c r="B921" t="s">
        <v>3537</v>
      </c>
      <c r="C921" t="s">
        <v>55</v>
      </c>
      <c r="D921" t="s">
        <v>3538</v>
      </c>
      <c r="E921" t="s">
        <v>3539</v>
      </c>
      <c r="F921" t="s">
        <v>3540</v>
      </c>
      <c r="G921">
        <v>2007</v>
      </c>
      <c r="H921">
        <v>113</v>
      </c>
      <c r="I921">
        <v>6.1</v>
      </c>
      <c r="J921">
        <v>155078</v>
      </c>
      <c r="K921">
        <v>70.08</v>
      </c>
      <c r="L921">
        <v>51</v>
      </c>
      <c r="M921">
        <f t="shared" si="280"/>
        <v>0</v>
      </c>
      <c r="N921">
        <f t="shared" si="281"/>
        <v>1</v>
      </c>
      <c r="O921">
        <f t="shared" si="282"/>
        <v>0</v>
      </c>
      <c r="P921">
        <f t="shared" si="283"/>
        <v>0</v>
      </c>
      <c r="Q921">
        <f t="shared" si="284"/>
        <v>0</v>
      </c>
      <c r="R921">
        <f t="shared" si="285"/>
        <v>0</v>
      </c>
      <c r="S921">
        <f t="shared" si="286"/>
        <v>0</v>
      </c>
      <c r="T921">
        <f t="shared" si="287"/>
        <v>0</v>
      </c>
      <c r="U921">
        <f t="shared" si="288"/>
        <v>0</v>
      </c>
      <c r="V921">
        <f t="shared" si="289"/>
        <v>0</v>
      </c>
      <c r="W921">
        <f t="shared" si="290"/>
        <v>0</v>
      </c>
      <c r="X921">
        <f t="shared" si="291"/>
        <v>0</v>
      </c>
      <c r="Y921">
        <f t="shared" si="292"/>
        <v>1</v>
      </c>
      <c r="Z921">
        <f t="shared" si="293"/>
        <v>1</v>
      </c>
      <c r="AA921">
        <f t="shared" si="294"/>
        <v>0</v>
      </c>
      <c r="AB921">
        <f t="shared" si="295"/>
        <v>0</v>
      </c>
      <c r="AC921">
        <f t="shared" si="296"/>
        <v>0</v>
      </c>
      <c r="AD921">
        <f t="shared" si="297"/>
        <v>0</v>
      </c>
      <c r="AE921">
        <f t="shared" si="298"/>
        <v>0</v>
      </c>
      <c r="AF921">
        <f t="shared" si="299"/>
        <v>0</v>
      </c>
    </row>
    <row r="922" spans="1:32" x14ac:dyDescent="0.3">
      <c r="A922">
        <v>921</v>
      </c>
      <c r="B922" t="s">
        <v>3541</v>
      </c>
      <c r="C922" t="s">
        <v>129</v>
      </c>
      <c r="D922" t="s">
        <v>3542</v>
      </c>
      <c r="E922" t="s">
        <v>3543</v>
      </c>
      <c r="F922" t="s">
        <v>3544</v>
      </c>
      <c r="G922">
        <v>2010</v>
      </c>
      <c r="H922">
        <v>97</v>
      </c>
      <c r="I922">
        <v>6.4</v>
      </c>
      <c r="J922">
        <v>67801</v>
      </c>
      <c r="K922">
        <v>0.12</v>
      </c>
      <c r="L922">
        <v>62</v>
      </c>
      <c r="M922">
        <f t="shared" si="280"/>
        <v>1</v>
      </c>
      <c r="N922">
        <f t="shared" si="281"/>
        <v>1</v>
      </c>
      <c r="O922">
        <f t="shared" si="282"/>
        <v>0</v>
      </c>
      <c r="P922">
        <f t="shared" si="283"/>
        <v>0</v>
      </c>
      <c r="Q922">
        <f t="shared" si="284"/>
        <v>0</v>
      </c>
      <c r="R922">
        <f t="shared" si="285"/>
        <v>0</v>
      </c>
      <c r="S922">
        <f t="shared" si="286"/>
        <v>1</v>
      </c>
      <c r="T922">
        <f t="shared" si="287"/>
        <v>0</v>
      </c>
      <c r="U922">
        <f t="shared" si="288"/>
        <v>0</v>
      </c>
      <c r="V922">
        <f t="shared" si="289"/>
        <v>0</v>
      </c>
      <c r="W922">
        <f t="shared" si="290"/>
        <v>0</v>
      </c>
      <c r="X922">
        <f t="shared" si="291"/>
        <v>0</v>
      </c>
      <c r="Y922">
        <f t="shared" si="292"/>
        <v>0</v>
      </c>
      <c r="Z922">
        <f t="shared" si="293"/>
        <v>0</v>
      </c>
      <c r="AA922">
        <f t="shared" si="294"/>
        <v>0</v>
      </c>
      <c r="AB922">
        <f t="shared" si="295"/>
        <v>0</v>
      </c>
      <c r="AC922">
        <f t="shared" si="296"/>
        <v>0</v>
      </c>
      <c r="AD922">
        <f t="shared" si="297"/>
        <v>0</v>
      </c>
      <c r="AE922">
        <f t="shared" si="298"/>
        <v>0</v>
      </c>
      <c r="AF922">
        <f t="shared" si="299"/>
        <v>0</v>
      </c>
    </row>
    <row r="923" spans="1:32" x14ac:dyDescent="0.3">
      <c r="A923">
        <v>922</v>
      </c>
      <c r="B923" t="s">
        <v>3545</v>
      </c>
      <c r="C923" t="s">
        <v>3447</v>
      </c>
      <c r="D923" t="s">
        <v>3546</v>
      </c>
      <c r="E923" t="s">
        <v>3547</v>
      </c>
      <c r="F923" t="s">
        <v>3548</v>
      </c>
      <c r="G923">
        <v>2015</v>
      </c>
      <c r="H923">
        <v>93</v>
      </c>
      <c r="I923">
        <v>6.3</v>
      </c>
      <c r="J923">
        <v>31651</v>
      </c>
      <c r="K923">
        <v>3.64</v>
      </c>
      <c r="L923">
        <v>32</v>
      </c>
      <c r="M923">
        <f t="shared" si="280"/>
        <v>1</v>
      </c>
      <c r="N923">
        <f t="shared" si="281"/>
        <v>0</v>
      </c>
      <c r="O923">
        <f t="shared" si="282"/>
        <v>1</v>
      </c>
      <c r="P923">
        <f t="shared" si="283"/>
        <v>0</v>
      </c>
      <c r="Q923">
        <f t="shared" si="284"/>
        <v>1</v>
      </c>
      <c r="R923">
        <f t="shared" si="285"/>
        <v>0</v>
      </c>
      <c r="S923">
        <f t="shared" si="286"/>
        <v>0</v>
      </c>
      <c r="T923">
        <f t="shared" si="287"/>
        <v>0</v>
      </c>
      <c r="U923">
        <f t="shared" si="288"/>
        <v>0</v>
      </c>
      <c r="V923">
        <f t="shared" si="289"/>
        <v>0</v>
      </c>
      <c r="W923">
        <f t="shared" si="290"/>
        <v>0</v>
      </c>
      <c r="X923">
        <f t="shared" si="291"/>
        <v>0</v>
      </c>
      <c r="Y923">
        <f t="shared" si="292"/>
        <v>0</v>
      </c>
      <c r="Z923">
        <f t="shared" si="293"/>
        <v>0</v>
      </c>
      <c r="AA923">
        <f t="shared" si="294"/>
        <v>0</v>
      </c>
      <c r="AB923">
        <f t="shared" si="295"/>
        <v>0</v>
      </c>
      <c r="AC923">
        <f t="shared" si="296"/>
        <v>0</v>
      </c>
      <c r="AD923">
        <f t="shared" si="297"/>
        <v>0</v>
      </c>
      <c r="AE923">
        <f t="shared" si="298"/>
        <v>0</v>
      </c>
      <c r="AF923">
        <f t="shared" si="299"/>
        <v>0</v>
      </c>
    </row>
    <row r="924" spans="1:32" x14ac:dyDescent="0.3">
      <c r="A924">
        <v>923</v>
      </c>
      <c r="B924" t="s">
        <v>3549</v>
      </c>
      <c r="C924" t="s">
        <v>1958</v>
      </c>
      <c r="D924" t="s">
        <v>3550</v>
      </c>
      <c r="E924" t="s">
        <v>1724</v>
      </c>
      <c r="F924" t="s">
        <v>3551</v>
      </c>
      <c r="G924">
        <v>2009</v>
      </c>
      <c r="H924">
        <v>102</v>
      </c>
      <c r="I924">
        <v>6.4</v>
      </c>
      <c r="J924">
        <v>152808</v>
      </c>
      <c r="K924">
        <v>64.150000000000006</v>
      </c>
      <c r="L924">
        <v>48</v>
      </c>
      <c r="M924">
        <f t="shared" si="280"/>
        <v>0</v>
      </c>
      <c r="N924">
        <f t="shared" si="281"/>
        <v>0</v>
      </c>
      <c r="O924">
        <f t="shared" si="282"/>
        <v>0</v>
      </c>
      <c r="P924">
        <f t="shared" si="283"/>
        <v>0</v>
      </c>
      <c r="Q924">
        <f t="shared" si="284"/>
        <v>1</v>
      </c>
      <c r="R924">
        <f t="shared" si="285"/>
        <v>0</v>
      </c>
      <c r="S924">
        <f t="shared" si="286"/>
        <v>1</v>
      </c>
      <c r="T924">
        <f t="shared" si="287"/>
        <v>0</v>
      </c>
      <c r="U924">
        <f t="shared" si="288"/>
        <v>0</v>
      </c>
      <c r="V924">
        <f t="shared" si="289"/>
        <v>0</v>
      </c>
      <c r="W924">
        <f t="shared" si="290"/>
        <v>0</v>
      </c>
      <c r="X924">
        <f t="shared" si="291"/>
        <v>0</v>
      </c>
      <c r="Y924">
        <f t="shared" si="292"/>
        <v>0</v>
      </c>
      <c r="Z924">
        <f t="shared" si="293"/>
        <v>1</v>
      </c>
      <c r="AA924">
        <f t="shared" si="294"/>
        <v>0</v>
      </c>
      <c r="AB924">
        <f t="shared" si="295"/>
        <v>0</v>
      </c>
      <c r="AC924">
        <f t="shared" si="296"/>
        <v>0</v>
      </c>
      <c r="AD924">
        <f t="shared" si="297"/>
        <v>0</v>
      </c>
      <c r="AE924">
        <f t="shared" si="298"/>
        <v>0</v>
      </c>
      <c r="AF924">
        <f t="shared" si="299"/>
        <v>0</v>
      </c>
    </row>
    <row r="925" spans="1:32" x14ac:dyDescent="0.3">
      <c r="A925">
        <v>924</v>
      </c>
      <c r="B925" t="s">
        <v>3552</v>
      </c>
      <c r="C925" t="s">
        <v>87</v>
      </c>
      <c r="D925" t="s">
        <v>3553</v>
      </c>
      <c r="E925" t="s">
        <v>3554</v>
      </c>
      <c r="F925" t="s">
        <v>3555</v>
      </c>
      <c r="G925">
        <v>2015</v>
      </c>
      <c r="H925">
        <v>103</v>
      </c>
      <c r="I925">
        <v>6.8</v>
      </c>
      <c r="J925">
        <v>57921</v>
      </c>
      <c r="K925">
        <v>27.29</v>
      </c>
      <c r="L925">
        <v>38</v>
      </c>
      <c r="M925">
        <f t="shared" si="280"/>
        <v>1</v>
      </c>
      <c r="N925">
        <f t="shared" si="281"/>
        <v>0</v>
      </c>
      <c r="O925">
        <f t="shared" si="282"/>
        <v>0</v>
      </c>
      <c r="P925">
        <f t="shared" si="283"/>
        <v>0</v>
      </c>
      <c r="Q925">
        <f t="shared" si="284"/>
        <v>0</v>
      </c>
      <c r="R925">
        <f t="shared" si="285"/>
        <v>0</v>
      </c>
      <c r="S925">
        <f t="shared" si="286"/>
        <v>0</v>
      </c>
      <c r="T925">
        <f t="shared" si="287"/>
        <v>0</v>
      </c>
      <c r="U925">
        <f t="shared" si="288"/>
        <v>0</v>
      </c>
      <c r="V925">
        <f t="shared" si="289"/>
        <v>0</v>
      </c>
      <c r="W925">
        <f t="shared" si="290"/>
        <v>1</v>
      </c>
      <c r="X925">
        <f t="shared" si="291"/>
        <v>0</v>
      </c>
      <c r="Y925">
        <f t="shared" si="292"/>
        <v>0</v>
      </c>
      <c r="Z925">
        <f t="shared" si="293"/>
        <v>0</v>
      </c>
      <c r="AA925">
        <f t="shared" si="294"/>
        <v>0</v>
      </c>
      <c r="AB925">
        <f t="shared" si="295"/>
        <v>0</v>
      </c>
      <c r="AC925">
        <f t="shared" si="296"/>
        <v>0</v>
      </c>
      <c r="AD925">
        <f t="shared" si="297"/>
        <v>0</v>
      </c>
      <c r="AE925">
        <f t="shared" si="298"/>
        <v>0</v>
      </c>
      <c r="AF925">
        <f t="shared" si="299"/>
        <v>0</v>
      </c>
    </row>
    <row r="926" spans="1:32" x14ac:dyDescent="0.3">
      <c r="A926">
        <v>925</v>
      </c>
      <c r="B926" t="s">
        <v>3556</v>
      </c>
      <c r="C926" t="s">
        <v>13</v>
      </c>
      <c r="D926" t="s">
        <v>3557</v>
      </c>
      <c r="E926" t="s">
        <v>156</v>
      </c>
      <c r="F926" t="s">
        <v>3558</v>
      </c>
      <c r="G926">
        <v>2006</v>
      </c>
      <c r="H926">
        <v>154</v>
      </c>
      <c r="I926">
        <v>6.1</v>
      </c>
      <c r="J926">
        <v>246797</v>
      </c>
      <c r="K926">
        <v>200.07</v>
      </c>
      <c r="L926">
        <v>72</v>
      </c>
      <c r="M926">
        <f t="shared" si="280"/>
        <v>1</v>
      </c>
      <c r="N926">
        <f t="shared" si="281"/>
        <v>1</v>
      </c>
      <c r="O926">
        <f t="shared" si="282"/>
        <v>0</v>
      </c>
      <c r="P926">
        <f t="shared" si="283"/>
        <v>0</v>
      </c>
      <c r="Q926">
        <f t="shared" si="284"/>
        <v>0</v>
      </c>
      <c r="R926">
        <f t="shared" si="285"/>
        <v>0</v>
      </c>
      <c r="S926">
        <f t="shared" si="286"/>
        <v>0</v>
      </c>
      <c r="T926">
        <f t="shared" si="287"/>
        <v>0</v>
      </c>
      <c r="U926">
        <f t="shared" si="288"/>
        <v>0</v>
      </c>
      <c r="V926">
        <f t="shared" si="289"/>
        <v>0</v>
      </c>
      <c r="W926">
        <f t="shared" si="290"/>
        <v>0</v>
      </c>
      <c r="X926">
        <f t="shared" si="291"/>
        <v>1</v>
      </c>
      <c r="Y926">
        <f t="shared" si="292"/>
        <v>0</v>
      </c>
      <c r="Z926">
        <f t="shared" si="293"/>
        <v>0</v>
      </c>
      <c r="AA926">
        <f t="shared" si="294"/>
        <v>0</v>
      </c>
      <c r="AB926">
        <f t="shared" si="295"/>
        <v>0</v>
      </c>
      <c r="AC926">
        <f t="shared" si="296"/>
        <v>0</v>
      </c>
      <c r="AD926">
        <f t="shared" si="297"/>
        <v>0</v>
      </c>
      <c r="AE926">
        <f t="shared" si="298"/>
        <v>0</v>
      </c>
      <c r="AF926">
        <f t="shared" si="299"/>
        <v>0</v>
      </c>
    </row>
    <row r="927" spans="1:32" x14ac:dyDescent="0.3">
      <c r="A927">
        <v>926</v>
      </c>
      <c r="B927" t="s">
        <v>3559</v>
      </c>
      <c r="C927" t="s">
        <v>221</v>
      </c>
      <c r="D927" t="s">
        <v>3560</v>
      </c>
      <c r="E927" t="s">
        <v>1506</v>
      </c>
      <c r="F927" t="s">
        <v>3561</v>
      </c>
      <c r="G927">
        <v>2011</v>
      </c>
      <c r="H927">
        <v>117</v>
      </c>
      <c r="I927">
        <v>4.9000000000000004</v>
      </c>
      <c r="J927">
        <v>190244</v>
      </c>
      <c r="K927">
        <v>281.27999999999997</v>
      </c>
      <c r="L927">
        <v>45</v>
      </c>
      <c r="M927">
        <f t="shared" si="280"/>
        <v>0</v>
      </c>
      <c r="N927">
        <f t="shared" si="281"/>
        <v>1</v>
      </c>
      <c r="O927">
        <f t="shared" si="282"/>
        <v>0</v>
      </c>
      <c r="P927">
        <f t="shared" si="283"/>
        <v>0</v>
      </c>
      <c r="Q927">
        <f t="shared" si="284"/>
        <v>0</v>
      </c>
      <c r="R927">
        <f t="shared" si="285"/>
        <v>0</v>
      </c>
      <c r="S927">
        <f t="shared" si="286"/>
        <v>1</v>
      </c>
      <c r="T927">
        <f t="shared" si="287"/>
        <v>0</v>
      </c>
      <c r="U927">
        <f t="shared" si="288"/>
        <v>0</v>
      </c>
      <c r="V927">
        <f t="shared" si="289"/>
        <v>0</v>
      </c>
      <c r="W927">
        <f t="shared" si="290"/>
        <v>0</v>
      </c>
      <c r="X927">
        <f t="shared" si="291"/>
        <v>0</v>
      </c>
      <c r="Y927">
        <f t="shared" si="292"/>
        <v>1</v>
      </c>
      <c r="Z927">
        <f t="shared" si="293"/>
        <v>0</v>
      </c>
      <c r="AA927">
        <f t="shared" si="294"/>
        <v>0</v>
      </c>
      <c r="AB927">
        <f t="shared" si="295"/>
        <v>0</v>
      </c>
      <c r="AC927">
        <f t="shared" si="296"/>
        <v>0</v>
      </c>
      <c r="AD927">
        <f t="shared" si="297"/>
        <v>0</v>
      </c>
      <c r="AE927">
        <f t="shared" si="298"/>
        <v>0</v>
      </c>
      <c r="AF927">
        <f t="shared" si="299"/>
        <v>0</v>
      </c>
    </row>
    <row r="928" spans="1:32" x14ac:dyDescent="0.3">
      <c r="A928">
        <v>927</v>
      </c>
      <c r="B928" t="s">
        <v>3562</v>
      </c>
      <c r="C928" t="s">
        <v>107</v>
      </c>
      <c r="D928" t="s">
        <v>3563</v>
      </c>
      <c r="E928" t="s">
        <v>3564</v>
      </c>
      <c r="F928" t="s">
        <v>3565</v>
      </c>
      <c r="G928">
        <v>2009</v>
      </c>
      <c r="H928">
        <v>110</v>
      </c>
      <c r="I928">
        <v>7.3</v>
      </c>
      <c r="J928">
        <v>91623</v>
      </c>
      <c r="K928">
        <v>47.54</v>
      </c>
      <c r="L928">
        <v>79</v>
      </c>
      <c r="M928">
        <f t="shared" si="280"/>
        <v>0</v>
      </c>
      <c r="N928">
        <f t="shared" si="281"/>
        <v>0</v>
      </c>
      <c r="O928">
        <f t="shared" si="282"/>
        <v>0</v>
      </c>
      <c r="P928">
        <f t="shared" si="283"/>
        <v>0</v>
      </c>
      <c r="Q928">
        <f t="shared" si="284"/>
        <v>0</v>
      </c>
      <c r="R928">
        <f t="shared" si="285"/>
        <v>0</v>
      </c>
      <c r="S928">
        <f t="shared" si="286"/>
        <v>1</v>
      </c>
      <c r="T928">
        <f t="shared" si="287"/>
        <v>0</v>
      </c>
      <c r="U928">
        <f t="shared" si="288"/>
        <v>0</v>
      </c>
      <c r="V928">
        <f t="shared" si="289"/>
        <v>0</v>
      </c>
      <c r="W928">
        <f t="shared" si="290"/>
        <v>0</v>
      </c>
      <c r="X928">
        <f t="shared" si="291"/>
        <v>0</v>
      </c>
      <c r="Y928">
        <f t="shared" si="292"/>
        <v>0</v>
      </c>
      <c r="Z928">
        <f t="shared" si="293"/>
        <v>0</v>
      </c>
      <c r="AA928">
        <f t="shared" si="294"/>
        <v>0</v>
      </c>
      <c r="AB928">
        <f t="shared" si="295"/>
        <v>0</v>
      </c>
      <c r="AC928">
        <f t="shared" si="296"/>
        <v>0</v>
      </c>
      <c r="AD928">
        <f t="shared" si="297"/>
        <v>0</v>
      </c>
      <c r="AE928">
        <f t="shared" si="298"/>
        <v>0</v>
      </c>
      <c r="AF928">
        <f t="shared" si="299"/>
        <v>0</v>
      </c>
    </row>
    <row r="929" spans="1:32" x14ac:dyDescent="0.3">
      <c r="A929">
        <v>928</v>
      </c>
      <c r="B929" t="s">
        <v>3566</v>
      </c>
      <c r="C929" t="s">
        <v>107</v>
      </c>
      <c r="D929" t="s">
        <v>3567</v>
      </c>
      <c r="E929" t="s">
        <v>3568</v>
      </c>
      <c r="F929" t="s">
        <v>3569</v>
      </c>
      <c r="G929">
        <v>2015</v>
      </c>
      <c r="H929">
        <v>110</v>
      </c>
      <c r="I929">
        <v>5.9</v>
      </c>
      <c r="J929">
        <v>7475</v>
      </c>
      <c r="K929">
        <v>0.02</v>
      </c>
      <c r="L929">
        <v>23</v>
      </c>
      <c r="M929">
        <f t="shared" si="280"/>
        <v>0</v>
      </c>
      <c r="N929">
        <f t="shared" si="281"/>
        <v>0</v>
      </c>
      <c r="O929">
        <f t="shared" si="282"/>
        <v>0</v>
      </c>
      <c r="P929">
        <f t="shared" si="283"/>
        <v>0</v>
      </c>
      <c r="Q929">
        <f t="shared" si="284"/>
        <v>0</v>
      </c>
      <c r="R929">
        <f t="shared" si="285"/>
        <v>0</v>
      </c>
      <c r="S929">
        <f t="shared" si="286"/>
        <v>1</v>
      </c>
      <c r="T929">
        <f t="shared" si="287"/>
        <v>0</v>
      </c>
      <c r="U929">
        <f t="shared" si="288"/>
        <v>0</v>
      </c>
      <c r="V929">
        <f t="shared" si="289"/>
        <v>0</v>
      </c>
      <c r="W929">
        <f t="shared" si="290"/>
        <v>0</v>
      </c>
      <c r="X929">
        <f t="shared" si="291"/>
        <v>0</v>
      </c>
      <c r="Y929">
        <f t="shared" si="292"/>
        <v>0</v>
      </c>
      <c r="Z929">
        <f t="shared" si="293"/>
        <v>0</v>
      </c>
      <c r="AA929">
        <f t="shared" si="294"/>
        <v>0</v>
      </c>
      <c r="AB929">
        <f t="shared" si="295"/>
        <v>0</v>
      </c>
      <c r="AC929">
        <f t="shared" si="296"/>
        <v>0</v>
      </c>
      <c r="AD929">
        <f t="shared" si="297"/>
        <v>0</v>
      </c>
      <c r="AE929">
        <f t="shared" si="298"/>
        <v>0</v>
      </c>
      <c r="AF929">
        <f t="shared" si="299"/>
        <v>0</v>
      </c>
    </row>
    <row r="930" spans="1:32" x14ac:dyDescent="0.3">
      <c r="A930">
        <v>929</v>
      </c>
      <c r="B930" t="s">
        <v>3570</v>
      </c>
      <c r="C930" t="s">
        <v>42</v>
      </c>
      <c r="D930" t="s">
        <v>3571</v>
      </c>
      <c r="E930" t="s">
        <v>3572</v>
      </c>
      <c r="F930" t="s">
        <v>3573</v>
      </c>
      <c r="G930">
        <v>2016</v>
      </c>
      <c r="H930">
        <v>86</v>
      </c>
      <c r="I930">
        <v>6.1</v>
      </c>
      <c r="J930">
        <v>3843</v>
      </c>
      <c r="L930">
        <v>86</v>
      </c>
      <c r="M930">
        <f t="shared" si="280"/>
        <v>0</v>
      </c>
      <c r="N930">
        <f t="shared" si="281"/>
        <v>0</v>
      </c>
      <c r="O930">
        <f t="shared" si="282"/>
        <v>0</v>
      </c>
      <c r="P930">
        <f t="shared" si="283"/>
        <v>0</v>
      </c>
      <c r="Q930">
        <f t="shared" si="284"/>
        <v>1</v>
      </c>
      <c r="R930">
        <f t="shared" si="285"/>
        <v>0</v>
      </c>
      <c r="S930">
        <f t="shared" si="286"/>
        <v>0</v>
      </c>
      <c r="T930">
        <f t="shared" si="287"/>
        <v>0</v>
      </c>
      <c r="U930">
        <f t="shared" si="288"/>
        <v>0</v>
      </c>
      <c r="V930">
        <f t="shared" si="289"/>
        <v>0</v>
      </c>
      <c r="W930">
        <f t="shared" si="290"/>
        <v>0</v>
      </c>
      <c r="X930">
        <f t="shared" si="291"/>
        <v>0</v>
      </c>
      <c r="Y930">
        <f t="shared" si="292"/>
        <v>0</v>
      </c>
      <c r="Z930">
        <f t="shared" si="293"/>
        <v>0</v>
      </c>
      <c r="AA930">
        <f t="shared" si="294"/>
        <v>0</v>
      </c>
      <c r="AB930">
        <f t="shared" si="295"/>
        <v>0</v>
      </c>
      <c r="AC930">
        <f t="shared" si="296"/>
        <v>0</v>
      </c>
      <c r="AD930">
        <f t="shared" si="297"/>
        <v>0</v>
      </c>
      <c r="AE930">
        <f t="shared" si="298"/>
        <v>0</v>
      </c>
      <c r="AF930">
        <f t="shared" si="299"/>
        <v>0</v>
      </c>
    </row>
    <row r="931" spans="1:32" x14ac:dyDescent="0.3">
      <c r="A931">
        <v>930</v>
      </c>
      <c r="B931" t="s">
        <v>3574</v>
      </c>
      <c r="C931" t="s">
        <v>107</v>
      </c>
      <c r="D931" t="s">
        <v>3575</v>
      </c>
      <c r="E931" t="s">
        <v>1252</v>
      </c>
      <c r="F931" t="s">
        <v>3576</v>
      </c>
      <c r="G931">
        <v>2012</v>
      </c>
      <c r="H931">
        <v>144</v>
      </c>
      <c r="I931">
        <v>7.1</v>
      </c>
      <c r="J931">
        <v>112902</v>
      </c>
      <c r="K931">
        <v>16.38</v>
      </c>
      <c r="M931">
        <f t="shared" si="280"/>
        <v>0</v>
      </c>
      <c r="N931">
        <f t="shared" si="281"/>
        <v>0</v>
      </c>
      <c r="O931">
        <f t="shared" si="282"/>
        <v>0</v>
      </c>
      <c r="P931">
        <f t="shared" si="283"/>
        <v>0</v>
      </c>
      <c r="Q931">
        <f t="shared" si="284"/>
        <v>0</v>
      </c>
      <c r="R931">
        <f t="shared" si="285"/>
        <v>0</v>
      </c>
      <c r="S931">
        <f t="shared" si="286"/>
        <v>1</v>
      </c>
      <c r="T931">
        <f t="shared" si="287"/>
        <v>0</v>
      </c>
      <c r="U931">
        <f t="shared" si="288"/>
        <v>0</v>
      </c>
      <c r="V931">
        <f t="shared" si="289"/>
        <v>0</v>
      </c>
      <c r="W931">
        <f t="shared" si="290"/>
        <v>0</v>
      </c>
      <c r="X931">
        <f t="shared" si="291"/>
        <v>0</v>
      </c>
      <c r="Y931">
        <f t="shared" si="292"/>
        <v>0</v>
      </c>
      <c r="Z931">
        <f t="shared" si="293"/>
        <v>0</v>
      </c>
      <c r="AA931">
        <f t="shared" si="294"/>
        <v>0</v>
      </c>
      <c r="AB931">
        <f t="shared" si="295"/>
        <v>0</v>
      </c>
      <c r="AC931">
        <f t="shared" si="296"/>
        <v>0</v>
      </c>
      <c r="AD931">
        <f t="shared" si="297"/>
        <v>0</v>
      </c>
      <c r="AE931">
        <f t="shared" si="298"/>
        <v>0</v>
      </c>
      <c r="AF931">
        <f t="shared" si="299"/>
        <v>0</v>
      </c>
    </row>
    <row r="932" spans="1:32" x14ac:dyDescent="0.3">
      <c r="A932">
        <v>931</v>
      </c>
      <c r="B932" t="s">
        <v>3577</v>
      </c>
      <c r="C932" t="s">
        <v>38</v>
      </c>
      <c r="D932" t="s">
        <v>3578</v>
      </c>
      <c r="E932" t="s">
        <v>3579</v>
      </c>
      <c r="F932" t="s">
        <v>3580</v>
      </c>
      <c r="G932">
        <v>2011</v>
      </c>
      <c r="H932">
        <v>113</v>
      </c>
      <c r="I932">
        <v>5.9</v>
      </c>
      <c r="J932">
        <v>39380</v>
      </c>
      <c r="K932">
        <v>51.78</v>
      </c>
      <c r="L932">
        <v>58</v>
      </c>
      <c r="M932">
        <f t="shared" si="280"/>
        <v>0</v>
      </c>
      <c r="N932">
        <f t="shared" si="281"/>
        <v>0</v>
      </c>
      <c r="O932">
        <f t="shared" si="282"/>
        <v>0</v>
      </c>
      <c r="P932">
        <f t="shared" si="283"/>
        <v>0</v>
      </c>
      <c r="Q932">
        <f t="shared" si="284"/>
        <v>1</v>
      </c>
      <c r="R932">
        <f t="shared" si="285"/>
        <v>0</v>
      </c>
      <c r="S932">
        <f t="shared" si="286"/>
        <v>1</v>
      </c>
      <c r="T932">
        <f t="shared" si="287"/>
        <v>0</v>
      </c>
      <c r="U932">
        <f t="shared" si="288"/>
        <v>0</v>
      </c>
      <c r="V932">
        <f t="shared" si="289"/>
        <v>0</v>
      </c>
      <c r="W932">
        <f t="shared" si="290"/>
        <v>0</v>
      </c>
      <c r="X932">
        <f t="shared" si="291"/>
        <v>0</v>
      </c>
      <c r="Y932">
        <f t="shared" si="292"/>
        <v>0</v>
      </c>
      <c r="Z932">
        <f t="shared" si="293"/>
        <v>0</v>
      </c>
      <c r="AA932">
        <f t="shared" si="294"/>
        <v>0</v>
      </c>
      <c r="AB932">
        <f t="shared" si="295"/>
        <v>1</v>
      </c>
      <c r="AC932">
        <f t="shared" si="296"/>
        <v>0</v>
      </c>
      <c r="AD932">
        <f t="shared" si="297"/>
        <v>0</v>
      </c>
      <c r="AE932">
        <f t="shared" si="298"/>
        <v>0</v>
      </c>
      <c r="AF932">
        <f t="shared" si="299"/>
        <v>0</v>
      </c>
    </row>
    <row r="933" spans="1:32" x14ac:dyDescent="0.3">
      <c r="A933">
        <v>932</v>
      </c>
      <c r="B933" t="s">
        <v>3581</v>
      </c>
      <c r="C933" t="s">
        <v>3582</v>
      </c>
      <c r="D933" t="s">
        <v>3583</v>
      </c>
      <c r="E933" t="s">
        <v>3584</v>
      </c>
      <c r="F933" t="s">
        <v>3585</v>
      </c>
      <c r="G933">
        <v>2014</v>
      </c>
      <c r="H933">
        <v>107</v>
      </c>
      <c r="I933">
        <v>6.8</v>
      </c>
      <c r="J933">
        <v>92170</v>
      </c>
      <c r="K933">
        <v>50.46</v>
      </c>
      <c r="L933">
        <v>46</v>
      </c>
      <c r="M933">
        <f t="shared" si="280"/>
        <v>0</v>
      </c>
      <c r="N933">
        <f t="shared" si="281"/>
        <v>0</v>
      </c>
      <c r="O933">
        <f t="shared" si="282"/>
        <v>0</v>
      </c>
      <c r="P933">
        <f t="shared" si="283"/>
        <v>0</v>
      </c>
      <c r="Q933">
        <f t="shared" si="284"/>
        <v>0</v>
      </c>
      <c r="R933">
        <f t="shared" si="285"/>
        <v>0</v>
      </c>
      <c r="S933">
        <f t="shared" si="286"/>
        <v>1</v>
      </c>
      <c r="T933">
        <f t="shared" si="287"/>
        <v>0</v>
      </c>
      <c r="U933">
        <f t="shared" si="288"/>
        <v>0</v>
      </c>
      <c r="V933">
        <f t="shared" si="289"/>
        <v>0</v>
      </c>
      <c r="W933">
        <f t="shared" si="290"/>
        <v>0</v>
      </c>
      <c r="X933">
        <f t="shared" si="291"/>
        <v>0</v>
      </c>
      <c r="Y933">
        <f t="shared" si="292"/>
        <v>1</v>
      </c>
      <c r="Z933">
        <f t="shared" si="293"/>
        <v>0</v>
      </c>
      <c r="AA933">
        <f t="shared" si="294"/>
        <v>0</v>
      </c>
      <c r="AB933">
        <f t="shared" si="295"/>
        <v>1</v>
      </c>
      <c r="AC933">
        <f t="shared" si="296"/>
        <v>0</v>
      </c>
      <c r="AD933">
        <f t="shared" si="297"/>
        <v>0</v>
      </c>
      <c r="AE933">
        <f t="shared" si="298"/>
        <v>0</v>
      </c>
      <c r="AF933">
        <f t="shared" si="299"/>
        <v>0</v>
      </c>
    </row>
    <row r="934" spans="1:32" x14ac:dyDescent="0.3">
      <c r="A934">
        <v>933</v>
      </c>
      <c r="B934" t="s">
        <v>3586</v>
      </c>
      <c r="C934" t="s">
        <v>107</v>
      </c>
      <c r="D934" t="s">
        <v>3587</v>
      </c>
      <c r="E934" t="s">
        <v>3588</v>
      </c>
      <c r="F934" t="s">
        <v>3589</v>
      </c>
      <c r="G934">
        <v>2016</v>
      </c>
      <c r="H934">
        <v>97</v>
      </c>
      <c r="I934">
        <v>5.4</v>
      </c>
      <c r="J934">
        <v>924</v>
      </c>
      <c r="L934">
        <v>52</v>
      </c>
      <c r="M934">
        <f t="shared" si="280"/>
        <v>0</v>
      </c>
      <c r="N934">
        <f t="shared" si="281"/>
        <v>0</v>
      </c>
      <c r="O934">
        <f t="shared" si="282"/>
        <v>0</v>
      </c>
      <c r="P934">
        <f t="shared" si="283"/>
        <v>0</v>
      </c>
      <c r="Q934">
        <f t="shared" si="284"/>
        <v>0</v>
      </c>
      <c r="R934">
        <f t="shared" si="285"/>
        <v>0</v>
      </c>
      <c r="S934">
        <f t="shared" si="286"/>
        <v>1</v>
      </c>
      <c r="T934">
        <f t="shared" si="287"/>
        <v>0</v>
      </c>
      <c r="U934">
        <f t="shared" si="288"/>
        <v>0</v>
      </c>
      <c r="V934">
        <f t="shared" si="289"/>
        <v>0</v>
      </c>
      <c r="W934">
        <f t="shared" si="290"/>
        <v>0</v>
      </c>
      <c r="X934">
        <f t="shared" si="291"/>
        <v>0</v>
      </c>
      <c r="Y934">
        <f t="shared" si="292"/>
        <v>0</v>
      </c>
      <c r="Z934">
        <f t="shared" si="293"/>
        <v>0</v>
      </c>
      <c r="AA934">
        <f t="shared" si="294"/>
        <v>0</v>
      </c>
      <c r="AB934">
        <f t="shared" si="295"/>
        <v>0</v>
      </c>
      <c r="AC934">
        <f t="shared" si="296"/>
        <v>0</v>
      </c>
      <c r="AD934">
        <f t="shared" si="297"/>
        <v>0</v>
      </c>
      <c r="AE934">
        <f t="shared" si="298"/>
        <v>0</v>
      </c>
      <c r="AF934">
        <f t="shared" si="299"/>
        <v>0</v>
      </c>
    </row>
    <row r="935" spans="1:32" x14ac:dyDescent="0.3">
      <c r="A935">
        <v>934</v>
      </c>
      <c r="B935" t="s">
        <v>3590</v>
      </c>
      <c r="C935" t="s">
        <v>1183</v>
      </c>
      <c r="D935" t="s">
        <v>3591</v>
      </c>
      <c r="E935" t="s">
        <v>3592</v>
      </c>
      <c r="F935" t="s">
        <v>3593</v>
      </c>
      <c r="G935">
        <v>2016</v>
      </c>
      <c r="H935">
        <v>97</v>
      </c>
      <c r="I935">
        <v>6.3</v>
      </c>
      <c r="J935">
        <v>2205</v>
      </c>
      <c r="L935">
        <v>46</v>
      </c>
      <c r="M935">
        <f t="shared" si="280"/>
        <v>0</v>
      </c>
      <c r="N935">
        <f t="shared" si="281"/>
        <v>0</v>
      </c>
      <c r="O935">
        <f t="shared" si="282"/>
        <v>0</v>
      </c>
      <c r="P935">
        <f t="shared" si="283"/>
        <v>0</v>
      </c>
      <c r="Q935">
        <f t="shared" si="284"/>
        <v>0</v>
      </c>
      <c r="R935">
        <f t="shared" si="285"/>
        <v>0</v>
      </c>
      <c r="S935">
        <f t="shared" si="286"/>
        <v>0</v>
      </c>
      <c r="T935">
        <f t="shared" si="287"/>
        <v>0</v>
      </c>
      <c r="U935">
        <f t="shared" si="288"/>
        <v>0</v>
      </c>
      <c r="V935">
        <f t="shared" si="289"/>
        <v>0</v>
      </c>
      <c r="W935">
        <f t="shared" si="290"/>
        <v>1</v>
      </c>
      <c r="X935">
        <f t="shared" si="291"/>
        <v>0</v>
      </c>
      <c r="Y935">
        <f t="shared" si="292"/>
        <v>0</v>
      </c>
      <c r="Z935">
        <f t="shared" si="293"/>
        <v>0</v>
      </c>
      <c r="AA935">
        <f t="shared" si="294"/>
        <v>0</v>
      </c>
      <c r="AB935">
        <f t="shared" si="295"/>
        <v>0</v>
      </c>
      <c r="AC935">
        <f t="shared" si="296"/>
        <v>0</v>
      </c>
      <c r="AD935">
        <f t="shared" si="297"/>
        <v>0</v>
      </c>
      <c r="AE935">
        <f t="shared" si="298"/>
        <v>0</v>
      </c>
      <c r="AF935">
        <f t="shared" si="299"/>
        <v>0</v>
      </c>
    </row>
    <row r="936" spans="1:32" x14ac:dyDescent="0.3">
      <c r="A936">
        <v>935</v>
      </c>
      <c r="B936" t="s">
        <v>3594</v>
      </c>
      <c r="C936" t="s">
        <v>1433</v>
      </c>
      <c r="D936" t="s">
        <v>3595</v>
      </c>
      <c r="E936" t="s">
        <v>3596</v>
      </c>
      <c r="F936" t="s">
        <v>3597</v>
      </c>
      <c r="G936">
        <v>2016</v>
      </c>
      <c r="H936">
        <v>120</v>
      </c>
      <c r="I936">
        <v>6.2</v>
      </c>
      <c r="J936">
        <v>4669</v>
      </c>
      <c r="K936">
        <v>0.22</v>
      </c>
      <c r="L936">
        <v>82</v>
      </c>
      <c r="M936">
        <f t="shared" si="280"/>
        <v>0</v>
      </c>
      <c r="N936">
        <f t="shared" si="281"/>
        <v>0</v>
      </c>
      <c r="O936">
        <f t="shared" si="282"/>
        <v>1</v>
      </c>
      <c r="P936">
        <f t="shared" si="283"/>
        <v>0</v>
      </c>
      <c r="Q936">
        <f t="shared" si="284"/>
        <v>1</v>
      </c>
      <c r="R936">
        <f t="shared" si="285"/>
        <v>0</v>
      </c>
      <c r="S936">
        <f t="shared" si="286"/>
        <v>0</v>
      </c>
      <c r="T936">
        <f t="shared" si="287"/>
        <v>0</v>
      </c>
      <c r="U936">
        <f t="shared" si="288"/>
        <v>0</v>
      </c>
      <c r="V936">
        <f t="shared" si="289"/>
        <v>0</v>
      </c>
      <c r="W936">
        <f t="shared" si="290"/>
        <v>0</v>
      </c>
      <c r="X936">
        <f t="shared" si="291"/>
        <v>0</v>
      </c>
      <c r="Y936">
        <f t="shared" si="292"/>
        <v>0</v>
      </c>
      <c r="Z936">
        <f t="shared" si="293"/>
        <v>0</v>
      </c>
      <c r="AA936">
        <f t="shared" si="294"/>
        <v>0</v>
      </c>
      <c r="AB936">
        <f t="shared" si="295"/>
        <v>0</v>
      </c>
      <c r="AC936">
        <f t="shared" si="296"/>
        <v>0</v>
      </c>
      <c r="AD936">
        <f t="shared" si="297"/>
        <v>0</v>
      </c>
      <c r="AE936">
        <f t="shared" si="298"/>
        <v>0</v>
      </c>
      <c r="AF936">
        <f t="shared" si="299"/>
        <v>0</v>
      </c>
    </row>
    <row r="937" spans="1:32" x14ac:dyDescent="0.3">
      <c r="A937">
        <v>936</v>
      </c>
      <c r="B937" t="s">
        <v>3598</v>
      </c>
      <c r="C937" t="s">
        <v>3599</v>
      </c>
      <c r="D937" t="s">
        <v>3600</v>
      </c>
      <c r="E937" t="s">
        <v>625</v>
      </c>
      <c r="F937" t="s">
        <v>3601</v>
      </c>
      <c r="G937">
        <v>2006</v>
      </c>
      <c r="H937">
        <v>108</v>
      </c>
      <c r="I937">
        <v>6.6</v>
      </c>
      <c r="J937">
        <v>137502</v>
      </c>
      <c r="K937">
        <v>148.21</v>
      </c>
      <c r="L937">
        <v>66</v>
      </c>
      <c r="M937">
        <f t="shared" si="280"/>
        <v>1</v>
      </c>
      <c r="N937">
        <f t="shared" si="281"/>
        <v>0</v>
      </c>
      <c r="O937">
        <f t="shared" si="282"/>
        <v>0</v>
      </c>
      <c r="P937">
        <f t="shared" si="283"/>
        <v>0</v>
      </c>
      <c r="Q937">
        <f t="shared" si="284"/>
        <v>1</v>
      </c>
      <c r="R937">
        <f t="shared" si="285"/>
        <v>0</v>
      </c>
      <c r="S937">
        <f t="shared" si="286"/>
        <v>0</v>
      </c>
      <c r="T937">
        <f t="shared" si="287"/>
        <v>0</v>
      </c>
      <c r="U937">
        <f t="shared" si="288"/>
        <v>0</v>
      </c>
      <c r="V937">
        <f t="shared" si="289"/>
        <v>0</v>
      </c>
      <c r="W937">
        <f t="shared" si="290"/>
        <v>0</v>
      </c>
      <c r="X937">
        <f t="shared" si="291"/>
        <v>0</v>
      </c>
      <c r="Y937">
        <f t="shared" si="292"/>
        <v>0</v>
      </c>
      <c r="Z937">
        <f t="shared" si="293"/>
        <v>0</v>
      </c>
      <c r="AA937">
        <f t="shared" si="294"/>
        <v>0</v>
      </c>
      <c r="AB937">
        <f t="shared" si="295"/>
        <v>0</v>
      </c>
      <c r="AC937">
        <f t="shared" si="296"/>
        <v>0</v>
      </c>
      <c r="AD937">
        <f t="shared" si="297"/>
        <v>0</v>
      </c>
      <c r="AE937">
        <f t="shared" si="298"/>
        <v>0</v>
      </c>
      <c r="AF937">
        <f t="shared" si="299"/>
        <v>1</v>
      </c>
    </row>
    <row r="938" spans="1:32" x14ac:dyDescent="0.3">
      <c r="A938">
        <v>937</v>
      </c>
      <c r="B938" t="s">
        <v>3602</v>
      </c>
      <c r="C938" t="s">
        <v>200</v>
      </c>
      <c r="D938" t="s">
        <v>3603</v>
      </c>
      <c r="E938" t="s">
        <v>3604</v>
      </c>
      <c r="F938" t="s">
        <v>3605</v>
      </c>
      <c r="G938">
        <v>2009</v>
      </c>
      <c r="H938">
        <v>92</v>
      </c>
      <c r="I938">
        <v>4.4000000000000004</v>
      </c>
      <c r="J938">
        <v>60655</v>
      </c>
      <c r="K938">
        <v>0.18</v>
      </c>
      <c r="L938">
        <v>33</v>
      </c>
      <c r="M938">
        <f t="shared" si="280"/>
        <v>0</v>
      </c>
      <c r="N938">
        <f t="shared" si="281"/>
        <v>0</v>
      </c>
      <c r="O938">
        <f t="shared" si="282"/>
        <v>1</v>
      </c>
      <c r="P938">
        <f t="shared" si="283"/>
        <v>0</v>
      </c>
      <c r="Q938">
        <f t="shared" si="284"/>
        <v>0</v>
      </c>
      <c r="R938">
        <f t="shared" si="285"/>
        <v>0</v>
      </c>
      <c r="S938">
        <f t="shared" si="286"/>
        <v>0</v>
      </c>
      <c r="T938">
        <f t="shared" si="287"/>
        <v>0</v>
      </c>
      <c r="U938">
        <f t="shared" si="288"/>
        <v>0</v>
      </c>
      <c r="V938">
        <f t="shared" si="289"/>
        <v>0</v>
      </c>
      <c r="W938">
        <f t="shared" si="290"/>
        <v>0</v>
      </c>
      <c r="X938">
        <f t="shared" si="291"/>
        <v>0</v>
      </c>
      <c r="Y938">
        <f t="shared" si="292"/>
        <v>0</v>
      </c>
      <c r="Z938">
        <f t="shared" si="293"/>
        <v>0</v>
      </c>
      <c r="AA938">
        <f t="shared" si="294"/>
        <v>0</v>
      </c>
      <c r="AB938">
        <f t="shared" si="295"/>
        <v>0</v>
      </c>
      <c r="AC938">
        <f t="shared" si="296"/>
        <v>0</v>
      </c>
      <c r="AD938">
        <f t="shared" si="297"/>
        <v>0</v>
      </c>
      <c r="AE938">
        <f t="shared" si="298"/>
        <v>0</v>
      </c>
      <c r="AF938">
        <f t="shared" si="299"/>
        <v>0</v>
      </c>
    </row>
    <row r="939" spans="1:32" x14ac:dyDescent="0.3">
      <c r="A939">
        <v>938</v>
      </c>
      <c r="B939" t="s">
        <v>3606</v>
      </c>
      <c r="C939" t="s">
        <v>187</v>
      </c>
      <c r="D939" t="s">
        <v>3607</v>
      </c>
      <c r="E939" t="s">
        <v>15</v>
      </c>
      <c r="F939" t="s">
        <v>3608</v>
      </c>
      <c r="G939">
        <v>2010</v>
      </c>
      <c r="H939">
        <v>96</v>
      </c>
      <c r="I939">
        <v>6.8</v>
      </c>
      <c r="J939">
        <v>64535</v>
      </c>
      <c r="K939">
        <v>0.32</v>
      </c>
      <c r="L939">
        <v>50</v>
      </c>
      <c r="M939">
        <f t="shared" si="280"/>
        <v>0</v>
      </c>
      <c r="N939">
        <f t="shared" si="281"/>
        <v>0</v>
      </c>
      <c r="O939">
        <f t="shared" si="282"/>
        <v>0</v>
      </c>
      <c r="P939">
        <f t="shared" si="283"/>
        <v>0</v>
      </c>
      <c r="Q939">
        <f t="shared" si="284"/>
        <v>1</v>
      </c>
      <c r="R939">
        <f t="shared" si="285"/>
        <v>0</v>
      </c>
      <c r="S939">
        <f t="shared" si="286"/>
        <v>1</v>
      </c>
      <c r="T939">
        <f t="shared" si="287"/>
        <v>0</v>
      </c>
      <c r="U939">
        <f t="shared" si="288"/>
        <v>0</v>
      </c>
      <c r="V939">
        <f t="shared" si="289"/>
        <v>0</v>
      </c>
      <c r="W939">
        <f t="shared" si="290"/>
        <v>0</v>
      </c>
      <c r="X939">
        <f t="shared" si="291"/>
        <v>0</v>
      </c>
      <c r="Y939">
        <f t="shared" si="292"/>
        <v>0</v>
      </c>
      <c r="Z939">
        <f t="shared" si="293"/>
        <v>0</v>
      </c>
      <c r="AA939">
        <f t="shared" si="294"/>
        <v>0</v>
      </c>
      <c r="AB939">
        <f t="shared" si="295"/>
        <v>0</v>
      </c>
      <c r="AC939">
        <f t="shared" si="296"/>
        <v>0</v>
      </c>
      <c r="AD939">
        <f t="shared" si="297"/>
        <v>0</v>
      </c>
      <c r="AE939">
        <f t="shared" si="298"/>
        <v>0</v>
      </c>
      <c r="AF939">
        <f t="shared" si="299"/>
        <v>0</v>
      </c>
    </row>
    <row r="940" spans="1:32" x14ac:dyDescent="0.3">
      <c r="A940">
        <v>939</v>
      </c>
      <c r="B940" t="s">
        <v>3609</v>
      </c>
      <c r="C940" t="s">
        <v>318</v>
      </c>
      <c r="D940" t="s">
        <v>3610</v>
      </c>
      <c r="E940" t="s">
        <v>3611</v>
      </c>
      <c r="F940" t="s">
        <v>3612</v>
      </c>
      <c r="G940">
        <v>2016</v>
      </c>
      <c r="H940">
        <v>108</v>
      </c>
      <c r="I940">
        <v>7.3</v>
      </c>
      <c r="J940">
        <v>14689</v>
      </c>
      <c r="L940">
        <v>83</v>
      </c>
      <c r="M940">
        <f t="shared" si="280"/>
        <v>1</v>
      </c>
      <c r="N940">
        <f t="shared" si="281"/>
        <v>0</v>
      </c>
      <c r="O940">
        <f t="shared" si="282"/>
        <v>0</v>
      </c>
      <c r="P940">
        <f t="shared" si="283"/>
        <v>0</v>
      </c>
      <c r="Q940">
        <f t="shared" si="284"/>
        <v>0</v>
      </c>
      <c r="R940">
        <f t="shared" si="285"/>
        <v>0</v>
      </c>
      <c r="S940">
        <f t="shared" si="286"/>
        <v>1</v>
      </c>
      <c r="T940">
        <f t="shared" si="287"/>
        <v>0</v>
      </c>
      <c r="U940">
        <f t="shared" si="288"/>
        <v>0</v>
      </c>
      <c r="V940">
        <f t="shared" si="289"/>
        <v>0</v>
      </c>
      <c r="W940">
        <f t="shared" si="290"/>
        <v>1</v>
      </c>
      <c r="X940">
        <f t="shared" si="291"/>
        <v>0</v>
      </c>
      <c r="Y940">
        <f t="shared" si="292"/>
        <v>0</v>
      </c>
      <c r="Z940">
        <f t="shared" si="293"/>
        <v>0</v>
      </c>
      <c r="AA940">
        <f t="shared" si="294"/>
        <v>0</v>
      </c>
      <c r="AB940">
        <f t="shared" si="295"/>
        <v>0</v>
      </c>
      <c r="AC940">
        <f t="shared" si="296"/>
        <v>0</v>
      </c>
      <c r="AD940">
        <f t="shared" si="297"/>
        <v>0</v>
      </c>
      <c r="AE940">
        <f t="shared" si="298"/>
        <v>0</v>
      </c>
      <c r="AF940">
        <f t="shared" si="299"/>
        <v>0</v>
      </c>
    </row>
    <row r="941" spans="1:32" x14ac:dyDescent="0.3">
      <c r="A941">
        <v>940</v>
      </c>
      <c r="B941" t="s">
        <v>3613</v>
      </c>
      <c r="C941" t="s">
        <v>265</v>
      </c>
      <c r="D941" t="s">
        <v>3614</v>
      </c>
      <c r="E941" t="s">
        <v>2257</v>
      </c>
      <c r="F941" t="s">
        <v>3615</v>
      </c>
      <c r="G941">
        <v>2009</v>
      </c>
      <c r="H941">
        <v>109</v>
      </c>
      <c r="I941">
        <v>7.4</v>
      </c>
      <c r="J941">
        <v>279694</v>
      </c>
      <c r="K941">
        <v>83.81</v>
      </c>
      <c r="M941">
        <f t="shared" si="280"/>
        <v>0</v>
      </c>
      <c r="N941">
        <f t="shared" si="281"/>
        <v>0</v>
      </c>
      <c r="O941">
        <f t="shared" si="282"/>
        <v>0</v>
      </c>
      <c r="P941">
        <f t="shared" si="283"/>
        <v>0</v>
      </c>
      <c r="Q941">
        <f t="shared" si="284"/>
        <v>0</v>
      </c>
      <c r="R941">
        <f t="shared" si="285"/>
        <v>0</v>
      </c>
      <c r="S941">
        <f t="shared" si="286"/>
        <v>1</v>
      </c>
      <c r="T941">
        <f t="shared" si="287"/>
        <v>0</v>
      </c>
      <c r="U941">
        <f t="shared" si="288"/>
        <v>1</v>
      </c>
      <c r="V941">
        <f t="shared" si="289"/>
        <v>0</v>
      </c>
      <c r="W941">
        <f t="shared" si="290"/>
        <v>0</v>
      </c>
      <c r="X941">
        <f t="shared" si="291"/>
        <v>0</v>
      </c>
      <c r="Y941">
        <f t="shared" si="292"/>
        <v>0</v>
      </c>
      <c r="Z941">
        <f t="shared" si="293"/>
        <v>0</v>
      </c>
      <c r="AA941">
        <f t="shared" si="294"/>
        <v>0</v>
      </c>
      <c r="AB941">
        <f t="shared" si="295"/>
        <v>0</v>
      </c>
      <c r="AC941">
        <f t="shared" si="296"/>
        <v>0</v>
      </c>
      <c r="AD941">
        <f t="shared" si="297"/>
        <v>0</v>
      </c>
      <c r="AE941">
        <f t="shared" si="298"/>
        <v>0</v>
      </c>
      <c r="AF941">
        <f t="shared" si="299"/>
        <v>0</v>
      </c>
    </row>
    <row r="942" spans="1:32" x14ac:dyDescent="0.3">
      <c r="A942">
        <v>941</v>
      </c>
      <c r="B942" t="s">
        <v>3616</v>
      </c>
      <c r="C942" t="s">
        <v>789</v>
      </c>
      <c r="D942" t="s">
        <v>3617</v>
      </c>
      <c r="E942" t="s">
        <v>3618</v>
      </c>
      <c r="F942" t="s">
        <v>3619</v>
      </c>
      <c r="G942">
        <v>2008</v>
      </c>
      <c r="H942">
        <v>98</v>
      </c>
      <c r="I942">
        <v>6.1</v>
      </c>
      <c r="J942">
        <v>50255</v>
      </c>
      <c r="K942">
        <v>7.0000000000000007E-2</v>
      </c>
      <c r="L942">
        <v>58</v>
      </c>
      <c r="M942">
        <f t="shared" si="280"/>
        <v>0</v>
      </c>
      <c r="N942">
        <f t="shared" si="281"/>
        <v>0</v>
      </c>
      <c r="O942">
        <f t="shared" si="282"/>
        <v>1</v>
      </c>
      <c r="P942">
        <f t="shared" si="283"/>
        <v>0</v>
      </c>
      <c r="Q942">
        <f t="shared" si="284"/>
        <v>0</v>
      </c>
      <c r="R942">
        <f t="shared" si="285"/>
        <v>0</v>
      </c>
      <c r="S942">
        <f t="shared" si="286"/>
        <v>0</v>
      </c>
      <c r="T942">
        <f t="shared" si="287"/>
        <v>0</v>
      </c>
      <c r="U942">
        <f t="shared" si="288"/>
        <v>0</v>
      </c>
      <c r="V942">
        <f t="shared" si="289"/>
        <v>1</v>
      </c>
      <c r="W942">
        <f t="shared" si="290"/>
        <v>0</v>
      </c>
      <c r="X942">
        <f t="shared" si="291"/>
        <v>0</v>
      </c>
      <c r="Y942">
        <f t="shared" si="292"/>
        <v>0</v>
      </c>
      <c r="Z942">
        <f t="shared" si="293"/>
        <v>0</v>
      </c>
      <c r="AA942">
        <f t="shared" si="294"/>
        <v>0</v>
      </c>
      <c r="AB942">
        <f t="shared" si="295"/>
        <v>0</v>
      </c>
      <c r="AC942">
        <f t="shared" si="296"/>
        <v>0</v>
      </c>
      <c r="AD942">
        <f t="shared" si="297"/>
        <v>0</v>
      </c>
      <c r="AE942">
        <f t="shared" si="298"/>
        <v>0</v>
      </c>
      <c r="AF942">
        <f t="shared" si="299"/>
        <v>0</v>
      </c>
    </row>
    <row r="943" spans="1:32" x14ac:dyDescent="0.3">
      <c r="A943">
        <v>942</v>
      </c>
      <c r="B943" t="s">
        <v>3620</v>
      </c>
      <c r="C943" t="s">
        <v>221</v>
      </c>
      <c r="D943" t="s">
        <v>3621</v>
      </c>
      <c r="E943" t="s">
        <v>3622</v>
      </c>
      <c r="F943" t="s">
        <v>3623</v>
      </c>
      <c r="G943">
        <v>2010</v>
      </c>
      <c r="H943">
        <v>124</v>
      </c>
      <c r="I943">
        <v>4.9000000000000004</v>
      </c>
      <c r="J943">
        <v>192740</v>
      </c>
      <c r="K943">
        <v>300.52</v>
      </c>
      <c r="L943">
        <v>58</v>
      </c>
      <c r="M943">
        <f t="shared" si="280"/>
        <v>0</v>
      </c>
      <c r="N943">
        <f t="shared" si="281"/>
        <v>1</v>
      </c>
      <c r="O943">
        <f t="shared" si="282"/>
        <v>0</v>
      </c>
      <c r="P943">
        <f t="shared" si="283"/>
        <v>0</v>
      </c>
      <c r="Q943">
        <f t="shared" si="284"/>
        <v>0</v>
      </c>
      <c r="R943">
        <f t="shared" si="285"/>
        <v>0</v>
      </c>
      <c r="S943">
        <f t="shared" si="286"/>
        <v>1</v>
      </c>
      <c r="T943">
        <f t="shared" si="287"/>
        <v>0</v>
      </c>
      <c r="U943">
        <f t="shared" si="288"/>
        <v>0</v>
      </c>
      <c r="V943">
        <f t="shared" si="289"/>
        <v>0</v>
      </c>
      <c r="W943">
        <f t="shared" si="290"/>
        <v>0</v>
      </c>
      <c r="X943">
        <f t="shared" si="291"/>
        <v>0</v>
      </c>
      <c r="Y943">
        <f t="shared" si="292"/>
        <v>1</v>
      </c>
      <c r="Z943">
        <f t="shared" si="293"/>
        <v>0</v>
      </c>
      <c r="AA943">
        <f t="shared" si="294"/>
        <v>0</v>
      </c>
      <c r="AB943">
        <f t="shared" si="295"/>
        <v>0</v>
      </c>
      <c r="AC943">
        <f t="shared" si="296"/>
        <v>0</v>
      </c>
      <c r="AD943">
        <f t="shared" si="297"/>
        <v>0</v>
      </c>
      <c r="AE943">
        <f t="shared" si="298"/>
        <v>0</v>
      </c>
      <c r="AF943">
        <f t="shared" si="299"/>
        <v>0</v>
      </c>
    </row>
    <row r="944" spans="1:32" x14ac:dyDescent="0.3">
      <c r="A944">
        <v>943</v>
      </c>
      <c r="B944" t="s">
        <v>3624</v>
      </c>
      <c r="C944" t="s">
        <v>1183</v>
      </c>
      <c r="D944" t="s">
        <v>3625</v>
      </c>
      <c r="E944" t="s">
        <v>3626</v>
      </c>
      <c r="F944" t="s">
        <v>3627</v>
      </c>
      <c r="G944">
        <v>2016</v>
      </c>
      <c r="H944">
        <v>86</v>
      </c>
      <c r="I944">
        <v>5.8</v>
      </c>
      <c r="J944">
        <v>1292</v>
      </c>
      <c r="L944">
        <v>73</v>
      </c>
      <c r="M944">
        <f t="shared" si="280"/>
        <v>0</v>
      </c>
      <c r="N944">
        <f t="shared" si="281"/>
        <v>0</v>
      </c>
      <c r="O944">
        <f t="shared" si="282"/>
        <v>0</v>
      </c>
      <c r="P944">
        <f t="shared" si="283"/>
        <v>0</v>
      </c>
      <c r="Q944">
        <f t="shared" si="284"/>
        <v>0</v>
      </c>
      <c r="R944">
        <f t="shared" si="285"/>
        <v>0</v>
      </c>
      <c r="S944">
        <f t="shared" si="286"/>
        <v>0</v>
      </c>
      <c r="T944">
        <f t="shared" si="287"/>
        <v>0</v>
      </c>
      <c r="U944">
        <f t="shared" si="288"/>
        <v>0</v>
      </c>
      <c r="V944">
        <f t="shared" si="289"/>
        <v>0</v>
      </c>
      <c r="W944">
        <f t="shared" si="290"/>
        <v>1</v>
      </c>
      <c r="X944">
        <f t="shared" si="291"/>
        <v>0</v>
      </c>
      <c r="Y944">
        <f t="shared" si="292"/>
        <v>0</v>
      </c>
      <c r="Z944">
        <f t="shared" si="293"/>
        <v>0</v>
      </c>
      <c r="AA944">
        <f t="shared" si="294"/>
        <v>0</v>
      </c>
      <c r="AB944">
        <f t="shared" si="295"/>
        <v>0</v>
      </c>
      <c r="AC944">
        <f t="shared" si="296"/>
        <v>0</v>
      </c>
      <c r="AD944">
        <f t="shared" si="297"/>
        <v>0</v>
      </c>
      <c r="AE944">
        <f t="shared" si="298"/>
        <v>0</v>
      </c>
      <c r="AF944">
        <f t="shared" si="299"/>
        <v>0</v>
      </c>
    </row>
    <row r="945" spans="1:32" x14ac:dyDescent="0.3">
      <c r="A945">
        <v>944</v>
      </c>
      <c r="B945" t="s">
        <v>3628</v>
      </c>
      <c r="C945" t="s">
        <v>784</v>
      </c>
      <c r="D945" t="s">
        <v>3629</v>
      </c>
      <c r="E945" t="s">
        <v>3630</v>
      </c>
      <c r="F945" t="s">
        <v>3631</v>
      </c>
      <c r="G945">
        <v>2011</v>
      </c>
      <c r="H945">
        <v>106</v>
      </c>
      <c r="I945">
        <v>6.1</v>
      </c>
      <c r="J945">
        <v>62095</v>
      </c>
      <c r="K945">
        <v>13.99</v>
      </c>
      <c r="L945">
        <v>35</v>
      </c>
      <c r="M945">
        <f t="shared" si="280"/>
        <v>0</v>
      </c>
      <c r="N945">
        <f t="shared" si="281"/>
        <v>0</v>
      </c>
      <c r="O945">
        <f t="shared" si="282"/>
        <v>0</v>
      </c>
      <c r="P945">
        <f t="shared" si="283"/>
        <v>0</v>
      </c>
      <c r="Q945">
        <f t="shared" si="284"/>
        <v>1</v>
      </c>
      <c r="R945">
        <f t="shared" si="285"/>
        <v>0</v>
      </c>
      <c r="S945">
        <f t="shared" si="286"/>
        <v>0</v>
      </c>
      <c r="T945">
        <f t="shared" si="287"/>
        <v>0</v>
      </c>
      <c r="U945">
        <f t="shared" si="288"/>
        <v>1</v>
      </c>
      <c r="V945">
        <f t="shared" si="289"/>
        <v>0</v>
      </c>
      <c r="W945">
        <f t="shared" si="290"/>
        <v>0</v>
      </c>
      <c r="X945">
        <f t="shared" si="291"/>
        <v>0</v>
      </c>
      <c r="Y945">
        <f t="shared" si="292"/>
        <v>0</v>
      </c>
      <c r="Z945">
        <f t="shared" si="293"/>
        <v>0</v>
      </c>
      <c r="AA945">
        <f t="shared" si="294"/>
        <v>0</v>
      </c>
      <c r="AB945">
        <f t="shared" si="295"/>
        <v>0</v>
      </c>
      <c r="AC945">
        <f t="shared" si="296"/>
        <v>0</v>
      </c>
      <c r="AD945">
        <f t="shared" si="297"/>
        <v>0</v>
      </c>
      <c r="AE945">
        <f t="shared" si="298"/>
        <v>0</v>
      </c>
      <c r="AF945">
        <f t="shared" si="299"/>
        <v>0</v>
      </c>
    </row>
    <row r="946" spans="1:32" x14ac:dyDescent="0.3">
      <c r="A946">
        <v>945</v>
      </c>
      <c r="B946" t="s">
        <v>3632</v>
      </c>
      <c r="C946" t="s">
        <v>1341</v>
      </c>
      <c r="D946" t="s">
        <v>3633</v>
      </c>
      <c r="E946" t="s">
        <v>3634</v>
      </c>
      <c r="F946" t="s">
        <v>3635</v>
      </c>
      <c r="G946">
        <v>2013</v>
      </c>
      <c r="H946">
        <v>119</v>
      </c>
      <c r="I946">
        <v>6.4</v>
      </c>
      <c r="J946">
        <v>132098</v>
      </c>
      <c r="K946">
        <v>42</v>
      </c>
      <c r="L946">
        <v>49</v>
      </c>
      <c r="M946">
        <f t="shared" si="280"/>
        <v>1</v>
      </c>
      <c r="N946">
        <f t="shared" si="281"/>
        <v>0</v>
      </c>
      <c r="O946">
        <f t="shared" si="282"/>
        <v>0</v>
      </c>
      <c r="P946">
        <f t="shared" si="283"/>
        <v>0</v>
      </c>
      <c r="Q946">
        <f t="shared" si="284"/>
        <v>0</v>
      </c>
      <c r="R946">
        <f t="shared" si="285"/>
        <v>0</v>
      </c>
      <c r="S946">
        <f t="shared" si="286"/>
        <v>0</v>
      </c>
      <c r="T946">
        <f t="shared" si="287"/>
        <v>0</v>
      </c>
      <c r="U946">
        <f t="shared" si="288"/>
        <v>0</v>
      </c>
      <c r="V946">
        <f t="shared" si="289"/>
        <v>0</v>
      </c>
      <c r="W946">
        <f t="shared" si="290"/>
        <v>1</v>
      </c>
      <c r="X946">
        <f t="shared" si="291"/>
        <v>1</v>
      </c>
      <c r="Y946">
        <f t="shared" si="292"/>
        <v>0</v>
      </c>
      <c r="Z946">
        <f t="shared" si="293"/>
        <v>0</v>
      </c>
      <c r="AA946">
        <f t="shared" si="294"/>
        <v>0</v>
      </c>
      <c r="AB946">
        <f t="shared" si="295"/>
        <v>0</v>
      </c>
      <c r="AC946">
        <f t="shared" si="296"/>
        <v>0</v>
      </c>
      <c r="AD946">
        <f t="shared" si="297"/>
        <v>0</v>
      </c>
      <c r="AE946">
        <f t="shared" si="298"/>
        <v>0</v>
      </c>
      <c r="AF946">
        <f t="shared" si="299"/>
        <v>0</v>
      </c>
    </row>
    <row r="947" spans="1:32" x14ac:dyDescent="0.3">
      <c r="A947">
        <v>946</v>
      </c>
      <c r="B947" t="s">
        <v>3636</v>
      </c>
      <c r="C947" t="s">
        <v>3637</v>
      </c>
      <c r="D947" t="s">
        <v>3638</v>
      </c>
      <c r="E947" t="s">
        <v>3592</v>
      </c>
      <c r="F947" t="s">
        <v>3639</v>
      </c>
      <c r="G947">
        <v>2009</v>
      </c>
      <c r="H947">
        <v>99</v>
      </c>
      <c r="I947">
        <v>6.9</v>
      </c>
      <c r="J947">
        <v>72533</v>
      </c>
      <c r="L947">
        <v>66</v>
      </c>
      <c r="M947">
        <f t="shared" si="280"/>
        <v>0</v>
      </c>
      <c r="N947">
        <f t="shared" si="281"/>
        <v>0</v>
      </c>
      <c r="O947">
        <f t="shared" si="282"/>
        <v>0</v>
      </c>
      <c r="P947">
        <f t="shared" si="283"/>
        <v>0</v>
      </c>
      <c r="Q947">
        <f t="shared" si="284"/>
        <v>0</v>
      </c>
      <c r="R947">
        <f t="shared" si="285"/>
        <v>0</v>
      </c>
      <c r="S947">
        <f t="shared" si="286"/>
        <v>0</v>
      </c>
      <c r="T947">
        <f t="shared" si="287"/>
        <v>0</v>
      </c>
      <c r="U947">
        <f t="shared" si="288"/>
        <v>0</v>
      </c>
      <c r="V947">
        <f t="shared" si="289"/>
        <v>1</v>
      </c>
      <c r="W947">
        <f t="shared" si="290"/>
        <v>1</v>
      </c>
      <c r="X947">
        <f t="shared" si="291"/>
        <v>0</v>
      </c>
      <c r="Y947">
        <f t="shared" si="292"/>
        <v>1</v>
      </c>
      <c r="Z947">
        <f t="shared" si="293"/>
        <v>0</v>
      </c>
      <c r="AA947">
        <f t="shared" si="294"/>
        <v>0</v>
      </c>
      <c r="AB947">
        <f t="shared" si="295"/>
        <v>0</v>
      </c>
      <c r="AC947">
        <f t="shared" si="296"/>
        <v>0</v>
      </c>
      <c r="AD947">
        <f t="shared" si="297"/>
        <v>0</v>
      </c>
      <c r="AE947">
        <f t="shared" si="298"/>
        <v>0</v>
      </c>
      <c r="AF947">
        <f t="shared" si="299"/>
        <v>0</v>
      </c>
    </row>
    <row r="948" spans="1:32" x14ac:dyDescent="0.3">
      <c r="A948">
        <v>947</v>
      </c>
      <c r="B948" t="s">
        <v>3640</v>
      </c>
      <c r="C948" t="s">
        <v>92</v>
      </c>
      <c r="D948" t="s">
        <v>3641</v>
      </c>
      <c r="E948" t="s">
        <v>3564</v>
      </c>
      <c r="F948" t="s">
        <v>3642</v>
      </c>
      <c r="G948">
        <v>2013</v>
      </c>
      <c r="H948">
        <v>132</v>
      </c>
      <c r="I948">
        <v>7.2</v>
      </c>
      <c r="J948">
        <v>93322</v>
      </c>
      <c r="K948">
        <v>116.63</v>
      </c>
      <c r="M948">
        <f t="shared" si="280"/>
        <v>0</v>
      </c>
      <c r="N948">
        <f t="shared" si="281"/>
        <v>0</v>
      </c>
      <c r="O948">
        <f t="shared" si="282"/>
        <v>0</v>
      </c>
      <c r="P948">
        <f t="shared" si="283"/>
        <v>0</v>
      </c>
      <c r="Q948">
        <f t="shared" si="284"/>
        <v>0</v>
      </c>
      <c r="R948">
        <f t="shared" si="285"/>
        <v>1</v>
      </c>
      <c r="S948">
        <f t="shared" si="286"/>
        <v>1</v>
      </c>
      <c r="T948">
        <f t="shared" si="287"/>
        <v>0</v>
      </c>
      <c r="U948">
        <f t="shared" si="288"/>
        <v>0</v>
      </c>
      <c r="V948">
        <f t="shared" si="289"/>
        <v>0</v>
      </c>
      <c r="W948">
        <f t="shared" si="290"/>
        <v>0</v>
      </c>
      <c r="X948">
        <f t="shared" si="291"/>
        <v>0</v>
      </c>
      <c r="Y948">
        <f t="shared" si="292"/>
        <v>0</v>
      </c>
      <c r="Z948">
        <f t="shared" si="293"/>
        <v>0</v>
      </c>
      <c r="AA948">
        <f t="shared" si="294"/>
        <v>0</v>
      </c>
      <c r="AB948">
        <f t="shared" si="295"/>
        <v>0</v>
      </c>
      <c r="AC948">
        <f t="shared" si="296"/>
        <v>0</v>
      </c>
      <c r="AD948">
        <f t="shared" si="297"/>
        <v>0</v>
      </c>
      <c r="AE948">
        <f t="shared" si="298"/>
        <v>0</v>
      </c>
      <c r="AF948">
        <f t="shared" si="299"/>
        <v>0</v>
      </c>
    </row>
    <row r="949" spans="1:32" x14ac:dyDescent="0.3">
      <c r="A949">
        <v>948</v>
      </c>
      <c r="B949" t="s">
        <v>3643</v>
      </c>
      <c r="C949" t="s">
        <v>390</v>
      </c>
      <c r="D949" t="s">
        <v>3644</v>
      </c>
      <c r="E949" t="s">
        <v>3645</v>
      </c>
      <c r="F949" t="s">
        <v>3646</v>
      </c>
      <c r="G949">
        <v>2016</v>
      </c>
      <c r="H949">
        <v>91</v>
      </c>
      <c r="I949">
        <v>5.6</v>
      </c>
      <c r="J949">
        <v>3990</v>
      </c>
      <c r="K949">
        <v>0.03</v>
      </c>
      <c r="L949">
        <v>48</v>
      </c>
      <c r="M949">
        <f t="shared" si="280"/>
        <v>0</v>
      </c>
      <c r="N949">
        <f t="shared" si="281"/>
        <v>0</v>
      </c>
      <c r="O949">
        <f t="shared" si="282"/>
        <v>0</v>
      </c>
      <c r="P949">
        <f t="shared" si="283"/>
        <v>0</v>
      </c>
      <c r="Q949">
        <f t="shared" si="284"/>
        <v>0</v>
      </c>
      <c r="R949">
        <f t="shared" si="285"/>
        <v>0</v>
      </c>
      <c r="S949">
        <f t="shared" si="286"/>
        <v>1</v>
      </c>
      <c r="T949">
        <f t="shared" si="287"/>
        <v>1</v>
      </c>
      <c r="U949">
        <f t="shared" si="288"/>
        <v>0</v>
      </c>
      <c r="V949">
        <f t="shared" si="289"/>
        <v>0</v>
      </c>
      <c r="W949">
        <f t="shared" si="290"/>
        <v>0</v>
      </c>
      <c r="X949">
        <f t="shared" si="291"/>
        <v>0</v>
      </c>
      <c r="Y949">
        <f t="shared" si="292"/>
        <v>0</v>
      </c>
      <c r="Z949">
        <f t="shared" si="293"/>
        <v>0</v>
      </c>
      <c r="AA949">
        <f t="shared" si="294"/>
        <v>0</v>
      </c>
      <c r="AB949">
        <f t="shared" si="295"/>
        <v>0</v>
      </c>
      <c r="AC949">
        <f t="shared" si="296"/>
        <v>0</v>
      </c>
      <c r="AD949">
        <f t="shared" si="297"/>
        <v>0</v>
      </c>
      <c r="AE949">
        <f t="shared" si="298"/>
        <v>0</v>
      </c>
      <c r="AF949">
        <f t="shared" si="299"/>
        <v>0</v>
      </c>
    </row>
    <row r="950" spans="1:32" x14ac:dyDescent="0.3">
      <c r="A950">
        <v>949</v>
      </c>
      <c r="B950" t="s">
        <v>3647</v>
      </c>
      <c r="C950" t="s">
        <v>13</v>
      </c>
      <c r="D950" t="s">
        <v>3648</v>
      </c>
      <c r="E950" t="s">
        <v>25</v>
      </c>
      <c r="F950" t="s">
        <v>3649</v>
      </c>
      <c r="G950">
        <v>2013</v>
      </c>
      <c r="H950">
        <v>100</v>
      </c>
      <c r="I950">
        <v>4.9000000000000004</v>
      </c>
      <c r="J950">
        <v>166512</v>
      </c>
      <c r="K950">
        <v>60.52</v>
      </c>
      <c r="L950">
        <v>33</v>
      </c>
      <c r="M950">
        <f t="shared" si="280"/>
        <v>1</v>
      </c>
      <c r="N950">
        <f t="shared" si="281"/>
        <v>1</v>
      </c>
      <c r="O950">
        <f t="shared" si="282"/>
        <v>0</v>
      </c>
      <c r="P950">
        <f t="shared" si="283"/>
        <v>0</v>
      </c>
      <c r="Q950">
        <f t="shared" si="284"/>
        <v>0</v>
      </c>
      <c r="R950">
        <f t="shared" si="285"/>
        <v>0</v>
      </c>
      <c r="S950">
        <f t="shared" si="286"/>
        <v>0</v>
      </c>
      <c r="T950">
        <f t="shared" si="287"/>
        <v>0</v>
      </c>
      <c r="U950">
        <f t="shared" si="288"/>
        <v>0</v>
      </c>
      <c r="V950">
        <f t="shared" si="289"/>
        <v>0</v>
      </c>
      <c r="W950">
        <f t="shared" si="290"/>
        <v>0</v>
      </c>
      <c r="X950">
        <f t="shared" si="291"/>
        <v>1</v>
      </c>
      <c r="Y950">
        <f t="shared" si="292"/>
        <v>0</v>
      </c>
      <c r="Z950">
        <f t="shared" si="293"/>
        <v>0</v>
      </c>
      <c r="AA950">
        <f t="shared" si="294"/>
        <v>0</v>
      </c>
      <c r="AB950">
        <f t="shared" si="295"/>
        <v>0</v>
      </c>
      <c r="AC950">
        <f t="shared" si="296"/>
        <v>0</v>
      </c>
      <c r="AD950">
        <f t="shared" si="297"/>
        <v>0</v>
      </c>
      <c r="AE950">
        <f t="shared" si="298"/>
        <v>0</v>
      </c>
      <c r="AF950">
        <f t="shared" si="299"/>
        <v>0</v>
      </c>
    </row>
    <row r="951" spans="1:32" x14ac:dyDescent="0.3">
      <c r="A951">
        <v>950</v>
      </c>
      <c r="B951" t="s">
        <v>3650</v>
      </c>
      <c r="C951" t="s">
        <v>3651</v>
      </c>
      <c r="D951" t="s">
        <v>3652</v>
      </c>
      <c r="E951" t="s">
        <v>3653</v>
      </c>
      <c r="F951" t="s">
        <v>3654</v>
      </c>
      <c r="G951">
        <v>2016</v>
      </c>
      <c r="H951">
        <v>80</v>
      </c>
      <c r="I951">
        <v>6.1</v>
      </c>
      <c r="J951">
        <v>2417</v>
      </c>
      <c r="K951">
        <v>0.15</v>
      </c>
      <c r="L951">
        <v>69</v>
      </c>
      <c r="M951">
        <f t="shared" si="280"/>
        <v>0</v>
      </c>
      <c r="N951">
        <f t="shared" si="281"/>
        <v>1</v>
      </c>
      <c r="O951">
        <f t="shared" si="282"/>
        <v>0</v>
      </c>
      <c r="P951">
        <f t="shared" si="283"/>
        <v>0</v>
      </c>
      <c r="Q951">
        <f t="shared" si="284"/>
        <v>0</v>
      </c>
      <c r="R951">
        <f t="shared" si="285"/>
        <v>0</v>
      </c>
      <c r="S951">
        <f t="shared" si="286"/>
        <v>0</v>
      </c>
      <c r="T951">
        <f t="shared" si="287"/>
        <v>0</v>
      </c>
      <c r="U951">
        <f t="shared" si="288"/>
        <v>0</v>
      </c>
      <c r="V951">
        <f t="shared" si="289"/>
        <v>0</v>
      </c>
      <c r="W951">
        <f t="shared" si="290"/>
        <v>0</v>
      </c>
      <c r="X951">
        <f t="shared" si="291"/>
        <v>0</v>
      </c>
      <c r="Y951">
        <f t="shared" si="292"/>
        <v>0</v>
      </c>
      <c r="Z951">
        <f t="shared" si="293"/>
        <v>0</v>
      </c>
      <c r="AA951">
        <f t="shared" si="294"/>
        <v>0</v>
      </c>
      <c r="AB951">
        <f t="shared" si="295"/>
        <v>0</v>
      </c>
      <c r="AC951">
        <f t="shared" si="296"/>
        <v>0</v>
      </c>
      <c r="AD951">
        <f t="shared" si="297"/>
        <v>0</v>
      </c>
      <c r="AE951">
        <f t="shared" si="298"/>
        <v>0</v>
      </c>
      <c r="AF951">
        <f t="shared" si="299"/>
        <v>0</v>
      </c>
    </row>
    <row r="952" spans="1:32" x14ac:dyDescent="0.3">
      <c r="A952">
        <v>951</v>
      </c>
      <c r="B952" t="s">
        <v>3655</v>
      </c>
      <c r="C952" t="s">
        <v>187</v>
      </c>
      <c r="D952" t="s">
        <v>3656</v>
      </c>
      <c r="E952" t="s">
        <v>3657</v>
      </c>
      <c r="F952" t="s">
        <v>3658</v>
      </c>
      <c r="G952">
        <v>2015</v>
      </c>
      <c r="H952">
        <v>105</v>
      </c>
      <c r="I952">
        <v>7.8</v>
      </c>
      <c r="J952">
        <v>92076</v>
      </c>
      <c r="K952">
        <v>6.74</v>
      </c>
      <c r="L952">
        <v>74</v>
      </c>
      <c r="M952">
        <f t="shared" si="280"/>
        <v>0</v>
      </c>
      <c r="N952">
        <f t="shared" si="281"/>
        <v>0</v>
      </c>
      <c r="O952">
        <f t="shared" si="282"/>
        <v>0</v>
      </c>
      <c r="P952">
        <f t="shared" si="283"/>
        <v>0</v>
      </c>
      <c r="Q952">
        <f t="shared" si="284"/>
        <v>1</v>
      </c>
      <c r="R952">
        <f t="shared" si="285"/>
        <v>0</v>
      </c>
      <c r="S952">
        <f t="shared" si="286"/>
        <v>1</v>
      </c>
      <c r="T952">
        <f t="shared" si="287"/>
        <v>0</v>
      </c>
      <c r="U952">
        <f t="shared" si="288"/>
        <v>0</v>
      </c>
      <c r="V952">
        <f t="shared" si="289"/>
        <v>0</v>
      </c>
      <c r="W952">
        <f t="shared" si="290"/>
        <v>0</v>
      </c>
      <c r="X952">
        <f t="shared" si="291"/>
        <v>0</v>
      </c>
      <c r="Y952">
        <f t="shared" si="292"/>
        <v>0</v>
      </c>
      <c r="Z952">
        <f t="shared" si="293"/>
        <v>0</v>
      </c>
      <c r="AA952">
        <f t="shared" si="294"/>
        <v>0</v>
      </c>
      <c r="AB952">
        <f t="shared" si="295"/>
        <v>0</v>
      </c>
      <c r="AC952">
        <f t="shared" si="296"/>
        <v>0</v>
      </c>
      <c r="AD952">
        <f t="shared" si="297"/>
        <v>0</v>
      </c>
      <c r="AE952">
        <f t="shared" si="298"/>
        <v>0</v>
      </c>
      <c r="AF952">
        <f t="shared" si="299"/>
        <v>0</v>
      </c>
    </row>
    <row r="953" spans="1:32" x14ac:dyDescent="0.3">
      <c r="A953">
        <v>952</v>
      </c>
      <c r="B953" t="s">
        <v>3659</v>
      </c>
      <c r="C953" t="s">
        <v>187</v>
      </c>
      <c r="D953" t="s">
        <v>3660</v>
      </c>
      <c r="E953" t="s">
        <v>3661</v>
      </c>
      <c r="F953" t="s">
        <v>3662</v>
      </c>
      <c r="G953">
        <v>2011</v>
      </c>
      <c r="H953">
        <v>115</v>
      </c>
      <c r="I953">
        <v>7.3</v>
      </c>
      <c r="J953">
        <v>211348</v>
      </c>
      <c r="K953">
        <v>82.62</v>
      </c>
      <c r="L953">
        <v>84</v>
      </c>
      <c r="M953">
        <f t="shared" si="280"/>
        <v>0</v>
      </c>
      <c r="N953">
        <f t="shared" si="281"/>
        <v>0</v>
      </c>
      <c r="O953">
        <f t="shared" si="282"/>
        <v>0</v>
      </c>
      <c r="P953">
        <f t="shared" si="283"/>
        <v>0</v>
      </c>
      <c r="Q953">
        <f t="shared" si="284"/>
        <v>1</v>
      </c>
      <c r="R953">
        <f t="shared" si="285"/>
        <v>0</v>
      </c>
      <c r="S953">
        <f t="shared" si="286"/>
        <v>1</v>
      </c>
      <c r="T953">
        <f t="shared" si="287"/>
        <v>0</v>
      </c>
      <c r="U953">
        <f t="shared" si="288"/>
        <v>0</v>
      </c>
      <c r="V953">
        <f t="shared" si="289"/>
        <v>0</v>
      </c>
      <c r="W953">
        <f t="shared" si="290"/>
        <v>0</v>
      </c>
      <c r="X953">
        <f t="shared" si="291"/>
        <v>0</v>
      </c>
      <c r="Y953">
        <f t="shared" si="292"/>
        <v>0</v>
      </c>
      <c r="Z953">
        <f t="shared" si="293"/>
        <v>0</v>
      </c>
      <c r="AA953">
        <f t="shared" si="294"/>
        <v>0</v>
      </c>
      <c r="AB953">
        <f t="shared" si="295"/>
        <v>0</v>
      </c>
      <c r="AC953">
        <f t="shared" si="296"/>
        <v>0</v>
      </c>
      <c r="AD953">
        <f t="shared" si="297"/>
        <v>0</v>
      </c>
      <c r="AE953">
        <f t="shared" si="298"/>
        <v>0</v>
      </c>
      <c r="AF953">
        <f t="shared" si="299"/>
        <v>0</v>
      </c>
    </row>
    <row r="954" spans="1:32" x14ac:dyDescent="0.3">
      <c r="A954">
        <v>953</v>
      </c>
      <c r="B954" t="s">
        <v>3663</v>
      </c>
      <c r="C954" t="s">
        <v>270</v>
      </c>
      <c r="D954" t="s">
        <v>3664</v>
      </c>
      <c r="E954" t="s">
        <v>3440</v>
      </c>
      <c r="F954" t="s">
        <v>3665</v>
      </c>
      <c r="G954">
        <v>2010</v>
      </c>
      <c r="H954">
        <v>146</v>
      </c>
      <c r="I954">
        <v>4.3</v>
      </c>
      <c r="J954">
        <v>62403</v>
      </c>
      <c r="K954">
        <v>95.33</v>
      </c>
      <c r="L954">
        <v>27</v>
      </c>
      <c r="M954">
        <f t="shared" si="280"/>
        <v>0</v>
      </c>
      <c r="N954">
        <f t="shared" si="281"/>
        <v>0</v>
      </c>
      <c r="O954">
        <f t="shared" si="282"/>
        <v>0</v>
      </c>
      <c r="P954">
        <f t="shared" si="283"/>
        <v>0</v>
      </c>
      <c r="Q954">
        <f t="shared" si="284"/>
        <v>1</v>
      </c>
      <c r="R954">
        <f t="shared" si="285"/>
        <v>0</v>
      </c>
      <c r="S954">
        <f t="shared" si="286"/>
        <v>1</v>
      </c>
      <c r="T954">
        <f t="shared" si="287"/>
        <v>0</v>
      </c>
      <c r="U954">
        <f t="shared" si="288"/>
        <v>1</v>
      </c>
      <c r="V954">
        <f t="shared" si="289"/>
        <v>0</v>
      </c>
      <c r="W954">
        <f t="shared" si="290"/>
        <v>0</v>
      </c>
      <c r="X954">
        <f t="shared" si="291"/>
        <v>0</v>
      </c>
      <c r="Y954">
        <f t="shared" si="292"/>
        <v>0</v>
      </c>
      <c r="Z954">
        <f t="shared" si="293"/>
        <v>0</v>
      </c>
      <c r="AA954">
        <f t="shared" si="294"/>
        <v>0</v>
      </c>
      <c r="AB954">
        <f t="shared" si="295"/>
        <v>0</v>
      </c>
      <c r="AC954">
        <f t="shared" si="296"/>
        <v>0</v>
      </c>
      <c r="AD954">
        <f t="shared" si="297"/>
        <v>0</v>
      </c>
      <c r="AE954">
        <f t="shared" si="298"/>
        <v>0</v>
      </c>
      <c r="AF954">
        <f t="shared" si="299"/>
        <v>0</v>
      </c>
    </row>
    <row r="955" spans="1:32" x14ac:dyDescent="0.3">
      <c r="A955">
        <v>954</v>
      </c>
      <c r="B955" t="s">
        <v>3666</v>
      </c>
      <c r="C955" t="s">
        <v>578</v>
      </c>
      <c r="D955" t="s">
        <v>3667</v>
      </c>
      <c r="E955" t="s">
        <v>3668</v>
      </c>
      <c r="F955" t="s">
        <v>3669</v>
      </c>
      <c r="G955">
        <v>2013</v>
      </c>
      <c r="H955">
        <v>95</v>
      </c>
      <c r="I955">
        <v>7.2</v>
      </c>
      <c r="J955">
        <v>65653</v>
      </c>
      <c r="K955">
        <v>1.29</v>
      </c>
      <c r="L955">
        <v>61</v>
      </c>
      <c r="M955">
        <f t="shared" si="280"/>
        <v>0</v>
      </c>
      <c r="N955">
        <f t="shared" si="281"/>
        <v>1</v>
      </c>
      <c r="O955">
        <f t="shared" si="282"/>
        <v>0</v>
      </c>
      <c r="P955">
        <f t="shared" si="283"/>
        <v>0</v>
      </c>
      <c r="Q955">
        <f t="shared" si="284"/>
        <v>1</v>
      </c>
      <c r="R955">
        <f t="shared" si="285"/>
        <v>0</v>
      </c>
      <c r="S955">
        <f t="shared" si="286"/>
        <v>1</v>
      </c>
      <c r="T955">
        <f t="shared" si="287"/>
        <v>0</v>
      </c>
      <c r="U955">
        <f t="shared" si="288"/>
        <v>0</v>
      </c>
      <c r="V955">
        <f t="shared" si="289"/>
        <v>0</v>
      </c>
      <c r="W955">
        <f t="shared" si="290"/>
        <v>0</v>
      </c>
      <c r="X955">
        <f t="shared" si="291"/>
        <v>0</v>
      </c>
      <c r="Y955">
        <f t="shared" si="292"/>
        <v>0</v>
      </c>
      <c r="Z955">
        <f t="shared" si="293"/>
        <v>0</v>
      </c>
      <c r="AA955">
        <f t="shared" si="294"/>
        <v>0</v>
      </c>
      <c r="AB955">
        <f t="shared" si="295"/>
        <v>0</v>
      </c>
      <c r="AC955">
        <f t="shared" si="296"/>
        <v>0</v>
      </c>
      <c r="AD955">
        <f t="shared" si="297"/>
        <v>0</v>
      </c>
      <c r="AE955">
        <f t="shared" si="298"/>
        <v>0</v>
      </c>
      <c r="AF955">
        <f t="shared" si="299"/>
        <v>0</v>
      </c>
    </row>
    <row r="956" spans="1:32" x14ac:dyDescent="0.3">
      <c r="A956">
        <v>955</v>
      </c>
      <c r="B956" t="s">
        <v>3670</v>
      </c>
      <c r="C956" t="s">
        <v>1341</v>
      </c>
      <c r="D956" t="s">
        <v>3671</v>
      </c>
      <c r="E956" t="s">
        <v>166</v>
      </c>
      <c r="F956" t="s">
        <v>3672</v>
      </c>
      <c r="G956">
        <v>2008</v>
      </c>
      <c r="H956">
        <v>105</v>
      </c>
      <c r="I956">
        <v>6.4</v>
      </c>
      <c r="J956">
        <v>173731</v>
      </c>
      <c r="K956">
        <v>36.06</v>
      </c>
      <c r="L956">
        <v>43</v>
      </c>
      <c r="M956">
        <f t="shared" si="280"/>
        <v>1</v>
      </c>
      <c r="N956">
        <f t="shared" si="281"/>
        <v>0</v>
      </c>
      <c r="O956">
        <f t="shared" si="282"/>
        <v>0</v>
      </c>
      <c r="P956">
        <f t="shared" si="283"/>
        <v>0</v>
      </c>
      <c r="Q956">
        <f t="shared" si="284"/>
        <v>0</v>
      </c>
      <c r="R956">
        <f t="shared" si="285"/>
        <v>0</v>
      </c>
      <c r="S956">
        <f t="shared" si="286"/>
        <v>0</v>
      </c>
      <c r="T956">
        <f t="shared" si="287"/>
        <v>0</v>
      </c>
      <c r="U956">
        <f t="shared" si="288"/>
        <v>0</v>
      </c>
      <c r="V956">
        <f t="shared" si="289"/>
        <v>0</v>
      </c>
      <c r="W956">
        <f t="shared" si="290"/>
        <v>1</v>
      </c>
      <c r="X956">
        <f t="shared" si="291"/>
        <v>1</v>
      </c>
      <c r="Y956">
        <f t="shared" si="292"/>
        <v>0</v>
      </c>
      <c r="Z956">
        <f t="shared" si="293"/>
        <v>0</v>
      </c>
      <c r="AA956">
        <f t="shared" si="294"/>
        <v>0</v>
      </c>
      <c r="AB956">
        <f t="shared" si="295"/>
        <v>0</v>
      </c>
      <c r="AC956">
        <f t="shared" si="296"/>
        <v>0</v>
      </c>
      <c r="AD956">
        <f t="shared" si="297"/>
        <v>0</v>
      </c>
      <c r="AE956">
        <f t="shared" si="298"/>
        <v>0</v>
      </c>
      <c r="AF956">
        <f t="shared" si="299"/>
        <v>0</v>
      </c>
    </row>
    <row r="957" spans="1:32" x14ac:dyDescent="0.3">
      <c r="A957">
        <v>956</v>
      </c>
      <c r="B957" t="s">
        <v>3673</v>
      </c>
      <c r="C957" t="s">
        <v>784</v>
      </c>
      <c r="D957" t="s">
        <v>3674</v>
      </c>
      <c r="E957" t="s">
        <v>3675</v>
      </c>
      <c r="F957" t="s">
        <v>3676</v>
      </c>
      <c r="G957">
        <v>2014</v>
      </c>
      <c r="H957">
        <v>94</v>
      </c>
      <c r="I957">
        <v>6.2</v>
      </c>
      <c r="J957">
        <v>81823</v>
      </c>
      <c r="K957">
        <v>26.05</v>
      </c>
      <c r="L957">
        <v>36</v>
      </c>
      <c r="M957">
        <f t="shared" si="280"/>
        <v>0</v>
      </c>
      <c r="N957">
        <f t="shared" si="281"/>
        <v>0</v>
      </c>
      <c r="O957">
        <f t="shared" si="282"/>
        <v>0</v>
      </c>
      <c r="P957">
        <f t="shared" si="283"/>
        <v>0</v>
      </c>
      <c r="Q957">
        <f t="shared" si="284"/>
        <v>1</v>
      </c>
      <c r="R957">
        <f t="shared" si="285"/>
        <v>0</v>
      </c>
      <c r="S957">
        <f t="shared" si="286"/>
        <v>0</v>
      </c>
      <c r="T957">
        <f t="shared" si="287"/>
        <v>0</v>
      </c>
      <c r="U957">
        <f t="shared" si="288"/>
        <v>1</v>
      </c>
      <c r="V957">
        <f t="shared" si="289"/>
        <v>0</v>
      </c>
      <c r="W957">
        <f t="shared" si="290"/>
        <v>0</v>
      </c>
      <c r="X957">
        <f t="shared" si="291"/>
        <v>0</v>
      </c>
      <c r="Y957">
        <f t="shared" si="292"/>
        <v>0</v>
      </c>
      <c r="Z957">
        <f t="shared" si="293"/>
        <v>0</v>
      </c>
      <c r="AA957">
        <f t="shared" si="294"/>
        <v>0</v>
      </c>
      <c r="AB957">
        <f t="shared" si="295"/>
        <v>0</v>
      </c>
      <c r="AC957">
        <f t="shared" si="296"/>
        <v>0</v>
      </c>
      <c r="AD957">
        <f t="shared" si="297"/>
        <v>0</v>
      </c>
      <c r="AE957">
        <f t="shared" si="298"/>
        <v>0</v>
      </c>
      <c r="AF957">
        <f t="shared" si="299"/>
        <v>0</v>
      </c>
    </row>
    <row r="958" spans="1:32" x14ac:dyDescent="0.3">
      <c r="A958">
        <v>957</v>
      </c>
      <c r="B958" t="s">
        <v>3677</v>
      </c>
      <c r="C958" t="s">
        <v>2461</v>
      </c>
      <c r="D958" t="s">
        <v>3678</v>
      </c>
      <c r="E958" t="s">
        <v>3679</v>
      </c>
      <c r="F958" t="s">
        <v>3680</v>
      </c>
      <c r="G958">
        <v>2010</v>
      </c>
      <c r="H958">
        <v>100</v>
      </c>
      <c r="I958">
        <v>5.2</v>
      </c>
      <c r="J958">
        <v>84158</v>
      </c>
      <c r="K958">
        <v>40.17</v>
      </c>
      <c r="L958">
        <v>32</v>
      </c>
      <c r="M958">
        <f t="shared" si="280"/>
        <v>1</v>
      </c>
      <c r="N958">
        <f t="shared" si="281"/>
        <v>0</v>
      </c>
      <c r="O958">
        <f t="shared" si="282"/>
        <v>1</v>
      </c>
      <c r="P958">
        <f t="shared" si="283"/>
        <v>0</v>
      </c>
      <c r="Q958">
        <f t="shared" si="284"/>
        <v>0</v>
      </c>
      <c r="R958">
        <f t="shared" si="285"/>
        <v>0</v>
      </c>
      <c r="S958">
        <f t="shared" si="286"/>
        <v>0</v>
      </c>
      <c r="T958">
        <f t="shared" si="287"/>
        <v>0</v>
      </c>
      <c r="U958">
        <f t="shared" si="288"/>
        <v>0</v>
      </c>
      <c r="V958">
        <f t="shared" si="289"/>
        <v>0</v>
      </c>
      <c r="W958">
        <f t="shared" si="290"/>
        <v>0</v>
      </c>
      <c r="X958">
        <f t="shared" si="291"/>
        <v>0</v>
      </c>
      <c r="Y958">
        <f t="shared" si="292"/>
        <v>1</v>
      </c>
      <c r="Z958">
        <f t="shared" si="293"/>
        <v>0</v>
      </c>
      <c r="AA958">
        <f t="shared" si="294"/>
        <v>0</v>
      </c>
      <c r="AB958">
        <f t="shared" si="295"/>
        <v>0</v>
      </c>
      <c r="AC958">
        <f t="shared" si="296"/>
        <v>0</v>
      </c>
      <c r="AD958">
        <f t="shared" si="297"/>
        <v>0</v>
      </c>
      <c r="AE958">
        <f t="shared" si="298"/>
        <v>0</v>
      </c>
      <c r="AF958">
        <f t="shared" si="299"/>
        <v>0</v>
      </c>
    </row>
    <row r="959" spans="1:32" x14ac:dyDescent="0.3">
      <c r="A959">
        <v>958</v>
      </c>
      <c r="B959" t="s">
        <v>3681</v>
      </c>
      <c r="C959" t="s">
        <v>444</v>
      </c>
      <c r="D959" t="s">
        <v>3682</v>
      </c>
      <c r="E959" t="s">
        <v>33</v>
      </c>
      <c r="F959" t="s">
        <v>3683</v>
      </c>
      <c r="G959">
        <v>2012</v>
      </c>
      <c r="H959">
        <v>109</v>
      </c>
      <c r="I959">
        <v>7.7</v>
      </c>
      <c r="J959">
        <v>192190</v>
      </c>
      <c r="K959">
        <v>40.98</v>
      </c>
      <c r="L959">
        <v>68</v>
      </c>
      <c r="M959">
        <f t="shared" si="280"/>
        <v>0</v>
      </c>
      <c r="N959">
        <f t="shared" si="281"/>
        <v>0</v>
      </c>
      <c r="O959">
        <f t="shared" si="282"/>
        <v>0</v>
      </c>
      <c r="P959">
        <f t="shared" si="283"/>
        <v>0</v>
      </c>
      <c r="Q959">
        <f t="shared" si="284"/>
        <v>0</v>
      </c>
      <c r="R959">
        <f t="shared" si="285"/>
        <v>0</v>
      </c>
      <c r="S959">
        <f t="shared" si="286"/>
        <v>1</v>
      </c>
      <c r="T959">
        <f t="shared" si="287"/>
        <v>1</v>
      </c>
      <c r="U959">
        <f t="shared" si="288"/>
        <v>0</v>
      </c>
      <c r="V959">
        <f t="shared" si="289"/>
        <v>0</v>
      </c>
      <c r="W959">
        <f t="shared" si="290"/>
        <v>1</v>
      </c>
      <c r="X959">
        <f t="shared" si="291"/>
        <v>0</v>
      </c>
      <c r="Y959">
        <f t="shared" si="292"/>
        <v>0</v>
      </c>
      <c r="Z959">
        <f t="shared" si="293"/>
        <v>0</v>
      </c>
      <c r="AA959">
        <f t="shared" si="294"/>
        <v>0</v>
      </c>
      <c r="AB959">
        <f t="shared" si="295"/>
        <v>0</v>
      </c>
      <c r="AC959">
        <f t="shared" si="296"/>
        <v>0</v>
      </c>
      <c r="AD959">
        <f t="shared" si="297"/>
        <v>0</v>
      </c>
      <c r="AE959">
        <f t="shared" si="298"/>
        <v>0</v>
      </c>
      <c r="AF959">
        <f t="shared" si="299"/>
        <v>0</v>
      </c>
    </row>
    <row r="960" spans="1:32" x14ac:dyDescent="0.3">
      <c r="A960">
        <v>959</v>
      </c>
      <c r="B960" t="s">
        <v>3684</v>
      </c>
      <c r="C960" t="s">
        <v>318</v>
      </c>
      <c r="D960" t="s">
        <v>3685</v>
      </c>
      <c r="E960" t="s">
        <v>2938</v>
      </c>
      <c r="F960" t="s">
        <v>3686</v>
      </c>
      <c r="G960">
        <v>2014</v>
      </c>
      <c r="H960">
        <v>117</v>
      </c>
      <c r="I960">
        <v>6.2</v>
      </c>
      <c r="J960">
        <v>73567</v>
      </c>
      <c r="K960">
        <v>30.69</v>
      </c>
      <c r="L960">
        <v>40</v>
      </c>
      <c r="M960">
        <f t="shared" si="280"/>
        <v>1</v>
      </c>
      <c r="N960">
        <f t="shared" si="281"/>
        <v>0</v>
      </c>
      <c r="O960">
        <f t="shared" si="282"/>
        <v>0</v>
      </c>
      <c r="P960">
        <f t="shared" si="283"/>
        <v>0</v>
      </c>
      <c r="Q960">
        <f t="shared" si="284"/>
        <v>0</v>
      </c>
      <c r="R960">
        <f t="shared" si="285"/>
        <v>0</v>
      </c>
      <c r="S960">
        <f t="shared" si="286"/>
        <v>1</v>
      </c>
      <c r="T960">
        <f t="shared" si="287"/>
        <v>0</v>
      </c>
      <c r="U960">
        <f t="shared" si="288"/>
        <v>0</v>
      </c>
      <c r="V960">
        <f t="shared" si="289"/>
        <v>0</v>
      </c>
      <c r="W960">
        <f t="shared" si="290"/>
        <v>1</v>
      </c>
      <c r="X960">
        <f t="shared" si="291"/>
        <v>0</v>
      </c>
      <c r="Y960">
        <f t="shared" si="292"/>
        <v>0</v>
      </c>
      <c r="Z960">
        <f t="shared" si="293"/>
        <v>0</v>
      </c>
      <c r="AA960">
        <f t="shared" si="294"/>
        <v>0</v>
      </c>
      <c r="AB960">
        <f t="shared" si="295"/>
        <v>0</v>
      </c>
      <c r="AC960">
        <f t="shared" si="296"/>
        <v>0</v>
      </c>
      <c r="AD960">
        <f t="shared" si="297"/>
        <v>0</v>
      </c>
      <c r="AE960">
        <f t="shared" si="298"/>
        <v>0</v>
      </c>
      <c r="AF960">
        <f t="shared" si="299"/>
        <v>0</v>
      </c>
    </row>
    <row r="961" spans="1:32" x14ac:dyDescent="0.3">
      <c r="A961">
        <v>960</v>
      </c>
      <c r="B961" t="s">
        <v>3687</v>
      </c>
      <c r="C961" t="s">
        <v>288</v>
      </c>
      <c r="D961" t="s">
        <v>3688</v>
      </c>
      <c r="E961" t="s">
        <v>1354</v>
      </c>
      <c r="F961" t="s">
        <v>3689</v>
      </c>
      <c r="G961">
        <v>2006</v>
      </c>
      <c r="H961">
        <v>110</v>
      </c>
      <c r="I961">
        <v>7.8</v>
      </c>
      <c r="J961">
        <v>271940</v>
      </c>
      <c r="K961">
        <v>22.49</v>
      </c>
      <c r="L961">
        <v>53</v>
      </c>
      <c r="M961">
        <f t="shared" si="280"/>
        <v>0</v>
      </c>
      <c r="N961">
        <f t="shared" si="281"/>
        <v>0</v>
      </c>
      <c r="O961">
        <f t="shared" si="282"/>
        <v>0</v>
      </c>
      <c r="P961">
        <f t="shared" si="283"/>
        <v>0</v>
      </c>
      <c r="Q961">
        <f t="shared" si="284"/>
        <v>0</v>
      </c>
      <c r="R961">
        <f t="shared" si="285"/>
        <v>0</v>
      </c>
      <c r="S961">
        <f t="shared" si="286"/>
        <v>1</v>
      </c>
      <c r="T961">
        <f t="shared" si="287"/>
        <v>1</v>
      </c>
      <c r="U961">
        <f t="shared" si="288"/>
        <v>0</v>
      </c>
      <c r="V961">
        <f t="shared" si="289"/>
        <v>1</v>
      </c>
      <c r="W961">
        <f t="shared" si="290"/>
        <v>0</v>
      </c>
      <c r="X961">
        <f t="shared" si="291"/>
        <v>0</v>
      </c>
      <c r="Y961">
        <f t="shared" si="292"/>
        <v>0</v>
      </c>
      <c r="Z961">
        <f t="shared" si="293"/>
        <v>0</v>
      </c>
      <c r="AA961">
        <f t="shared" si="294"/>
        <v>0</v>
      </c>
      <c r="AB961">
        <f t="shared" si="295"/>
        <v>0</v>
      </c>
      <c r="AC961">
        <f t="shared" si="296"/>
        <v>0</v>
      </c>
      <c r="AD961">
        <f t="shared" si="297"/>
        <v>0</v>
      </c>
      <c r="AE961">
        <f t="shared" si="298"/>
        <v>0</v>
      </c>
      <c r="AF961">
        <f t="shared" si="299"/>
        <v>0</v>
      </c>
    </row>
    <row r="962" spans="1:32" x14ac:dyDescent="0.3">
      <c r="A962">
        <v>961</v>
      </c>
      <c r="B962" t="s">
        <v>3690</v>
      </c>
      <c r="C962" t="s">
        <v>288</v>
      </c>
      <c r="D962" t="s">
        <v>3691</v>
      </c>
      <c r="E962" t="s">
        <v>1502</v>
      </c>
      <c r="F962" t="s">
        <v>3692</v>
      </c>
      <c r="G962">
        <v>2013</v>
      </c>
      <c r="H962">
        <v>101</v>
      </c>
      <c r="I962">
        <v>7</v>
      </c>
      <c r="J962">
        <v>97141</v>
      </c>
      <c r="K962">
        <v>2.3199999999999998</v>
      </c>
      <c r="L962">
        <v>61</v>
      </c>
      <c r="M962">
        <f t="shared" si="280"/>
        <v>0</v>
      </c>
      <c r="N962">
        <f t="shared" si="281"/>
        <v>0</v>
      </c>
      <c r="O962">
        <f t="shared" si="282"/>
        <v>0</v>
      </c>
      <c r="P962">
        <f t="shared" si="283"/>
        <v>0</v>
      </c>
      <c r="Q962">
        <f t="shared" si="284"/>
        <v>0</v>
      </c>
      <c r="R962">
        <f t="shared" si="285"/>
        <v>0</v>
      </c>
      <c r="S962">
        <f t="shared" si="286"/>
        <v>1</v>
      </c>
      <c r="T962">
        <f t="shared" si="287"/>
        <v>1</v>
      </c>
      <c r="U962">
        <f t="shared" si="288"/>
        <v>0</v>
      </c>
      <c r="V962">
        <f t="shared" si="289"/>
        <v>1</v>
      </c>
      <c r="W962">
        <f t="shared" si="290"/>
        <v>0</v>
      </c>
      <c r="X962">
        <f t="shared" si="291"/>
        <v>0</v>
      </c>
      <c r="Y962">
        <f t="shared" si="292"/>
        <v>0</v>
      </c>
      <c r="Z962">
        <f t="shared" si="293"/>
        <v>0</v>
      </c>
      <c r="AA962">
        <f t="shared" si="294"/>
        <v>0</v>
      </c>
      <c r="AB962">
        <f t="shared" si="295"/>
        <v>0</v>
      </c>
      <c r="AC962">
        <f t="shared" si="296"/>
        <v>0</v>
      </c>
      <c r="AD962">
        <f t="shared" si="297"/>
        <v>0</v>
      </c>
      <c r="AE962">
        <f t="shared" si="298"/>
        <v>0</v>
      </c>
      <c r="AF962">
        <f t="shared" si="299"/>
        <v>0</v>
      </c>
    </row>
    <row r="963" spans="1:32" x14ac:dyDescent="0.3">
      <c r="A963">
        <v>962</v>
      </c>
      <c r="B963" t="s">
        <v>3693</v>
      </c>
      <c r="C963" t="s">
        <v>1046</v>
      </c>
      <c r="D963" t="s">
        <v>3694</v>
      </c>
      <c r="E963" t="s">
        <v>3695</v>
      </c>
      <c r="F963" t="s">
        <v>3696</v>
      </c>
      <c r="G963">
        <v>2015</v>
      </c>
      <c r="H963">
        <v>101</v>
      </c>
      <c r="I963">
        <v>5.9</v>
      </c>
      <c r="J963">
        <v>10220</v>
      </c>
      <c r="K963">
        <v>0.01</v>
      </c>
      <c r="L963">
        <v>59</v>
      </c>
      <c r="M963">
        <f t="shared" ref="M963:M1001" si="300">IFERROR(IF(SEARCH($M$1,C963)&gt;0,1,0),0)</f>
        <v>0</v>
      </c>
      <c r="N963">
        <f t="shared" ref="N963:N1001" si="301">IFERROR(IF(SEARCH($N$1,C963)&gt;0,1,0),0)</f>
        <v>0</v>
      </c>
      <c r="O963">
        <f t="shared" ref="O963:O1001" si="302">IFERROR(IF(SEARCH($O$1,C963)&gt;0,1,0),0)</f>
        <v>0</v>
      </c>
      <c r="P963">
        <f t="shared" ref="P963:P1001" si="303">IFERROR(IF(SEARCH($P$1,C963)&gt;0,1,0),0)</f>
        <v>0</v>
      </c>
      <c r="Q963">
        <f t="shared" ref="Q963:Q1001" si="304">IFERROR(IF(SEARCH($Q$1,C963)&gt;0,1,0),0)</f>
        <v>0</v>
      </c>
      <c r="R963">
        <f t="shared" ref="R963:R1001" si="305">IFERROR(IF(SEARCH($R$1,C963)&gt;0,1,0),0)</f>
        <v>0</v>
      </c>
      <c r="S963">
        <f t="shared" ref="S963:S1001" si="306">IFERROR(IF(SEARCH($S$1,C963)&gt;0,1,0),0)</f>
        <v>1</v>
      </c>
      <c r="T963">
        <f t="shared" ref="T963:T1001" si="307">IFERROR(IF(SEARCH($T$1,C963)&gt;0,1,0),0)</f>
        <v>0</v>
      </c>
      <c r="U963">
        <f t="shared" ref="U963:U1001" si="308">IFERROR(IF(SEARCH($U$1,C963)&gt;0,1,0),0)</f>
        <v>0</v>
      </c>
      <c r="V963">
        <f t="shared" ref="V963:V1001" si="309">IFERROR(IF(SEARCH($V$1,C963)&gt;0,1,0),0)</f>
        <v>0</v>
      </c>
      <c r="W963">
        <f t="shared" ref="W963:W1001" si="310">IFERROR(IF(SEARCH($W$1,C963)&gt;0,1,0),0)</f>
        <v>1</v>
      </c>
      <c r="X963">
        <f t="shared" ref="X963:X1001" si="311">IFERROR(IF(SEARCH($X$1,C963)&gt;0,1,0),0)</f>
        <v>1</v>
      </c>
      <c r="Y963">
        <f t="shared" ref="Y963:Y1001" si="312">IFERROR(IF(SEARCH($Y$1,C963)&gt;0,1,0),0)</f>
        <v>0</v>
      </c>
      <c r="Z963">
        <f t="shared" ref="Z963:Z1001" si="313">IFERROR(IF(SEARCH($Z$1,C963)&gt;0,1,0),0)</f>
        <v>0</v>
      </c>
      <c r="AA963">
        <f t="shared" ref="AA963:AA1001" si="314">IFERROR(IF(SEARCH($AA$1,C963)&gt;0,1,0),0)</f>
        <v>0</v>
      </c>
      <c r="AB963">
        <f t="shared" ref="AB963:AB1001" si="315">IFERROR(IF(SEARCH($AB$1,C963)&gt;0,1,0),0)</f>
        <v>0</v>
      </c>
      <c r="AC963">
        <f t="shared" ref="AC963:AC1001" si="316">IFERROR(IF(SEARCH($AC$1,C963)&gt;0,1,0),0)</f>
        <v>0</v>
      </c>
      <c r="AD963">
        <f t="shared" ref="AD963:AD1001" si="317">IFERROR(IF(SEARCH($AD$1,C963)&gt;0,1,0),0)</f>
        <v>0</v>
      </c>
      <c r="AE963">
        <f t="shared" ref="AE963:AE1001" si="318">IFERROR(IF(SEARCH($AE$1,C963)&gt;0,1,0),0)</f>
        <v>0</v>
      </c>
      <c r="AF963">
        <f t="shared" ref="AF963:AF1001" si="319">IFERROR(IF(SEARCH($AF$1,C963)&gt;0,1,0),0)</f>
        <v>0</v>
      </c>
    </row>
    <row r="964" spans="1:32" x14ac:dyDescent="0.3">
      <c r="A964">
        <v>963</v>
      </c>
      <c r="B964" t="s">
        <v>3697</v>
      </c>
      <c r="C964" t="s">
        <v>60</v>
      </c>
      <c r="D964" t="s">
        <v>3698</v>
      </c>
      <c r="E964" t="s">
        <v>3699</v>
      </c>
      <c r="F964" t="s">
        <v>3700</v>
      </c>
      <c r="G964">
        <v>2008</v>
      </c>
      <c r="H964">
        <v>115</v>
      </c>
      <c r="I964">
        <v>6.7</v>
      </c>
      <c r="J964">
        <v>88260</v>
      </c>
      <c r="K964">
        <v>26.81</v>
      </c>
      <c r="L964">
        <v>50</v>
      </c>
      <c r="M964">
        <f t="shared" si="300"/>
        <v>0</v>
      </c>
      <c r="N964">
        <f t="shared" si="301"/>
        <v>0</v>
      </c>
      <c r="O964">
        <f t="shared" si="302"/>
        <v>0</v>
      </c>
      <c r="P964">
        <f t="shared" si="303"/>
        <v>0</v>
      </c>
      <c r="Q964">
        <f t="shared" si="304"/>
        <v>0</v>
      </c>
      <c r="R964">
        <f t="shared" si="305"/>
        <v>1</v>
      </c>
      <c r="S964">
        <f t="shared" si="306"/>
        <v>1</v>
      </c>
      <c r="T964">
        <f t="shared" si="307"/>
        <v>0</v>
      </c>
      <c r="U964">
        <f t="shared" si="308"/>
        <v>0</v>
      </c>
      <c r="V964">
        <f t="shared" si="309"/>
        <v>0</v>
      </c>
      <c r="W964">
        <f t="shared" si="310"/>
        <v>0</v>
      </c>
      <c r="X964">
        <f t="shared" si="311"/>
        <v>0</v>
      </c>
      <c r="Y964">
        <f t="shared" si="312"/>
        <v>0</v>
      </c>
      <c r="Z964">
        <f t="shared" si="313"/>
        <v>0</v>
      </c>
      <c r="AA964">
        <f t="shared" si="314"/>
        <v>1</v>
      </c>
      <c r="AB964">
        <f t="shared" si="315"/>
        <v>0</v>
      </c>
      <c r="AC964">
        <f t="shared" si="316"/>
        <v>0</v>
      </c>
      <c r="AD964">
        <f t="shared" si="317"/>
        <v>0</v>
      </c>
      <c r="AE964">
        <f t="shared" si="318"/>
        <v>0</v>
      </c>
      <c r="AF964">
        <f t="shared" si="319"/>
        <v>0</v>
      </c>
    </row>
    <row r="965" spans="1:32" x14ac:dyDescent="0.3">
      <c r="A965">
        <v>964</v>
      </c>
      <c r="B965" t="s">
        <v>3701</v>
      </c>
      <c r="C965" t="s">
        <v>260</v>
      </c>
      <c r="D965" t="s">
        <v>3702</v>
      </c>
      <c r="E965" t="s">
        <v>3703</v>
      </c>
      <c r="F965" t="s">
        <v>3704</v>
      </c>
      <c r="G965">
        <v>2010</v>
      </c>
      <c r="H965">
        <v>108</v>
      </c>
      <c r="I965">
        <v>6.3</v>
      </c>
      <c r="J965">
        <v>60133</v>
      </c>
      <c r="K965">
        <v>0.09</v>
      </c>
      <c r="L965">
        <v>27</v>
      </c>
      <c r="M965">
        <f t="shared" si="300"/>
        <v>0</v>
      </c>
      <c r="N965">
        <f t="shared" si="301"/>
        <v>0</v>
      </c>
      <c r="O965">
        <f t="shared" si="302"/>
        <v>1</v>
      </c>
      <c r="P965">
        <f t="shared" si="303"/>
        <v>0</v>
      </c>
      <c r="Q965">
        <f t="shared" si="304"/>
        <v>0</v>
      </c>
      <c r="R965">
        <f t="shared" si="305"/>
        <v>0</v>
      </c>
      <c r="S965">
        <f t="shared" si="306"/>
        <v>0</v>
      </c>
      <c r="T965">
        <f t="shared" si="307"/>
        <v>1</v>
      </c>
      <c r="U965">
        <f t="shared" si="308"/>
        <v>0</v>
      </c>
      <c r="V965">
        <f t="shared" si="309"/>
        <v>0</v>
      </c>
      <c r="W965">
        <f t="shared" si="310"/>
        <v>1</v>
      </c>
      <c r="X965">
        <f t="shared" si="311"/>
        <v>0</v>
      </c>
      <c r="Y965">
        <f t="shared" si="312"/>
        <v>0</v>
      </c>
      <c r="Z965">
        <f t="shared" si="313"/>
        <v>0</v>
      </c>
      <c r="AA965">
        <f t="shared" si="314"/>
        <v>0</v>
      </c>
      <c r="AB965">
        <f t="shared" si="315"/>
        <v>0</v>
      </c>
      <c r="AC965">
        <f t="shared" si="316"/>
        <v>0</v>
      </c>
      <c r="AD965">
        <f t="shared" si="317"/>
        <v>0</v>
      </c>
      <c r="AE965">
        <f t="shared" si="318"/>
        <v>0</v>
      </c>
      <c r="AF965">
        <f t="shared" si="319"/>
        <v>0</v>
      </c>
    </row>
    <row r="966" spans="1:32" x14ac:dyDescent="0.3">
      <c r="A966">
        <v>965</v>
      </c>
      <c r="B966" t="s">
        <v>3705</v>
      </c>
      <c r="C966" t="s">
        <v>107</v>
      </c>
      <c r="D966" t="s">
        <v>3706</v>
      </c>
      <c r="E966" t="s">
        <v>3707</v>
      </c>
      <c r="F966" t="s">
        <v>3708</v>
      </c>
      <c r="G966">
        <v>2016</v>
      </c>
      <c r="H966">
        <v>104</v>
      </c>
      <c r="I966">
        <v>6.9</v>
      </c>
      <c r="J966">
        <v>280</v>
      </c>
      <c r="L966">
        <v>72</v>
      </c>
      <c r="M966">
        <f t="shared" si="300"/>
        <v>0</v>
      </c>
      <c r="N966">
        <f t="shared" si="301"/>
        <v>0</v>
      </c>
      <c r="O966">
        <f t="shared" si="302"/>
        <v>0</v>
      </c>
      <c r="P966">
        <f t="shared" si="303"/>
        <v>0</v>
      </c>
      <c r="Q966">
        <f t="shared" si="304"/>
        <v>0</v>
      </c>
      <c r="R966">
        <f t="shared" si="305"/>
        <v>0</v>
      </c>
      <c r="S966">
        <f t="shared" si="306"/>
        <v>1</v>
      </c>
      <c r="T966">
        <f t="shared" si="307"/>
        <v>0</v>
      </c>
      <c r="U966">
        <f t="shared" si="308"/>
        <v>0</v>
      </c>
      <c r="V966">
        <f t="shared" si="309"/>
        <v>0</v>
      </c>
      <c r="W966">
        <f t="shared" si="310"/>
        <v>0</v>
      </c>
      <c r="X966">
        <f t="shared" si="311"/>
        <v>0</v>
      </c>
      <c r="Y966">
        <f t="shared" si="312"/>
        <v>0</v>
      </c>
      <c r="Z966">
        <f t="shared" si="313"/>
        <v>0</v>
      </c>
      <c r="AA966">
        <f t="shared" si="314"/>
        <v>0</v>
      </c>
      <c r="AB966">
        <f t="shared" si="315"/>
        <v>0</v>
      </c>
      <c r="AC966">
        <f t="shared" si="316"/>
        <v>0</v>
      </c>
      <c r="AD966">
        <f t="shared" si="317"/>
        <v>0</v>
      </c>
      <c r="AE966">
        <f t="shared" si="318"/>
        <v>0</v>
      </c>
      <c r="AF966">
        <f t="shared" si="319"/>
        <v>0</v>
      </c>
    </row>
    <row r="967" spans="1:32" x14ac:dyDescent="0.3">
      <c r="A967">
        <v>966</v>
      </c>
      <c r="B967" t="s">
        <v>3709</v>
      </c>
      <c r="C967" t="s">
        <v>439</v>
      </c>
      <c r="D967" t="s">
        <v>3710</v>
      </c>
      <c r="E967" t="s">
        <v>675</v>
      </c>
      <c r="F967" t="s">
        <v>3711</v>
      </c>
      <c r="G967">
        <v>2006</v>
      </c>
      <c r="H967">
        <v>180</v>
      </c>
      <c r="I967">
        <v>7</v>
      </c>
      <c r="J967">
        <v>44227</v>
      </c>
      <c r="M967">
        <f t="shared" si="300"/>
        <v>0</v>
      </c>
      <c r="N967">
        <f t="shared" si="301"/>
        <v>0</v>
      </c>
      <c r="O967">
        <f t="shared" si="302"/>
        <v>0</v>
      </c>
      <c r="P967">
        <f t="shared" si="303"/>
        <v>0</v>
      </c>
      <c r="Q967">
        <f t="shared" si="304"/>
        <v>0</v>
      </c>
      <c r="R967">
        <f t="shared" si="305"/>
        <v>0</v>
      </c>
      <c r="S967">
        <f t="shared" si="306"/>
        <v>1</v>
      </c>
      <c r="T967">
        <f t="shared" si="307"/>
        <v>0</v>
      </c>
      <c r="U967">
        <f t="shared" si="308"/>
        <v>0</v>
      </c>
      <c r="V967">
        <f t="shared" si="309"/>
        <v>1</v>
      </c>
      <c r="W967">
        <f t="shared" si="310"/>
        <v>1</v>
      </c>
      <c r="X967">
        <f t="shared" si="311"/>
        <v>0</v>
      </c>
      <c r="Y967">
        <f t="shared" si="312"/>
        <v>0</v>
      </c>
      <c r="Z967">
        <f t="shared" si="313"/>
        <v>0</v>
      </c>
      <c r="AA967">
        <f t="shared" si="314"/>
        <v>0</v>
      </c>
      <c r="AB967">
        <f t="shared" si="315"/>
        <v>0</v>
      </c>
      <c r="AC967">
        <f t="shared" si="316"/>
        <v>0</v>
      </c>
      <c r="AD967">
        <f t="shared" si="317"/>
        <v>0</v>
      </c>
      <c r="AE967">
        <f t="shared" si="318"/>
        <v>0</v>
      </c>
      <c r="AF967">
        <f t="shared" si="319"/>
        <v>0</v>
      </c>
    </row>
    <row r="968" spans="1:32" x14ac:dyDescent="0.3">
      <c r="A968">
        <v>967</v>
      </c>
      <c r="B968" t="s">
        <v>3712</v>
      </c>
      <c r="C968" t="s">
        <v>3713</v>
      </c>
      <c r="D968" t="s">
        <v>3714</v>
      </c>
      <c r="E968" t="s">
        <v>3715</v>
      </c>
      <c r="F968" t="s">
        <v>3716</v>
      </c>
      <c r="G968">
        <v>2016</v>
      </c>
      <c r="H968">
        <v>122</v>
      </c>
      <c r="I968">
        <v>6.7</v>
      </c>
      <c r="J968">
        <v>1810</v>
      </c>
      <c r="L968">
        <v>70</v>
      </c>
      <c r="M968">
        <f t="shared" si="300"/>
        <v>0</v>
      </c>
      <c r="N968">
        <f t="shared" si="301"/>
        <v>1</v>
      </c>
      <c r="O968">
        <f t="shared" si="302"/>
        <v>0</v>
      </c>
      <c r="P968">
        <f t="shared" si="303"/>
        <v>0</v>
      </c>
      <c r="Q968">
        <f t="shared" si="304"/>
        <v>0</v>
      </c>
      <c r="R968">
        <f t="shared" si="305"/>
        <v>1</v>
      </c>
      <c r="S968">
        <f t="shared" si="306"/>
        <v>0</v>
      </c>
      <c r="T968">
        <f t="shared" si="307"/>
        <v>0</v>
      </c>
      <c r="U968">
        <f t="shared" si="308"/>
        <v>0</v>
      </c>
      <c r="V968">
        <f t="shared" si="309"/>
        <v>0</v>
      </c>
      <c r="W968">
        <f t="shared" si="310"/>
        <v>0</v>
      </c>
      <c r="X968">
        <f t="shared" si="311"/>
        <v>0</v>
      </c>
      <c r="Y968">
        <f t="shared" si="312"/>
        <v>0</v>
      </c>
      <c r="Z968">
        <f t="shared" si="313"/>
        <v>0</v>
      </c>
      <c r="AA968">
        <f t="shared" si="314"/>
        <v>0</v>
      </c>
      <c r="AB968">
        <f t="shared" si="315"/>
        <v>0</v>
      </c>
      <c r="AC968">
        <f t="shared" si="316"/>
        <v>0</v>
      </c>
      <c r="AD968">
        <f t="shared" si="317"/>
        <v>0</v>
      </c>
      <c r="AE968">
        <f t="shared" si="318"/>
        <v>0</v>
      </c>
      <c r="AF968">
        <f t="shared" si="319"/>
        <v>0</v>
      </c>
    </row>
    <row r="969" spans="1:32" x14ac:dyDescent="0.3">
      <c r="A969">
        <v>968</v>
      </c>
      <c r="B969" t="s">
        <v>3717</v>
      </c>
      <c r="C969" t="s">
        <v>3718</v>
      </c>
      <c r="D969" t="s">
        <v>3719</v>
      </c>
      <c r="E969" t="s">
        <v>329</v>
      </c>
      <c r="F969" t="s">
        <v>3720</v>
      </c>
      <c r="G969">
        <v>2015</v>
      </c>
      <c r="H969">
        <v>123</v>
      </c>
      <c r="I969">
        <v>7.3</v>
      </c>
      <c r="J969">
        <v>92378</v>
      </c>
      <c r="K969">
        <v>10.14</v>
      </c>
      <c r="M969">
        <f t="shared" si="300"/>
        <v>0</v>
      </c>
      <c r="N969">
        <f t="shared" si="301"/>
        <v>1</v>
      </c>
      <c r="O969">
        <f t="shared" si="302"/>
        <v>0</v>
      </c>
      <c r="P969">
        <f t="shared" si="303"/>
        <v>0</v>
      </c>
      <c r="Q969">
        <f t="shared" si="304"/>
        <v>0</v>
      </c>
      <c r="R969">
        <f t="shared" si="305"/>
        <v>1</v>
      </c>
      <c r="S969">
        <f t="shared" si="306"/>
        <v>0</v>
      </c>
      <c r="T969">
        <f t="shared" si="307"/>
        <v>1</v>
      </c>
      <c r="U969">
        <f t="shared" si="308"/>
        <v>0</v>
      </c>
      <c r="V969">
        <f t="shared" si="309"/>
        <v>0</v>
      </c>
      <c r="W969">
        <f t="shared" si="310"/>
        <v>0</v>
      </c>
      <c r="X969">
        <f t="shared" si="311"/>
        <v>0</v>
      </c>
      <c r="Y969">
        <f t="shared" si="312"/>
        <v>0</v>
      </c>
      <c r="Z969">
        <f t="shared" si="313"/>
        <v>0</v>
      </c>
      <c r="AA969">
        <f t="shared" si="314"/>
        <v>0</v>
      </c>
      <c r="AB969">
        <f t="shared" si="315"/>
        <v>0</v>
      </c>
      <c r="AC969">
        <f t="shared" si="316"/>
        <v>0</v>
      </c>
      <c r="AD969">
        <f t="shared" si="317"/>
        <v>0</v>
      </c>
      <c r="AE969">
        <f t="shared" si="318"/>
        <v>0</v>
      </c>
      <c r="AF969">
        <f t="shared" si="319"/>
        <v>0</v>
      </c>
    </row>
    <row r="970" spans="1:32" x14ac:dyDescent="0.3">
      <c r="A970">
        <v>969</v>
      </c>
      <c r="B970" t="s">
        <v>3721</v>
      </c>
      <c r="C970" t="s">
        <v>488</v>
      </c>
      <c r="D970" t="s">
        <v>3722</v>
      </c>
      <c r="E970" t="s">
        <v>3723</v>
      </c>
      <c r="F970" t="s">
        <v>3724</v>
      </c>
      <c r="G970">
        <v>2015</v>
      </c>
      <c r="H970">
        <v>83</v>
      </c>
      <c r="I970">
        <v>3.5</v>
      </c>
      <c r="J970">
        <v>1210</v>
      </c>
      <c r="L970">
        <v>37</v>
      </c>
      <c r="M970">
        <f t="shared" si="300"/>
        <v>1</v>
      </c>
      <c r="N970">
        <f t="shared" si="301"/>
        <v>0</v>
      </c>
      <c r="O970">
        <f t="shared" si="302"/>
        <v>1</v>
      </c>
      <c r="P970">
        <f t="shared" si="303"/>
        <v>0</v>
      </c>
      <c r="Q970">
        <f t="shared" si="304"/>
        <v>0</v>
      </c>
      <c r="R970">
        <f t="shared" si="305"/>
        <v>0</v>
      </c>
      <c r="S970">
        <f t="shared" si="306"/>
        <v>0</v>
      </c>
      <c r="T970">
        <f t="shared" si="307"/>
        <v>0</v>
      </c>
      <c r="U970">
        <f t="shared" si="308"/>
        <v>0</v>
      </c>
      <c r="V970">
        <f t="shared" si="309"/>
        <v>0</v>
      </c>
      <c r="W970">
        <f t="shared" si="310"/>
        <v>1</v>
      </c>
      <c r="X970">
        <f t="shared" si="311"/>
        <v>0</v>
      </c>
      <c r="Y970">
        <f t="shared" si="312"/>
        <v>0</v>
      </c>
      <c r="Z970">
        <f t="shared" si="313"/>
        <v>0</v>
      </c>
      <c r="AA970">
        <f t="shared" si="314"/>
        <v>0</v>
      </c>
      <c r="AB970">
        <f t="shared" si="315"/>
        <v>0</v>
      </c>
      <c r="AC970">
        <f t="shared" si="316"/>
        <v>0</v>
      </c>
      <c r="AD970">
        <f t="shared" si="317"/>
        <v>0</v>
      </c>
      <c r="AE970">
        <f t="shared" si="318"/>
        <v>0</v>
      </c>
      <c r="AF970">
        <f t="shared" si="319"/>
        <v>0</v>
      </c>
    </row>
    <row r="971" spans="1:32" x14ac:dyDescent="0.3">
      <c r="A971">
        <v>970</v>
      </c>
      <c r="B971" t="s">
        <v>3725</v>
      </c>
      <c r="C971" t="s">
        <v>182</v>
      </c>
      <c r="D971" t="s">
        <v>3726</v>
      </c>
      <c r="E971" t="s">
        <v>346</v>
      </c>
      <c r="F971" t="s">
        <v>3727</v>
      </c>
      <c r="G971">
        <v>2013</v>
      </c>
      <c r="H971">
        <v>150</v>
      </c>
      <c r="I971">
        <v>6.5</v>
      </c>
      <c r="J971">
        <v>190855</v>
      </c>
      <c r="K971">
        <v>89.29</v>
      </c>
      <c r="M971">
        <f t="shared" si="300"/>
        <v>1</v>
      </c>
      <c r="N971">
        <f t="shared" si="301"/>
        <v>1</v>
      </c>
      <c r="O971">
        <f t="shared" si="302"/>
        <v>0</v>
      </c>
      <c r="P971">
        <f t="shared" si="303"/>
        <v>0</v>
      </c>
      <c r="Q971">
        <f t="shared" si="304"/>
        <v>0</v>
      </c>
      <c r="R971">
        <f t="shared" si="305"/>
        <v>0</v>
      </c>
      <c r="S971">
        <f t="shared" si="306"/>
        <v>0</v>
      </c>
      <c r="T971">
        <f t="shared" si="307"/>
        <v>0</v>
      </c>
      <c r="U971">
        <f t="shared" si="308"/>
        <v>0</v>
      </c>
      <c r="V971">
        <f t="shared" si="309"/>
        <v>0</v>
      </c>
      <c r="W971">
        <f t="shared" si="310"/>
        <v>0</v>
      </c>
      <c r="X971">
        <f t="shared" si="311"/>
        <v>0</v>
      </c>
      <c r="Y971">
        <f t="shared" si="312"/>
        <v>0</v>
      </c>
      <c r="Z971">
        <f t="shared" si="313"/>
        <v>0</v>
      </c>
      <c r="AA971">
        <f t="shared" si="314"/>
        <v>0</v>
      </c>
      <c r="AB971">
        <f t="shared" si="315"/>
        <v>0</v>
      </c>
      <c r="AC971">
        <f t="shared" si="316"/>
        <v>1</v>
      </c>
      <c r="AD971">
        <f t="shared" si="317"/>
        <v>0</v>
      </c>
      <c r="AE971">
        <f t="shared" si="318"/>
        <v>0</v>
      </c>
      <c r="AF971">
        <f t="shared" si="319"/>
        <v>0</v>
      </c>
    </row>
    <row r="972" spans="1:32" x14ac:dyDescent="0.3">
      <c r="A972">
        <v>971</v>
      </c>
      <c r="B972" t="s">
        <v>3728</v>
      </c>
      <c r="C972" t="s">
        <v>23</v>
      </c>
      <c r="D972" t="s">
        <v>3729</v>
      </c>
      <c r="E972" t="s">
        <v>3730</v>
      </c>
      <c r="F972" t="s">
        <v>3731</v>
      </c>
      <c r="G972">
        <v>2013</v>
      </c>
      <c r="H972">
        <v>92</v>
      </c>
      <c r="I972">
        <v>4.8</v>
      </c>
      <c r="J972">
        <v>37060</v>
      </c>
      <c r="K972">
        <v>34.33</v>
      </c>
      <c r="L972">
        <v>62</v>
      </c>
      <c r="M972">
        <f t="shared" si="300"/>
        <v>0</v>
      </c>
      <c r="N972">
        <f t="shared" si="301"/>
        <v>0</v>
      </c>
      <c r="O972">
        <f t="shared" si="302"/>
        <v>1</v>
      </c>
      <c r="P972">
        <f t="shared" si="303"/>
        <v>0</v>
      </c>
      <c r="Q972">
        <f t="shared" si="304"/>
        <v>0</v>
      </c>
      <c r="R972">
        <f t="shared" si="305"/>
        <v>0</v>
      </c>
      <c r="S972">
        <f t="shared" si="306"/>
        <v>0</v>
      </c>
      <c r="T972">
        <f t="shared" si="307"/>
        <v>0</v>
      </c>
      <c r="U972">
        <f t="shared" si="308"/>
        <v>0</v>
      </c>
      <c r="V972">
        <f t="shared" si="309"/>
        <v>0</v>
      </c>
      <c r="W972">
        <f t="shared" si="310"/>
        <v>1</v>
      </c>
      <c r="X972">
        <f t="shared" si="311"/>
        <v>0</v>
      </c>
      <c r="Y972">
        <f t="shared" si="312"/>
        <v>0</v>
      </c>
      <c r="Z972">
        <f t="shared" si="313"/>
        <v>0</v>
      </c>
      <c r="AA972">
        <f t="shared" si="314"/>
        <v>0</v>
      </c>
      <c r="AB972">
        <f t="shared" si="315"/>
        <v>0</v>
      </c>
      <c r="AC972">
        <f t="shared" si="316"/>
        <v>0</v>
      </c>
      <c r="AD972">
        <f t="shared" si="317"/>
        <v>0</v>
      </c>
      <c r="AE972">
        <f t="shared" si="318"/>
        <v>0</v>
      </c>
      <c r="AF972">
        <f t="shared" si="319"/>
        <v>0</v>
      </c>
    </row>
    <row r="973" spans="1:32" x14ac:dyDescent="0.3">
      <c r="A973">
        <v>972</v>
      </c>
      <c r="B973" t="s">
        <v>3732</v>
      </c>
      <c r="C973" t="s">
        <v>439</v>
      </c>
      <c r="D973" t="s">
        <v>3733</v>
      </c>
      <c r="E973" t="s">
        <v>1010</v>
      </c>
      <c r="F973" t="s">
        <v>3734</v>
      </c>
      <c r="G973">
        <v>2007</v>
      </c>
      <c r="H973">
        <v>105</v>
      </c>
      <c r="I973">
        <v>6.9</v>
      </c>
      <c r="J973">
        <v>193491</v>
      </c>
      <c r="K973">
        <v>80.05</v>
      </c>
      <c r="M973">
        <f t="shared" si="300"/>
        <v>0</v>
      </c>
      <c r="N973">
        <f t="shared" si="301"/>
        <v>0</v>
      </c>
      <c r="O973">
        <f t="shared" si="302"/>
        <v>0</v>
      </c>
      <c r="P973">
        <f t="shared" si="303"/>
        <v>0</v>
      </c>
      <c r="Q973">
        <f t="shared" si="304"/>
        <v>0</v>
      </c>
      <c r="R973">
        <f t="shared" si="305"/>
        <v>0</v>
      </c>
      <c r="S973">
        <f t="shared" si="306"/>
        <v>1</v>
      </c>
      <c r="T973">
        <f t="shared" si="307"/>
        <v>0</v>
      </c>
      <c r="U973">
        <f t="shared" si="308"/>
        <v>0</v>
      </c>
      <c r="V973">
        <f t="shared" si="309"/>
        <v>1</v>
      </c>
      <c r="W973">
        <f t="shared" si="310"/>
        <v>1</v>
      </c>
      <c r="X973">
        <f t="shared" si="311"/>
        <v>0</v>
      </c>
      <c r="Y973">
        <f t="shared" si="312"/>
        <v>0</v>
      </c>
      <c r="Z973">
        <f t="shared" si="313"/>
        <v>0</v>
      </c>
      <c r="AA973">
        <f t="shared" si="314"/>
        <v>0</v>
      </c>
      <c r="AB973">
        <f t="shared" si="315"/>
        <v>0</v>
      </c>
      <c r="AC973">
        <f t="shared" si="316"/>
        <v>0</v>
      </c>
      <c r="AD973">
        <f t="shared" si="317"/>
        <v>0</v>
      </c>
      <c r="AE973">
        <f t="shared" si="318"/>
        <v>0</v>
      </c>
      <c r="AF973">
        <f t="shared" si="319"/>
        <v>0</v>
      </c>
    </row>
    <row r="974" spans="1:32" x14ac:dyDescent="0.3">
      <c r="A974">
        <v>973</v>
      </c>
      <c r="B974" t="s">
        <v>3735</v>
      </c>
      <c r="C974" t="s">
        <v>3736</v>
      </c>
      <c r="D974" t="s">
        <v>3737</v>
      </c>
      <c r="E974" t="s">
        <v>1960</v>
      </c>
      <c r="F974" t="s">
        <v>3738</v>
      </c>
      <c r="G974">
        <v>2012</v>
      </c>
      <c r="H974">
        <v>123</v>
      </c>
      <c r="I974">
        <v>5.9</v>
      </c>
      <c r="J974">
        <v>64513</v>
      </c>
      <c r="K974">
        <v>38.51</v>
      </c>
      <c r="L974">
        <v>47</v>
      </c>
      <c r="M974">
        <f t="shared" si="300"/>
        <v>0</v>
      </c>
      <c r="N974">
        <f t="shared" si="301"/>
        <v>0</v>
      </c>
      <c r="O974">
        <f t="shared" si="302"/>
        <v>0</v>
      </c>
      <c r="P974">
        <f t="shared" si="303"/>
        <v>0</v>
      </c>
      <c r="Q974">
        <f t="shared" si="304"/>
        <v>1</v>
      </c>
      <c r="R974">
        <f t="shared" si="305"/>
        <v>0</v>
      </c>
      <c r="S974">
        <f t="shared" si="306"/>
        <v>1</v>
      </c>
      <c r="T974">
        <f t="shared" si="307"/>
        <v>0</v>
      </c>
      <c r="U974">
        <f t="shared" si="308"/>
        <v>0</v>
      </c>
      <c r="V974">
        <f t="shared" si="309"/>
        <v>0</v>
      </c>
      <c r="W974">
        <f t="shared" si="310"/>
        <v>0</v>
      </c>
      <c r="X974">
        <f t="shared" si="311"/>
        <v>0</v>
      </c>
      <c r="Y974">
        <f t="shared" si="312"/>
        <v>0</v>
      </c>
      <c r="Z974">
        <f t="shared" si="313"/>
        <v>0</v>
      </c>
      <c r="AA974">
        <f t="shared" si="314"/>
        <v>0</v>
      </c>
      <c r="AB974">
        <f t="shared" si="315"/>
        <v>1</v>
      </c>
      <c r="AC974">
        <f t="shared" si="316"/>
        <v>0</v>
      </c>
      <c r="AD974">
        <f t="shared" si="317"/>
        <v>0</v>
      </c>
      <c r="AE974">
        <f t="shared" si="318"/>
        <v>1</v>
      </c>
      <c r="AF974">
        <f t="shared" si="319"/>
        <v>0</v>
      </c>
    </row>
    <row r="975" spans="1:32" x14ac:dyDescent="0.3">
      <c r="A975">
        <v>974</v>
      </c>
      <c r="B975" t="s">
        <v>3739</v>
      </c>
      <c r="C975" t="s">
        <v>789</v>
      </c>
      <c r="D975" t="s">
        <v>3740</v>
      </c>
      <c r="E975" t="s">
        <v>3741</v>
      </c>
      <c r="F975" t="s">
        <v>3742</v>
      </c>
      <c r="G975">
        <v>2011</v>
      </c>
      <c r="H975">
        <v>111</v>
      </c>
      <c r="I975">
        <v>6.2</v>
      </c>
      <c r="J975">
        <v>108544</v>
      </c>
      <c r="K975">
        <v>38.18</v>
      </c>
      <c r="L975">
        <v>52</v>
      </c>
      <c r="M975">
        <f t="shared" si="300"/>
        <v>0</v>
      </c>
      <c r="N975">
        <f t="shared" si="301"/>
        <v>0</v>
      </c>
      <c r="O975">
        <f t="shared" si="302"/>
        <v>1</v>
      </c>
      <c r="P975">
        <f t="shared" si="303"/>
        <v>0</v>
      </c>
      <c r="Q975">
        <f t="shared" si="304"/>
        <v>0</v>
      </c>
      <c r="R975">
        <f t="shared" si="305"/>
        <v>0</v>
      </c>
      <c r="S975">
        <f t="shared" si="306"/>
        <v>0</v>
      </c>
      <c r="T975">
        <f t="shared" si="307"/>
        <v>0</v>
      </c>
      <c r="U975">
        <f t="shared" si="308"/>
        <v>0</v>
      </c>
      <c r="V975">
        <f t="shared" si="309"/>
        <v>1</v>
      </c>
      <c r="W975">
        <f t="shared" si="310"/>
        <v>0</v>
      </c>
      <c r="X975">
        <f t="shared" si="311"/>
        <v>0</v>
      </c>
      <c r="Y975">
        <f t="shared" si="312"/>
        <v>0</v>
      </c>
      <c r="Z975">
        <f t="shared" si="313"/>
        <v>0</v>
      </c>
      <c r="AA975">
        <f t="shared" si="314"/>
        <v>0</v>
      </c>
      <c r="AB975">
        <f t="shared" si="315"/>
        <v>0</v>
      </c>
      <c r="AC975">
        <f t="shared" si="316"/>
        <v>0</v>
      </c>
      <c r="AD975">
        <f t="shared" si="317"/>
        <v>0</v>
      </c>
      <c r="AE975">
        <f t="shared" si="318"/>
        <v>0</v>
      </c>
      <c r="AF975">
        <f t="shared" si="319"/>
        <v>0</v>
      </c>
    </row>
    <row r="976" spans="1:32" x14ac:dyDescent="0.3">
      <c r="A976">
        <v>975</v>
      </c>
      <c r="B976" t="s">
        <v>3743</v>
      </c>
      <c r="C976" t="s">
        <v>1291</v>
      </c>
      <c r="D976" t="s">
        <v>3744</v>
      </c>
      <c r="E976" t="s">
        <v>3745</v>
      </c>
      <c r="F976" t="s">
        <v>3746</v>
      </c>
      <c r="G976">
        <v>2016</v>
      </c>
      <c r="H976">
        <v>124</v>
      </c>
      <c r="I976">
        <v>7.4</v>
      </c>
      <c r="J976">
        <v>6753</v>
      </c>
      <c r="K976">
        <v>8.81</v>
      </c>
      <c r="L976">
        <v>73</v>
      </c>
      <c r="M976">
        <f t="shared" si="300"/>
        <v>0</v>
      </c>
      <c r="N976">
        <f t="shared" si="301"/>
        <v>0</v>
      </c>
      <c r="O976">
        <f t="shared" si="302"/>
        <v>0</v>
      </c>
      <c r="P976">
        <f t="shared" si="303"/>
        <v>0</v>
      </c>
      <c r="Q976">
        <f t="shared" si="304"/>
        <v>0</v>
      </c>
      <c r="R976">
        <f t="shared" si="305"/>
        <v>1</v>
      </c>
      <c r="S976">
        <f t="shared" si="306"/>
        <v>1</v>
      </c>
      <c r="T976">
        <f t="shared" si="307"/>
        <v>0</v>
      </c>
      <c r="U976">
        <f t="shared" si="308"/>
        <v>0</v>
      </c>
      <c r="V976">
        <f t="shared" si="309"/>
        <v>0</v>
      </c>
      <c r="W976">
        <f t="shared" si="310"/>
        <v>0</v>
      </c>
      <c r="X976">
        <f t="shared" si="311"/>
        <v>0</v>
      </c>
      <c r="Y976">
        <f t="shared" si="312"/>
        <v>0</v>
      </c>
      <c r="Z976">
        <f t="shared" si="313"/>
        <v>0</v>
      </c>
      <c r="AA976">
        <f t="shared" si="314"/>
        <v>0</v>
      </c>
      <c r="AB976">
        <f t="shared" si="315"/>
        <v>0</v>
      </c>
      <c r="AC976">
        <f t="shared" si="316"/>
        <v>0</v>
      </c>
      <c r="AD976">
        <f t="shared" si="317"/>
        <v>0</v>
      </c>
      <c r="AE976">
        <f t="shared" si="318"/>
        <v>0</v>
      </c>
      <c r="AF976">
        <f t="shared" si="319"/>
        <v>1</v>
      </c>
    </row>
    <row r="977" spans="1:32" x14ac:dyDescent="0.3">
      <c r="A977">
        <v>976</v>
      </c>
      <c r="B977" t="s">
        <v>3747</v>
      </c>
      <c r="C977" t="s">
        <v>3748</v>
      </c>
      <c r="D977" t="s">
        <v>3749</v>
      </c>
      <c r="E977" t="s">
        <v>2316</v>
      </c>
      <c r="F977" t="s">
        <v>3750</v>
      </c>
      <c r="G977">
        <v>2016</v>
      </c>
      <c r="H977">
        <v>94</v>
      </c>
      <c r="I977">
        <v>6</v>
      </c>
      <c r="J977">
        <v>20966</v>
      </c>
      <c r="K977">
        <v>59.57</v>
      </c>
      <c r="L977">
        <v>37</v>
      </c>
      <c r="M977">
        <f t="shared" si="300"/>
        <v>0</v>
      </c>
      <c r="N977">
        <f t="shared" si="301"/>
        <v>0</v>
      </c>
      <c r="O977">
        <f t="shared" si="302"/>
        <v>0</v>
      </c>
      <c r="P977">
        <f t="shared" si="303"/>
        <v>0</v>
      </c>
      <c r="Q977">
        <f t="shared" si="304"/>
        <v>1</v>
      </c>
      <c r="R977">
        <f t="shared" si="305"/>
        <v>0</v>
      </c>
      <c r="S977">
        <f t="shared" si="306"/>
        <v>0</v>
      </c>
      <c r="T977">
        <f t="shared" si="307"/>
        <v>0</v>
      </c>
      <c r="U977">
        <f t="shared" si="308"/>
        <v>1</v>
      </c>
      <c r="V977">
        <f t="shared" si="309"/>
        <v>0</v>
      </c>
      <c r="W977">
        <f t="shared" si="310"/>
        <v>0</v>
      </c>
      <c r="X977">
        <f t="shared" si="311"/>
        <v>0</v>
      </c>
      <c r="Y977">
        <f t="shared" si="312"/>
        <v>0</v>
      </c>
      <c r="Z977">
        <f t="shared" si="313"/>
        <v>1</v>
      </c>
      <c r="AA977">
        <f t="shared" si="314"/>
        <v>0</v>
      </c>
      <c r="AB977">
        <f t="shared" si="315"/>
        <v>0</v>
      </c>
      <c r="AC977">
        <f t="shared" si="316"/>
        <v>0</v>
      </c>
      <c r="AD977">
        <f t="shared" si="317"/>
        <v>0</v>
      </c>
      <c r="AE977">
        <f t="shared" si="318"/>
        <v>0</v>
      </c>
      <c r="AF977">
        <f t="shared" si="319"/>
        <v>0</v>
      </c>
    </row>
    <row r="978" spans="1:32" x14ac:dyDescent="0.3">
      <c r="A978">
        <v>977</v>
      </c>
      <c r="B978" t="s">
        <v>3751</v>
      </c>
      <c r="C978" t="s">
        <v>439</v>
      </c>
      <c r="D978" t="s">
        <v>3752</v>
      </c>
      <c r="E978" t="s">
        <v>3753</v>
      </c>
      <c r="F978" t="s">
        <v>3754</v>
      </c>
      <c r="G978">
        <v>2015</v>
      </c>
      <c r="H978">
        <v>113</v>
      </c>
      <c r="I978">
        <v>6.2</v>
      </c>
      <c r="J978">
        <v>31634</v>
      </c>
      <c r="L978">
        <v>39</v>
      </c>
      <c r="M978">
        <f t="shared" si="300"/>
        <v>0</v>
      </c>
      <c r="N978">
        <f t="shared" si="301"/>
        <v>0</v>
      </c>
      <c r="O978">
        <f t="shared" si="302"/>
        <v>0</v>
      </c>
      <c r="P978">
        <f t="shared" si="303"/>
        <v>0</v>
      </c>
      <c r="Q978">
        <f t="shared" si="304"/>
        <v>0</v>
      </c>
      <c r="R978">
        <f t="shared" si="305"/>
        <v>0</v>
      </c>
      <c r="S978">
        <f t="shared" si="306"/>
        <v>1</v>
      </c>
      <c r="T978">
        <f t="shared" si="307"/>
        <v>0</v>
      </c>
      <c r="U978">
        <f t="shared" si="308"/>
        <v>0</v>
      </c>
      <c r="V978">
        <f t="shared" si="309"/>
        <v>1</v>
      </c>
      <c r="W978">
        <f t="shared" si="310"/>
        <v>1</v>
      </c>
      <c r="X978">
        <f t="shared" si="311"/>
        <v>0</v>
      </c>
      <c r="Y978">
        <f t="shared" si="312"/>
        <v>0</v>
      </c>
      <c r="Z978">
        <f t="shared" si="313"/>
        <v>0</v>
      </c>
      <c r="AA978">
        <f t="shared" si="314"/>
        <v>0</v>
      </c>
      <c r="AB978">
        <f t="shared" si="315"/>
        <v>0</v>
      </c>
      <c r="AC978">
        <f t="shared" si="316"/>
        <v>0</v>
      </c>
      <c r="AD978">
        <f t="shared" si="317"/>
        <v>0</v>
      </c>
      <c r="AE978">
        <f t="shared" si="318"/>
        <v>0</v>
      </c>
      <c r="AF978">
        <f t="shared" si="319"/>
        <v>0</v>
      </c>
    </row>
    <row r="979" spans="1:32" x14ac:dyDescent="0.3">
      <c r="A979">
        <v>978</v>
      </c>
      <c r="B979" t="s">
        <v>3755</v>
      </c>
      <c r="C979" t="s">
        <v>42</v>
      </c>
      <c r="D979" t="s">
        <v>3756</v>
      </c>
      <c r="E979" t="s">
        <v>3757</v>
      </c>
      <c r="F979" t="s">
        <v>3758</v>
      </c>
      <c r="G979">
        <v>2016</v>
      </c>
      <c r="H979">
        <v>92</v>
      </c>
      <c r="I979">
        <v>5</v>
      </c>
      <c r="J979">
        <v>2229</v>
      </c>
      <c r="L979">
        <v>38</v>
      </c>
      <c r="M979">
        <f t="shared" si="300"/>
        <v>0</v>
      </c>
      <c r="N979">
        <f t="shared" si="301"/>
        <v>0</v>
      </c>
      <c r="O979">
        <f t="shared" si="302"/>
        <v>0</v>
      </c>
      <c r="P979">
        <f t="shared" si="303"/>
        <v>0</v>
      </c>
      <c r="Q979">
        <f t="shared" si="304"/>
        <v>1</v>
      </c>
      <c r="R979">
        <f t="shared" si="305"/>
        <v>0</v>
      </c>
      <c r="S979">
        <f t="shared" si="306"/>
        <v>0</v>
      </c>
      <c r="T979">
        <f t="shared" si="307"/>
        <v>0</v>
      </c>
      <c r="U979">
        <f t="shared" si="308"/>
        <v>0</v>
      </c>
      <c r="V979">
        <f t="shared" si="309"/>
        <v>0</v>
      </c>
      <c r="W979">
        <f t="shared" si="310"/>
        <v>0</v>
      </c>
      <c r="X979">
        <f t="shared" si="311"/>
        <v>0</v>
      </c>
      <c r="Y979">
        <f t="shared" si="312"/>
        <v>0</v>
      </c>
      <c r="Z979">
        <f t="shared" si="313"/>
        <v>0</v>
      </c>
      <c r="AA979">
        <f t="shared" si="314"/>
        <v>0</v>
      </c>
      <c r="AB979">
        <f t="shared" si="315"/>
        <v>0</v>
      </c>
      <c r="AC979">
        <f t="shared" si="316"/>
        <v>0</v>
      </c>
      <c r="AD979">
        <f t="shared" si="317"/>
        <v>0</v>
      </c>
      <c r="AE979">
        <f t="shared" si="318"/>
        <v>0</v>
      </c>
      <c r="AF979">
        <f t="shared" si="319"/>
        <v>0</v>
      </c>
    </row>
    <row r="980" spans="1:32" x14ac:dyDescent="0.3">
      <c r="A980">
        <v>979</v>
      </c>
      <c r="B980" t="s">
        <v>3759</v>
      </c>
      <c r="C980" t="s">
        <v>107</v>
      </c>
      <c r="D980" t="s">
        <v>3760</v>
      </c>
      <c r="E980" t="s">
        <v>2413</v>
      </c>
      <c r="F980" t="s">
        <v>3761</v>
      </c>
      <c r="G980">
        <v>2016</v>
      </c>
      <c r="H980">
        <v>97</v>
      </c>
      <c r="I980">
        <v>7</v>
      </c>
      <c r="J980">
        <v>10658</v>
      </c>
      <c r="L980">
        <v>48</v>
      </c>
      <c r="M980">
        <f t="shared" si="300"/>
        <v>0</v>
      </c>
      <c r="N980">
        <f t="shared" si="301"/>
        <v>0</v>
      </c>
      <c r="O980">
        <f t="shared" si="302"/>
        <v>0</v>
      </c>
      <c r="P980">
        <f t="shared" si="303"/>
        <v>0</v>
      </c>
      <c r="Q980">
        <f t="shared" si="304"/>
        <v>0</v>
      </c>
      <c r="R980">
        <f t="shared" si="305"/>
        <v>0</v>
      </c>
      <c r="S980">
        <f t="shared" si="306"/>
        <v>1</v>
      </c>
      <c r="T980">
        <f t="shared" si="307"/>
        <v>0</v>
      </c>
      <c r="U980">
        <f t="shared" si="308"/>
        <v>0</v>
      </c>
      <c r="V980">
        <f t="shared" si="309"/>
        <v>0</v>
      </c>
      <c r="W980">
        <f t="shared" si="310"/>
        <v>0</v>
      </c>
      <c r="X980">
        <f t="shared" si="311"/>
        <v>0</v>
      </c>
      <c r="Y980">
        <f t="shared" si="312"/>
        <v>0</v>
      </c>
      <c r="Z980">
        <f t="shared" si="313"/>
        <v>0</v>
      </c>
      <c r="AA980">
        <f t="shared" si="314"/>
        <v>0</v>
      </c>
      <c r="AB980">
        <f t="shared" si="315"/>
        <v>0</v>
      </c>
      <c r="AC980">
        <f t="shared" si="316"/>
        <v>0</v>
      </c>
      <c r="AD980">
        <f t="shared" si="317"/>
        <v>0</v>
      </c>
      <c r="AE980">
        <f t="shared" si="318"/>
        <v>0</v>
      </c>
      <c r="AF980">
        <f t="shared" si="319"/>
        <v>0</v>
      </c>
    </row>
    <row r="981" spans="1:32" x14ac:dyDescent="0.3">
      <c r="A981">
        <v>980</v>
      </c>
      <c r="B981" t="s">
        <v>3762</v>
      </c>
      <c r="C981" t="s">
        <v>150</v>
      </c>
      <c r="D981" t="s">
        <v>3763</v>
      </c>
      <c r="E981" t="s">
        <v>3764</v>
      </c>
      <c r="F981" t="s">
        <v>3765</v>
      </c>
      <c r="G981">
        <v>2011</v>
      </c>
      <c r="H981">
        <v>120</v>
      </c>
      <c r="I981">
        <v>7.6</v>
      </c>
      <c r="J981">
        <v>108772</v>
      </c>
      <c r="K981">
        <v>3.19</v>
      </c>
      <c r="L981">
        <v>70</v>
      </c>
      <c r="M981">
        <f t="shared" si="300"/>
        <v>0</v>
      </c>
      <c r="N981">
        <f t="shared" si="301"/>
        <v>0</v>
      </c>
      <c r="O981">
        <f t="shared" si="302"/>
        <v>0</v>
      </c>
      <c r="P981">
        <f t="shared" si="303"/>
        <v>0</v>
      </c>
      <c r="Q981">
        <f t="shared" si="304"/>
        <v>0</v>
      </c>
      <c r="R981">
        <f t="shared" si="305"/>
        <v>0</v>
      </c>
      <c r="S981">
        <f t="shared" si="306"/>
        <v>1</v>
      </c>
      <c r="T981">
        <f t="shared" si="307"/>
        <v>0</v>
      </c>
      <c r="U981">
        <f t="shared" si="308"/>
        <v>0</v>
      </c>
      <c r="V981">
        <f t="shared" si="309"/>
        <v>0</v>
      </c>
      <c r="W981">
        <f t="shared" si="310"/>
        <v>1</v>
      </c>
      <c r="X981">
        <f t="shared" si="311"/>
        <v>0</v>
      </c>
      <c r="Y981">
        <f t="shared" si="312"/>
        <v>0</v>
      </c>
      <c r="Z981">
        <f t="shared" si="313"/>
        <v>0</v>
      </c>
      <c r="AA981">
        <f t="shared" si="314"/>
        <v>0</v>
      </c>
      <c r="AB981">
        <f t="shared" si="315"/>
        <v>0</v>
      </c>
      <c r="AC981">
        <f t="shared" si="316"/>
        <v>0</v>
      </c>
      <c r="AD981">
        <f t="shared" si="317"/>
        <v>0</v>
      </c>
      <c r="AE981">
        <f t="shared" si="318"/>
        <v>0</v>
      </c>
      <c r="AF981">
        <f t="shared" si="319"/>
        <v>0</v>
      </c>
    </row>
    <row r="982" spans="1:32" x14ac:dyDescent="0.3">
      <c r="A982">
        <v>981</v>
      </c>
      <c r="B982" t="s">
        <v>3766</v>
      </c>
      <c r="C982" t="s">
        <v>3767</v>
      </c>
      <c r="D982" t="s">
        <v>3768</v>
      </c>
      <c r="E982" t="s">
        <v>3769</v>
      </c>
      <c r="F982" t="s">
        <v>3770</v>
      </c>
      <c r="G982">
        <v>2016</v>
      </c>
      <c r="H982">
        <v>109</v>
      </c>
      <c r="I982">
        <v>7</v>
      </c>
      <c r="J982">
        <v>12048</v>
      </c>
      <c r="K982">
        <v>61.69</v>
      </c>
      <c r="L982">
        <v>44</v>
      </c>
      <c r="M982">
        <f t="shared" si="300"/>
        <v>0</v>
      </c>
      <c r="N982">
        <f t="shared" si="301"/>
        <v>0</v>
      </c>
      <c r="O982">
        <f t="shared" si="302"/>
        <v>0</v>
      </c>
      <c r="P982">
        <f t="shared" si="303"/>
        <v>0</v>
      </c>
      <c r="Q982">
        <f t="shared" si="304"/>
        <v>0</v>
      </c>
      <c r="R982">
        <f t="shared" si="305"/>
        <v>1</v>
      </c>
      <c r="S982">
        <f t="shared" si="306"/>
        <v>1</v>
      </c>
      <c r="T982">
        <f t="shared" si="307"/>
        <v>0</v>
      </c>
      <c r="U982">
        <f t="shared" si="308"/>
        <v>0</v>
      </c>
      <c r="V982">
        <f t="shared" si="309"/>
        <v>0</v>
      </c>
      <c r="W982">
        <f t="shared" si="310"/>
        <v>0</v>
      </c>
      <c r="X982">
        <f t="shared" si="311"/>
        <v>0</v>
      </c>
      <c r="Y982">
        <f t="shared" si="312"/>
        <v>0</v>
      </c>
      <c r="Z982">
        <f t="shared" si="313"/>
        <v>1</v>
      </c>
      <c r="AA982">
        <f t="shared" si="314"/>
        <v>0</v>
      </c>
      <c r="AB982">
        <f t="shared" si="315"/>
        <v>0</v>
      </c>
      <c r="AC982">
        <f t="shared" si="316"/>
        <v>0</v>
      </c>
      <c r="AD982">
        <f t="shared" si="317"/>
        <v>0</v>
      </c>
      <c r="AE982">
        <f t="shared" si="318"/>
        <v>0</v>
      </c>
      <c r="AF982">
        <f t="shared" si="319"/>
        <v>0</v>
      </c>
    </row>
    <row r="983" spans="1:32" x14ac:dyDescent="0.3">
      <c r="A983">
        <v>982</v>
      </c>
      <c r="B983" t="s">
        <v>3771</v>
      </c>
      <c r="C983" t="s">
        <v>1958</v>
      </c>
      <c r="D983" t="s">
        <v>3772</v>
      </c>
      <c r="E983" t="s">
        <v>2065</v>
      </c>
      <c r="F983" t="s">
        <v>3773</v>
      </c>
      <c r="G983">
        <v>2014</v>
      </c>
      <c r="H983">
        <v>118</v>
      </c>
      <c r="I983">
        <v>5.3</v>
      </c>
      <c r="J983">
        <v>27312</v>
      </c>
      <c r="K983">
        <v>85.91</v>
      </c>
      <c r="L983">
        <v>33</v>
      </c>
      <c r="M983">
        <f t="shared" si="300"/>
        <v>0</v>
      </c>
      <c r="N983">
        <f t="shared" si="301"/>
        <v>0</v>
      </c>
      <c r="O983">
        <f t="shared" si="302"/>
        <v>0</v>
      </c>
      <c r="P983">
        <f t="shared" si="303"/>
        <v>0</v>
      </c>
      <c r="Q983">
        <f t="shared" si="304"/>
        <v>1</v>
      </c>
      <c r="R983">
        <f t="shared" si="305"/>
        <v>0</v>
      </c>
      <c r="S983">
        <f t="shared" si="306"/>
        <v>1</v>
      </c>
      <c r="T983">
        <f t="shared" si="307"/>
        <v>0</v>
      </c>
      <c r="U983">
        <f t="shared" si="308"/>
        <v>0</v>
      </c>
      <c r="V983">
        <f t="shared" si="309"/>
        <v>0</v>
      </c>
      <c r="W983">
        <f t="shared" si="310"/>
        <v>0</v>
      </c>
      <c r="X983">
        <f t="shared" si="311"/>
        <v>0</v>
      </c>
      <c r="Y983">
        <f t="shared" si="312"/>
        <v>0</v>
      </c>
      <c r="Z983">
        <f t="shared" si="313"/>
        <v>1</v>
      </c>
      <c r="AA983">
        <f t="shared" si="314"/>
        <v>0</v>
      </c>
      <c r="AB983">
        <f t="shared" si="315"/>
        <v>0</v>
      </c>
      <c r="AC983">
        <f t="shared" si="316"/>
        <v>0</v>
      </c>
      <c r="AD983">
        <f t="shared" si="317"/>
        <v>0</v>
      </c>
      <c r="AE983">
        <f t="shared" si="318"/>
        <v>0</v>
      </c>
      <c r="AF983">
        <f t="shared" si="319"/>
        <v>0</v>
      </c>
    </row>
    <row r="984" spans="1:32" x14ac:dyDescent="0.3">
      <c r="A984">
        <v>983</v>
      </c>
      <c r="B984" t="s">
        <v>3774</v>
      </c>
      <c r="C984" t="s">
        <v>3775</v>
      </c>
      <c r="D984" t="s">
        <v>3776</v>
      </c>
      <c r="E984" t="s">
        <v>3777</v>
      </c>
      <c r="F984" t="s">
        <v>3778</v>
      </c>
      <c r="G984">
        <v>2007</v>
      </c>
      <c r="H984">
        <v>133</v>
      </c>
      <c r="I984">
        <v>7.4</v>
      </c>
      <c r="J984">
        <v>95172</v>
      </c>
      <c r="K984">
        <v>24.34</v>
      </c>
      <c r="L984">
        <v>56</v>
      </c>
      <c r="M984">
        <f t="shared" si="300"/>
        <v>0</v>
      </c>
      <c r="N984">
        <f t="shared" si="301"/>
        <v>0</v>
      </c>
      <c r="O984">
        <f t="shared" si="302"/>
        <v>0</v>
      </c>
      <c r="P984">
        <f t="shared" si="303"/>
        <v>0</v>
      </c>
      <c r="Q984">
        <f t="shared" si="304"/>
        <v>0</v>
      </c>
      <c r="R984">
        <f t="shared" si="305"/>
        <v>0</v>
      </c>
      <c r="S984">
        <f t="shared" si="306"/>
        <v>1</v>
      </c>
      <c r="T984">
        <f t="shared" si="307"/>
        <v>0</v>
      </c>
      <c r="U984">
        <f t="shared" si="308"/>
        <v>0</v>
      </c>
      <c r="V984">
        <f t="shared" si="309"/>
        <v>0</v>
      </c>
      <c r="W984">
        <f t="shared" si="310"/>
        <v>0</v>
      </c>
      <c r="X984">
        <f t="shared" si="311"/>
        <v>0</v>
      </c>
      <c r="Y984">
        <f t="shared" si="312"/>
        <v>1</v>
      </c>
      <c r="Z984">
        <f t="shared" si="313"/>
        <v>0</v>
      </c>
      <c r="AA984">
        <f t="shared" si="314"/>
        <v>0</v>
      </c>
      <c r="AB984">
        <f t="shared" si="315"/>
        <v>1</v>
      </c>
      <c r="AC984">
        <f t="shared" si="316"/>
        <v>0</v>
      </c>
      <c r="AD984">
        <f t="shared" si="317"/>
        <v>0</v>
      </c>
      <c r="AE984">
        <f t="shared" si="318"/>
        <v>1</v>
      </c>
      <c r="AF984">
        <f t="shared" si="319"/>
        <v>0</v>
      </c>
    </row>
    <row r="985" spans="1:32" x14ac:dyDescent="0.3">
      <c r="A985">
        <v>984</v>
      </c>
      <c r="B985" t="s">
        <v>3779</v>
      </c>
      <c r="C985" t="s">
        <v>42</v>
      </c>
      <c r="D985" t="s">
        <v>3780</v>
      </c>
      <c r="E985" t="s">
        <v>3781</v>
      </c>
      <c r="F985" t="s">
        <v>3782</v>
      </c>
      <c r="G985">
        <v>2014</v>
      </c>
      <c r="H985">
        <v>104</v>
      </c>
      <c r="I985">
        <v>6.5</v>
      </c>
      <c r="J985">
        <v>112729</v>
      </c>
      <c r="K985">
        <v>82.39</v>
      </c>
      <c r="L985">
        <v>30</v>
      </c>
      <c r="M985">
        <f t="shared" si="300"/>
        <v>0</v>
      </c>
      <c r="N985">
        <f t="shared" si="301"/>
        <v>0</v>
      </c>
      <c r="O985">
        <f t="shared" si="302"/>
        <v>0</v>
      </c>
      <c r="P985">
        <f t="shared" si="303"/>
        <v>0</v>
      </c>
      <c r="Q985">
        <f t="shared" si="304"/>
        <v>1</v>
      </c>
      <c r="R985">
        <f t="shared" si="305"/>
        <v>0</v>
      </c>
      <c r="S985">
        <f t="shared" si="306"/>
        <v>0</v>
      </c>
      <c r="T985">
        <f t="shared" si="307"/>
        <v>0</v>
      </c>
      <c r="U985">
        <f t="shared" si="308"/>
        <v>0</v>
      </c>
      <c r="V985">
        <f t="shared" si="309"/>
        <v>0</v>
      </c>
      <c r="W985">
        <f t="shared" si="310"/>
        <v>0</v>
      </c>
      <c r="X985">
        <f t="shared" si="311"/>
        <v>0</v>
      </c>
      <c r="Y985">
        <f t="shared" si="312"/>
        <v>0</v>
      </c>
      <c r="Z985">
        <f t="shared" si="313"/>
        <v>0</v>
      </c>
      <c r="AA985">
        <f t="shared" si="314"/>
        <v>0</v>
      </c>
      <c r="AB985">
        <f t="shared" si="315"/>
        <v>0</v>
      </c>
      <c r="AC985">
        <f t="shared" si="316"/>
        <v>0</v>
      </c>
      <c r="AD985">
        <f t="shared" si="317"/>
        <v>0</v>
      </c>
      <c r="AE985">
        <f t="shared" si="318"/>
        <v>0</v>
      </c>
      <c r="AF985">
        <f t="shared" si="319"/>
        <v>0</v>
      </c>
    </row>
    <row r="986" spans="1:32" x14ac:dyDescent="0.3">
      <c r="A986">
        <v>985</v>
      </c>
      <c r="B986" t="s">
        <v>3783</v>
      </c>
      <c r="C986" t="s">
        <v>3784</v>
      </c>
      <c r="D986" t="s">
        <v>3785</v>
      </c>
      <c r="E986" t="s">
        <v>3786</v>
      </c>
      <c r="F986" t="s">
        <v>3787</v>
      </c>
      <c r="G986">
        <v>2015</v>
      </c>
      <c r="H986">
        <v>111</v>
      </c>
      <c r="I986">
        <v>6.8</v>
      </c>
      <c r="J986">
        <v>21405</v>
      </c>
      <c r="K986">
        <v>42.65</v>
      </c>
      <c r="L986">
        <v>47</v>
      </c>
      <c r="M986">
        <f t="shared" si="300"/>
        <v>0</v>
      </c>
      <c r="N986">
        <f t="shared" si="301"/>
        <v>1</v>
      </c>
      <c r="O986">
        <f t="shared" si="302"/>
        <v>0</v>
      </c>
      <c r="P986">
        <f t="shared" si="303"/>
        <v>0</v>
      </c>
      <c r="Q986">
        <f t="shared" si="304"/>
        <v>0</v>
      </c>
      <c r="R986">
        <f t="shared" si="305"/>
        <v>0</v>
      </c>
      <c r="S986">
        <f t="shared" si="306"/>
        <v>0</v>
      </c>
      <c r="T986">
        <f t="shared" si="307"/>
        <v>0</v>
      </c>
      <c r="U986">
        <f t="shared" si="308"/>
        <v>0</v>
      </c>
      <c r="V986">
        <f t="shared" si="309"/>
        <v>0</v>
      </c>
      <c r="W986">
        <f t="shared" si="310"/>
        <v>0</v>
      </c>
      <c r="X986">
        <f t="shared" si="311"/>
        <v>0</v>
      </c>
      <c r="Y986">
        <f t="shared" si="312"/>
        <v>0</v>
      </c>
      <c r="Z986">
        <f t="shared" si="313"/>
        <v>1</v>
      </c>
      <c r="AA986">
        <f t="shared" si="314"/>
        <v>0</v>
      </c>
      <c r="AB986">
        <f t="shared" si="315"/>
        <v>0</v>
      </c>
      <c r="AC986">
        <f t="shared" si="316"/>
        <v>0</v>
      </c>
      <c r="AD986">
        <f t="shared" si="317"/>
        <v>0</v>
      </c>
      <c r="AE986">
        <f t="shared" si="318"/>
        <v>0</v>
      </c>
      <c r="AF986">
        <f t="shared" si="319"/>
        <v>0</v>
      </c>
    </row>
    <row r="987" spans="1:32" x14ac:dyDescent="0.3">
      <c r="A987">
        <v>986</v>
      </c>
      <c r="B987" t="s">
        <v>3788</v>
      </c>
      <c r="C987" t="s">
        <v>3789</v>
      </c>
      <c r="D987" t="s">
        <v>3790</v>
      </c>
      <c r="E987" t="s">
        <v>2608</v>
      </c>
      <c r="F987" t="s">
        <v>3791</v>
      </c>
      <c r="G987">
        <v>2011</v>
      </c>
      <c r="H987">
        <v>102</v>
      </c>
      <c r="I987">
        <v>5.6</v>
      </c>
      <c r="J987">
        <v>87904</v>
      </c>
      <c r="K987">
        <v>21.56</v>
      </c>
      <c r="L987">
        <v>31</v>
      </c>
      <c r="M987">
        <f t="shared" si="300"/>
        <v>0</v>
      </c>
      <c r="N987">
        <f t="shared" si="301"/>
        <v>1</v>
      </c>
      <c r="O987">
        <f t="shared" si="302"/>
        <v>0</v>
      </c>
      <c r="P987">
        <f t="shared" si="303"/>
        <v>0</v>
      </c>
      <c r="Q987">
        <f t="shared" si="304"/>
        <v>1</v>
      </c>
      <c r="R987">
        <f t="shared" si="305"/>
        <v>0</v>
      </c>
      <c r="S987">
        <f t="shared" si="306"/>
        <v>0</v>
      </c>
      <c r="T987">
        <f t="shared" si="307"/>
        <v>0</v>
      </c>
      <c r="U987">
        <f t="shared" si="308"/>
        <v>0</v>
      </c>
      <c r="V987">
        <f t="shared" si="309"/>
        <v>0</v>
      </c>
      <c r="W987">
        <f t="shared" si="310"/>
        <v>0</v>
      </c>
      <c r="X987">
        <f t="shared" si="311"/>
        <v>0</v>
      </c>
      <c r="Y987">
        <f t="shared" si="312"/>
        <v>1</v>
      </c>
      <c r="Z987">
        <f t="shared" si="313"/>
        <v>0</v>
      </c>
      <c r="AA987">
        <f t="shared" si="314"/>
        <v>0</v>
      </c>
      <c r="AB987">
        <f t="shared" si="315"/>
        <v>0</v>
      </c>
      <c r="AC987">
        <f t="shared" si="316"/>
        <v>0</v>
      </c>
      <c r="AD987">
        <f t="shared" si="317"/>
        <v>0</v>
      </c>
      <c r="AE987">
        <f t="shared" si="318"/>
        <v>0</v>
      </c>
      <c r="AF987">
        <f t="shared" si="319"/>
        <v>0</v>
      </c>
    </row>
    <row r="988" spans="1:32" x14ac:dyDescent="0.3">
      <c r="A988">
        <v>987</v>
      </c>
      <c r="B988" t="s">
        <v>3792</v>
      </c>
      <c r="C988" t="s">
        <v>23</v>
      </c>
      <c r="D988" t="s">
        <v>3793</v>
      </c>
      <c r="E988" t="s">
        <v>3794</v>
      </c>
      <c r="F988" t="s">
        <v>3795</v>
      </c>
      <c r="G988">
        <v>2011</v>
      </c>
      <c r="H988">
        <v>92</v>
      </c>
      <c r="I988">
        <v>5.9</v>
      </c>
      <c r="J988">
        <v>88000</v>
      </c>
      <c r="K988">
        <v>42.58</v>
      </c>
      <c r="L988">
        <v>50</v>
      </c>
      <c r="M988">
        <f t="shared" si="300"/>
        <v>0</v>
      </c>
      <c r="N988">
        <f t="shared" si="301"/>
        <v>0</v>
      </c>
      <c r="O988">
        <f t="shared" si="302"/>
        <v>1</v>
      </c>
      <c r="P988">
        <f t="shared" si="303"/>
        <v>0</v>
      </c>
      <c r="Q988">
        <f t="shared" si="304"/>
        <v>0</v>
      </c>
      <c r="R988">
        <f t="shared" si="305"/>
        <v>0</v>
      </c>
      <c r="S988">
        <f t="shared" si="306"/>
        <v>0</v>
      </c>
      <c r="T988">
        <f t="shared" si="307"/>
        <v>0</v>
      </c>
      <c r="U988">
        <f t="shared" si="308"/>
        <v>0</v>
      </c>
      <c r="V988">
        <f t="shared" si="309"/>
        <v>0</v>
      </c>
      <c r="W988">
        <f t="shared" si="310"/>
        <v>1</v>
      </c>
      <c r="X988">
        <f t="shared" si="311"/>
        <v>0</v>
      </c>
      <c r="Y988">
        <f t="shared" si="312"/>
        <v>0</v>
      </c>
      <c r="Z988">
        <f t="shared" si="313"/>
        <v>0</v>
      </c>
      <c r="AA988">
        <f t="shared" si="314"/>
        <v>0</v>
      </c>
      <c r="AB988">
        <f t="shared" si="315"/>
        <v>0</v>
      </c>
      <c r="AC988">
        <f t="shared" si="316"/>
        <v>0</v>
      </c>
      <c r="AD988">
        <f t="shared" si="317"/>
        <v>0</v>
      </c>
      <c r="AE988">
        <f t="shared" si="318"/>
        <v>0</v>
      </c>
      <c r="AF988">
        <f t="shared" si="319"/>
        <v>0</v>
      </c>
    </row>
    <row r="989" spans="1:32" x14ac:dyDescent="0.3">
      <c r="A989">
        <v>988</v>
      </c>
      <c r="B989" t="s">
        <v>3796</v>
      </c>
      <c r="C989" t="s">
        <v>265</v>
      </c>
      <c r="D989" t="s">
        <v>3797</v>
      </c>
      <c r="E989" t="s">
        <v>3798</v>
      </c>
      <c r="F989" t="s">
        <v>3799</v>
      </c>
      <c r="G989">
        <v>2014</v>
      </c>
      <c r="H989">
        <v>104</v>
      </c>
      <c r="I989">
        <v>6.3</v>
      </c>
      <c r="J989">
        <v>33688</v>
      </c>
      <c r="K989">
        <v>23.39</v>
      </c>
      <c r="L989">
        <v>30</v>
      </c>
      <c r="M989">
        <f t="shared" si="300"/>
        <v>0</v>
      </c>
      <c r="N989">
        <f t="shared" si="301"/>
        <v>0</v>
      </c>
      <c r="O989">
        <f t="shared" si="302"/>
        <v>0</v>
      </c>
      <c r="P989">
        <f t="shared" si="303"/>
        <v>0</v>
      </c>
      <c r="Q989">
        <f t="shared" si="304"/>
        <v>0</v>
      </c>
      <c r="R989">
        <f t="shared" si="305"/>
        <v>0</v>
      </c>
      <c r="S989">
        <f t="shared" si="306"/>
        <v>1</v>
      </c>
      <c r="T989">
        <f t="shared" si="307"/>
        <v>0</v>
      </c>
      <c r="U989">
        <f t="shared" si="308"/>
        <v>1</v>
      </c>
      <c r="V989">
        <f t="shared" si="309"/>
        <v>0</v>
      </c>
      <c r="W989">
        <f t="shared" si="310"/>
        <v>0</v>
      </c>
      <c r="X989">
        <f t="shared" si="311"/>
        <v>0</v>
      </c>
      <c r="Y989">
        <f t="shared" si="312"/>
        <v>0</v>
      </c>
      <c r="Z989">
        <f t="shared" si="313"/>
        <v>0</v>
      </c>
      <c r="AA989">
        <f t="shared" si="314"/>
        <v>0</v>
      </c>
      <c r="AB989">
        <f t="shared" si="315"/>
        <v>0</v>
      </c>
      <c r="AC989">
        <f t="shared" si="316"/>
        <v>0</v>
      </c>
      <c r="AD989">
        <f t="shared" si="317"/>
        <v>0</v>
      </c>
      <c r="AE989">
        <f t="shared" si="318"/>
        <v>0</v>
      </c>
      <c r="AF989">
        <f t="shared" si="319"/>
        <v>0</v>
      </c>
    </row>
    <row r="990" spans="1:32" x14ac:dyDescent="0.3">
      <c r="A990">
        <v>989</v>
      </c>
      <c r="B990" t="s">
        <v>3800</v>
      </c>
      <c r="C990" t="s">
        <v>200</v>
      </c>
      <c r="D990" t="s">
        <v>3801</v>
      </c>
      <c r="E990" t="s">
        <v>3802</v>
      </c>
      <c r="F990" t="s">
        <v>3803</v>
      </c>
      <c r="G990">
        <v>2008</v>
      </c>
      <c r="H990">
        <v>99</v>
      </c>
      <c r="I990">
        <v>7.1</v>
      </c>
      <c r="J990">
        <v>63785</v>
      </c>
      <c r="L990">
        <v>89</v>
      </c>
      <c r="M990">
        <f t="shared" si="300"/>
        <v>0</v>
      </c>
      <c r="N990">
        <f t="shared" si="301"/>
        <v>0</v>
      </c>
      <c r="O990">
        <f t="shared" si="302"/>
        <v>1</v>
      </c>
      <c r="P990">
        <f t="shared" si="303"/>
        <v>0</v>
      </c>
      <c r="Q990">
        <f t="shared" si="304"/>
        <v>0</v>
      </c>
      <c r="R990">
        <f t="shared" si="305"/>
        <v>0</v>
      </c>
      <c r="S990">
        <f t="shared" si="306"/>
        <v>0</v>
      </c>
      <c r="T990">
        <f t="shared" si="307"/>
        <v>0</v>
      </c>
      <c r="U990">
        <f t="shared" si="308"/>
        <v>0</v>
      </c>
      <c r="V990">
        <f t="shared" si="309"/>
        <v>0</v>
      </c>
      <c r="W990">
        <f t="shared" si="310"/>
        <v>0</v>
      </c>
      <c r="X990">
        <f t="shared" si="311"/>
        <v>0</v>
      </c>
      <c r="Y990">
        <f t="shared" si="312"/>
        <v>0</v>
      </c>
      <c r="Z990">
        <f t="shared" si="313"/>
        <v>0</v>
      </c>
      <c r="AA990">
        <f t="shared" si="314"/>
        <v>0</v>
      </c>
      <c r="AB990">
        <f t="shared" si="315"/>
        <v>0</v>
      </c>
      <c r="AC990">
        <f t="shared" si="316"/>
        <v>0</v>
      </c>
      <c r="AD990">
        <f t="shared" si="317"/>
        <v>0</v>
      </c>
      <c r="AE990">
        <f t="shared" si="318"/>
        <v>0</v>
      </c>
      <c r="AF990">
        <f t="shared" si="319"/>
        <v>0</v>
      </c>
    </row>
    <row r="991" spans="1:32" x14ac:dyDescent="0.3">
      <c r="A991">
        <v>990</v>
      </c>
      <c r="B991" t="s">
        <v>3804</v>
      </c>
      <c r="C991" t="s">
        <v>60</v>
      </c>
      <c r="D991" t="s">
        <v>3805</v>
      </c>
      <c r="E991" t="s">
        <v>3806</v>
      </c>
      <c r="F991" t="s">
        <v>3807</v>
      </c>
      <c r="G991">
        <v>2014</v>
      </c>
      <c r="H991">
        <v>128</v>
      </c>
      <c r="I991">
        <v>7.5</v>
      </c>
      <c r="J991">
        <v>67637</v>
      </c>
      <c r="K991">
        <v>52.07</v>
      </c>
      <c r="M991">
        <f t="shared" si="300"/>
        <v>0</v>
      </c>
      <c r="N991">
        <f t="shared" si="301"/>
        <v>0</v>
      </c>
      <c r="O991">
        <f t="shared" si="302"/>
        <v>0</v>
      </c>
      <c r="P991">
        <f t="shared" si="303"/>
        <v>0</v>
      </c>
      <c r="Q991">
        <f t="shared" si="304"/>
        <v>0</v>
      </c>
      <c r="R991">
        <f t="shared" si="305"/>
        <v>1</v>
      </c>
      <c r="S991">
        <f t="shared" si="306"/>
        <v>1</v>
      </c>
      <c r="T991">
        <f t="shared" si="307"/>
        <v>0</v>
      </c>
      <c r="U991">
        <f t="shared" si="308"/>
        <v>0</v>
      </c>
      <c r="V991">
        <f t="shared" si="309"/>
        <v>0</v>
      </c>
      <c r="W991">
        <f t="shared" si="310"/>
        <v>0</v>
      </c>
      <c r="X991">
        <f t="shared" si="311"/>
        <v>0</v>
      </c>
      <c r="Y991">
        <f t="shared" si="312"/>
        <v>0</v>
      </c>
      <c r="Z991">
        <f t="shared" si="313"/>
        <v>0</v>
      </c>
      <c r="AA991">
        <f t="shared" si="314"/>
        <v>1</v>
      </c>
      <c r="AB991">
        <f t="shared" si="315"/>
        <v>0</v>
      </c>
      <c r="AC991">
        <f t="shared" si="316"/>
        <v>0</v>
      </c>
      <c r="AD991">
        <f t="shared" si="317"/>
        <v>0</v>
      </c>
      <c r="AE991">
        <f t="shared" si="318"/>
        <v>0</v>
      </c>
      <c r="AF991">
        <f t="shared" si="319"/>
        <v>0</v>
      </c>
    </row>
    <row r="992" spans="1:32" x14ac:dyDescent="0.3">
      <c r="A992">
        <v>991</v>
      </c>
      <c r="B992" t="s">
        <v>3808</v>
      </c>
      <c r="C992" t="s">
        <v>31</v>
      </c>
      <c r="D992" t="s">
        <v>3809</v>
      </c>
      <c r="E992" t="s">
        <v>3810</v>
      </c>
      <c r="F992" t="s">
        <v>3811</v>
      </c>
      <c r="G992">
        <v>2009</v>
      </c>
      <c r="H992">
        <v>92</v>
      </c>
      <c r="I992">
        <v>6.6</v>
      </c>
      <c r="J992">
        <v>129708</v>
      </c>
      <c r="K992">
        <v>45.8</v>
      </c>
      <c r="L992">
        <v>44</v>
      </c>
      <c r="M992">
        <f t="shared" si="300"/>
        <v>1</v>
      </c>
      <c r="N992">
        <f t="shared" si="301"/>
        <v>1</v>
      </c>
      <c r="O992">
        <f t="shared" si="302"/>
        <v>0</v>
      </c>
      <c r="P992">
        <f t="shared" si="303"/>
        <v>0</v>
      </c>
      <c r="Q992">
        <f t="shared" si="304"/>
        <v>0</v>
      </c>
      <c r="R992">
        <f t="shared" si="305"/>
        <v>0</v>
      </c>
      <c r="S992">
        <f t="shared" si="306"/>
        <v>0</v>
      </c>
      <c r="T992">
        <f t="shared" si="307"/>
        <v>0</v>
      </c>
      <c r="U992">
        <f t="shared" si="308"/>
        <v>0</v>
      </c>
      <c r="V992">
        <f t="shared" si="309"/>
        <v>0</v>
      </c>
      <c r="W992">
        <f t="shared" si="310"/>
        <v>0</v>
      </c>
      <c r="X992">
        <f t="shared" si="311"/>
        <v>0</v>
      </c>
      <c r="Y992">
        <f t="shared" si="312"/>
        <v>1</v>
      </c>
      <c r="Z992">
        <f t="shared" si="313"/>
        <v>0</v>
      </c>
      <c r="AA992">
        <f t="shared" si="314"/>
        <v>0</v>
      </c>
      <c r="AB992">
        <f t="shared" si="315"/>
        <v>0</v>
      </c>
      <c r="AC992">
        <f t="shared" si="316"/>
        <v>0</v>
      </c>
      <c r="AD992">
        <f t="shared" si="317"/>
        <v>0</v>
      </c>
      <c r="AE992">
        <f t="shared" si="318"/>
        <v>0</v>
      </c>
      <c r="AF992">
        <f t="shared" si="319"/>
        <v>0</v>
      </c>
    </row>
    <row r="993" spans="1:32" x14ac:dyDescent="0.3">
      <c r="A993">
        <v>992</v>
      </c>
      <c r="B993" t="s">
        <v>3812</v>
      </c>
      <c r="C993" t="s">
        <v>3813</v>
      </c>
      <c r="D993" t="s">
        <v>3814</v>
      </c>
      <c r="E993" t="s">
        <v>3815</v>
      </c>
      <c r="F993" t="s">
        <v>3816</v>
      </c>
      <c r="G993">
        <v>2007</v>
      </c>
      <c r="H993">
        <v>165</v>
      </c>
      <c r="I993">
        <v>8.5</v>
      </c>
      <c r="J993">
        <v>102697</v>
      </c>
      <c r="K993">
        <v>1.2</v>
      </c>
      <c r="L993">
        <v>42</v>
      </c>
      <c r="M993">
        <f t="shared" si="300"/>
        <v>0</v>
      </c>
      <c r="N993">
        <f t="shared" si="301"/>
        <v>0</v>
      </c>
      <c r="O993">
        <f t="shared" si="302"/>
        <v>0</v>
      </c>
      <c r="P993">
        <f t="shared" si="303"/>
        <v>0</v>
      </c>
      <c r="Q993">
        <f t="shared" si="304"/>
        <v>0</v>
      </c>
      <c r="R993">
        <f t="shared" si="305"/>
        <v>0</v>
      </c>
      <c r="S993">
        <f t="shared" si="306"/>
        <v>1</v>
      </c>
      <c r="T993">
        <f t="shared" si="307"/>
        <v>0</v>
      </c>
      <c r="U993">
        <f t="shared" si="308"/>
        <v>0</v>
      </c>
      <c r="V993">
        <f t="shared" si="309"/>
        <v>0</v>
      </c>
      <c r="W993">
        <f t="shared" si="310"/>
        <v>0</v>
      </c>
      <c r="X993">
        <f t="shared" si="311"/>
        <v>0</v>
      </c>
      <c r="Y993">
        <f t="shared" si="312"/>
        <v>0</v>
      </c>
      <c r="Z993">
        <f t="shared" si="313"/>
        <v>1</v>
      </c>
      <c r="AA993">
        <f t="shared" si="314"/>
        <v>0</v>
      </c>
      <c r="AB993">
        <f t="shared" si="315"/>
        <v>1</v>
      </c>
      <c r="AC993">
        <f t="shared" si="316"/>
        <v>0</v>
      </c>
      <c r="AD993">
        <f t="shared" si="317"/>
        <v>0</v>
      </c>
      <c r="AE993">
        <f t="shared" si="318"/>
        <v>0</v>
      </c>
      <c r="AF993">
        <f t="shared" si="319"/>
        <v>0</v>
      </c>
    </row>
    <row r="994" spans="1:32" x14ac:dyDescent="0.3">
      <c r="A994">
        <v>993</v>
      </c>
      <c r="B994" t="s">
        <v>3817</v>
      </c>
      <c r="C994" t="s">
        <v>270</v>
      </c>
      <c r="D994" t="s">
        <v>3818</v>
      </c>
      <c r="E994" t="s">
        <v>3474</v>
      </c>
      <c r="F994" t="s">
        <v>3819</v>
      </c>
      <c r="G994">
        <v>2011</v>
      </c>
      <c r="H994">
        <v>97</v>
      </c>
      <c r="I994">
        <v>6.3</v>
      </c>
      <c r="J994">
        <v>45419</v>
      </c>
      <c r="K994">
        <v>6.92</v>
      </c>
      <c r="M994">
        <f t="shared" si="300"/>
        <v>0</v>
      </c>
      <c r="N994">
        <f t="shared" si="301"/>
        <v>0</v>
      </c>
      <c r="O994">
        <f t="shared" si="302"/>
        <v>0</v>
      </c>
      <c r="P994">
        <f t="shared" si="303"/>
        <v>0</v>
      </c>
      <c r="Q994">
        <f t="shared" si="304"/>
        <v>1</v>
      </c>
      <c r="R994">
        <f t="shared" si="305"/>
        <v>0</v>
      </c>
      <c r="S994">
        <f t="shared" si="306"/>
        <v>1</v>
      </c>
      <c r="T994">
        <f t="shared" si="307"/>
        <v>0</v>
      </c>
      <c r="U994">
        <f t="shared" si="308"/>
        <v>1</v>
      </c>
      <c r="V994">
        <f t="shared" si="309"/>
        <v>0</v>
      </c>
      <c r="W994">
        <f t="shared" si="310"/>
        <v>0</v>
      </c>
      <c r="X994">
        <f t="shared" si="311"/>
        <v>0</v>
      </c>
      <c r="Y994">
        <f t="shared" si="312"/>
        <v>0</v>
      </c>
      <c r="Z994">
        <f t="shared" si="313"/>
        <v>0</v>
      </c>
      <c r="AA994">
        <f t="shared" si="314"/>
        <v>0</v>
      </c>
      <c r="AB994">
        <f t="shared" si="315"/>
        <v>0</v>
      </c>
      <c r="AC994">
        <f t="shared" si="316"/>
        <v>0</v>
      </c>
      <c r="AD994">
        <f t="shared" si="317"/>
        <v>0</v>
      </c>
      <c r="AE994">
        <f t="shared" si="318"/>
        <v>0</v>
      </c>
      <c r="AF994">
        <f t="shared" si="319"/>
        <v>0</v>
      </c>
    </row>
    <row r="995" spans="1:32" x14ac:dyDescent="0.3">
      <c r="A995">
        <v>994</v>
      </c>
      <c r="B995" t="s">
        <v>3820</v>
      </c>
      <c r="C995" t="s">
        <v>1762</v>
      </c>
      <c r="D995" t="s">
        <v>3821</v>
      </c>
      <c r="E995" t="s">
        <v>166</v>
      </c>
      <c r="F995" t="s">
        <v>3822</v>
      </c>
      <c r="G995">
        <v>2010</v>
      </c>
      <c r="H995">
        <v>97</v>
      </c>
      <c r="I995">
        <v>5.9</v>
      </c>
      <c r="J995">
        <v>140900</v>
      </c>
      <c r="K995">
        <v>60.13</v>
      </c>
      <c r="L995">
        <v>37</v>
      </c>
      <c r="M995">
        <f t="shared" si="300"/>
        <v>1</v>
      </c>
      <c r="N995">
        <f t="shared" si="301"/>
        <v>1</v>
      </c>
      <c r="O995">
        <f t="shared" si="302"/>
        <v>1</v>
      </c>
      <c r="P995">
        <f t="shared" si="303"/>
        <v>0</v>
      </c>
      <c r="Q995">
        <f t="shared" si="304"/>
        <v>0</v>
      </c>
      <c r="R995">
        <f t="shared" si="305"/>
        <v>0</v>
      </c>
      <c r="S995">
        <f t="shared" si="306"/>
        <v>0</v>
      </c>
      <c r="T995">
        <f t="shared" si="307"/>
        <v>0</v>
      </c>
      <c r="U995">
        <f t="shared" si="308"/>
        <v>0</v>
      </c>
      <c r="V995">
        <f t="shared" si="309"/>
        <v>0</v>
      </c>
      <c r="W995">
        <f t="shared" si="310"/>
        <v>0</v>
      </c>
      <c r="X995">
        <f t="shared" si="311"/>
        <v>0</v>
      </c>
      <c r="Y995">
        <f t="shared" si="312"/>
        <v>0</v>
      </c>
      <c r="Z995">
        <f t="shared" si="313"/>
        <v>0</v>
      </c>
      <c r="AA995">
        <f t="shared" si="314"/>
        <v>0</v>
      </c>
      <c r="AB995">
        <f t="shared" si="315"/>
        <v>0</v>
      </c>
      <c r="AC995">
        <f t="shared" si="316"/>
        <v>0</v>
      </c>
      <c r="AD995">
        <f t="shared" si="317"/>
        <v>0</v>
      </c>
      <c r="AE995">
        <f t="shared" si="318"/>
        <v>0</v>
      </c>
      <c r="AF995">
        <f t="shared" si="319"/>
        <v>0</v>
      </c>
    </row>
    <row r="996" spans="1:32" x14ac:dyDescent="0.3">
      <c r="A996">
        <v>995</v>
      </c>
      <c r="B996" t="s">
        <v>3823</v>
      </c>
      <c r="C996" t="s">
        <v>42</v>
      </c>
      <c r="D996" t="s">
        <v>3824</v>
      </c>
      <c r="E996" t="s">
        <v>3825</v>
      </c>
      <c r="F996" t="s">
        <v>3826</v>
      </c>
      <c r="G996">
        <v>2012</v>
      </c>
      <c r="H996">
        <v>88</v>
      </c>
      <c r="I996">
        <v>6.7</v>
      </c>
      <c r="J996">
        <v>164088</v>
      </c>
      <c r="K996">
        <v>54.72</v>
      </c>
      <c r="L996">
        <v>48</v>
      </c>
      <c r="M996">
        <f t="shared" si="300"/>
        <v>0</v>
      </c>
      <c r="N996">
        <f t="shared" si="301"/>
        <v>0</v>
      </c>
      <c r="O996">
        <f t="shared" si="302"/>
        <v>0</v>
      </c>
      <c r="P996">
        <f t="shared" si="303"/>
        <v>0</v>
      </c>
      <c r="Q996">
        <f t="shared" si="304"/>
        <v>1</v>
      </c>
      <c r="R996">
        <f t="shared" si="305"/>
        <v>0</v>
      </c>
      <c r="S996">
        <f t="shared" si="306"/>
        <v>0</v>
      </c>
      <c r="T996">
        <f t="shared" si="307"/>
        <v>0</v>
      </c>
      <c r="U996">
        <f t="shared" si="308"/>
        <v>0</v>
      </c>
      <c r="V996">
        <f t="shared" si="309"/>
        <v>0</v>
      </c>
      <c r="W996">
        <f t="shared" si="310"/>
        <v>0</v>
      </c>
      <c r="X996">
        <f t="shared" si="311"/>
        <v>0</v>
      </c>
      <c r="Y996">
        <f t="shared" si="312"/>
        <v>0</v>
      </c>
      <c r="Z996">
        <f t="shared" si="313"/>
        <v>0</v>
      </c>
      <c r="AA996">
        <f t="shared" si="314"/>
        <v>0</v>
      </c>
      <c r="AB996">
        <f t="shared" si="315"/>
        <v>0</v>
      </c>
      <c r="AC996">
        <f t="shared" si="316"/>
        <v>0</v>
      </c>
      <c r="AD996">
        <f t="shared" si="317"/>
        <v>0</v>
      </c>
      <c r="AE996">
        <f t="shared" si="318"/>
        <v>0</v>
      </c>
      <c r="AF996">
        <f t="shared" si="319"/>
        <v>0</v>
      </c>
    </row>
    <row r="997" spans="1:32" x14ac:dyDescent="0.3">
      <c r="A997">
        <v>996</v>
      </c>
      <c r="B997" t="s">
        <v>3827</v>
      </c>
      <c r="C997" t="s">
        <v>288</v>
      </c>
      <c r="D997" t="s">
        <v>3828</v>
      </c>
      <c r="E997" t="s">
        <v>3829</v>
      </c>
      <c r="F997" t="s">
        <v>3830</v>
      </c>
      <c r="G997">
        <v>2015</v>
      </c>
      <c r="H997">
        <v>111</v>
      </c>
      <c r="I997">
        <v>6.2</v>
      </c>
      <c r="J997">
        <v>27585</v>
      </c>
      <c r="L997">
        <v>45</v>
      </c>
      <c r="M997">
        <f t="shared" si="300"/>
        <v>0</v>
      </c>
      <c r="N997">
        <f t="shared" si="301"/>
        <v>0</v>
      </c>
      <c r="O997">
        <f t="shared" si="302"/>
        <v>0</v>
      </c>
      <c r="P997">
        <f t="shared" si="303"/>
        <v>0</v>
      </c>
      <c r="Q997">
        <f t="shared" si="304"/>
        <v>0</v>
      </c>
      <c r="R997">
        <f t="shared" si="305"/>
        <v>0</v>
      </c>
      <c r="S997">
        <f t="shared" si="306"/>
        <v>1</v>
      </c>
      <c r="T997">
        <f t="shared" si="307"/>
        <v>1</v>
      </c>
      <c r="U997">
        <f t="shared" si="308"/>
        <v>0</v>
      </c>
      <c r="V997">
        <f t="shared" si="309"/>
        <v>1</v>
      </c>
      <c r="W997">
        <f t="shared" si="310"/>
        <v>0</v>
      </c>
      <c r="X997">
        <f t="shared" si="311"/>
        <v>0</v>
      </c>
      <c r="Y997">
        <f t="shared" si="312"/>
        <v>0</v>
      </c>
      <c r="Z997">
        <f t="shared" si="313"/>
        <v>0</v>
      </c>
      <c r="AA997">
        <f t="shared" si="314"/>
        <v>0</v>
      </c>
      <c r="AB997">
        <f t="shared" si="315"/>
        <v>0</v>
      </c>
      <c r="AC997">
        <f t="shared" si="316"/>
        <v>0</v>
      </c>
      <c r="AD997">
        <f t="shared" si="317"/>
        <v>0</v>
      </c>
      <c r="AE997">
        <f t="shared" si="318"/>
        <v>0</v>
      </c>
      <c r="AF997">
        <f t="shared" si="319"/>
        <v>0</v>
      </c>
    </row>
    <row r="998" spans="1:32" x14ac:dyDescent="0.3">
      <c r="A998">
        <v>997</v>
      </c>
      <c r="B998" t="s">
        <v>3831</v>
      </c>
      <c r="C998" t="s">
        <v>200</v>
      </c>
      <c r="D998" t="s">
        <v>3832</v>
      </c>
      <c r="E998" t="s">
        <v>1119</v>
      </c>
      <c r="F998" t="s">
        <v>3833</v>
      </c>
      <c r="G998">
        <v>2007</v>
      </c>
      <c r="H998">
        <v>94</v>
      </c>
      <c r="I998">
        <v>5.5</v>
      </c>
      <c r="J998">
        <v>73152</v>
      </c>
      <c r="K998">
        <v>17.54</v>
      </c>
      <c r="L998">
        <v>46</v>
      </c>
      <c r="M998">
        <f t="shared" si="300"/>
        <v>0</v>
      </c>
      <c r="N998">
        <f t="shared" si="301"/>
        <v>0</v>
      </c>
      <c r="O998">
        <f t="shared" si="302"/>
        <v>1</v>
      </c>
      <c r="P998">
        <f t="shared" si="303"/>
        <v>0</v>
      </c>
      <c r="Q998">
        <f t="shared" si="304"/>
        <v>0</v>
      </c>
      <c r="R998">
        <f t="shared" si="305"/>
        <v>0</v>
      </c>
      <c r="S998">
        <f t="shared" si="306"/>
        <v>0</v>
      </c>
      <c r="T998">
        <f t="shared" si="307"/>
        <v>0</v>
      </c>
      <c r="U998">
        <f t="shared" si="308"/>
        <v>0</v>
      </c>
      <c r="V998">
        <f t="shared" si="309"/>
        <v>0</v>
      </c>
      <c r="W998">
        <f t="shared" si="310"/>
        <v>0</v>
      </c>
      <c r="X998">
        <f t="shared" si="311"/>
        <v>0</v>
      </c>
      <c r="Y998">
        <f t="shared" si="312"/>
        <v>0</v>
      </c>
      <c r="Z998">
        <f t="shared" si="313"/>
        <v>0</v>
      </c>
      <c r="AA998">
        <f t="shared" si="314"/>
        <v>0</v>
      </c>
      <c r="AB998">
        <f t="shared" si="315"/>
        <v>0</v>
      </c>
      <c r="AC998">
        <f t="shared" si="316"/>
        <v>0</v>
      </c>
      <c r="AD998">
        <f t="shared" si="317"/>
        <v>0</v>
      </c>
      <c r="AE998">
        <f t="shared" si="318"/>
        <v>0</v>
      </c>
      <c r="AF998">
        <f t="shared" si="319"/>
        <v>0</v>
      </c>
    </row>
    <row r="999" spans="1:32" x14ac:dyDescent="0.3">
      <c r="A999">
        <v>998</v>
      </c>
      <c r="B999" t="s">
        <v>3834</v>
      </c>
      <c r="C999" t="s">
        <v>2903</v>
      </c>
      <c r="D999" t="s">
        <v>3835</v>
      </c>
      <c r="E999" t="s">
        <v>725</v>
      </c>
      <c r="F999" t="s">
        <v>3836</v>
      </c>
      <c r="G999">
        <v>2008</v>
      </c>
      <c r="H999">
        <v>98</v>
      </c>
      <c r="I999">
        <v>6.2</v>
      </c>
      <c r="J999">
        <v>70699</v>
      </c>
      <c r="K999">
        <v>58.01</v>
      </c>
      <c r="L999">
        <v>50</v>
      </c>
      <c r="M999">
        <f t="shared" si="300"/>
        <v>0</v>
      </c>
      <c r="N999">
        <f t="shared" si="301"/>
        <v>0</v>
      </c>
      <c r="O999">
        <f t="shared" si="302"/>
        <v>0</v>
      </c>
      <c r="P999">
        <f t="shared" si="303"/>
        <v>0</v>
      </c>
      <c r="Q999">
        <f t="shared" si="304"/>
        <v>0</v>
      </c>
      <c r="R999">
        <f t="shared" si="305"/>
        <v>0</v>
      </c>
      <c r="S999">
        <f t="shared" si="306"/>
        <v>1</v>
      </c>
      <c r="T999">
        <f t="shared" si="307"/>
        <v>0</v>
      </c>
      <c r="U999">
        <f t="shared" si="308"/>
        <v>1</v>
      </c>
      <c r="V999">
        <f t="shared" si="309"/>
        <v>0</v>
      </c>
      <c r="W999">
        <f t="shared" si="310"/>
        <v>0</v>
      </c>
      <c r="X999">
        <f t="shared" si="311"/>
        <v>0</v>
      </c>
      <c r="Y999">
        <f t="shared" si="312"/>
        <v>0</v>
      </c>
      <c r="Z999">
        <f t="shared" si="313"/>
        <v>0</v>
      </c>
      <c r="AA999">
        <f t="shared" si="314"/>
        <v>0</v>
      </c>
      <c r="AB999">
        <f t="shared" si="315"/>
        <v>1</v>
      </c>
      <c r="AC999">
        <f t="shared" si="316"/>
        <v>0</v>
      </c>
      <c r="AD999">
        <f t="shared" si="317"/>
        <v>0</v>
      </c>
      <c r="AE999">
        <f t="shared" si="318"/>
        <v>0</v>
      </c>
      <c r="AF999">
        <f t="shared" si="319"/>
        <v>0</v>
      </c>
    </row>
    <row r="1000" spans="1:32" x14ac:dyDescent="0.3">
      <c r="A1000">
        <v>999</v>
      </c>
      <c r="B1000" t="s">
        <v>3837</v>
      </c>
      <c r="C1000" t="s">
        <v>1671</v>
      </c>
      <c r="D1000" t="s">
        <v>3838</v>
      </c>
      <c r="E1000" t="s">
        <v>3839</v>
      </c>
      <c r="F1000" t="s">
        <v>3840</v>
      </c>
      <c r="G1000">
        <v>2014</v>
      </c>
      <c r="H1000">
        <v>93</v>
      </c>
      <c r="I1000">
        <v>5.6</v>
      </c>
      <c r="J1000">
        <v>4881</v>
      </c>
      <c r="L1000">
        <v>22</v>
      </c>
      <c r="M1000">
        <f t="shared" si="300"/>
        <v>0</v>
      </c>
      <c r="N1000">
        <f t="shared" si="301"/>
        <v>1</v>
      </c>
      <c r="O1000">
        <f t="shared" si="302"/>
        <v>0</v>
      </c>
      <c r="P1000">
        <f t="shared" si="303"/>
        <v>0</v>
      </c>
      <c r="Q1000">
        <f t="shared" si="304"/>
        <v>1</v>
      </c>
      <c r="R1000">
        <f t="shared" si="305"/>
        <v>0</v>
      </c>
      <c r="S1000">
        <f t="shared" si="306"/>
        <v>0</v>
      </c>
      <c r="T1000">
        <f t="shared" si="307"/>
        <v>0</v>
      </c>
      <c r="U1000">
        <f t="shared" si="308"/>
        <v>0</v>
      </c>
      <c r="V1000">
        <f t="shared" si="309"/>
        <v>0</v>
      </c>
      <c r="W1000">
        <f t="shared" si="310"/>
        <v>0</v>
      </c>
      <c r="X1000">
        <f t="shared" si="311"/>
        <v>0</v>
      </c>
      <c r="Y1000">
        <f t="shared" si="312"/>
        <v>0</v>
      </c>
      <c r="Z1000">
        <f t="shared" si="313"/>
        <v>0</v>
      </c>
      <c r="AA1000">
        <f t="shared" si="314"/>
        <v>0</v>
      </c>
      <c r="AB1000">
        <f t="shared" si="315"/>
        <v>0</v>
      </c>
      <c r="AC1000">
        <f t="shared" si="316"/>
        <v>0</v>
      </c>
      <c r="AD1000">
        <f t="shared" si="317"/>
        <v>0</v>
      </c>
      <c r="AE1000">
        <f t="shared" si="318"/>
        <v>0</v>
      </c>
      <c r="AF1000">
        <f t="shared" si="319"/>
        <v>0</v>
      </c>
    </row>
    <row r="1001" spans="1:32" x14ac:dyDescent="0.3">
      <c r="A1001">
        <v>1000</v>
      </c>
      <c r="B1001" t="s">
        <v>3841</v>
      </c>
      <c r="C1001" t="s">
        <v>3842</v>
      </c>
      <c r="D1001" t="s">
        <v>3843</v>
      </c>
      <c r="E1001" t="s">
        <v>1997</v>
      </c>
      <c r="F1001" t="s">
        <v>3844</v>
      </c>
      <c r="G1001">
        <v>2016</v>
      </c>
      <c r="H1001">
        <v>87</v>
      </c>
      <c r="I1001">
        <v>5.3</v>
      </c>
      <c r="J1001">
        <v>12435</v>
      </c>
      <c r="K1001">
        <v>19.64</v>
      </c>
      <c r="L1001">
        <v>11</v>
      </c>
      <c r="M1001">
        <f t="shared" si="300"/>
        <v>0</v>
      </c>
      <c r="N1001">
        <f t="shared" si="301"/>
        <v>0</v>
      </c>
      <c r="O1001">
        <f t="shared" si="302"/>
        <v>0</v>
      </c>
      <c r="P1001">
        <f t="shared" si="303"/>
        <v>0</v>
      </c>
      <c r="Q1001">
        <f t="shared" si="304"/>
        <v>1</v>
      </c>
      <c r="R1001">
        <f t="shared" si="305"/>
        <v>0</v>
      </c>
      <c r="S1001">
        <f t="shared" si="306"/>
        <v>0</v>
      </c>
      <c r="T1001">
        <f t="shared" si="307"/>
        <v>0</v>
      </c>
      <c r="U1001">
        <f t="shared" si="308"/>
        <v>0</v>
      </c>
      <c r="V1001">
        <f t="shared" si="309"/>
        <v>0</v>
      </c>
      <c r="W1001">
        <f t="shared" si="310"/>
        <v>0</v>
      </c>
      <c r="X1001">
        <f t="shared" si="311"/>
        <v>0</v>
      </c>
      <c r="Y1001">
        <f t="shared" si="312"/>
        <v>1</v>
      </c>
      <c r="Z1001">
        <f t="shared" si="313"/>
        <v>1</v>
      </c>
      <c r="AA1001">
        <f t="shared" si="314"/>
        <v>0</v>
      </c>
      <c r="AB1001">
        <f t="shared" si="315"/>
        <v>0</v>
      </c>
      <c r="AC1001">
        <f t="shared" si="316"/>
        <v>0</v>
      </c>
      <c r="AD1001">
        <f t="shared" si="317"/>
        <v>0</v>
      </c>
      <c r="AE1001">
        <f t="shared" si="318"/>
        <v>0</v>
      </c>
      <c r="AF1001">
        <f t="shared" si="319"/>
        <v>0</v>
      </c>
    </row>
  </sheetData>
  <autoFilter ref="A1:AF10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CD79-7832-4878-9E49-4AD333C9A48C}">
  <dimension ref="A1:AC32"/>
  <sheetViews>
    <sheetView zoomScale="85" zoomScaleNormal="85" workbookViewId="0">
      <selection activeCell="X1" sqref="X1:AC32"/>
    </sheetView>
  </sheetViews>
  <sheetFormatPr defaultRowHeight="14.4" x14ac:dyDescent="0.3"/>
  <sheetData>
    <row r="1" spans="1:29" x14ac:dyDescent="0.3">
      <c r="A1" s="21"/>
      <c r="B1" s="21"/>
      <c r="C1" s="21"/>
      <c r="D1" s="21"/>
      <c r="E1" s="21"/>
      <c r="F1" s="21"/>
      <c r="G1" s="21"/>
      <c r="H1" s="21"/>
      <c r="I1" s="21"/>
      <c r="J1" s="21"/>
      <c r="K1" s="21"/>
      <c r="L1" s="21"/>
      <c r="M1" s="21"/>
      <c r="N1" s="21"/>
      <c r="O1" s="21"/>
      <c r="P1" s="21"/>
      <c r="Q1" s="21"/>
      <c r="R1" s="21"/>
      <c r="S1" s="21"/>
      <c r="T1" s="21"/>
      <c r="U1" s="21"/>
      <c r="V1" s="21"/>
      <c r="W1" s="21"/>
      <c r="X1" s="22"/>
      <c r="Y1" s="22"/>
      <c r="Z1" s="22"/>
      <c r="AA1" s="22"/>
      <c r="AB1" s="22"/>
      <c r="AC1" s="22"/>
    </row>
    <row r="2" spans="1:29" x14ac:dyDescent="0.3">
      <c r="A2" s="21"/>
      <c r="B2" s="21"/>
      <c r="C2" s="21"/>
      <c r="D2" s="21"/>
      <c r="E2" s="21"/>
      <c r="F2" s="21"/>
      <c r="G2" s="21"/>
      <c r="H2" s="21"/>
      <c r="I2" s="21"/>
      <c r="J2" s="21"/>
      <c r="K2" s="21"/>
      <c r="L2" s="21"/>
      <c r="M2" s="21"/>
      <c r="N2" s="21"/>
      <c r="O2" s="21"/>
      <c r="P2" s="21"/>
      <c r="Q2" s="21"/>
      <c r="R2" s="21"/>
      <c r="S2" s="21"/>
      <c r="T2" s="21"/>
      <c r="U2" s="21"/>
      <c r="V2" s="21"/>
      <c r="W2" s="21"/>
      <c r="X2" s="22"/>
      <c r="Y2" s="22"/>
      <c r="Z2" s="22"/>
      <c r="AA2" s="22"/>
      <c r="AB2" s="22"/>
      <c r="AC2" s="22"/>
    </row>
    <row r="3" spans="1:29" x14ac:dyDescent="0.3">
      <c r="A3" s="21"/>
      <c r="B3" s="21"/>
      <c r="C3" s="21"/>
      <c r="D3" s="21"/>
      <c r="E3" s="21"/>
      <c r="F3" s="21"/>
      <c r="G3" s="21"/>
      <c r="H3" s="21"/>
      <c r="I3" s="21"/>
      <c r="J3" s="21"/>
      <c r="K3" s="21"/>
      <c r="L3" s="21"/>
      <c r="M3" s="21"/>
      <c r="N3" s="21"/>
      <c r="O3" s="21"/>
      <c r="P3" s="21"/>
      <c r="Q3" s="21"/>
      <c r="R3" s="21"/>
      <c r="S3" s="21"/>
      <c r="T3" s="21"/>
      <c r="U3" s="21"/>
      <c r="V3" s="21"/>
      <c r="W3" s="21"/>
      <c r="X3" s="22"/>
      <c r="Y3" s="22"/>
      <c r="Z3" s="22"/>
      <c r="AA3" s="22"/>
      <c r="AB3" s="22"/>
      <c r="AC3" s="22"/>
    </row>
    <row r="4" spans="1:29" x14ac:dyDescent="0.3">
      <c r="A4" s="21"/>
      <c r="B4" s="21"/>
      <c r="C4" s="21"/>
      <c r="D4" s="21"/>
      <c r="E4" s="21"/>
      <c r="F4" s="21"/>
      <c r="G4" s="21"/>
      <c r="H4" s="21"/>
      <c r="I4" s="21"/>
      <c r="J4" s="21"/>
      <c r="K4" s="21"/>
      <c r="L4" s="21"/>
      <c r="M4" s="21"/>
      <c r="N4" s="21"/>
      <c r="O4" s="21"/>
      <c r="P4" s="21"/>
      <c r="Q4" s="21"/>
      <c r="R4" s="21"/>
      <c r="S4" s="21"/>
      <c r="T4" s="21"/>
      <c r="U4" s="21"/>
      <c r="V4" s="21"/>
      <c r="W4" s="21"/>
      <c r="X4" s="22"/>
      <c r="Y4" s="22"/>
      <c r="Z4" s="22"/>
      <c r="AA4" s="22"/>
      <c r="AB4" s="22"/>
      <c r="AC4" s="22"/>
    </row>
    <row r="5" spans="1:29" x14ac:dyDescent="0.3">
      <c r="A5" s="21"/>
      <c r="B5" s="21"/>
      <c r="C5" s="21"/>
      <c r="D5" s="21"/>
      <c r="E5" s="21"/>
      <c r="F5" s="21"/>
      <c r="G5" s="21"/>
      <c r="H5" s="21"/>
      <c r="I5" s="21"/>
      <c r="J5" s="21"/>
      <c r="K5" s="21"/>
      <c r="L5" s="21"/>
      <c r="M5" s="21"/>
      <c r="N5" s="21"/>
      <c r="O5" s="21"/>
      <c r="P5" s="21"/>
      <c r="Q5" s="21"/>
      <c r="R5" s="21"/>
      <c r="S5" s="21"/>
      <c r="T5" s="21"/>
      <c r="U5" s="21"/>
      <c r="V5" s="21"/>
      <c r="W5" s="21"/>
      <c r="X5" s="22"/>
      <c r="Y5" s="22"/>
      <c r="Z5" s="22"/>
      <c r="AA5" s="22"/>
      <c r="AB5" s="22"/>
      <c r="AC5" s="22"/>
    </row>
    <row r="6" spans="1:29" x14ac:dyDescent="0.3">
      <c r="A6" s="21"/>
      <c r="B6" s="21"/>
      <c r="C6" s="21"/>
      <c r="D6" s="21"/>
      <c r="E6" s="21"/>
      <c r="F6" s="21"/>
      <c r="G6" s="21"/>
      <c r="H6" s="21"/>
      <c r="I6" s="21"/>
      <c r="J6" s="21"/>
      <c r="K6" s="21"/>
      <c r="L6" s="21"/>
      <c r="M6" s="21"/>
      <c r="N6" s="21"/>
      <c r="O6" s="21"/>
      <c r="P6" s="21"/>
      <c r="Q6" s="21"/>
      <c r="R6" s="21"/>
      <c r="S6" s="21"/>
      <c r="T6" s="21"/>
      <c r="U6" s="21"/>
      <c r="V6" s="21"/>
      <c r="W6" s="21"/>
      <c r="X6" s="22"/>
      <c r="Y6" s="22"/>
      <c r="Z6" s="22"/>
      <c r="AA6" s="22"/>
      <c r="AB6" s="22"/>
      <c r="AC6" s="22"/>
    </row>
    <row r="7" spans="1:29" x14ac:dyDescent="0.3">
      <c r="A7" s="21"/>
      <c r="B7" s="21"/>
      <c r="C7" s="21"/>
      <c r="D7" s="21"/>
      <c r="E7" s="21"/>
      <c r="F7" s="21"/>
      <c r="G7" s="21"/>
      <c r="H7" s="21"/>
      <c r="I7" s="21"/>
      <c r="J7" s="21"/>
      <c r="K7" s="21"/>
      <c r="L7" s="21"/>
      <c r="M7" s="21"/>
      <c r="N7" s="21"/>
      <c r="O7" s="21"/>
      <c r="P7" s="21"/>
      <c r="Q7" s="21"/>
      <c r="R7" s="21"/>
      <c r="S7" s="21"/>
      <c r="T7" s="21"/>
      <c r="U7" s="21"/>
      <c r="V7" s="21"/>
      <c r="W7" s="21"/>
      <c r="X7" s="22"/>
      <c r="Y7" s="22"/>
      <c r="Z7" s="22"/>
      <c r="AA7" s="22"/>
      <c r="AB7" s="22"/>
      <c r="AC7" s="22"/>
    </row>
    <row r="8" spans="1:29" x14ac:dyDescent="0.3">
      <c r="A8" s="21"/>
      <c r="B8" s="21"/>
      <c r="C8" s="21"/>
      <c r="D8" s="21"/>
      <c r="E8" s="21"/>
      <c r="F8" s="21"/>
      <c r="G8" s="21"/>
      <c r="H8" s="21"/>
      <c r="I8" s="21"/>
      <c r="J8" s="21"/>
      <c r="K8" s="21"/>
      <c r="L8" s="21"/>
      <c r="M8" s="21"/>
      <c r="N8" s="21"/>
      <c r="O8" s="21"/>
      <c r="P8" s="21"/>
      <c r="Q8" s="21"/>
      <c r="R8" s="21"/>
      <c r="S8" s="21"/>
      <c r="T8" s="21"/>
      <c r="U8" s="21"/>
      <c r="V8" s="21"/>
      <c r="W8" s="21"/>
      <c r="X8" s="22"/>
      <c r="Y8" s="22"/>
      <c r="Z8" s="22"/>
      <c r="AA8" s="22"/>
      <c r="AB8" s="22"/>
      <c r="AC8" s="22"/>
    </row>
    <row r="9" spans="1:29" x14ac:dyDescent="0.3">
      <c r="A9" s="21"/>
      <c r="B9" s="21"/>
      <c r="C9" s="21"/>
      <c r="D9" s="21"/>
      <c r="E9" s="21"/>
      <c r="F9" s="21"/>
      <c r="G9" s="21"/>
      <c r="H9" s="21"/>
      <c r="I9" s="21"/>
      <c r="J9" s="21"/>
      <c r="K9" s="21"/>
      <c r="L9" s="21"/>
      <c r="M9" s="21"/>
      <c r="N9" s="21"/>
      <c r="O9" s="21"/>
      <c r="P9" s="21"/>
      <c r="Q9" s="21"/>
      <c r="R9" s="21"/>
      <c r="S9" s="21"/>
      <c r="T9" s="21"/>
      <c r="U9" s="21"/>
      <c r="V9" s="21"/>
      <c r="W9" s="21"/>
      <c r="X9" s="22"/>
      <c r="Y9" s="22"/>
      <c r="Z9" s="22"/>
      <c r="AA9" s="22"/>
      <c r="AB9" s="22"/>
      <c r="AC9" s="22"/>
    </row>
    <row r="10" spans="1:29"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2"/>
      <c r="Y10" s="22"/>
      <c r="Z10" s="22"/>
      <c r="AA10" s="22"/>
      <c r="AB10" s="22"/>
      <c r="AC10" s="22"/>
    </row>
    <row r="11" spans="1:29" x14ac:dyDescent="0.3">
      <c r="A11" s="21"/>
      <c r="B11" s="21"/>
      <c r="C11" s="21"/>
      <c r="D11" s="21"/>
      <c r="E11" s="21"/>
      <c r="F11" s="21"/>
      <c r="G11" s="21"/>
      <c r="H11" s="21"/>
      <c r="I11" s="21"/>
      <c r="J11" s="21"/>
      <c r="K11" s="21"/>
      <c r="L11" s="21"/>
      <c r="M11" s="21"/>
      <c r="N11" s="21"/>
      <c r="O11" s="21"/>
      <c r="P11" s="21"/>
      <c r="Q11" s="21"/>
      <c r="R11" s="21"/>
      <c r="S11" s="21"/>
      <c r="T11" s="21"/>
      <c r="U11" s="21"/>
      <c r="V11" s="21"/>
      <c r="W11" s="21"/>
      <c r="X11" s="22"/>
      <c r="Y11" s="22"/>
      <c r="Z11" s="22"/>
      <c r="AA11" s="22"/>
      <c r="AB11" s="22"/>
      <c r="AC11" s="22"/>
    </row>
    <row r="12" spans="1:29" x14ac:dyDescent="0.3">
      <c r="A12" s="21"/>
      <c r="B12" s="21"/>
      <c r="C12" s="21"/>
      <c r="D12" s="21"/>
      <c r="E12" s="21"/>
      <c r="F12" s="21"/>
      <c r="G12" s="21"/>
      <c r="H12" s="21"/>
      <c r="I12" s="21"/>
      <c r="J12" s="21"/>
      <c r="K12" s="21"/>
      <c r="L12" s="21"/>
      <c r="M12" s="21"/>
      <c r="N12" s="21"/>
      <c r="O12" s="21"/>
      <c r="P12" s="21"/>
      <c r="Q12" s="21"/>
      <c r="R12" s="21"/>
      <c r="S12" s="21"/>
      <c r="T12" s="21"/>
      <c r="U12" s="21"/>
      <c r="V12" s="21"/>
      <c r="W12" s="21"/>
      <c r="X12" s="22"/>
      <c r="Y12" s="22"/>
      <c r="Z12" s="22"/>
      <c r="AA12" s="22"/>
      <c r="AB12" s="22"/>
      <c r="AC12" s="22"/>
    </row>
    <row r="13" spans="1:29" x14ac:dyDescent="0.3">
      <c r="A13" s="21"/>
      <c r="B13" s="21"/>
      <c r="C13" s="21"/>
      <c r="D13" s="21"/>
      <c r="E13" s="21"/>
      <c r="F13" s="21"/>
      <c r="G13" s="21"/>
      <c r="H13" s="21"/>
      <c r="I13" s="21"/>
      <c r="J13" s="21"/>
      <c r="K13" s="21"/>
      <c r="L13" s="21"/>
      <c r="M13" s="21"/>
      <c r="N13" s="21"/>
      <c r="O13" s="21"/>
      <c r="P13" s="21"/>
      <c r="Q13" s="21"/>
      <c r="R13" s="21"/>
      <c r="S13" s="21"/>
      <c r="T13" s="21"/>
      <c r="U13" s="21"/>
      <c r="V13" s="21"/>
      <c r="W13" s="21"/>
      <c r="X13" s="22"/>
      <c r="Y13" s="22"/>
      <c r="Z13" s="22"/>
      <c r="AA13" s="22"/>
      <c r="AB13" s="22"/>
      <c r="AC13" s="22"/>
    </row>
    <row r="14" spans="1:29" x14ac:dyDescent="0.3">
      <c r="A14" s="21"/>
      <c r="B14" s="21"/>
      <c r="C14" s="21"/>
      <c r="D14" s="21"/>
      <c r="E14" s="21"/>
      <c r="F14" s="21"/>
      <c r="G14" s="21"/>
      <c r="H14" s="21"/>
      <c r="I14" s="21"/>
      <c r="J14" s="21"/>
      <c r="K14" s="21"/>
      <c r="L14" s="21"/>
      <c r="M14" s="21"/>
      <c r="N14" s="21"/>
      <c r="O14" s="21"/>
      <c r="P14" s="21"/>
      <c r="Q14" s="21"/>
      <c r="R14" s="21"/>
      <c r="S14" s="21"/>
      <c r="T14" s="21"/>
      <c r="U14" s="21"/>
      <c r="V14" s="21"/>
      <c r="W14" s="21"/>
      <c r="X14" s="22"/>
      <c r="Y14" s="22"/>
      <c r="Z14" s="22"/>
      <c r="AA14" s="22"/>
      <c r="AB14" s="22"/>
      <c r="AC14" s="22"/>
    </row>
    <row r="15" spans="1:29" x14ac:dyDescent="0.3">
      <c r="A15" s="21"/>
      <c r="B15" s="21"/>
      <c r="C15" s="21"/>
      <c r="D15" s="21"/>
      <c r="E15" s="21"/>
      <c r="F15" s="21"/>
      <c r="G15" s="21"/>
      <c r="H15" s="21"/>
      <c r="I15" s="21"/>
      <c r="J15" s="21"/>
      <c r="K15" s="21"/>
      <c r="L15" s="21"/>
      <c r="M15" s="21"/>
      <c r="N15" s="21"/>
      <c r="O15" s="21"/>
      <c r="P15" s="21"/>
      <c r="Q15" s="21"/>
      <c r="R15" s="21"/>
      <c r="S15" s="21"/>
      <c r="T15" s="21"/>
      <c r="U15" s="21"/>
      <c r="V15" s="21"/>
      <c r="W15" s="21"/>
      <c r="X15" s="22"/>
      <c r="Y15" s="22"/>
      <c r="Z15" s="22"/>
      <c r="AA15" s="22"/>
      <c r="AB15" s="22"/>
      <c r="AC15" s="22"/>
    </row>
    <row r="16" spans="1:29" x14ac:dyDescent="0.3">
      <c r="A16" s="21"/>
      <c r="B16" s="21"/>
      <c r="C16" s="21"/>
      <c r="D16" s="21"/>
      <c r="E16" s="21"/>
      <c r="F16" s="21"/>
      <c r="G16" s="21"/>
      <c r="H16" s="21"/>
      <c r="I16" s="21"/>
      <c r="J16" s="21"/>
      <c r="K16" s="21"/>
      <c r="L16" s="21"/>
      <c r="M16" s="21"/>
      <c r="N16" s="21"/>
      <c r="O16" s="21"/>
      <c r="P16" s="21"/>
      <c r="Q16" s="21"/>
      <c r="R16" s="21"/>
      <c r="S16" s="21"/>
      <c r="T16" s="21"/>
      <c r="U16" s="21"/>
      <c r="V16" s="21"/>
      <c r="W16" s="21"/>
      <c r="X16" s="22"/>
      <c r="Y16" s="22"/>
      <c r="Z16" s="22"/>
      <c r="AA16" s="22"/>
      <c r="AB16" s="22"/>
      <c r="AC16" s="22"/>
    </row>
    <row r="17" spans="1:29" x14ac:dyDescent="0.3">
      <c r="A17" s="21"/>
      <c r="B17" s="21"/>
      <c r="C17" s="21"/>
      <c r="D17" s="21"/>
      <c r="E17" s="21"/>
      <c r="F17" s="21"/>
      <c r="G17" s="21"/>
      <c r="H17" s="21"/>
      <c r="I17" s="21"/>
      <c r="J17" s="21"/>
      <c r="K17" s="21"/>
      <c r="L17" s="21"/>
      <c r="M17" s="21"/>
      <c r="N17" s="21"/>
      <c r="O17" s="21"/>
      <c r="P17" s="21"/>
      <c r="Q17" s="21"/>
      <c r="R17" s="21"/>
      <c r="S17" s="21"/>
      <c r="T17" s="21"/>
      <c r="U17" s="21"/>
      <c r="V17" s="21"/>
      <c r="W17" s="21"/>
      <c r="X17" s="22"/>
      <c r="Y17" s="22"/>
      <c r="Z17" s="22"/>
      <c r="AA17" s="22"/>
      <c r="AB17" s="22"/>
      <c r="AC17" s="22"/>
    </row>
    <row r="18" spans="1:29" x14ac:dyDescent="0.3">
      <c r="A18" s="21"/>
      <c r="B18" s="21"/>
      <c r="C18" s="21"/>
      <c r="D18" s="21"/>
      <c r="E18" s="21"/>
      <c r="F18" s="21"/>
      <c r="G18" s="21"/>
      <c r="H18" s="21"/>
      <c r="I18" s="21"/>
      <c r="J18" s="21"/>
      <c r="K18" s="21"/>
      <c r="L18" s="21"/>
      <c r="M18" s="21"/>
      <c r="N18" s="21"/>
      <c r="O18" s="21"/>
      <c r="P18" s="21"/>
      <c r="Q18" s="21"/>
      <c r="R18" s="21"/>
      <c r="S18" s="21"/>
      <c r="T18" s="21"/>
      <c r="U18" s="21"/>
      <c r="V18" s="21"/>
      <c r="W18" s="21"/>
      <c r="X18" s="22"/>
      <c r="Y18" s="22"/>
      <c r="Z18" s="22"/>
      <c r="AA18" s="22"/>
      <c r="AB18" s="22"/>
      <c r="AC18" s="22"/>
    </row>
    <row r="19" spans="1:29" x14ac:dyDescent="0.3">
      <c r="A19" s="21"/>
      <c r="B19" s="21"/>
      <c r="C19" s="21"/>
      <c r="D19" s="21"/>
      <c r="E19" s="21"/>
      <c r="F19" s="21"/>
      <c r="G19" s="21"/>
      <c r="H19" s="21"/>
      <c r="I19" s="21"/>
      <c r="J19" s="21"/>
      <c r="K19" s="21"/>
      <c r="L19" s="21"/>
      <c r="M19" s="21"/>
      <c r="N19" s="21"/>
      <c r="O19" s="21"/>
      <c r="P19" s="21"/>
      <c r="Q19" s="21"/>
      <c r="R19" s="21"/>
      <c r="S19" s="21"/>
      <c r="T19" s="21"/>
      <c r="U19" s="21"/>
      <c r="V19" s="21"/>
      <c r="W19" s="21"/>
      <c r="X19" s="22"/>
      <c r="Y19" s="22"/>
      <c r="Z19" s="22"/>
      <c r="AA19" s="22"/>
      <c r="AB19" s="22"/>
      <c r="AC19" s="22"/>
    </row>
    <row r="20" spans="1:29" x14ac:dyDescent="0.3">
      <c r="A20" s="21"/>
      <c r="B20" s="21"/>
      <c r="C20" s="21"/>
      <c r="D20" s="21"/>
      <c r="E20" s="21"/>
      <c r="F20" s="21"/>
      <c r="G20" s="21"/>
      <c r="H20" s="21"/>
      <c r="I20" s="21"/>
      <c r="J20" s="21"/>
      <c r="K20" s="21"/>
      <c r="L20" s="21"/>
      <c r="M20" s="21"/>
      <c r="N20" s="21"/>
      <c r="O20" s="21"/>
      <c r="P20" s="21"/>
      <c r="Q20" s="21"/>
      <c r="R20" s="21"/>
      <c r="S20" s="21"/>
      <c r="T20" s="21"/>
      <c r="U20" s="21"/>
      <c r="V20" s="21"/>
      <c r="W20" s="21"/>
      <c r="X20" s="22"/>
      <c r="Y20" s="22"/>
      <c r="Z20" s="22"/>
      <c r="AA20" s="22"/>
      <c r="AB20" s="22"/>
      <c r="AC20" s="22"/>
    </row>
    <row r="21" spans="1:29" x14ac:dyDescent="0.3">
      <c r="A21" s="21"/>
      <c r="B21" s="21"/>
      <c r="C21" s="21"/>
      <c r="D21" s="21"/>
      <c r="E21" s="21"/>
      <c r="F21" s="21"/>
      <c r="G21" s="21"/>
      <c r="H21" s="21"/>
      <c r="I21" s="21"/>
      <c r="J21" s="21"/>
      <c r="K21" s="21"/>
      <c r="L21" s="21"/>
      <c r="M21" s="21"/>
      <c r="N21" s="21"/>
      <c r="O21" s="21"/>
      <c r="P21" s="21"/>
      <c r="Q21" s="21"/>
      <c r="R21" s="21"/>
      <c r="S21" s="21"/>
      <c r="T21" s="21"/>
      <c r="U21" s="21"/>
      <c r="V21" s="21"/>
      <c r="W21" s="21"/>
      <c r="X21" s="22"/>
      <c r="Y21" s="22"/>
      <c r="Z21" s="22"/>
      <c r="AA21" s="22"/>
      <c r="AB21" s="22"/>
      <c r="AC21" s="22"/>
    </row>
    <row r="22" spans="1:29" x14ac:dyDescent="0.3">
      <c r="A22" s="21"/>
      <c r="B22" s="21"/>
      <c r="C22" s="21"/>
      <c r="D22" s="21"/>
      <c r="E22" s="21"/>
      <c r="F22" s="21"/>
      <c r="G22" s="21"/>
      <c r="H22" s="21"/>
      <c r="I22" s="21"/>
      <c r="J22" s="21"/>
      <c r="K22" s="21"/>
      <c r="L22" s="21"/>
      <c r="M22" s="21"/>
      <c r="N22" s="21"/>
      <c r="O22" s="21"/>
      <c r="P22" s="21"/>
      <c r="Q22" s="21"/>
      <c r="R22" s="21"/>
      <c r="S22" s="21"/>
      <c r="T22" s="21"/>
      <c r="U22" s="21"/>
      <c r="V22" s="21"/>
      <c r="W22" s="21"/>
      <c r="X22" s="22"/>
      <c r="Y22" s="22"/>
      <c r="Z22" s="22"/>
      <c r="AA22" s="22"/>
      <c r="AB22" s="22"/>
      <c r="AC22" s="22"/>
    </row>
    <row r="23" spans="1:29" x14ac:dyDescent="0.3">
      <c r="A23" s="21"/>
      <c r="B23" s="21"/>
      <c r="C23" s="21"/>
      <c r="D23" s="21"/>
      <c r="E23" s="21"/>
      <c r="F23" s="21"/>
      <c r="G23" s="21"/>
      <c r="H23" s="21"/>
      <c r="I23" s="21"/>
      <c r="J23" s="21"/>
      <c r="K23" s="21"/>
      <c r="L23" s="21"/>
      <c r="M23" s="21"/>
      <c r="N23" s="21"/>
      <c r="O23" s="21"/>
      <c r="P23" s="21"/>
      <c r="Q23" s="21"/>
      <c r="R23" s="21"/>
      <c r="S23" s="21"/>
      <c r="T23" s="21"/>
      <c r="U23" s="21"/>
      <c r="V23" s="21"/>
      <c r="W23" s="21"/>
      <c r="X23" s="22"/>
      <c r="Y23" s="22"/>
      <c r="Z23" s="22"/>
      <c r="AA23" s="22"/>
      <c r="AB23" s="22"/>
      <c r="AC23" s="22"/>
    </row>
    <row r="24" spans="1:29" x14ac:dyDescent="0.3">
      <c r="A24" s="21"/>
      <c r="B24" s="21"/>
      <c r="C24" s="21"/>
      <c r="D24" s="21"/>
      <c r="E24" s="21"/>
      <c r="F24" s="21"/>
      <c r="G24" s="21"/>
      <c r="H24" s="21"/>
      <c r="I24" s="21"/>
      <c r="J24" s="21"/>
      <c r="K24" s="21"/>
      <c r="L24" s="21"/>
      <c r="M24" s="21"/>
      <c r="N24" s="21"/>
      <c r="O24" s="21"/>
      <c r="P24" s="21"/>
      <c r="Q24" s="21"/>
      <c r="R24" s="21"/>
      <c r="S24" s="21"/>
      <c r="T24" s="21"/>
      <c r="U24" s="21"/>
      <c r="V24" s="21"/>
      <c r="W24" s="21"/>
      <c r="X24" s="22"/>
      <c r="Y24" s="22"/>
      <c r="Z24" s="22"/>
      <c r="AA24" s="22"/>
      <c r="AB24" s="22"/>
      <c r="AC24" s="22"/>
    </row>
    <row r="25" spans="1:29" x14ac:dyDescent="0.3">
      <c r="A25" s="21"/>
      <c r="B25" s="21"/>
      <c r="C25" s="21"/>
      <c r="D25" s="21"/>
      <c r="E25" s="21"/>
      <c r="F25" s="21"/>
      <c r="G25" s="21"/>
      <c r="H25" s="21"/>
      <c r="I25" s="21"/>
      <c r="J25" s="21"/>
      <c r="K25" s="21"/>
      <c r="L25" s="21"/>
      <c r="M25" s="21"/>
      <c r="N25" s="21"/>
      <c r="O25" s="21"/>
      <c r="P25" s="21"/>
      <c r="Q25" s="21"/>
      <c r="R25" s="21"/>
      <c r="S25" s="21"/>
      <c r="T25" s="21"/>
      <c r="U25" s="21"/>
      <c r="V25" s="21"/>
      <c r="W25" s="21"/>
      <c r="X25" s="22"/>
      <c r="Y25" s="22"/>
      <c r="Z25" s="22"/>
      <c r="AA25" s="22"/>
      <c r="AB25" s="22"/>
      <c r="AC25" s="22"/>
    </row>
    <row r="26" spans="1:29"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2"/>
      <c r="Y26" s="22"/>
      <c r="Z26" s="22"/>
      <c r="AA26" s="22"/>
      <c r="AB26" s="22"/>
      <c r="AC26" s="22"/>
    </row>
    <row r="27" spans="1:29" x14ac:dyDescent="0.3">
      <c r="A27" s="22"/>
      <c r="B27" s="22"/>
      <c r="C27" s="22"/>
      <c r="X27" s="22"/>
      <c r="Y27" s="22"/>
      <c r="Z27" s="22"/>
      <c r="AA27" s="22"/>
      <c r="AB27" s="22"/>
      <c r="AC27" s="22"/>
    </row>
    <row r="28" spans="1:29" x14ac:dyDescent="0.3">
      <c r="A28" s="22"/>
      <c r="B28" s="22"/>
      <c r="C28" s="22"/>
      <c r="X28" s="22"/>
      <c r="Y28" s="22"/>
      <c r="Z28" s="22"/>
      <c r="AA28" s="22"/>
      <c r="AB28" s="22"/>
      <c r="AC28" s="22"/>
    </row>
    <row r="29" spans="1:29" x14ac:dyDescent="0.3">
      <c r="A29" s="22"/>
      <c r="B29" s="22"/>
      <c r="C29" s="22"/>
      <c r="X29" s="22"/>
      <c r="Y29" s="22"/>
      <c r="Z29" s="22"/>
      <c r="AA29" s="22"/>
      <c r="AB29" s="22"/>
      <c r="AC29" s="22"/>
    </row>
    <row r="30" spans="1:29" x14ac:dyDescent="0.3">
      <c r="A30" s="22"/>
      <c r="B30" s="22"/>
      <c r="C30" s="22"/>
      <c r="X30" s="22"/>
      <c r="Y30" s="22"/>
      <c r="Z30" s="22"/>
      <c r="AA30" s="22"/>
      <c r="AB30" s="22"/>
      <c r="AC30" s="22"/>
    </row>
    <row r="31" spans="1:29" x14ac:dyDescent="0.3">
      <c r="A31" s="22"/>
      <c r="B31" s="22"/>
      <c r="C31" s="22"/>
      <c r="X31" s="22"/>
      <c r="Y31" s="22"/>
      <c r="Z31" s="22"/>
      <c r="AA31" s="22"/>
      <c r="AB31" s="22"/>
      <c r="AC31" s="22"/>
    </row>
    <row r="32" spans="1:29" x14ac:dyDescent="0.3">
      <c r="A32" s="22"/>
      <c r="B32" s="22"/>
      <c r="C32" s="22"/>
      <c r="X32" s="22"/>
      <c r="Y32" s="22"/>
      <c r="Z32" s="22"/>
      <c r="AA32" s="22"/>
      <c r="AB32" s="22"/>
      <c r="AC32" s="22"/>
    </row>
  </sheetData>
  <mergeCells count="3">
    <mergeCell ref="A1:W26"/>
    <mergeCell ref="X1:AC32"/>
    <mergeCell ref="A27:C3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6"/>
  <sheetViews>
    <sheetView showGridLines="0" tabSelected="1" zoomScale="80" zoomScaleNormal="80" workbookViewId="0">
      <selection activeCell="M23" sqref="M23:Y27"/>
    </sheetView>
  </sheetViews>
  <sheetFormatPr defaultColWidth="9.109375" defaultRowHeight="14.4" x14ac:dyDescent="0.3"/>
  <cols>
    <col min="1" max="1" width="9.109375" style="3" customWidth="1"/>
    <col min="2" max="2" width="9.109375" style="3"/>
    <col min="3" max="6" width="9.109375" style="3" customWidth="1"/>
    <col min="7" max="7" width="20.77734375" style="3" customWidth="1"/>
    <col min="8" max="14" width="9.109375" style="3"/>
    <col min="15" max="15" width="18.44140625" style="3" customWidth="1"/>
    <col min="16" max="16" width="10.44140625" style="3" customWidth="1"/>
    <col min="17" max="17" width="9.109375" style="3"/>
    <col min="18" max="18" width="9.5546875" style="3" bestFit="1" customWidth="1"/>
    <col min="19" max="19" width="13.33203125" style="3" customWidth="1"/>
    <col min="20" max="20" width="9.109375" style="3" customWidth="1"/>
    <col min="21" max="16384" width="9.109375" style="3"/>
  </cols>
  <sheetData>
    <row r="1" spans="1:33" x14ac:dyDescent="0.3">
      <c r="A1" s="5"/>
      <c r="B1" s="5"/>
      <c r="C1" s="5"/>
      <c r="D1" s="5"/>
      <c r="E1" s="5"/>
      <c r="F1" s="5"/>
      <c r="G1" s="5"/>
      <c r="H1" s="5"/>
      <c r="I1" s="5"/>
      <c r="J1" s="5"/>
      <c r="K1" s="5"/>
      <c r="L1" s="5"/>
      <c r="M1" s="5"/>
      <c r="N1" s="5"/>
      <c r="O1" s="5"/>
      <c r="P1" s="5"/>
      <c r="Q1" s="5"/>
      <c r="R1" s="5"/>
      <c r="S1" s="5" t="s">
        <v>3884</v>
      </c>
      <c r="T1" s="5"/>
      <c r="U1" s="5"/>
      <c r="V1" s="5"/>
      <c r="W1" s="5"/>
      <c r="X1" s="5"/>
      <c r="Y1" s="5"/>
      <c r="Z1" s="5"/>
      <c r="AA1" s="5"/>
      <c r="AB1" s="5"/>
      <c r="AC1" s="5"/>
      <c r="AD1" s="5"/>
      <c r="AE1" s="5"/>
      <c r="AF1" s="5"/>
      <c r="AG1" s="5"/>
    </row>
    <row r="2" spans="1:33" ht="18.600000000000001" x14ac:dyDescent="0.45">
      <c r="A2" s="19" t="s">
        <v>3861</v>
      </c>
      <c r="B2" s="5"/>
      <c r="C2" s="5"/>
      <c r="D2" s="19" t="s">
        <v>3862</v>
      </c>
      <c r="E2" s="5"/>
      <c r="F2" s="5"/>
      <c r="G2" s="19" t="s">
        <v>3863</v>
      </c>
      <c r="H2" s="18">
        <f>CORREL(Calculations!A13:A1012,Calculations!B13:B1012)</f>
        <v>0.19892361778151485</v>
      </c>
      <c r="I2" s="5"/>
      <c r="J2" s="5"/>
      <c r="K2" s="5"/>
      <c r="L2" s="5"/>
      <c r="M2" s="20"/>
      <c r="N2" s="20"/>
      <c r="O2" s="20"/>
      <c r="P2" s="20"/>
      <c r="Q2" s="20"/>
      <c r="R2" s="20"/>
      <c r="S2" s="20"/>
      <c r="T2" s="5"/>
      <c r="U2" s="5"/>
      <c r="V2" s="5"/>
      <c r="W2" s="5"/>
      <c r="X2" s="5"/>
      <c r="Y2" s="5"/>
      <c r="Z2" s="5"/>
      <c r="AA2" s="5"/>
      <c r="AB2" s="5"/>
      <c r="AC2" s="5"/>
      <c r="AD2" s="5"/>
      <c r="AE2" s="5"/>
      <c r="AF2" s="5"/>
      <c r="AG2" s="5"/>
    </row>
    <row r="3" spans="1:33" x14ac:dyDescent="0.3">
      <c r="A3" s="5"/>
      <c r="B3" s="5"/>
      <c r="C3" s="5"/>
      <c r="D3" s="5"/>
      <c r="E3" s="5"/>
      <c r="F3" s="5"/>
      <c r="G3" s="5"/>
      <c r="H3" s="5"/>
      <c r="I3" s="5"/>
      <c r="J3" s="5"/>
      <c r="K3" s="5"/>
      <c r="L3" s="5"/>
      <c r="M3" s="5"/>
      <c r="N3" s="5"/>
      <c r="O3" s="5"/>
      <c r="P3" s="5"/>
      <c r="Q3" s="5"/>
      <c r="R3" s="5"/>
      <c r="S3" s="5"/>
      <c r="T3" s="5"/>
      <c r="U3" s="5"/>
      <c r="V3" s="6"/>
      <c r="W3" s="6"/>
      <c r="X3" s="6"/>
      <c r="Y3" s="5"/>
      <c r="Z3" s="5"/>
      <c r="AA3" s="5"/>
      <c r="AB3" s="5"/>
      <c r="AC3" s="5"/>
      <c r="AD3" s="5"/>
      <c r="AE3" s="5"/>
      <c r="AF3" s="5"/>
      <c r="AG3" s="5"/>
    </row>
    <row r="4" spans="1:33" x14ac:dyDescent="0.3">
      <c r="A4" s="5"/>
      <c r="B4" s="5"/>
      <c r="C4" s="5"/>
      <c r="D4" s="5"/>
      <c r="E4" s="5"/>
      <c r="F4" s="5"/>
      <c r="G4" s="5"/>
      <c r="H4" s="5"/>
      <c r="I4" s="5"/>
      <c r="J4" s="5"/>
      <c r="K4" s="5"/>
      <c r="L4" s="5"/>
      <c r="M4" s="5"/>
      <c r="N4" s="5"/>
      <c r="O4" s="5"/>
      <c r="P4" s="5"/>
      <c r="Q4" s="5"/>
      <c r="R4" s="5"/>
      <c r="S4" s="5"/>
      <c r="T4" s="5"/>
      <c r="U4" s="5"/>
      <c r="V4" s="7"/>
      <c r="W4" s="8"/>
      <c r="X4" s="8"/>
      <c r="Y4" s="9"/>
      <c r="Z4" s="5"/>
      <c r="AA4" s="5"/>
      <c r="AB4" s="5"/>
      <c r="AC4" s="5"/>
      <c r="AD4" s="5"/>
      <c r="AE4" s="5"/>
      <c r="AF4" s="5"/>
      <c r="AG4" s="5"/>
    </row>
    <row r="5" spans="1:33" x14ac:dyDescent="0.3">
      <c r="A5" s="5"/>
      <c r="B5" s="5"/>
      <c r="C5" s="5"/>
      <c r="D5" s="5"/>
      <c r="E5" s="5"/>
      <c r="F5" s="5"/>
      <c r="G5" s="5"/>
      <c r="H5" s="5"/>
      <c r="I5" s="5"/>
      <c r="J5" s="5"/>
      <c r="K5" s="5"/>
      <c r="L5" s="5"/>
      <c r="M5" s="5"/>
      <c r="N5" s="5"/>
      <c r="O5" s="5"/>
      <c r="P5" s="5"/>
      <c r="Q5" s="5"/>
      <c r="R5" s="5"/>
      <c r="S5" s="5"/>
      <c r="T5" s="5"/>
      <c r="U5" s="5"/>
      <c r="V5" s="10"/>
      <c r="W5" s="6"/>
      <c r="X5" s="6"/>
      <c r="Y5" s="11"/>
      <c r="Z5" s="5"/>
      <c r="AA5" s="5"/>
      <c r="AB5" s="5"/>
      <c r="AC5" s="5"/>
      <c r="AD5" s="5"/>
      <c r="AE5" s="5"/>
      <c r="AF5" s="5"/>
      <c r="AG5" s="5"/>
    </row>
    <row r="6" spans="1:33" x14ac:dyDescent="0.3">
      <c r="A6" s="5"/>
      <c r="B6" s="5"/>
      <c r="C6" s="5"/>
      <c r="D6" s="5"/>
      <c r="E6" s="5"/>
      <c r="F6" s="5"/>
      <c r="G6" s="5"/>
      <c r="H6" s="5"/>
      <c r="I6" s="5"/>
      <c r="J6" s="5"/>
      <c r="K6" s="5"/>
      <c r="L6" s="5"/>
      <c r="M6" s="5"/>
      <c r="N6" s="5"/>
      <c r="O6" s="5"/>
      <c r="P6" s="5"/>
      <c r="Q6" s="5"/>
      <c r="R6" s="5"/>
      <c r="S6" s="5"/>
      <c r="T6" s="5"/>
      <c r="U6" s="5"/>
      <c r="V6" s="10"/>
      <c r="W6" s="6"/>
      <c r="X6" s="6"/>
      <c r="Y6" s="11"/>
      <c r="Z6" s="5"/>
      <c r="AA6" s="5"/>
      <c r="AB6" s="5"/>
      <c r="AC6" s="5"/>
      <c r="AD6" s="5"/>
      <c r="AE6" s="5"/>
      <c r="AF6" s="5"/>
      <c r="AG6" s="5"/>
    </row>
    <row r="7" spans="1:33" x14ac:dyDescent="0.3">
      <c r="A7" s="5"/>
      <c r="B7" s="5"/>
      <c r="C7" s="5"/>
      <c r="D7" s="5"/>
      <c r="E7" s="5"/>
      <c r="F7" s="5"/>
      <c r="G7" s="5"/>
      <c r="H7" s="5"/>
      <c r="I7" s="5"/>
      <c r="J7" s="5"/>
      <c r="K7" s="5"/>
      <c r="L7" s="5"/>
      <c r="M7" s="5"/>
      <c r="N7" s="5"/>
      <c r="O7" s="5"/>
      <c r="P7" s="5"/>
      <c r="Q7" s="5"/>
      <c r="R7" s="5"/>
      <c r="S7" s="5"/>
      <c r="T7" s="5"/>
      <c r="U7" s="5"/>
      <c r="V7" s="10"/>
      <c r="W7" s="6"/>
      <c r="X7" s="6"/>
      <c r="Y7" s="11"/>
      <c r="Z7" s="5"/>
      <c r="AA7" s="5"/>
      <c r="AB7" s="5"/>
      <c r="AC7" s="5"/>
      <c r="AD7" s="5"/>
      <c r="AE7" s="5"/>
      <c r="AF7" s="5"/>
      <c r="AG7" s="5"/>
    </row>
    <row r="8" spans="1:33" x14ac:dyDescent="0.3">
      <c r="A8" s="5"/>
      <c r="B8" s="5"/>
      <c r="C8" s="5"/>
      <c r="D8" s="5"/>
      <c r="E8" s="5"/>
      <c r="F8" s="5"/>
      <c r="G8" s="5"/>
      <c r="H8" s="5"/>
      <c r="I8" s="5"/>
      <c r="J8" s="5"/>
      <c r="K8" s="5"/>
      <c r="L8" s="5"/>
      <c r="M8" s="5"/>
      <c r="N8" s="5"/>
      <c r="O8" s="5"/>
      <c r="P8" s="5"/>
      <c r="Q8" s="5"/>
      <c r="R8" s="5"/>
      <c r="S8" s="5"/>
      <c r="T8" s="5"/>
      <c r="U8" s="5"/>
      <c r="V8" s="10"/>
      <c r="W8" s="6"/>
      <c r="X8" s="6"/>
      <c r="Y8" s="11"/>
      <c r="Z8" s="5"/>
      <c r="AA8" s="5"/>
      <c r="AB8" s="5"/>
      <c r="AC8" s="5"/>
      <c r="AD8" s="5"/>
      <c r="AE8" s="5"/>
      <c r="AF8" s="5"/>
      <c r="AG8" s="5"/>
    </row>
    <row r="9" spans="1:33" x14ac:dyDescent="0.3">
      <c r="A9" s="5"/>
      <c r="B9" s="5"/>
      <c r="C9" s="5"/>
      <c r="D9" s="5"/>
      <c r="E9" s="5"/>
      <c r="F9" s="5"/>
      <c r="G9" s="5"/>
      <c r="H9" s="5"/>
      <c r="I9" s="5"/>
      <c r="J9" s="5"/>
      <c r="K9" s="5"/>
      <c r="L9" s="5"/>
      <c r="M9" s="5"/>
      <c r="N9" s="5"/>
      <c r="O9" s="5"/>
      <c r="P9" s="5"/>
      <c r="Q9" s="5"/>
      <c r="R9" s="5"/>
      <c r="S9" s="5"/>
      <c r="T9" s="5"/>
      <c r="U9" s="5"/>
      <c r="V9" s="10"/>
      <c r="W9" s="6"/>
      <c r="X9" s="6"/>
      <c r="Y9" s="11"/>
      <c r="Z9" s="5"/>
      <c r="AA9" s="5"/>
      <c r="AB9" s="5"/>
      <c r="AC9" s="5"/>
      <c r="AD9" s="5"/>
      <c r="AE9" s="5"/>
      <c r="AF9" s="5"/>
      <c r="AG9" s="5"/>
    </row>
    <row r="10" spans="1:33" x14ac:dyDescent="0.3">
      <c r="A10" s="5"/>
      <c r="B10" s="5"/>
      <c r="C10" s="5"/>
      <c r="D10" s="5"/>
      <c r="E10" s="5"/>
      <c r="F10" s="5"/>
      <c r="G10" s="5"/>
      <c r="H10" s="5"/>
      <c r="I10" s="5"/>
      <c r="J10" s="5"/>
      <c r="K10" s="5"/>
      <c r="L10" s="5"/>
      <c r="M10" s="5"/>
      <c r="N10" s="5"/>
      <c r="O10" s="5"/>
      <c r="P10" s="5"/>
      <c r="Q10" s="5"/>
      <c r="R10" s="5"/>
      <c r="S10" s="5"/>
      <c r="T10" s="5"/>
      <c r="U10" s="5"/>
      <c r="V10" s="10"/>
      <c r="W10" s="6"/>
      <c r="X10" s="6"/>
      <c r="Y10" s="11"/>
      <c r="Z10" s="5"/>
      <c r="AA10" s="5"/>
      <c r="AB10" s="5"/>
      <c r="AC10" s="5"/>
      <c r="AD10" s="5"/>
      <c r="AE10" s="5"/>
      <c r="AF10" s="5"/>
      <c r="AG10" s="5"/>
    </row>
    <row r="11" spans="1:33" x14ac:dyDescent="0.3">
      <c r="A11" s="5"/>
      <c r="B11" s="5"/>
      <c r="C11" s="5"/>
      <c r="D11" s="5"/>
      <c r="E11" s="5"/>
      <c r="F11" s="5"/>
      <c r="G11" s="5"/>
      <c r="H11" s="5"/>
      <c r="I11" s="5"/>
      <c r="J11" s="5"/>
      <c r="K11" s="5"/>
      <c r="L11" s="5"/>
      <c r="M11" s="5"/>
      <c r="N11" s="5"/>
      <c r="O11" s="5"/>
      <c r="P11" s="5"/>
      <c r="Q11" s="5"/>
      <c r="R11" s="5"/>
      <c r="S11" s="5"/>
      <c r="T11" s="5"/>
      <c r="U11" s="5"/>
      <c r="V11" s="10"/>
      <c r="W11" s="6"/>
      <c r="X11" s="6"/>
      <c r="Y11" s="11"/>
      <c r="Z11" s="5"/>
      <c r="AA11" s="5"/>
      <c r="AB11" s="5"/>
      <c r="AC11" s="5"/>
      <c r="AD11" s="5"/>
      <c r="AE11" s="5"/>
      <c r="AF11" s="5"/>
      <c r="AG11" s="5"/>
    </row>
    <row r="12" spans="1:33" x14ac:dyDescent="0.3">
      <c r="A12" s="5"/>
      <c r="B12" s="5"/>
      <c r="C12" s="5"/>
      <c r="D12" s="5"/>
      <c r="E12" s="5"/>
      <c r="F12" s="5"/>
      <c r="G12" s="5"/>
      <c r="H12" s="5"/>
      <c r="I12" s="5"/>
      <c r="J12" s="5"/>
      <c r="K12" s="5"/>
      <c r="L12" s="5"/>
      <c r="M12" s="5"/>
      <c r="N12" s="5"/>
      <c r="O12" s="5"/>
      <c r="P12" s="5"/>
      <c r="Q12" s="5"/>
      <c r="R12" s="5"/>
      <c r="S12" s="5"/>
      <c r="T12" s="5"/>
      <c r="U12" s="5"/>
      <c r="V12" s="10"/>
      <c r="W12" s="6"/>
      <c r="X12" s="6"/>
      <c r="Y12" s="11"/>
      <c r="Z12" s="5"/>
      <c r="AA12" s="5"/>
      <c r="AB12" s="5"/>
      <c r="AC12" s="5"/>
      <c r="AD12" s="5"/>
      <c r="AE12" s="5"/>
      <c r="AF12" s="5"/>
      <c r="AG12" s="5"/>
    </row>
    <row r="13" spans="1:33" x14ac:dyDescent="0.3">
      <c r="A13" s="5"/>
      <c r="B13" s="5"/>
      <c r="C13" s="5"/>
      <c r="D13" s="5"/>
      <c r="E13" s="5"/>
      <c r="F13" s="5"/>
      <c r="G13" s="5"/>
      <c r="H13" s="5"/>
      <c r="I13" s="5"/>
      <c r="J13" s="5"/>
      <c r="K13" s="5"/>
      <c r="L13" s="5"/>
      <c r="M13" s="5"/>
      <c r="N13" s="5"/>
      <c r="O13" s="5"/>
      <c r="P13" s="5"/>
      <c r="Q13" s="5"/>
      <c r="R13" s="5"/>
      <c r="S13" s="5"/>
      <c r="T13" s="5"/>
      <c r="U13" s="5"/>
      <c r="V13" s="10"/>
      <c r="W13" s="6"/>
      <c r="X13" s="6"/>
      <c r="Y13" s="11"/>
      <c r="Z13" s="5"/>
      <c r="AA13" s="5"/>
      <c r="AB13" s="5"/>
      <c r="AC13" s="5"/>
      <c r="AD13" s="5"/>
      <c r="AE13" s="5"/>
      <c r="AF13" s="5"/>
      <c r="AG13" s="5"/>
    </row>
    <row r="14" spans="1:33" x14ac:dyDescent="0.3">
      <c r="A14" s="5"/>
      <c r="B14" s="5"/>
      <c r="C14" s="5"/>
      <c r="D14" s="5"/>
      <c r="E14" s="5"/>
      <c r="F14" s="5"/>
      <c r="G14" s="5"/>
      <c r="H14" s="5"/>
      <c r="I14" s="5"/>
      <c r="J14" s="5"/>
      <c r="K14" s="5"/>
      <c r="L14" s="5"/>
      <c r="M14" s="5"/>
      <c r="N14" s="5"/>
      <c r="O14" s="5"/>
      <c r="P14" s="5"/>
      <c r="Q14" s="5"/>
      <c r="R14" s="5"/>
      <c r="S14" s="5"/>
      <c r="T14" s="5"/>
      <c r="U14" s="5"/>
      <c r="V14" s="10"/>
      <c r="W14" s="6"/>
      <c r="X14" s="6"/>
      <c r="Y14" s="11"/>
      <c r="Z14" s="5"/>
      <c r="AA14" s="5"/>
      <c r="AB14" s="5"/>
      <c r="AC14" s="5"/>
      <c r="AD14" s="5"/>
      <c r="AE14" s="5"/>
      <c r="AF14" s="5"/>
      <c r="AG14" s="5"/>
    </row>
    <row r="15" spans="1:33" x14ac:dyDescent="0.3">
      <c r="A15" s="5"/>
      <c r="B15" s="5"/>
      <c r="C15" s="5"/>
      <c r="D15" s="5"/>
      <c r="E15" s="5"/>
      <c r="F15" s="5"/>
      <c r="G15" s="5"/>
      <c r="H15" s="5"/>
      <c r="I15" s="5"/>
      <c r="J15" s="5"/>
      <c r="K15" s="5"/>
      <c r="L15" s="5"/>
      <c r="M15" s="5"/>
      <c r="N15" s="5"/>
      <c r="O15" s="5"/>
      <c r="P15" s="5"/>
      <c r="Q15" s="5"/>
      <c r="R15" s="5"/>
      <c r="S15" s="5"/>
      <c r="T15" s="5"/>
      <c r="U15" s="5"/>
      <c r="V15" s="10"/>
      <c r="W15" s="6"/>
      <c r="X15" s="6"/>
      <c r="Y15" s="11"/>
      <c r="Z15" s="5"/>
      <c r="AA15" s="5"/>
      <c r="AB15" s="5"/>
      <c r="AC15" s="5"/>
      <c r="AD15" s="5"/>
      <c r="AE15" s="5"/>
      <c r="AF15" s="5"/>
      <c r="AG15" s="5"/>
    </row>
    <row r="16" spans="1:33" x14ac:dyDescent="0.3">
      <c r="A16" s="5"/>
      <c r="B16" s="5"/>
      <c r="C16" s="5"/>
      <c r="D16" s="5"/>
      <c r="E16" s="5"/>
      <c r="F16" s="5"/>
      <c r="G16" s="5"/>
      <c r="H16" s="5"/>
      <c r="I16" s="5"/>
      <c r="J16" s="5"/>
      <c r="K16" s="5"/>
      <c r="L16" s="5"/>
      <c r="M16" s="5"/>
      <c r="N16" s="5"/>
      <c r="O16" s="5"/>
      <c r="P16" s="5"/>
      <c r="Q16" s="5"/>
      <c r="R16" s="5"/>
      <c r="S16" s="5"/>
      <c r="T16" s="5"/>
      <c r="U16" s="5"/>
      <c r="V16" s="10"/>
      <c r="W16" s="6"/>
      <c r="X16" s="6"/>
      <c r="Y16" s="11"/>
      <c r="Z16" s="5"/>
      <c r="AA16" s="5"/>
      <c r="AB16" s="5"/>
      <c r="AC16" s="5"/>
      <c r="AD16" s="5"/>
      <c r="AE16" s="5"/>
      <c r="AF16" s="5"/>
      <c r="AG16" s="5"/>
    </row>
    <row r="17" spans="1:33" x14ac:dyDescent="0.3">
      <c r="A17" s="5"/>
      <c r="B17" s="5"/>
      <c r="C17" s="5"/>
      <c r="D17" s="5"/>
      <c r="E17" s="5"/>
      <c r="F17" s="5"/>
      <c r="G17" s="5"/>
      <c r="H17" s="5"/>
      <c r="I17" s="5"/>
      <c r="J17" s="5"/>
      <c r="K17" s="5"/>
      <c r="L17" s="5"/>
      <c r="M17" s="5"/>
      <c r="N17" s="5"/>
      <c r="O17" s="5"/>
      <c r="P17" s="5"/>
      <c r="Q17" s="5"/>
      <c r="R17" s="5"/>
      <c r="S17" s="5"/>
      <c r="T17" s="5"/>
      <c r="U17" s="5"/>
      <c r="V17" s="12"/>
      <c r="W17" s="13"/>
      <c r="X17" s="13"/>
      <c r="Y17" s="14"/>
      <c r="Z17" s="5"/>
      <c r="AA17" s="5"/>
      <c r="AB17" s="5"/>
      <c r="AC17" s="5"/>
      <c r="AD17" s="5"/>
      <c r="AE17" s="5"/>
      <c r="AF17" s="5"/>
      <c r="AG17" s="5"/>
    </row>
    <row r="18" spans="1:33" ht="35.4" customHeight="1"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3">
      <c r="A20" s="5"/>
      <c r="B20" s="5"/>
      <c r="C20" s="5"/>
      <c r="D20" s="5"/>
      <c r="E20" s="5"/>
      <c r="F20" s="5"/>
      <c r="G20" s="5"/>
      <c r="H20" s="5"/>
      <c r="I20" s="5"/>
      <c r="J20" s="5"/>
      <c r="K20" s="5"/>
      <c r="L20" s="5"/>
      <c r="M20" s="5"/>
      <c r="N20" s="5"/>
      <c r="O20" s="5"/>
      <c r="P20" s="5"/>
      <c r="Q20" s="5"/>
      <c r="R20" s="15"/>
      <c r="S20" s="5"/>
      <c r="T20" s="5"/>
      <c r="U20" s="5"/>
      <c r="V20" s="5"/>
      <c r="W20" s="5"/>
      <c r="X20" s="5"/>
      <c r="Y20" s="5"/>
      <c r="Z20" s="5"/>
      <c r="AA20" s="5"/>
      <c r="AB20" s="5"/>
      <c r="AC20" s="5"/>
      <c r="AD20" s="5"/>
      <c r="AE20" s="5"/>
      <c r="AF20" s="5"/>
      <c r="AG20" s="5"/>
    </row>
    <row r="21" spans="1:33"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3">
      <c r="A22" s="5"/>
      <c r="B22" s="5"/>
      <c r="C22" s="5"/>
      <c r="D22" s="5"/>
      <c r="E22" s="5"/>
      <c r="F22" s="5"/>
      <c r="G22" s="5"/>
      <c r="H22" s="5"/>
      <c r="I22" s="5"/>
      <c r="J22" s="5"/>
      <c r="K22" s="5"/>
      <c r="L22" s="5"/>
      <c r="M22" s="5"/>
      <c r="N22" s="5"/>
      <c r="O22" s="5"/>
      <c r="P22" s="5"/>
      <c r="Q22" s="5"/>
      <c r="R22" s="5"/>
      <c r="S22" s="5"/>
      <c r="T22" s="5"/>
      <c r="U22" s="5"/>
      <c r="V22" s="5" t="s">
        <v>3884</v>
      </c>
      <c r="W22" s="5"/>
      <c r="X22" s="5"/>
      <c r="Y22" s="5"/>
      <c r="Z22" s="5"/>
      <c r="AA22" s="5"/>
      <c r="AB22" s="5"/>
      <c r="AC22" s="5"/>
      <c r="AD22" s="5"/>
      <c r="AE22" s="5"/>
      <c r="AF22" s="5"/>
      <c r="AG22" s="5"/>
    </row>
    <row r="23" spans="1:33" ht="14.4" customHeight="1" x14ac:dyDescent="0.3">
      <c r="A23" s="5"/>
      <c r="B23" s="5"/>
      <c r="C23" s="5"/>
      <c r="D23" s="5"/>
      <c r="E23" s="5"/>
      <c r="F23" s="5"/>
      <c r="G23" s="5"/>
      <c r="H23" s="5"/>
      <c r="I23" s="5"/>
      <c r="J23" s="5"/>
      <c r="K23" s="5"/>
      <c r="L23" s="5"/>
      <c r="M23" s="23" t="s">
        <v>3889</v>
      </c>
      <c r="N23" s="24"/>
      <c r="O23" s="24"/>
      <c r="P23" s="24"/>
      <c r="Q23" s="24"/>
      <c r="R23" s="24"/>
      <c r="S23" s="24"/>
      <c r="T23" s="24"/>
      <c r="U23" s="24"/>
      <c r="V23" s="24"/>
      <c r="W23" s="24"/>
      <c r="X23" s="24"/>
      <c r="Y23" s="24"/>
      <c r="Z23" s="5"/>
      <c r="AA23" s="5"/>
      <c r="AB23" s="5"/>
      <c r="AC23" s="5"/>
      <c r="AD23" s="5"/>
      <c r="AE23" s="5"/>
      <c r="AF23" s="5"/>
      <c r="AG23" s="5"/>
    </row>
    <row r="24" spans="1:33" ht="14.4" customHeight="1" x14ac:dyDescent="0.3">
      <c r="A24" s="5"/>
      <c r="B24" s="5"/>
      <c r="C24" s="5"/>
      <c r="D24" s="5"/>
      <c r="E24" s="5"/>
      <c r="F24" s="5"/>
      <c r="G24" s="5"/>
      <c r="H24" s="5"/>
      <c r="I24" s="5"/>
      <c r="J24" s="5"/>
      <c r="K24" s="5"/>
      <c r="L24" s="5"/>
      <c r="M24" s="24"/>
      <c r="N24" s="24"/>
      <c r="O24" s="24"/>
      <c r="P24" s="24"/>
      <c r="Q24" s="24"/>
      <c r="R24" s="24"/>
      <c r="S24" s="24"/>
      <c r="T24" s="24"/>
      <c r="U24" s="24"/>
      <c r="V24" s="24"/>
      <c r="W24" s="24"/>
      <c r="X24" s="24"/>
      <c r="Y24" s="24"/>
      <c r="Z24" s="16"/>
      <c r="AA24" s="5"/>
      <c r="AB24" s="5"/>
      <c r="AC24" s="5"/>
      <c r="AD24" s="5"/>
      <c r="AE24" s="5"/>
      <c r="AF24" s="5"/>
      <c r="AG24" s="5"/>
    </row>
    <row r="25" spans="1:33" x14ac:dyDescent="0.3">
      <c r="A25" s="5"/>
      <c r="B25" s="5"/>
      <c r="C25" s="5"/>
      <c r="D25" s="5"/>
      <c r="E25" s="5"/>
      <c r="F25" s="5"/>
      <c r="G25" s="5"/>
      <c r="H25" s="5"/>
      <c r="I25" s="5"/>
      <c r="J25" s="5"/>
      <c r="K25" s="5"/>
      <c r="L25" s="5"/>
      <c r="M25" s="24"/>
      <c r="N25" s="24"/>
      <c r="O25" s="24"/>
      <c r="P25" s="24"/>
      <c r="Q25" s="24"/>
      <c r="R25" s="24"/>
      <c r="S25" s="24"/>
      <c r="T25" s="24"/>
      <c r="U25" s="24"/>
      <c r="V25" s="24"/>
      <c r="W25" s="24"/>
      <c r="X25" s="24"/>
      <c r="Y25" s="24"/>
      <c r="Z25" s="16"/>
      <c r="AA25" s="5"/>
      <c r="AB25" s="5"/>
      <c r="AC25" s="5"/>
      <c r="AD25" s="5"/>
      <c r="AE25" s="5"/>
      <c r="AF25" s="5"/>
      <c r="AG25" s="5"/>
    </row>
    <row r="26" spans="1:33" x14ac:dyDescent="0.3">
      <c r="A26" s="5"/>
      <c r="B26" s="5"/>
      <c r="C26" s="5"/>
      <c r="D26" s="5"/>
      <c r="E26" s="5"/>
      <c r="F26" s="5"/>
      <c r="G26" s="5"/>
      <c r="H26" s="5"/>
      <c r="I26" s="5"/>
      <c r="J26" s="5"/>
      <c r="K26" s="5"/>
      <c r="L26" s="5"/>
      <c r="M26" s="24"/>
      <c r="N26" s="24"/>
      <c r="O26" s="24"/>
      <c r="P26" s="24"/>
      <c r="Q26" s="24"/>
      <c r="R26" s="24"/>
      <c r="S26" s="24"/>
      <c r="T26" s="24"/>
      <c r="U26" s="24"/>
      <c r="V26" s="24"/>
      <c r="W26" s="24"/>
      <c r="X26" s="24"/>
      <c r="Y26" s="24"/>
      <c r="Z26" s="16"/>
      <c r="AA26" s="5"/>
      <c r="AB26" s="5"/>
      <c r="AC26" s="5"/>
      <c r="AD26" s="5"/>
      <c r="AE26" s="5"/>
      <c r="AF26" s="5"/>
      <c r="AG26" s="5"/>
    </row>
    <row r="27" spans="1:33" x14ac:dyDescent="0.3">
      <c r="A27" s="5"/>
      <c r="B27" s="5"/>
      <c r="C27" s="5"/>
      <c r="D27" s="5"/>
      <c r="E27" s="5"/>
      <c r="F27" s="5"/>
      <c r="G27" s="5"/>
      <c r="H27" s="5"/>
      <c r="I27" s="5"/>
      <c r="J27" s="5"/>
      <c r="K27" s="5"/>
      <c r="L27" s="5"/>
      <c r="M27" s="24"/>
      <c r="N27" s="24"/>
      <c r="O27" s="24"/>
      <c r="P27" s="24"/>
      <c r="Q27" s="24"/>
      <c r="R27" s="24"/>
      <c r="S27" s="24"/>
      <c r="T27" s="24"/>
      <c r="U27" s="24"/>
      <c r="V27" s="24"/>
      <c r="W27" s="24"/>
      <c r="X27" s="24"/>
      <c r="Y27" s="24"/>
      <c r="Z27" s="16"/>
      <c r="AA27" s="5"/>
      <c r="AB27" s="5"/>
      <c r="AC27" s="5"/>
      <c r="AD27" s="5"/>
      <c r="AE27" s="5"/>
      <c r="AF27" s="5"/>
      <c r="AG27" s="5"/>
    </row>
    <row r="28" spans="1:33" ht="14.4" customHeight="1" x14ac:dyDescent="0.3">
      <c r="A28" s="5"/>
      <c r="B28" s="5"/>
      <c r="C28" s="5"/>
      <c r="D28" s="5"/>
      <c r="E28" s="5"/>
      <c r="F28" s="5"/>
      <c r="G28" s="5"/>
      <c r="H28" s="5"/>
      <c r="I28" s="5"/>
      <c r="J28" s="5"/>
      <c r="K28" s="5"/>
      <c r="L28" s="5"/>
      <c r="M28" s="16" t="s">
        <v>3888</v>
      </c>
      <c r="N28" s="25"/>
      <c r="O28" s="25"/>
      <c r="P28" s="25"/>
      <c r="Q28" s="25"/>
      <c r="R28" s="25"/>
      <c r="S28" s="25"/>
      <c r="T28" s="25"/>
      <c r="U28" s="25"/>
      <c r="V28" s="25"/>
      <c r="W28" s="25"/>
      <c r="X28" s="25"/>
      <c r="Y28" s="25"/>
      <c r="Z28" s="16"/>
      <c r="AA28" s="17"/>
      <c r="AB28" s="5"/>
      <c r="AC28" s="5"/>
      <c r="AD28" s="5"/>
      <c r="AE28" s="5"/>
      <c r="AF28" s="5"/>
      <c r="AG28" s="5"/>
    </row>
    <row r="29" spans="1:33" x14ac:dyDescent="0.3">
      <c r="A29" s="5"/>
      <c r="B29" s="5"/>
      <c r="C29" s="5"/>
      <c r="D29" s="5"/>
      <c r="E29" s="5"/>
      <c r="F29" s="5"/>
      <c r="G29" s="5"/>
      <c r="H29" s="5"/>
      <c r="I29" s="5"/>
      <c r="J29" s="5"/>
      <c r="K29" s="5"/>
      <c r="L29" s="5"/>
      <c r="M29" s="16"/>
      <c r="N29" s="25"/>
      <c r="O29" s="25"/>
      <c r="P29" s="25"/>
      <c r="Q29" s="25"/>
      <c r="R29" s="25"/>
      <c r="S29" s="25"/>
      <c r="T29" s="25"/>
      <c r="U29" s="25"/>
      <c r="V29" s="25"/>
      <c r="W29" s="25"/>
      <c r="X29" s="25"/>
      <c r="Y29" s="25"/>
      <c r="Z29" s="16"/>
      <c r="AA29" s="17"/>
      <c r="AB29" s="5"/>
      <c r="AC29" s="5"/>
      <c r="AD29" s="5"/>
      <c r="AE29" s="5"/>
      <c r="AF29" s="5"/>
      <c r="AG29" s="5"/>
    </row>
    <row r="30" spans="1:33" x14ac:dyDescent="0.3">
      <c r="A30" s="5"/>
      <c r="B30" s="5"/>
      <c r="C30" s="5"/>
      <c r="D30" s="5"/>
      <c r="E30" s="5"/>
      <c r="F30" s="5"/>
      <c r="G30" s="5"/>
      <c r="H30" s="5"/>
      <c r="I30" s="5"/>
      <c r="J30" s="5"/>
      <c r="K30" s="5"/>
      <c r="L30" s="5"/>
      <c r="M30" s="16"/>
      <c r="N30" s="16"/>
      <c r="O30" s="16"/>
      <c r="P30" s="16"/>
      <c r="Q30" s="16"/>
      <c r="R30" s="16"/>
      <c r="S30" s="16"/>
      <c r="T30" s="16"/>
      <c r="U30" s="16"/>
      <c r="V30" s="16"/>
      <c r="W30" s="16"/>
      <c r="X30" s="16"/>
      <c r="Y30" s="16"/>
      <c r="Z30" s="16"/>
      <c r="AA30" s="17"/>
      <c r="AB30" s="5"/>
      <c r="AC30" s="5"/>
      <c r="AD30" s="5"/>
      <c r="AE30" s="5"/>
      <c r="AF30" s="5"/>
      <c r="AG30" s="5"/>
    </row>
    <row r="31" spans="1:33" x14ac:dyDescent="0.3">
      <c r="A31" s="5"/>
      <c r="B31" s="5"/>
      <c r="C31" s="5"/>
      <c r="D31" s="5"/>
      <c r="E31" s="5"/>
      <c r="F31" s="5"/>
      <c r="G31" s="5"/>
      <c r="H31" s="5"/>
      <c r="I31" s="5"/>
      <c r="J31" s="5"/>
      <c r="K31" s="5"/>
      <c r="L31" s="5"/>
      <c r="M31" s="16"/>
      <c r="N31" s="16"/>
      <c r="O31" s="16"/>
      <c r="P31" s="16"/>
      <c r="Q31" s="16"/>
      <c r="R31" s="16"/>
      <c r="S31" s="16"/>
      <c r="T31" s="16"/>
      <c r="U31" s="16"/>
      <c r="V31" s="16"/>
      <c r="W31" s="16"/>
      <c r="X31" s="16"/>
      <c r="Y31" s="16"/>
      <c r="Z31" s="16"/>
      <c r="AA31" s="5"/>
      <c r="AB31" s="5"/>
      <c r="AC31" s="5"/>
      <c r="AD31" s="5"/>
      <c r="AE31" s="5"/>
      <c r="AF31" s="5"/>
      <c r="AG31" s="5"/>
    </row>
    <row r="32" spans="1:33" x14ac:dyDescent="0.3">
      <c r="A32" s="5"/>
      <c r="B32" s="5"/>
      <c r="C32" s="5"/>
      <c r="D32" s="5"/>
      <c r="E32" s="5"/>
      <c r="F32" s="5"/>
      <c r="G32" s="5"/>
      <c r="H32" s="5"/>
      <c r="I32" s="5"/>
      <c r="J32" s="5"/>
      <c r="K32" s="5"/>
      <c r="L32" s="5"/>
      <c r="M32" s="16"/>
      <c r="N32" s="16"/>
      <c r="O32" s="16"/>
      <c r="P32" s="16"/>
      <c r="Q32" s="16"/>
      <c r="R32" s="16"/>
      <c r="S32" s="16"/>
      <c r="T32" s="16"/>
      <c r="U32" s="16"/>
      <c r="V32" s="16"/>
      <c r="W32" s="16"/>
      <c r="X32" s="16"/>
      <c r="Y32" s="16"/>
      <c r="Z32" s="16"/>
      <c r="AA32" s="5"/>
      <c r="AB32" s="5"/>
      <c r="AC32" s="5"/>
      <c r="AD32" s="5"/>
      <c r="AE32" s="5"/>
      <c r="AF32" s="5"/>
      <c r="AG32" s="5"/>
    </row>
    <row r="33" spans="1:33" x14ac:dyDescent="0.3">
      <c r="A33" s="5"/>
      <c r="B33" s="5"/>
      <c r="C33" s="5"/>
      <c r="D33" s="5"/>
      <c r="E33" s="5"/>
      <c r="F33" s="5"/>
      <c r="G33" s="5"/>
      <c r="H33" s="5"/>
      <c r="I33" s="5"/>
      <c r="J33" s="5"/>
      <c r="K33" s="5"/>
      <c r="L33" s="5"/>
      <c r="M33" s="16"/>
      <c r="N33" s="16"/>
      <c r="O33" s="16"/>
      <c r="P33" s="16"/>
      <c r="Q33" s="16"/>
      <c r="R33" s="16"/>
      <c r="S33" s="16"/>
      <c r="T33" s="16"/>
      <c r="U33" s="16"/>
      <c r="V33" s="16"/>
      <c r="W33" s="16"/>
      <c r="X33" s="16"/>
      <c r="Y33" s="16"/>
      <c r="Z33" s="16"/>
      <c r="AA33" s="5"/>
      <c r="AB33" s="5"/>
      <c r="AC33" s="5"/>
      <c r="AD33" s="5"/>
      <c r="AE33" s="5"/>
      <c r="AF33" s="5"/>
      <c r="AG33" s="5"/>
    </row>
    <row r="34" spans="1:33" x14ac:dyDescent="0.3">
      <c r="A34" s="5"/>
      <c r="B34" s="5"/>
      <c r="C34" s="5"/>
      <c r="D34" s="5"/>
      <c r="E34" s="5"/>
      <c r="F34" s="5"/>
      <c r="G34" s="5"/>
      <c r="H34" s="5"/>
      <c r="I34" s="5"/>
      <c r="J34" s="5"/>
      <c r="K34" s="5"/>
      <c r="L34" s="5"/>
      <c r="M34" s="16"/>
      <c r="N34" s="16"/>
      <c r="O34" s="16"/>
      <c r="P34" s="16"/>
      <c r="Q34" s="16"/>
      <c r="R34" s="16"/>
      <c r="S34" s="16"/>
      <c r="T34" s="16"/>
      <c r="U34" s="16"/>
      <c r="V34" s="16"/>
      <c r="W34" s="16"/>
      <c r="X34" s="16"/>
      <c r="Y34" s="16"/>
      <c r="Z34" s="16"/>
      <c r="AA34" s="5"/>
      <c r="AB34" s="5"/>
      <c r="AC34" s="5"/>
      <c r="AD34" s="5"/>
      <c r="AE34" s="5"/>
      <c r="AF34" s="5"/>
      <c r="AG34" s="5"/>
    </row>
    <row r="35" spans="1:33" x14ac:dyDescent="0.3">
      <c r="A35" s="5"/>
      <c r="B35" s="5"/>
      <c r="C35" s="5"/>
      <c r="D35" s="5"/>
      <c r="E35" s="5"/>
      <c r="F35" s="5"/>
      <c r="G35" s="5"/>
      <c r="H35" s="5"/>
      <c r="I35" s="5"/>
      <c r="J35" s="5"/>
      <c r="K35" s="5"/>
      <c r="L35" s="5"/>
      <c r="M35" s="16"/>
      <c r="N35" s="16"/>
      <c r="O35" s="16"/>
      <c r="P35" s="16"/>
      <c r="Q35" s="16"/>
      <c r="R35" s="16"/>
      <c r="S35" s="16"/>
      <c r="T35" s="16"/>
      <c r="U35" s="16"/>
      <c r="V35" s="16"/>
      <c r="W35" s="16"/>
      <c r="X35" s="16"/>
      <c r="Y35" s="16"/>
      <c r="Z35" s="16"/>
      <c r="AA35" s="5"/>
      <c r="AB35" s="5"/>
      <c r="AC35" s="5"/>
      <c r="AD35" s="5"/>
      <c r="AE35" s="5"/>
      <c r="AF35" s="5"/>
      <c r="AG35" s="5"/>
    </row>
    <row r="36" spans="1:33" x14ac:dyDescent="0.3">
      <c r="M36" s="4"/>
      <c r="N36" s="4"/>
      <c r="O36" s="4"/>
      <c r="P36" s="4"/>
      <c r="Q36" s="4"/>
      <c r="R36" s="4"/>
      <c r="S36" s="4"/>
      <c r="T36" s="4"/>
      <c r="U36" s="4"/>
      <c r="V36" s="4"/>
      <c r="W36" s="4"/>
      <c r="X36" s="4"/>
      <c r="Y36" s="4"/>
      <c r="Z36" s="4"/>
    </row>
  </sheetData>
  <mergeCells count="2">
    <mergeCell ref="M23:Y27"/>
    <mergeCell ref="N28:Y29"/>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1</xdr:col>
                    <xdr:colOff>7620</xdr:colOff>
                    <xdr:row>1</xdr:row>
                    <xdr:rowOff>0</xdr:rowOff>
                  </from>
                  <to>
                    <xdr:col>3</xdr:col>
                    <xdr:colOff>0</xdr:colOff>
                    <xdr:row>1</xdr:row>
                    <xdr:rowOff>182880</xdr:rowOff>
                  </to>
                </anchor>
              </controlPr>
            </control>
          </mc:Choice>
        </mc:AlternateContent>
        <mc:AlternateContent xmlns:mc="http://schemas.openxmlformats.org/markup-compatibility/2006">
          <mc:Choice Requires="x14">
            <control shapeId="3074" r:id="rId5" name="Drop Down 2">
              <controlPr defaultSize="0" autoLine="0" autoPict="0">
                <anchor moveWithCells="1">
                  <from>
                    <xdr:col>3</xdr:col>
                    <xdr:colOff>601980</xdr:colOff>
                    <xdr:row>1</xdr:row>
                    <xdr:rowOff>0</xdr:rowOff>
                  </from>
                  <to>
                    <xdr:col>6</xdr:col>
                    <xdr:colOff>0</xdr:colOff>
                    <xdr:row>1</xdr:row>
                    <xdr:rowOff>182880</xdr:rowOff>
                  </to>
                </anchor>
              </controlPr>
            </control>
          </mc:Choice>
        </mc:AlternateContent>
        <mc:AlternateContent xmlns:mc="http://schemas.openxmlformats.org/markup-compatibility/2006">
          <mc:Choice Requires="x14">
            <control shapeId="3075" r:id="rId6" name="Drop Down 3">
              <controlPr defaultSize="0" autoLine="0" autoPict="0">
                <anchor moveWithCells="1">
                  <from>
                    <xdr:col>13</xdr:col>
                    <xdr:colOff>0</xdr:colOff>
                    <xdr:row>0</xdr:row>
                    <xdr:rowOff>182880</xdr:rowOff>
                  </from>
                  <to>
                    <xdr:col>14</xdr:col>
                    <xdr:colOff>624840</xdr:colOff>
                    <xdr:row>1</xdr:row>
                    <xdr:rowOff>190500</xdr:rowOff>
                  </to>
                </anchor>
              </controlPr>
            </control>
          </mc:Choice>
        </mc:AlternateContent>
        <mc:AlternateContent xmlns:mc="http://schemas.openxmlformats.org/markup-compatibility/2006">
          <mc:Choice Requires="x14">
            <control shapeId="3076" r:id="rId7" name="Drop Down 4">
              <controlPr defaultSize="0" autoLine="0" autoPict="0">
                <anchor moveWithCells="1">
                  <from>
                    <xdr:col>16</xdr:col>
                    <xdr:colOff>0</xdr:colOff>
                    <xdr:row>1</xdr:row>
                    <xdr:rowOff>0</xdr:rowOff>
                  </from>
                  <to>
                    <xdr:col>17</xdr:col>
                    <xdr:colOff>609600</xdr:colOff>
                    <xdr:row>1</xdr:row>
                    <xdr:rowOff>205740</xdr:rowOff>
                  </to>
                </anchor>
              </controlPr>
            </control>
          </mc:Choice>
        </mc:AlternateContent>
        <mc:AlternateContent xmlns:mc="http://schemas.openxmlformats.org/markup-compatibility/2006">
          <mc:Choice Requires="x14">
            <control shapeId="3077" r:id="rId8" name="Drop Down 5">
              <controlPr defaultSize="0" autoLine="0" autoPict="0">
                <anchor moveWithCells="1">
                  <from>
                    <xdr:col>22</xdr:col>
                    <xdr:colOff>0</xdr:colOff>
                    <xdr:row>3</xdr:row>
                    <xdr:rowOff>152400</xdr:rowOff>
                  </from>
                  <to>
                    <xdr:col>23</xdr:col>
                    <xdr:colOff>228600</xdr:colOff>
                    <xdr:row>5</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1012"/>
  <sheetViews>
    <sheetView workbookViewId="0"/>
  </sheetViews>
  <sheetFormatPr defaultRowHeight="14.4" x14ac:dyDescent="0.3"/>
  <cols>
    <col min="2" max="2" width="18.109375" bestFit="1" customWidth="1"/>
    <col min="11" max="11" width="10" customWidth="1"/>
    <col min="13" max="13" width="30.33203125" bestFit="1" customWidth="1"/>
    <col min="15" max="15" width="26.5546875" bestFit="1" customWidth="1"/>
  </cols>
  <sheetData>
    <row r="2" spans="1:16" x14ac:dyDescent="0.3">
      <c r="A2">
        <v>1</v>
      </c>
      <c r="B2" t="s">
        <v>6</v>
      </c>
      <c r="N2" s="1" t="s">
        <v>3885</v>
      </c>
      <c r="O2">
        <v>1</v>
      </c>
      <c r="P2">
        <f>VLOOKUP(O2,M3:N13,2,FALSE)</f>
        <v>2006</v>
      </c>
    </row>
    <row r="3" spans="1:16" x14ac:dyDescent="0.3">
      <c r="A3">
        <v>2</v>
      </c>
      <c r="B3" t="s">
        <v>7</v>
      </c>
      <c r="M3">
        <v>1</v>
      </c>
      <c r="N3">
        <v>2006</v>
      </c>
      <c r="O3" t="s">
        <v>3887</v>
      </c>
      <c r="P3">
        <f>COUNTIFS(Year,Calculations!P2)</f>
        <v>44</v>
      </c>
    </row>
    <row r="4" spans="1:16" x14ac:dyDescent="0.3">
      <c r="A4">
        <v>3</v>
      </c>
      <c r="B4" t="s">
        <v>8</v>
      </c>
      <c r="G4" s="1" t="s">
        <v>3882</v>
      </c>
      <c r="H4" s="1" t="s">
        <v>3881</v>
      </c>
      <c r="J4">
        <v>1</v>
      </c>
      <c r="K4" t="s">
        <v>544</v>
      </c>
      <c r="M4">
        <v>2</v>
      </c>
      <c r="N4">
        <v>2007</v>
      </c>
      <c r="O4" t="s">
        <v>3886</v>
      </c>
      <c r="P4">
        <f>SUMIF(Year,Calculations!P2,Revenue__Millions)</f>
        <v>3624.4600000000009</v>
      </c>
    </row>
    <row r="5" spans="1:16" x14ac:dyDescent="0.3">
      <c r="A5">
        <v>4</v>
      </c>
      <c r="B5" t="s">
        <v>9</v>
      </c>
      <c r="G5" t="s">
        <v>3864</v>
      </c>
      <c r="H5">
        <v>24</v>
      </c>
      <c r="J5">
        <v>2</v>
      </c>
      <c r="K5" t="s">
        <v>3651</v>
      </c>
      <c r="M5">
        <v>3</v>
      </c>
      <c r="N5">
        <v>2008</v>
      </c>
      <c r="P5" t="str">
        <f>P4&amp; " (Millions)"</f>
        <v>3624.46 (Millions)</v>
      </c>
    </row>
    <row r="6" spans="1:16" x14ac:dyDescent="0.3">
      <c r="A6">
        <v>5</v>
      </c>
      <c r="B6" t="s">
        <v>10</v>
      </c>
      <c r="G6" t="s">
        <v>3865</v>
      </c>
      <c r="H6">
        <v>42</v>
      </c>
      <c r="J6">
        <v>3</v>
      </c>
      <c r="K6" t="s">
        <v>200</v>
      </c>
      <c r="M6">
        <v>4</v>
      </c>
      <c r="N6">
        <v>2009</v>
      </c>
    </row>
    <row r="7" spans="1:16" x14ac:dyDescent="0.3">
      <c r="A7">
        <v>6</v>
      </c>
      <c r="B7" t="s">
        <v>11</v>
      </c>
      <c r="G7" t="s">
        <v>3866</v>
      </c>
      <c r="H7">
        <v>82</v>
      </c>
      <c r="J7">
        <v>4</v>
      </c>
      <c r="K7" t="s">
        <v>3846</v>
      </c>
      <c r="M7">
        <v>5</v>
      </c>
      <c r="N7">
        <v>2010</v>
      </c>
    </row>
    <row r="8" spans="1:16" x14ac:dyDescent="0.3">
      <c r="A8" t="s">
        <v>3858</v>
      </c>
      <c r="B8">
        <v>6</v>
      </c>
      <c r="C8" t="str">
        <f>A12</f>
        <v>Metascore</v>
      </c>
      <c r="G8" t="s">
        <v>3867</v>
      </c>
      <c r="H8">
        <v>253</v>
      </c>
      <c r="J8">
        <v>5</v>
      </c>
      <c r="K8" t="s">
        <v>42</v>
      </c>
      <c r="M8">
        <v>6</v>
      </c>
      <c r="N8">
        <v>2011</v>
      </c>
    </row>
    <row r="9" spans="1:16" x14ac:dyDescent="0.3">
      <c r="A9" t="s">
        <v>3859</v>
      </c>
      <c r="B9">
        <v>5</v>
      </c>
      <c r="C9" t="str">
        <f>B12</f>
        <v>Revenue (Millions)</v>
      </c>
      <c r="G9" t="s">
        <v>3868</v>
      </c>
      <c r="H9">
        <v>40</v>
      </c>
      <c r="J9">
        <v>6</v>
      </c>
      <c r="K9" t="s">
        <v>3850</v>
      </c>
      <c r="M9">
        <v>7</v>
      </c>
      <c r="N9">
        <v>2012</v>
      </c>
    </row>
    <row r="10" spans="1:16" x14ac:dyDescent="0.3">
      <c r="G10" t="s">
        <v>3869</v>
      </c>
      <c r="H10">
        <v>57</v>
      </c>
      <c r="J10">
        <v>7</v>
      </c>
      <c r="K10" t="s">
        <v>107</v>
      </c>
      <c r="M10">
        <v>8</v>
      </c>
      <c r="N10">
        <v>2013</v>
      </c>
    </row>
    <row r="11" spans="1:16" x14ac:dyDescent="0.3">
      <c r="A11" s="26" t="s">
        <v>3860</v>
      </c>
      <c r="B11" s="26"/>
      <c r="C11" t="str">
        <f>C8&amp; " Vs " &amp; C9</f>
        <v>Metascore Vs Revenue (Millions)</v>
      </c>
      <c r="G11" t="s">
        <v>3870</v>
      </c>
      <c r="H11">
        <v>34</v>
      </c>
      <c r="J11">
        <v>8</v>
      </c>
      <c r="K11" t="s">
        <v>3853</v>
      </c>
      <c r="M11">
        <v>9</v>
      </c>
      <c r="N11">
        <v>2014</v>
      </c>
    </row>
    <row r="12" spans="1:16" x14ac:dyDescent="0.3">
      <c r="A12" t="str">
        <f>VLOOKUP(B8,A2:B7,2,FALSE)</f>
        <v>Metascore</v>
      </c>
      <c r="B12" t="str">
        <f>INDEX(A2:B7,B9,2)</f>
        <v>Revenue (Millions)</v>
      </c>
      <c r="G12" t="s">
        <v>3871</v>
      </c>
      <c r="H12">
        <v>39</v>
      </c>
      <c r="J12">
        <v>9</v>
      </c>
      <c r="K12" t="s">
        <v>3851</v>
      </c>
      <c r="M12">
        <v>10</v>
      </c>
      <c r="N12">
        <v>2015</v>
      </c>
    </row>
    <row r="13" spans="1:16" x14ac:dyDescent="0.3">
      <c r="A13">
        <f>HLOOKUP($C$8,'IMDB-Movie-Data'!$A$1:$AF$1001,ROWS($C$2:C2)+1,FALSE)</f>
        <v>76</v>
      </c>
      <c r="B13">
        <f>HLOOKUP($C$9,'IMDB-Movie-Data'!$A$1:$AF$1001,ROWS($I$5:I5)+1,FALSE)</f>
        <v>333.13</v>
      </c>
      <c r="G13" t="s">
        <v>3872</v>
      </c>
      <c r="H13">
        <v>29</v>
      </c>
      <c r="J13">
        <v>10</v>
      </c>
      <c r="K13" t="s">
        <v>3845</v>
      </c>
      <c r="M13">
        <v>11</v>
      </c>
      <c r="N13">
        <v>2016</v>
      </c>
    </row>
    <row r="14" spans="1:16" x14ac:dyDescent="0.3">
      <c r="A14">
        <f>HLOOKUP($C$8,'IMDB-Movie-Data'!$A$1:$AF$1001,ROWS($C$2:C3)+1,FALSE)</f>
        <v>65</v>
      </c>
      <c r="B14">
        <f>HLOOKUP($C$9,'IMDB-Movie-Data'!$A$1:$AF$1001,ROWS($I$5:I6)+1,FALSE)</f>
        <v>126.46</v>
      </c>
      <c r="G14" t="s">
        <v>3873</v>
      </c>
      <c r="H14">
        <v>45</v>
      </c>
      <c r="J14">
        <v>11</v>
      </c>
      <c r="K14" t="s">
        <v>1183</v>
      </c>
    </row>
    <row r="15" spans="1:16" x14ac:dyDescent="0.3">
      <c r="A15">
        <f>HLOOKUP($C$8,'IMDB-Movie-Data'!$A$1:$AF$1001,ROWS($C$2:C4)+1,FALSE)</f>
        <v>62</v>
      </c>
      <c r="B15">
        <f>HLOOKUP($C$9,'IMDB-Movie-Data'!$A$1:$AF$1001,ROWS($I$5:I7)+1,FALSE)</f>
        <v>138.12</v>
      </c>
      <c r="G15" t="s">
        <v>3874</v>
      </c>
      <c r="H15">
        <v>16</v>
      </c>
      <c r="J15">
        <v>12</v>
      </c>
      <c r="K15" t="s">
        <v>3883</v>
      </c>
    </row>
    <row r="16" spans="1:16" x14ac:dyDescent="0.3">
      <c r="A16">
        <f>HLOOKUP($C$8,'IMDB-Movie-Data'!$A$1:$AF$1001,ROWS($C$2:C5)+1,FALSE)</f>
        <v>59</v>
      </c>
      <c r="B16">
        <f>HLOOKUP($C$9,'IMDB-Movie-Data'!$A$1:$AF$1001,ROWS($I$5:I8)+1,FALSE)</f>
        <v>270.32</v>
      </c>
      <c r="G16" t="s">
        <v>3875</v>
      </c>
      <c r="H16">
        <v>50</v>
      </c>
      <c r="J16">
        <v>13</v>
      </c>
      <c r="K16" t="s">
        <v>3848</v>
      </c>
    </row>
    <row r="17" spans="1:13" x14ac:dyDescent="0.3">
      <c r="A17">
        <f>HLOOKUP($C$8,'IMDB-Movie-Data'!$A$1:$AF$1001,ROWS($C$2:C6)+1,FALSE)</f>
        <v>40</v>
      </c>
      <c r="B17">
        <f>HLOOKUP($C$9,'IMDB-Movie-Data'!$A$1:$AF$1001,ROWS($I$5:I9)+1,FALSE)</f>
        <v>325.02</v>
      </c>
      <c r="G17" t="s">
        <v>3876</v>
      </c>
      <c r="H17">
        <v>40</v>
      </c>
      <c r="J17">
        <v>14</v>
      </c>
      <c r="K17" t="s">
        <v>3847</v>
      </c>
    </row>
    <row r="18" spans="1:13" x14ac:dyDescent="0.3">
      <c r="A18">
        <f>HLOOKUP($C$8,'IMDB-Movie-Data'!$A$1:$AF$1001,ROWS($C$2:C7)+1,FALSE)</f>
        <v>42</v>
      </c>
      <c r="B18">
        <f>HLOOKUP($C$9,'IMDB-Movie-Data'!$A$1:$AF$1001,ROWS($I$5:I10)+1,FALSE)</f>
        <v>45.13</v>
      </c>
      <c r="G18" t="s">
        <v>3877</v>
      </c>
      <c r="H18">
        <v>47</v>
      </c>
      <c r="J18">
        <v>15</v>
      </c>
      <c r="K18" t="s">
        <v>3852</v>
      </c>
    </row>
    <row r="19" spans="1:13" x14ac:dyDescent="0.3">
      <c r="A19">
        <f>HLOOKUP($C$8,'IMDB-Movie-Data'!$A$1:$AF$1001,ROWS($C$2:C8)+1,FALSE)</f>
        <v>93</v>
      </c>
      <c r="B19">
        <f>HLOOKUP($C$9,'IMDB-Movie-Data'!$A$1:$AF$1001,ROWS($I$5:I11)+1,FALSE)</f>
        <v>151.06</v>
      </c>
      <c r="G19" t="s">
        <v>3878</v>
      </c>
      <c r="H19">
        <v>41</v>
      </c>
      <c r="J19">
        <v>16</v>
      </c>
      <c r="K19" t="s">
        <v>3849</v>
      </c>
    </row>
    <row r="20" spans="1:13" x14ac:dyDescent="0.3">
      <c r="A20">
        <f>HLOOKUP($C$8,'IMDB-Movie-Data'!$A$1:$AF$1001,ROWS($C$2:C9)+1,FALSE)</f>
        <v>71</v>
      </c>
      <c r="B20">
        <f>HLOOKUP($C$9,'IMDB-Movie-Data'!$A$1:$AF$1001,ROWS($I$5:I12)+1,FALSE)</f>
        <v>0</v>
      </c>
      <c r="G20" t="s">
        <v>3879</v>
      </c>
      <c r="H20">
        <v>30</v>
      </c>
      <c r="J20">
        <v>17</v>
      </c>
      <c r="K20" t="s">
        <v>3854</v>
      </c>
    </row>
    <row r="21" spans="1:13" x14ac:dyDescent="0.3">
      <c r="A21">
        <f>HLOOKUP($C$8,'IMDB-Movie-Data'!$A$1:$AF$1001,ROWS($C$2:C10)+1,FALSE)</f>
        <v>78</v>
      </c>
      <c r="B21">
        <f>HLOOKUP($C$9,'IMDB-Movie-Data'!$A$1:$AF$1001,ROWS($I$5:I13)+1,FALSE)</f>
        <v>8.01</v>
      </c>
      <c r="G21" t="s">
        <v>3880</v>
      </c>
      <c r="H21">
        <v>19</v>
      </c>
      <c r="J21">
        <v>18</v>
      </c>
      <c r="K21" t="s">
        <v>3855</v>
      </c>
    </row>
    <row r="22" spans="1:13" x14ac:dyDescent="0.3">
      <c r="A22">
        <f>HLOOKUP($C$8,'IMDB-Movie-Data'!$A$1:$AF$1001,ROWS($C$2:C11)+1,FALSE)</f>
        <v>41</v>
      </c>
      <c r="B22">
        <f>HLOOKUP($C$9,'IMDB-Movie-Data'!$A$1:$AF$1001,ROWS($I$5:I14)+1,FALSE)</f>
        <v>100.01</v>
      </c>
      <c r="G22" t="s">
        <v>3858</v>
      </c>
      <c r="H22">
        <v>5</v>
      </c>
      <c r="J22">
        <v>19</v>
      </c>
      <c r="K22" t="s">
        <v>3856</v>
      </c>
    </row>
    <row r="23" spans="1:13" x14ac:dyDescent="0.3">
      <c r="A23">
        <f>HLOOKUP($C$8,'IMDB-Movie-Data'!$A$1:$AF$1001,ROWS($C$2:C12)+1,FALSE)</f>
        <v>66</v>
      </c>
      <c r="B23">
        <f>HLOOKUP($C$9,'IMDB-Movie-Data'!$A$1:$AF$1001,ROWS($I$5:I15)+1,FALSE)</f>
        <v>234.02</v>
      </c>
      <c r="J23">
        <v>20</v>
      </c>
      <c r="K23" t="s">
        <v>3857</v>
      </c>
    </row>
    <row r="24" spans="1:13" x14ac:dyDescent="0.3">
      <c r="A24">
        <f>HLOOKUP($C$8,'IMDB-Movie-Data'!$A$1:$AF$1001,ROWS($C$2:C13)+1,FALSE)</f>
        <v>74</v>
      </c>
      <c r="B24">
        <f>HLOOKUP($C$9,'IMDB-Movie-Data'!$A$1:$AF$1001,ROWS($I$5:I16)+1,FALSE)</f>
        <v>169.27</v>
      </c>
    </row>
    <row r="25" spans="1:13" x14ac:dyDescent="0.3">
      <c r="A25">
        <f>HLOOKUP($C$8,'IMDB-Movie-Data'!$A$1:$AF$1001,ROWS($C$2:C14)+1,FALSE)</f>
        <v>65</v>
      </c>
      <c r="B25">
        <f>HLOOKUP($C$9,'IMDB-Movie-Data'!$A$1:$AF$1001,ROWS($I$5:I17)+1,FALSE)</f>
        <v>532.16999999999996</v>
      </c>
      <c r="I25" t="s">
        <v>6</v>
      </c>
      <c r="J25" t="str">
        <f>VLOOKUP(K25,J4:K23,2,FALSE)</f>
        <v>War</v>
      </c>
      <c r="K25">
        <v>18</v>
      </c>
      <c r="L25" s="2">
        <f ca="1">AVERAGEIFS('IMDB-Movie-Data'!$L$2:$L$1001,INDIRECT($J$25),1)</f>
        <v>64.5</v>
      </c>
      <c r="M25" t="str">
        <f>"Average Metascore of " &amp; J25</f>
        <v>Average Metascore of War</v>
      </c>
    </row>
    <row r="26" spans="1:13" x14ac:dyDescent="0.3">
      <c r="A26">
        <f>HLOOKUP($C$8,'IMDB-Movie-Data'!$A$1:$AF$1001,ROWS($C$2:C15)+1,FALSE)</f>
        <v>81</v>
      </c>
      <c r="B26">
        <f>HLOOKUP($C$9,'IMDB-Movie-Data'!$A$1:$AF$1001,ROWS($I$5:I18)+1,FALSE)</f>
        <v>248.75</v>
      </c>
      <c r="I26">
        <v>2006</v>
      </c>
      <c r="J26">
        <f ca="1">SUMIFS('IMDB-Movie-Data'!$K$2:$K$1001,'IMDB-Movie-Data'!$G$2:$G$1001,Calculations!I26,INDIRECT(Calculations!$J$25),1)</f>
        <v>248.21</v>
      </c>
      <c r="K26" t="str">
        <f>J25 &amp; " Vs " &amp;J37 &amp; " (Revenue)"</f>
        <v>War Vs Musical (Revenue)</v>
      </c>
    </row>
    <row r="27" spans="1:13" x14ac:dyDescent="0.3">
      <c r="A27">
        <f>HLOOKUP($C$8,'IMDB-Movie-Data'!$A$1:$AF$1001,ROWS($C$2:C16)+1,FALSE)</f>
        <v>70</v>
      </c>
      <c r="B27">
        <f>HLOOKUP($C$9,'IMDB-Movie-Data'!$A$1:$AF$1001,ROWS($I$5:I19)+1,FALSE)</f>
        <v>2.87</v>
      </c>
      <c r="I27">
        <v>2007</v>
      </c>
      <c r="J27">
        <f ca="1">SUMIFS('IMDB-Movie-Data'!$K$2:$K$1001,'IMDB-Movie-Data'!$G$2:$G$1001,Calculations!I27,INDIRECT(Calculations!$J$25),1)</f>
        <v>0</v>
      </c>
    </row>
    <row r="28" spans="1:13" x14ac:dyDescent="0.3">
      <c r="A28">
        <f>HLOOKUP($C$8,'IMDB-Movie-Data'!$A$1:$AF$1001,ROWS($C$2:C17)+1,FALSE)</f>
        <v>61</v>
      </c>
      <c r="B28">
        <f>HLOOKUP($C$9,'IMDB-Movie-Data'!$A$1:$AF$1001,ROWS($I$5:I20)+1,FALSE)</f>
        <v>368.31</v>
      </c>
      <c r="I28">
        <v>2008</v>
      </c>
      <c r="J28">
        <f ca="1">SUMIFS('IMDB-Movie-Data'!$K$2:$K$1001,'IMDB-Movie-Data'!$G$2:$G$1001,Calculations!I28,INDIRECT(Calculations!$J$25),1)</f>
        <v>51.75</v>
      </c>
    </row>
    <row r="29" spans="1:13" x14ac:dyDescent="0.3">
      <c r="A29">
        <f>HLOOKUP($C$8,'IMDB-Movie-Data'!$A$1:$AF$1001,ROWS($C$2:C18)+1,FALSE)</f>
        <v>71</v>
      </c>
      <c r="B29">
        <f>HLOOKUP($C$9,'IMDB-Movie-Data'!$A$1:$AF$1001,ROWS($I$5:I21)+1,FALSE)</f>
        <v>67.12</v>
      </c>
      <c r="I29">
        <v>2009</v>
      </c>
      <c r="J29">
        <f ca="1">SUMIFS('IMDB-Movie-Data'!$K$2:$K$1001,'IMDB-Movie-Data'!$G$2:$G$1001,Calculations!I29,INDIRECT(Calculations!$J$25),1)</f>
        <v>120.52</v>
      </c>
    </row>
    <row r="30" spans="1:13" x14ac:dyDescent="0.3">
      <c r="A30">
        <f>HLOOKUP($C$8,'IMDB-Movie-Data'!$A$1:$AF$1001,ROWS($C$2:C19)+1,FALSE)</f>
        <v>58</v>
      </c>
      <c r="B30">
        <f>HLOOKUP($C$9,'IMDB-Movie-Data'!$A$1:$AF$1001,ROWS($I$5:I22)+1,FALSE)</f>
        <v>162.16</v>
      </c>
      <c r="I30">
        <v>2010</v>
      </c>
      <c r="J30">
        <f ca="1">SUMIFS('IMDB-Movie-Data'!$K$2:$K$1001,'IMDB-Movie-Data'!$G$2:$G$1001,Calculations!I30,INDIRECT(Calculations!$J$25),1)</f>
        <v>6.86</v>
      </c>
    </row>
    <row r="31" spans="1:13" x14ac:dyDescent="0.3">
      <c r="A31">
        <f>HLOOKUP($C$8,'IMDB-Movie-Data'!$A$1:$AF$1001,ROWS($C$2:C20)+1,FALSE)</f>
        <v>69</v>
      </c>
      <c r="B31">
        <f>HLOOKUP($C$9,'IMDB-Movie-Data'!$A$1:$AF$1001,ROWS($H$5:I23)+1,FALSE)</f>
        <v>51.69</v>
      </c>
      <c r="I31">
        <v>2011</v>
      </c>
      <c r="J31">
        <f ca="1">SUMIFS('IMDB-Movie-Data'!$K$2:$K$1001,'IMDB-Movie-Data'!$G$2:$G$1001,Calculations!I31,INDIRECT(Calculations!$J$25),1)</f>
        <v>0</v>
      </c>
    </row>
    <row r="32" spans="1:13" x14ac:dyDescent="0.3">
      <c r="A32">
        <f>HLOOKUP($C$8,'IMDB-Movie-Data'!$A$1:$AF$1001,ROWS($C$2:C21)+1,FALSE)</f>
        <v>81</v>
      </c>
      <c r="B32">
        <f>HLOOKUP($C$9,'IMDB-Movie-Data'!$A$1:$AF$1001,ROWS($H$5:I24)+1,FALSE)</f>
        <v>100.5</v>
      </c>
      <c r="I32">
        <v>2012</v>
      </c>
      <c r="J32">
        <f ca="1">SUMIFS('IMDB-Movie-Data'!$K$2:$K$1001,'IMDB-Movie-Data'!$G$2:$G$1001,Calculations!I32,INDIRECT(Calculations!$J$25),1)</f>
        <v>0</v>
      </c>
    </row>
    <row r="33" spans="1:13" x14ac:dyDescent="0.3">
      <c r="A33">
        <f>HLOOKUP($C$8,'IMDB-Movie-Data'!$A$1:$AF$1001,ROWS($C$2:C22)+1,FALSE)</f>
        <v>49</v>
      </c>
      <c r="B33">
        <f>HLOOKUP($C$9,'IMDB-Movie-Data'!$A$1:$AF$1001,ROWS($H$5:I25)+1,FALSE)</f>
        <v>7.22</v>
      </c>
      <c r="I33">
        <v>2013</v>
      </c>
      <c r="J33">
        <f ca="1">SUMIFS('IMDB-Movie-Data'!$K$2:$K$1001,'IMDB-Movie-Data'!$G$2:$G$1001,Calculations!I33,INDIRECT(Calculations!$J$25),1)</f>
        <v>0</v>
      </c>
    </row>
    <row r="34" spans="1:13" x14ac:dyDescent="0.3">
      <c r="A34">
        <f>HLOOKUP($C$8,'IMDB-Movie-Data'!$A$1:$AF$1001,ROWS($C$2:C23)+1,FALSE)</f>
        <v>96</v>
      </c>
      <c r="B34">
        <f>HLOOKUP($C$9,'IMDB-Movie-Data'!$A$1:$AF$1001,ROWS($H$5:I26)+1,FALSE)</f>
        <v>47.7</v>
      </c>
      <c r="I34">
        <v>2014</v>
      </c>
      <c r="J34">
        <f ca="1">SUMIFS('IMDB-Movie-Data'!$K$2:$K$1001,'IMDB-Movie-Data'!$G$2:$G$1001,Calculations!I34,INDIRECT(Calculations!$J$25),1)</f>
        <v>85.71</v>
      </c>
    </row>
    <row r="35" spans="1:13" x14ac:dyDescent="0.3">
      <c r="A35">
        <f>HLOOKUP($C$8,'IMDB-Movie-Data'!$A$1:$AF$1001,ROWS($C$2:C24)+1,FALSE)</f>
        <v>72</v>
      </c>
      <c r="B35">
        <f>HLOOKUP($C$9,'IMDB-Movie-Data'!$A$1:$AF$1001,ROWS($H$5:I27)+1,FALSE)</f>
        <v>0</v>
      </c>
      <c r="I35">
        <v>2015</v>
      </c>
      <c r="J35">
        <f ca="1">SUMIFS('IMDB-Movie-Data'!$K$2:$K$1001,'IMDB-Movie-Data'!$G$2:$G$1001,Calculations!I35,INDIRECT(Calculations!$J$25),1)</f>
        <v>18.7</v>
      </c>
    </row>
    <row r="36" spans="1:13" x14ac:dyDescent="0.3">
      <c r="A36">
        <f>HLOOKUP($C$8,'IMDB-Movie-Data'!$A$1:$AF$1001,ROWS($C$2:C25)+1,FALSE)</f>
        <v>56</v>
      </c>
      <c r="B36">
        <f>HLOOKUP($C$9,'IMDB-Movie-Data'!$A$1:$AF$1001,ROWS($H$5:I28)+1,FALSE)</f>
        <v>153.69</v>
      </c>
      <c r="I36">
        <v>2016</v>
      </c>
      <c r="J36">
        <f ca="1">SUMIFS('IMDB-Movie-Data'!$K$2:$K$1001,'IMDB-Movie-Data'!$G$2:$G$1001,Calculations!I36,INDIRECT(Calculations!$J$25),1)</f>
        <v>2.58</v>
      </c>
    </row>
    <row r="37" spans="1:13" x14ac:dyDescent="0.3">
      <c r="A37">
        <f>HLOOKUP($C$8,'IMDB-Movie-Data'!$A$1:$AF$1001,ROWS($C$2:C26)+1,FALSE)</f>
        <v>32</v>
      </c>
      <c r="B37">
        <f>HLOOKUP($C$9,'IMDB-Movie-Data'!$A$1:$AF$1001,ROWS($H$5:I29)+1,FALSE)</f>
        <v>103.14</v>
      </c>
      <c r="I37" t="s">
        <v>6</v>
      </c>
      <c r="J37" t="str">
        <f>VLOOKUP(K38,J4:K23,2,FALSE)</f>
        <v>Musical</v>
      </c>
      <c r="L37" s="2">
        <f ca="1">AVERAGEIFS('IMDB-Movie-Data'!$L$2:$L$1001,INDIRECT($J$37),1)</f>
        <v>60</v>
      </c>
      <c r="M37" t="str">
        <f>"Average Metascore of " &amp; J37</f>
        <v>Average Metascore of Musical</v>
      </c>
    </row>
    <row r="38" spans="1:13" x14ac:dyDescent="0.3">
      <c r="A38">
        <f>HLOOKUP($C$8,'IMDB-Movie-Data'!$A$1:$AF$1001,ROWS($C$2:C27)+1,FALSE)</f>
        <v>0</v>
      </c>
      <c r="B38">
        <f>HLOOKUP($C$9,'IMDB-Movie-Data'!$A$1:$AF$1001,ROWS($H$5:I30)+1,FALSE)</f>
        <v>0</v>
      </c>
      <c r="I38">
        <v>2006</v>
      </c>
      <c r="J38">
        <f ca="1">SUMIFS('IMDB-Movie-Data'!$K$2:$K$1001,Year,Calculations!I38,INDIRECT(Calculations!$J$37),1)</f>
        <v>0</v>
      </c>
      <c r="K38">
        <v>19</v>
      </c>
    </row>
    <row r="39" spans="1:13" x14ac:dyDescent="0.3">
      <c r="A39">
        <f>HLOOKUP($C$8,'IMDB-Movie-Data'!$A$1:$AF$1001,ROWS($C$2:C28)+1,FALSE)</f>
        <v>0</v>
      </c>
      <c r="B39">
        <f>HLOOKUP($C$9,'IMDB-Movie-Data'!$A$1:$AF$1001,ROWS($H$5:I31)+1,FALSE)</f>
        <v>6.5</v>
      </c>
      <c r="I39">
        <v>2007</v>
      </c>
      <c r="J39">
        <f ca="1">SUMIFS('IMDB-Movie-Data'!$K$2:$K$1001,Year,Calculations!I39,INDIRECT(Calculations!$J$37),1)</f>
        <v>77.22</v>
      </c>
    </row>
    <row r="40" spans="1:13" x14ac:dyDescent="0.3">
      <c r="A40">
        <f>HLOOKUP($C$8,'IMDB-Movie-Data'!$A$1:$AF$1001,ROWS($C$2:C29)+1,FALSE)</f>
        <v>0</v>
      </c>
      <c r="B40">
        <f>HLOOKUP($C$9,'IMDB-Movie-Data'!$A$1:$AF$1001,ROWS($H$5:I32)+1,FALSE)</f>
        <v>0.01</v>
      </c>
      <c r="I40">
        <v>2008</v>
      </c>
      <c r="J40">
        <f ca="1">SUMIFS('IMDB-Movie-Data'!$K$2:$K$1001,Year,Calculations!I40,INDIRECT(Calculations!$J$37),1)</f>
        <v>143.69999999999999</v>
      </c>
    </row>
    <row r="41" spans="1:13" x14ac:dyDescent="0.3">
      <c r="A41">
        <f>HLOOKUP($C$8,'IMDB-Movie-Data'!$A$1:$AF$1001,ROWS($C$2:C30)+1,FALSE)</f>
        <v>60</v>
      </c>
      <c r="B41">
        <f>HLOOKUP($C$9,'IMDB-Movie-Data'!$A$1:$AF$1001,ROWS($H$5:I33)+1,FALSE)</f>
        <v>113.08</v>
      </c>
      <c r="I41">
        <v>2009</v>
      </c>
      <c r="J41">
        <f ca="1">SUMIFS('IMDB-Movie-Data'!$K$2:$K$1001,Year,Calculations!I41,INDIRECT(Calculations!$J$37),1)</f>
        <v>0</v>
      </c>
    </row>
    <row r="42" spans="1:13" x14ac:dyDescent="0.3">
      <c r="A42">
        <f>HLOOKUP($C$8,'IMDB-Movie-Data'!$A$1:$AF$1001,ROWS($C$2:C31)+1,FALSE)</f>
        <v>36</v>
      </c>
      <c r="B42">
        <f>HLOOKUP($C$9,'IMDB-Movie-Data'!$A$1:$AF$1001,ROWS($H$5:I34)+1,FALSE)</f>
        <v>54.65</v>
      </c>
      <c r="I42">
        <v>2010</v>
      </c>
      <c r="J42">
        <f ca="1">SUMIFS('IMDB-Movie-Data'!$K$2:$K$1001,Year,Calculations!I42,INDIRECT(Calculations!$J$37),1)</f>
        <v>0</v>
      </c>
    </row>
    <row r="43" spans="1:13" x14ac:dyDescent="0.3">
      <c r="A43">
        <f>HLOOKUP($C$8,'IMDB-Movie-Data'!$A$1:$AF$1001,ROWS($C$2:C32)+1,FALSE)</f>
        <v>39</v>
      </c>
      <c r="B43">
        <f>HLOOKUP($C$9,'IMDB-Movie-Data'!$A$1:$AF$1001,ROWS($H$5:I35)+1,FALSE)</f>
        <v>60.31</v>
      </c>
      <c r="I43">
        <v>2011</v>
      </c>
      <c r="J43">
        <f ca="1">SUMIFS('IMDB-Movie-Data'!$K$2:$K$1001,Year,Calculations!I43,INDIRECT(Calculations!$J$37),1)</f>
        <v>0</v>
      </c>
    </row>
    <row r="44" spans="1:13" x14ac:dyDescent="0.3">
      <c r="A44">
        <f>HLOOKUP($C$8,'IMDB-Movie-Data'!$A$1:$AF$1001,ROWS($C$2:C33)+1,FALSE)</f>
        <v>67</v>
      </c>
      <c r="B44">
        <f>HLOOKUP($C$9,'IMDB-Movie-Data'!$A$1:$AF$1001,ROWS($H$5:I36)+1,FALSE)</f>
        <v>10.64</v>
      </c>
      <c r="I44">
        <v>2012</v>
      </c>
      <c r="J44">
        <f ca="1">SUMIFS('IMDB-Movie-Data'!$K$2:$K$1001,Year,Calculations!I44,INDIRECT(Calculations!$J$37),1)</f>
        <v>187.29</v>
      </c>
    </row>
    <row r="45" spans="1:13" x14ac:dyDescent="0.3">
      <c r="A45">
        <f>HLOOKUP($C$8,'IMDB-Movie-Data'!$A$1:$AF$1001,ROWS($C$2:C34)+1,FALSE)</f>
        <v>52</v>
      </c>
      <c r="B45">
        <f>HLOOKUP($C$9,'IMDB-Movie-Data'!$A$1:$AF$1001,ROWS($H$5:I37)+1,FALSE)</f>
        <v>155.33000000000001</v>
      </c>
      <c r="I45">
        <v>2013</v>
      </c>
      <c r="J45">
        <f ca="1">SUMIFS('IMDB-Movie-Data'!$K$2:$K$1001,Year,Calculations!I45,INDIRECT(Calculations!$J$37),1)</f>
        <v>0</v>
      </c>
    </row>
    <row r="46" spans="1:13" x14ac:dyDescent="0.3">
      <c r="A46">
        <f>HLOOKUP($C$8,'IMDB-Movie-Data'!$A$1:$AF$1001,ROWS($C$2:C35)+1,FALSE)</f>
        <v>65</v>
      </c>
      <c r="B46">
        <f>HLOOKUP($C$9,'IMDB-Movie-Data'!$A$1:$AF$1001,ROWS($H$5:I38)+1,FALSE)</f>
        <v>363.02</v>
      </c>
      <c r="I46">
        <v>2014</v>
      </c>
      <c r="J46">
        <f ca="1">SUMIFS('IMDB-Movie-Data'!$K$2:$K$1001,Year,Calculations!I46,INDIRECT(Calculations!$J$37),1)</f>
        <v>0</v>
      </c>
    </row>
    <row r="47" spans="1:13" x14ac:dyDescent="0.3">
      <c r="A47">
        <f>HLOOKUP($C$8,'IMDB-Movie-Data'!$A$1:$AF$1001,ROWS($C$2:C36)+1,FALSE)</f>
        <v>49</v>
      </c>
      <c r="B47">
        <f>HLOOKUP($C$9,'IMDB-Movie-Data'!$A$1:$AF$1001,ROWS($H$5:I39)+1,FALSE)</f>
        <v>26.84</v>
      </c>
      <c r="I47">
        <v>2015</v>
      </c>
      <c r="J47">
        <f ca="1">SUMIFS('IMDB-Movie-Data'!$K$2:$K$1001,Year,Calculations!I47,INDIRECT(Calculations!$J$37),1)</f>
        <v>0</v>
      </c>
    </row>
    <row r="48" spans="1:13" x14ac:dyDescent="0.3">
      <c r="A48">
        <f>HLOOKUP($C$8,'IMDB-Movie-Data'!$A$1:$AF$1001,ROWS($C$2:C37)+1,FALSE)</f>
        <v>75</v>
      </c>
      <c r="B48">
        <f>HLOOKUP($C$9,'IMDB-Movie-Data'!$A$1:$AF$1001,ROWS($H$5:I40)+1,FALSE)</f>
        <v>408.08</v>
      </c>
      <c r="I48">
        <v>2016</v>
      </c>
      <c r="J48">
        <f ca="1">SUMIFS('IMDB-Movie-Data'!$K$2:$K$1001,Year,Calculations!I48,INDIRECT(Calculations!$J$37),1)</f>
        <v>0</v>
      </c>
    </row>
    <row r="49" spans="1:2" x14ac:dyDescent="0.3">
      <c r="A49">
        <f>HLOOKUP($C$8,'IMDB-Movie-Data'!$A$1:$AF$1001,ROWS($C$2:C38)+1,FALSE)</f>
        <v>74</v>
      </c>
      <c r="B49">
        <f>HLOOKUP($C$9,'IMDB-Movie-Data'!$A$1:$AF$1001,ROWS($H$5:I41)+1,FALSE)</f>
        <v>187.99</v>
      </c>
    </row>
    <row r="50" spans="1:2" x14ac:dyDescent="0.3">
      <c r="A50">
        <f>HLOOKUP($C$8,'IMDB-Movie-Data'!$A$1:$AF$1001,ROWS($C$2:C39)+1,FALSE)</f>
        <v>72</v>
      </c>
      <c r="B50">
        <f>HLOOKUP($C$9,'IMDB-Movie-Data'!$A$1:$AF$1001,ROWS($H$5:I42)+1,FALSE)</f>
        <v>232.6</v>
      </c>
    </row>
    <row r="51" spans="1:2" x14ac:dyDescent="0.3">
      <c r="A51">
        <f>HLOOKUP($C$8,'IMDB-Movie-Data'!$A$1:$AF$1001,ROWS($C$2:C40)+1,FALSE)</f>
        <v>54</v>
      </c>
      <c r="B51">
        <f>HLOOKUP($C$9,'IMDB-Movie-Data'!$A$1:$AF$1001,ROWS($H$5:I43)+1,FALSE)</f>
        <v>93.38</v>
      </c>
    </row>
    <row r="52" spans="1:2" x14ac:dyDescent="0.3">
      <c r="A52">
        <f>HLOOKUP($C$8,'IMDB-Movie-Data'!$A$1:$AF$1001,ROWS($C$2:C41)+1,FALSE)</f>
        <v>0</v>
      </c>
      <c r="B52">
        <f>HLOOKUP($C$9,'IMDB-Movie-Data'!$A$1:$AF$1001,ROWS($H$5:I44)+1,FALSE)</f>
        <v>0</v>
      </c>
    </row>
    <row r="53" spans="1:2" x14ac:dyDescent="0.3">
      <c r="A53">
        <f>HLOOKUP($C$8,'IMDB-Movie-Data'!$A$1:$AF$1001,ROWS($C$2:C42)+1,FALSE)</f>
        <v>66</v>
      </c>
      <c r="B53">
        <f>HLOOKUP($C$9,'IMDB-Movie-Data'!$A$1:$AF$1001,ROWS($H$5:I45)+1,FALSE)</f>
        <v>97.66</v>
      </c>
    </row>
    <row r="54" spans="1:2" x14ac:dyDescent="0.3">
      <c r="A54">
        <f>HLOOKUP($C$8,'IMDB-Movie-Data'!$A$1:$AF$1001,ROWS($C$2:C43)+1,FALSE)</f>
        <v>99</v>
      </c>
      <c r="B54">
        <f>HLOOKUP($C$9,'IMDB-Movie-Data'!$A$1:$AF$1001,ROWS($H$5:I46)+1,FALSE)</f>
        <v>27.85</v>
      </c>
    </row>
    <row r="55" spans="1:2" x14ac:dyDescent="0.3">
      <c r="A55">
        <f>HLOOKUP($C$8,'IMDB-Movie-Data'!$A$1:$AF$1001,ROWS($C$2:C44)+1,FALSE)</f>
        <v>0</v>
      </c>
      <c r="B55">
        <f>HLOOKUP($C$9,'IMDB-Movie-Data'!$A$1:$AF$1001,ROWS($H$5:I47)+1,FALSE)</f>
        <v>0</v>
      </c>
    </row>
    <row r="56" spans="1:2" x14ac:dyDescent="0.3">
      <c r="A56">
        <f>HLOOKUP($C$8,'IMDB-Movie-Data'!$A$1:$AF$1001,ROWS($C$2:C45)+1,FALSE)</f>
        <v>66</v>
      </c>
      <c r="B56">
        <f>HLOOKUP($C$9,'IMDB-Movie-Data'!$A$1:$AF$1001,ROWS($H$5:I48)+1,FALSE)</f>
        <v>12.79</v>
      </c>
    </row>
    <row r="57" spans="1:2" x14ac:dyDescent="0.3">
      <c r="A57">
        <f>HLOOKUP($C$8,'IMDB-Movie-Data'!$A$1:$AF$1001,ROWS($C$2:C46)+1,FALSE)</f>
        <v>57</v>
      </c>
      <c r="B57">
        <f>HLOOKUP($C$9,'IMDB-Movie-Data'!$A$1:$AF$1001,ROWS($H$5:I49)+1,FALSE)</f>
        <v>4.21</v>
      </c>
    </row>
    <row r="58" spans="1:2" x14ac:dyDescent="0.3">
      <c r="A58">
        <f>HLOOKUP($C$8,'IMDB-Movie-Data'!$A$1:$AF$1001,ROWS($C$2:C47)+1,FALSE)</f>
        <v>45</v>
      </c>
      <c r="B58">
        <f>HLOOKUP($C$9,'IMDB-Movie-Data'!$A$1:$AF$1001,ROWS($H$5:I50)+1,FALSE)</f>
        <v>241.06</v>
      </c>
    </row>
    <row r="59" spans="1:2" x14ac:dyDescent="0.3">
      <c r="A59">
        <f>HLOOKUP($C$8,'IMDB-Movie-Data'!$A$1:$AF$1001,ROWS($C$2:C48)+1,FALSE)</f>
        <v>64</v>
      </c>
      <c r="B59">
        <f>HLOOKUP($C$9,'IMDB-Movie-Data'!$A$1:$AF$1001,ROWS($H$5:I51)+1,FALSE)</f>
        <v>3.44</v>
      </c>
    </row>
    <row r="60" spans="1:2" x14ac:dyDescent="0.3">
      <c r="A60">
        <f>HLOOKUP($C$8,'IMDB-Movie-Data'!$A$1:$AF$1001,ROWS($C$2:C49)+1,FALSE)</f>
        <v>0</v>
      </c>
      <c r="B60">
        <f>HLOOKUP($C$9,'IMDB-Movie-Data'!$A$1:$AF$1001,ROWS($H$5:I52)+1,FALSE)</f>
        <v>0</v>
      </c>
    </row>
    <row r="61" spans="1:2" x14ac:dyDescent="0.3">
      <c r="A61">
        <f>HLOOKUP($C$8,'IMDB-Movie-Data'!$A$1:$AF$1001,ROWS($C$2:C50)+1,FALSE)</f>
        <v>68</v>
      </c>
      <c r="B61">
        <f>HLOOKUP($C$9,'IMDB-Movie-Data'!$A$1:$AF$1001,ROWS($H$5:I53)+1,FALSE)</f>
        <v>158.80000000000001</v>
      </c>
    </row>
    <row r="62" spans="1:2" x14ac:dyDescent="0.3">
      <c r="A62">
        <f>HLOOKUP($C$8,'IMDB-Movie-Data'!$A$1:$AF$1001,ROWS($C$2:C51)+1,FALSE)</f>
        <v>16</v>
      </c>
      <c r="B62">
        <f>HLOOKUP($C$9,'IMDB-Movie-Data'!$A$1:$AF$1001,ROWS($H$5:I54)+1,FALSE)</f>
        <v>0</v>
      </c>
    </row>
    <row r="63" spans="1:2" x14ac:dyDescent="0.3">
      <c r="A63">
        <f>HLOOKUP($C$8,'IMDB-Movie-Data'!$A$1:$AF$1001,ROWS($C$2:C52)+1,FALSE)</f>
        <v>81</v>
      </c>
      <c r="B63">
        <f>HLOOKUP($C$9,'IMDB-Movie-Data'!$A$1:$AF$1001,ROWS($H$5:I55)+1,FALSE)</f>
        <v>936.63</v>
      </c>
    </row>
    <row r="64" spans="1:2" x14ac:dyDescent="0.3">
      <c r="A64">
        <f>HLOOKUP($C$8,'IMDB-Movie-Data'!$A$1:$AF$1001,ROWS($C$2:C53)+1,FALSE)</f>
        <v>23</v>
      </c>
      <c r="B64">
        <f>HLOOKUP($C$9,'IMDB-Movie-Data'!$A$1:$AF$1001,ROWS($H$5:I56)+1,FALSE)</f>
        <v>30.35</v>
      </c>
    </row>
    <row r="65" spans="1:2" x14ac:dyDescent="0.3">
      <c r="A65">
        <f>HLOOKUP($C$8,'IMDB-Movie-Data'!$A$1:$AF$1001,ROWS($C$2:C54)+1,FALSE)</f>
        <v>18</v>
      </c>
      <c r="B65">
        <f>HLOOKUP($C$9,'IMDB-Movie-Data'!$A$1:$AF$1001,ROWS($H$5:I57)+1,FALSE)</f>
        <v>32.46</v>
      </c>
    </row>
    <row r="66" spans="1:2" x14ac:dyDescent="0.3">
      <c r="A66">
        <f>HLOOKUP($C$8,'IMDB-Movie-Data'!$A$1:$AF$1001,ROWS($C$2:C55)+1,FALSE)</f>
        <v>68</v>
      </c>
      <c r="B66">
        <f>HLOOKUP($C$9,'IMDB-Movie-Data'!$A$1:$AF$1001,ROWS($H$5:I58)+1,FALSE)</f>
        <v>43</v>
      </c>
    </row>
    <row r="67" spans="1:2" x14ac:dyDescent="0.3">
      <c r="A67">
        <f>HLOOKUP($C$8,'IMDB-Movie-Data'!$A$1:$AF$1001,ROWS($C$2:C56)+1,FALSE)</f>
        <v>82</v>
      </c>
      <c r="B67">
        <f>HLOOKUP($C$9,'IMDB-Movie-Data'!$A$1:$AF$1001,ROWS($H$5:I59)+1,FALSE)</f>
        <v>533.32000000000005</v>
      </c>
    </row>
    <row r="68" spans="1:2" x14ac:dyDescent="0.3">
      <c r="A68">
        <f>HLOOKUP($C$8,'IMDB-Movie-Data'!$A$1:$AF$1001,ROWS($C$2:C57)+1,FALSE)</f>
        <v>79</v>
      </c>
      <c r="B68">
        <f>HLOOKUP($C$9,'IMDB-Movie-Data'!$A$1:$AF$1001,ROWS($H$5:I60)+1,FALSE)</f>
        <v>7.08</v>
      </c>
    </row>
    <row r="69" spans="1:2" x14ac:dyDescent="0.3">
      <c r="A69">
        <f>HLOOKUP($C$8,'IMDB-Movie-Data'!$A$1:$AF$1001,ROWS($C$2:C58)+1,FALSE)</f>
        <v>71</v>
      </c>
      <c r="B69">
        <f>HLOOKUP($C$9,'IMDB-Movie-Data'!$A$1:$AF$1001,ROWS($H$5:I61)+1,FALSE)</f>
        <v>89.21</v>
      </c>
    </row>
    <row r="70" spans="1:2" x14ac:dyDescent="0.3">
      <c r="A70">
        <f>HLOOKUP($C$8,'IMDB-Movie-Data'!$A$1:$AF$1001,ROWS($C$2:C59)+1,FALSE)</f>
        <v>51</v>
      </c>
      <c r="B70">
        <f>HLOOKUP($C$9,'IMDB-Movie-Data'!$A$1:$AF$1001,ROWS($H$5:I62)+1,FALSE)</f>
        <v>56.23</v>
      </c>
    </row>
    <row r="71" spans="1:2" x14ac:dyDescent="0.3">
      <c r="A71">
        <f>HLOOKUP($C$8,'IMDB-Movie-Data'!$A$1:$AF$1001,ROWS($C$2:C60)+1,FALSE)</f>
        <v>76</v>
      </c>
      <c r="B71">
        <f>HLOOKUP($C$9,'IMDB-Movie-Data'!$A$1:$AF$1001,ROWS($H$5:I63)+1,FALSE)</f>
        <v>3.18</v>
      </c>
    </row>
    <row r="72" spans="1:2" x14ac:dyDescent="0.3">
      <c r="A72">
        <f>HLOOKUP($C$8,'IMDB-Movie-Data'!$A$1:$AF$1001,ROWS($C$2:C61)+1,FALSE)</f>
        <v>74</v>
      </c>
      <c r="B72">
        <f>HLOOKUP($C$9,'IMDB-Movie-Data'!$A$1:$AF$1001,ROWS($H$5:I64)+1,FALSE)</f>
        <v>125.07</v>
      </c>
    </row>
    <row r="73" spans="1:2" x14ac:dyDescent="0.3">
      <c r="A73">
        <f>HLOOKUP($C$8,'IMDB-Movie-Data'!$A$1:$AF$1001,ROWS($C$2:C62)+1,FALSE)</f>
        <v>44</v>
      </c>
      <c r="B73">
        <f>HLOOKUP($C$9,'IMDB-Movie-Data'!$A$1:$AF$1001,ROWS($H$5:I65)+1,FALSE)</f>
        <v>330.25</v>
      </c>
    </row>
    <row r="74" spans="1:2" x14ac:dyDescent="0.3">
      <c r="A74">
        <f>HLOOKUP($C$8,'IMDB-Movie-Data'!$A$1:$AF$1001,ROWS($C$2:C63)+1,FALSE)</f>
        <v>65</v>
      </c>
      <c r="B74">
        <f>HLOOKUP($C$9,'IMDB-Movie-Data'!$A$1:$AF$1001,ROWS($H$5:I66)+1,FALSE)</f>
        <v>0</v>
      </c>
    </row>
    <row r="75" spans="1:2" x14ac:dyDescent="0.3">
      <c r="A75">
        <f>HLOOKUP($C$8,'IMDB-Movie-Data'!$A$1:$AF$1001,ROWS($C$2:C64)+1,FALSE)</f>
        <v>48</v>
      </c>
      <c r="B75">
        <f>HLOOKUP($C$9,'IMDB-Movie-Data'!$A$1:$AF$1001,ROWS($H$5:I67)+1,FALSE)</f>
        <v>75.31</v>
      </c>
    </row>
    <row r="76" spans="1:2" x14ac:dyDescent="0.3">
      <c r="A76">
        <f>HLOOKUP($C$8,'IMDB-Movie-Data'!$A$1:$AF$1001,ROWS($C$2:C65)+1,FALSE)</f>
        <v>46</v>
      </c>
      <c r="B76">
        <f>HLOOKUP($C$9,'IMDB-Movie-Data'!$A$1:$AF$1001,ROWS($H$5:I68)+1,FALSE)</f>
        <v>166.15</v>
      </c>
    </row>
    <row r="77" spans="1:2" x14ac:dyDescent="0.3">
      <c r="A77">
        <f>HLOOKUP($C$8,'IMDB-Movie-Data'!$A$1:$AF$1001,ROWS($C$2:C66)+1,FALSE)</f>
        <v>66</v>
      </c>
      <c r="B77">
        <f>HLOOKUP($C$9,'IMDB-Movie-Data'!$A$1:$AF$1001,ROWS($H$5:I69)+1,FALSE)</f>
        <v>53.08</v>
      </c>
    </row>
    <row r="78" spans="1:2" x14ac:dyDescent="0.3">
      <c r="A78">
        <f>HLOOKUP($C$8,'IMDB-Movie-Data'!$A$1:$AF$1001,ROWS($C$2:C67)+1,FALSE)</f>
        <v>58</v>
      </c>
      <c r="B78">
        <f>HLOOKUP($C$9,'IMDB-Movie-Data'!$A$1:$AF$1001,ROWS($H$5:I70)+1,FALSE)</f>
        <v>128.25</v>
      </c>
    </row>
    <row r="79" spans="1:2" x14ac:dyDescent="0.3">
      <c r="A79">
        <f>HLOOKUP($C$8,'IMDB-Movie-Data'!$A$1:$AF$1001,ROWS($C$2:C68)+1,FALSE)</f>
        <v>69</v>
      </c>
      <c r="B79">
        <f>HLOOKUP($C$9,'IMDB-Movie-Data'!$A$1:$AF$1001,ROWS($H$5:I71)+1,FALSE)</f>
        <v>31.86</v>
      </c>
    </row>
    <row r="80" spans="1:2" x14ac:dyDescent="0.3">
      <c r="A80">
        <f>HLOOKUP($C$8,'IMDB-Movie-Data'!$A$1:$AF$1001,ROWS($C$2:C69)+1,FALSE)</f>
        <v>90</v>
      </c>
      <c r="B80">
        <f>HLOOKUP($C$9,'IMDB-Movie-Data'!$A$1:$AF$1001,ROWS($H$5:I72)+1,FALSE)</f>
        <v>153.63</v>
      </c>
    </row>
    <row r="81" spans="1:2" x14ac:dyDescent="0.3">
      <c r="A81">
        <f>HLOOKUP($C$8,'IMDB-Movie-Data'!$A$1:$AF$1001,ROWS($C$2:C70)+1,FALSE)</f>
        <v>61</v>
      </c>
      <c r="B81">
        <f>HLOOKUP($C$9,'IMDB-Movie-Data'!$A$1:$AF$1001,ROWS($H$5:I73)+1,FALSE)</f>
        <v>0.01</v>
      </c>
    </row>
    <row r="82" spans="1:2" x14ac:dyDescent="0.3">
      <c r="A82">
        <f>HLOOKUP($C$8,'IMDB-Movie-Data'!$A$1:$AF$1001,ROWS($C$2:C71)+1,FALSE)</f>
        <v>68</v>
      </c>
      <c r="B82">
        <f>HLOOKUP($C$9,'IMDB-Movie-Data'!$A$1:$AF$1001,ROWS($H$5:I74)+1,FALSE)</f>
        <v>61.28</v>
      </c>
    </row>
    <row r="83" spans="1:2" x14ac:dyDescent="0.3">
      <c r="A83">
        <f>HLOOKUP($C$8,'IMDB-Movie-Data'!$A$1:$AF$1001,ROWS($C$2:C72)+1,FALSE)</f>
        <v>49</v>
      </c>
      <c r="B83">
        <f>HLOOKUP($C$9,'IMDB-Movie-Data'!$A$1:$AF$1001,ROWS($H$5:I75)+1,FALSE)</f>
        <v>0</v>
      </c>
    </row>
    <row r="84" spans="1:2" x14ac:dyDescent="0.3">
      <c r="A84">
        <f>HLOOKUP($C$8,'IMDB-Movie-Data'!$A$1:$AF$1001,ROWS($C$2:C73)+1,FALSE)</f>
        <v>60</v>
      </c>
      <c r="B84">
        <f>HLOOKUP($C$9,'IMDB-Movie-Data'!$A$1:$AF$1001,ROWS($H$5:I76)+1,FALSE)</f>
        <v>40.07</v>
      </c>
    </row>
    <row r="85" spans="1:2" x14ac:dyDescent="0.3">
      <c r="A85">
        <f>HLOOKUP($C$8,'IMDB-Movie-Data'!$A$1:$AF$1001,ROWS($C$2:C74)+1,FALSE)</f>
        <v>76</v>
      </c>
      <c r="B85">
        <f>HLOOKUP($C$9,'IMDB-Movie-Data'!$A$1:$AF$1001,ROWS($H$5:I77)+1,FALSE)</f>
        <v>3.73</v>
      </c>
    </row>
    <row r="86" spans="1:2" x14ac:dyDescent="0.3">
      <c r="A86">
        <f>HLOOKUP($C$8,'IMDB-Movie-Data'!$A$1:$AF$1001,ROWS($C$2:C75)+1,FALSE)</f>
        <v>23</v>
      </c>
      <c r="B86">
        <f>HLOOKUP($C$9,'IMDB-Movie-Data'!$A$1:$AF$1001,ROWS($H$5:I78)+1,FALSE)</f>
        <v>30.98</v>
      </c>
    </row>
    <row r="87" spans="1:2" x14ac:dyDescent="0.3">
      <c r="A87">
        <f>HLOOKUP($C$8,'IMDB-Movie-Data'!$A$1:$AF$1001,ROWS($C$2:C76)+1,FALSE)</f>
        <v>78</v>
      </c>
      <c r="B87">
        <f>HLOOKUP($C$9,'IMDB-Movie-Data'!$A$1:$AF$1001,ROWS($H$5:I79)+1,FALSE)</f>
        <v>341.26</v>
      </c>
    </row>
    <row r="88" spans="1:2" x14ac:dyDescent="0.3">
      <c r="A88">
        <f>HLOOKUP($C$8,'IMDB-Movie-Data'!$A$1:$AF$1001,ROWS($C$2:C77)+1,FALSE)</f>
        <v>50</v>
      </c>
      <c r="B88">
        <f>HLOOKUP($C$9,'IMDB-Movie-Data'!$A$1:$AF$1001,ROWS($H$5:I80)+1,FALSE)</f>
        <v>309.39999999999998</v>
      </c>
    </row>
    <row r="89" spans="1:2" x14ac:dyDescent="0.3">
      <c r="A89">
        <f>HLOOKUP($C$8,'IMDB-Movie-Data'!$A$1:$AF$1001,ROWS($C$2:C78)+1,FALSE)</f>
        <v>69</v>
      </c>
      <c r="B89">
        <f>HLOOKUP($C$9,'IMDB-Movie-Data'!$A$1:$AF$1001,ROWS($H$5:I81)+1,FALSE)</f>
        <v>623.28</v>
      </c>
    </row>
    <row r="90" spans="1:2" x14ac:dyDescent="0.3">
      <c r="A90">
        <f>HLOOKUP($C$8,'IMDB-Movie-Data'!$A$1:$AF$1001,ROWS($C$2:C79)+1,FALSE)</f>
        <v>69</v>
      </c>
      <c r="B90">
        <f>HLOOKUP($C$9,'IMDB-Movie-Data'!$A$1:$AF$1001,ROWS($H$5:I82)+1,FALSE)</f>
        <v>120.52</v>
      </c>
    </row>
    <row r="91" spans="1:2" x14ac:dyDescent="0.3">
      <c r="A91">
        <f>HLOOKUP($C$8,'IMDB-Movie-Data'!$A$1:$AF$1001,ROWS($C$2:C80)+1,FALSE)</f>
        <v>53</v>
      </c>
      <c r="B91">
        <f>HLOOKUP($C$9,'IMDB-Movie-Data'!$A$1:$AF$1001,ROWS($H$5:I83)+1,FALSE)</f>
        <v>423.03</v>
      </c>
    </row>
    <row r="92" spans="1:2" x14ac:dyDescent="0.3">
      <c r="A92">
        <f>HLOOKUP($C$8,'IMDB-Movie-Data'!$A$1:$AF$1001,ROWS($C$2:C81)+1,FALSE)</f>
        <v>60</v>
      </c>
      <c r="B92">
        <f>HLOOKUP($C$9,'IMDB-Movie-Data'!$A$1:$AF$1001,ROWS($H$5:I84)+1,FALSE)</f>
        <v>128.34</v>
      </c>
    </row>
    <row r="93" spans="1:2" x14ac:dyDescent="0.3">
      <c r="A93">
        <f>HLOOKUP($C$8,'IMDB-Movie-Data'!$A$1:$AF$1001,ROWS($C$2:C82)+1,FALSE)</f>
        <v>74</v>
      </c>
      <c r="B93">
        <f>HLOOKUP($C$9,'IMDB-Movie-Data'!$A$1:$AF$1001,ROWS($H$5:I85)+1,FALSE)</f>
        <v>292.57</v>
      </c>
    </row>
    <row r="94" spans="1:2" x14ac:dyDescent="0.3">
      <c r="A94">
        <f>HLOOKUP($C$8,'IMDB-Movie-Data'!$A$1:$AF$1001,ROWS($C$2:C83)+1,FALSE)</f>
        <v>72</v>
      </c>
      <c r="B94">
        <f>HLOOKUP($C$9,'IMDB-Movie-Data'!$A$1:$AF$1001,ROWS($H$5:I86)+1,FALSE)</f>
        <v>5.88</v>
      </c>
    </row>
    <row r="95" spans="1:2" x14ac:dyDescent="0.3">
      <c r="A95">
        <f>HLOOKUP($C$8,'IMDB-Movie-Data'!$A$1:$AF$1001,ROWS($C$2:C84)+1,FALSE)</f>
        <v>75</v>
      </c>
      <c r="B95">
        <f>HLOOKUP($C$9,'IMDB-Movie-Data'!$A$1:$AF$1001,ROWS($H$5:I87)+1,FALSE)</f>
        <v>116.87</v>
      </c>
    </row>
    <row r="96" spans="1:2" x14ac:dyDescent="0.3">
      <c r="A96">
        <f>HLOOKUP($C$8,'IMDB-Movie-Data'!$A$1:$AF$1001,ROWS($C$2:C85)+1,FALSE)</f>
        <v>79</v>
      </c>
      <c r="B96">
        <f>HLOOKUP($C$9,'IMDB-Movie-Data'!$A$1:$AF$1001,ROWS($H$5:I88)+1,FALSE)</f>
        <v>167.74</v>
      </c>
    </row>
    <row r="97" spans="1:2" x14ac:dyDescent="0.3">
      <c r="A97">
        <f>HLOOKUP($C$8,'IMDB-Movie-Data'!$A$1:$AF$1001,ROWS($C$2:C86)+1,FALSE)</f>
        <v>67</v>
      </c>
      <c r="B97">
        <f>HLOOKUP($C$9,'IMDB-Movie-Data'!$A$1:$AF$1001,ROWS($H$5:I89)+1,FALSE)</f>
        <v>350.03</v>
      </c>
    </row>
    <row r="98" spans="1:2" x14ac:dyDescent="0.3">
      <c r="A98">
        <f>HLOOKUP($C$8,'IMDB-Movie-Data'!$A$1:$AF$1001,ROWS($C$2:C87)+1,FALSE)</f>
        <v>59</v>
      </c>
      <c r="B98">
        <f>HLOOKUP($C$9,'IMDB-Movie-Data'!$A$1:$AF$1001,ROWS($H$5:I90)+1,FALSE)</f>
        <v>652.17999999999995</v>
      </c>
    </row>
    <row r="99" spans="1:2" x14ac:dyDescent="0.3">
      <c r="A99">
        <f>HLOOKUP($C$8,'IMDB-Movie-Data'!$A$1:$AF$1001,ROWS($C$2:C88)+1,FALSE)</f>
        <v>49</v>
      </c>
      <c r="B99">
        <f>HLOOKUP($C$9,'IMDB-Movie-Data'!$A$1:$AF$1001,ROWS($H$5:I91)+1,FALSE)</f>
        <v>10.38</v>
      </c>
    </row>
    <row r="100" spans="1:2" x14ac:dyDescent="0.3">
      <c r="A100">
        <f>HLOOKUP($C$8,'IMDB-Movie-Data'!$A$1:$AF$1001,ROWS($C$2:C89)+1,FALSE)</f>
        <v>83</v>
      </c>
      <c r="B100">
        <f>HLOOKUP($C$9,'IMDB-Movie-Data'!$A$1:$AF$1001,ROWS($H$5:I92)+1,FALSE)</f>
        <v>760.51</v>
      </c>
    </row>
    <row r="101" spans="1:2" x14ac:dyDescent="0.3">
      <c r="A101">
        <f>HLOOKUP($C$8,'IMDB-Movie-Data'!$A$1:$AF$1001,ROWS($C$2:C90)+1,FALSE)</f>
        <v>68</v>
      </c>
      <c r="B101">
        <f>HLOOKUP($C$9,'IMDB-Movie-Data'!$A$1:$AF$1001,ROWS($H$5:I93)+1,FALSE)</f>
        <v>54.12</v>
      </c>
    </row>
    <row r="102" spans="1:2" x14ac:dyDescent="0.3">
      <c r="A102">
        <f>HLOOKUP($C$8,'IMDB-Movie-Data'!$A$1:$AF$1001,ROWS($C$2:C91)+1,FALSE)</f>
        <v>51</v>
      </c>
      <c r="B102">
        <f>HLOOKUP($C$9,'IMDB-Movie-Data'!$A$1:$AF$1001,ROWS($H$5:I94)+1,FALSE)</f>
        <v>86.2</v>
      </c>
    </row>
    <row r="103" spans="1:2" x14ac:dyDescent="0.3">
      <c r="A103">
        <f>HLOOKUP($C$8,'IMDB-Movie-Data'!$A$1:$AF$1001,ROWS($C$2:C92)+1,FALSE)</f>
        <v>74</v>
      </c>
      <c r="B103">
        <f>HLOOKUP($C$9,'IMDB-Movie-Data'!$A$1:$AF$1001,ROWS($H$5:I95)+1,FALSE)</f>
        <v>60.96</v>
      </c>
    </row>
    <row r="104" spans="1:2" x14ac:dyDescent="0.3">
      <c r="A104">
        <f>HLOOKUP($C$8,'IMDB-Movie-Data'!$A$1:$AF$1001,ROWS($C$2:C93)+1,FALSE)</f>
        <v>32</v>
      </c>
      <c r="B104">
        <f>HLOOKUP($C$9,'IMDB-Movie-Data'!$A$1:$AF$1001,ROWS($H$5:I96)+1,FALSE)</f>
        <v>47.17</v>
      </c>
    </row>
    <row r="105" spans="1:2" x14ac:dyDescent="0.3">
      <c r="A105">
        <f>HLOOKUP($C$8,'IMDB-Movie-Data'!$A$1:$AF$1001,ROWS($C$2:C94)+1,FALSE)</f>
        <v>62</v>
      </c>
      <c r="B105">
        <f>HLOOKUP($C$9,'IMDB-Movie-Data'!$A$1:$AF$1001,ROWS($H$5:I97)+1,FALSE)</f>
        <v>169.71</v>
      </c>
    </row>
    <row r="106" spans="1:2" x14ac:dyDescent="0.3">
      <c r="A106">
        <f>HLOOKUP($C$8,'IMDB-Movie-Data'!$A$1:$AF$1001,ROWS($C$2:C95)+1,FALSE)</f>
        <v>57</v>
      </c>
      <c r="B106">
        <f>HLOOKUP($C$9,'IMDB-Movie-Data'!$A$1:$AF$1001,ROWS($H$5:I98)+1,FALSE)</f>
        <v>43.02</v>
      </c>
    </row>
    <row r="107" spans="1:2" x14ac:dyDescent="0.3">
      <c r="A107">
        <f>HLOOKUP($C$8,'IMDB-Movie-Data'!$A$1:$AF$1001,ROWS($C$2:C96)+1,FALSE)</f>
        <v>66</v>
      </c>
      <c r="B107">
        <f>HLOOKUP($C$9,'IMDB-Movie-Data'!$A$1:$AF$1001,ROWS($H$5:I99)+1,FALSE)</f>
        <v>458.99</v>
      </c>
    </row>
    <row r="108" spans="1:2" x14ac:dyDescent="0.3">
      <c r="A108">
        <f>HLOOKUP($C$8,'IMDB-Movie-Data'!$A$1:$AF$1001,ROWS($C$2:C97)+1,FALSE)</f>
        <v>70</v>
      </c>
      <c r="B108">
        <f>HLOOKUP($C$9,'IMDB-Movie-Data'!$A$1:$AF$1001,ROWS($H$5:I100)+1,FALSE)</f>
        <v>36.25</v>
      </c>
    </row>
    <row r="109" spans="1:2" x14ac:dyDescent="0.3">
      <c r="A109">
        <f>HLOOKUP($C$8,'IMDB-Movie-Data'!$A$1:$AF$1001,ROWS($C$2:C98)+1,FALSE)</f>
        <v>79</v>
      </c>
      <c r="B109">
        <f>HLOOKUP($C$9,'IMDB-Movie-Data'!$A$1:$AF$1001,ROWS($H$5:I101)+1,FALSE)</f>
        <v>4.68</v>
      </c>
    </row>
    <row r="110" spans="1:2" x14ac:dyDescent="0.3">
      <c r="A110">
        <f>HLOOKUP($C$8,'IMDB-Movie-Data'!$A$1:$AF$1001,ROWS($C$2:C99)+1,FALSE)</f>
        <v>62</v>
      </c>
      <c r="B110">
        <f>HLOOKUP($C$9,'IMDB-Movie-Data'!$A$1:$AF$1001,ROWS($H$5:I102)+1,FALSE)</f>
        <v>0.15</v>
      </c>
    </row>
    <row r="111" spans="1:2" x14ac:dyDescent="0.3">
      <c r="A111">
        <f>HLOOKUP($C$8,'IMDB-Movie-Data'!$A$1:$AF$1001,ROWS($C$2:C100)+1,FALSE)</f>
        <v>77</v>
      </c>
      <c r="B111">
        <f>HLOOKUP($C$9,'IMDB-Movie-Data'!$A$1:$AF$1001,ROWS($H$5:I103)+1,FALSE)</f>
        <v>1.29</v>
      </c>
    </row>
    <row r="112" spans="1:2" x14ac:dyDescent="0.3">
      <c r="A112">
        <f>HLOOKUP($C$8,'IMDB-Movie-Data'!$A$1:$AF$1001,ROWS($C$2:C101)+1,FALSE)</f>
        <v>85</v>
      </c>
      <c r="B112">
        <f>HLOOKUP($C$9,'IMDB-Movie-Data'!$A$1:$AF$1001,ROWS($H$5:I104)+1,FALSE)</f>
        <v>132.37</v>
      </c>
    </row>
    <row r="113" spans="1:2" x14ac:dyDescent="0.3">
      <c r="A113">
        <f>HLOOKUP($C$8,'IMDB-Movie-Data'!$A$1:$AF$1001,ROWS($C$2:C102)+1,FALSE)</f>
        <v>55</v>
      </c>
      <c r="B113">
        <f>HLOOKUP($C$9,'IMDB-Movie-Data'!$A$1:$AF$1001,ROWS($H$5:I105)+1,FALSE)</f>
        <v>1.87</v>
      </c>
    </row>
    <row r="114" spans="1:2" x14ac:dyDescent="0.3">
      <c r="A114">
        <f>HLOOKUP($C$8,'IMDB-Movie-Data'!$A$1:$AF$1001,ROWS($C$2:C103)+1,FALSE)</f>
        <v>57</v>
      </c>
      <c r="B114">
        <f>HLOOKUP($C$9,'IMDB-Movie-Data'!$A$1:$AF$1001,ROWS($H$5:I106)+1,FALSE)</f>
        <v>181.02</v>
      </c>
    </row>
    <row r="115" spans="1:2" x14ac:dyDescent="0.3">
      <c r="A115">
        <f>HLOOKUP($C$8,'IMDB-Movie-Data'!$A$1:$AF$1001,ROWS($C$2:C104)+1,FALSE)</f>
        <v>80</v>
      </c>
      <c r="B115">
        <f>HLOOKUP($C$9,'IMDB-Movie-Data'!$A$1:$AF$1001,ROWS($H$5:I107)+1,FALSE)</f>
        <v>228.43</v>
      </c>
    </row>
    <row r="116" spans="1:2" x14ac:dyDescent="0.3">
      <c r="A116">
        <f>HLOOKUP($C$8,'IMDB-Movie-Data'!$A$1:$AF$1001,ROWS($C$2:C105)+1,FALSE)</f>
        <v>0</v>
      </c>
      <c r="B116">
        <f>HLOOKUP($C$9,'IMDB-Movie-Data'!$A$1:$AF$1001,ROWS($H$5:I108)+1,FALSE)</f>
        <v>0</v>
      </c>
    </row>
    <row r="117" spans="1:2" x14ac:dyDescent="0.3">
      <c r="A117">
        <f>HLOOKUP($C$8,'IMDB-Movie-Data'!$A$1:$AF$1001,ROWS($C$2:C106)+1,FALSE)</f>
        <v>56</v>
      </c>
      <c r="B117">
        <f>HLOOKUP($C$9,'IMDB-Movie-Data'!$A$1:$AF$1001,ROWS($H$5:I109)+1,FALSE)</f>
        <v>45.43</v>
      </c>
    </row>
    <row r="118" spans="1:2" x14ac:dyDescent="0.3">
      <c r="A118">
        <f>HLOOKUP($C$8,'IMDB-Movie-Data'!$A$1:$AF$1001,ROWS($C$2:C107)+1,FALSE)</f>
        <v>88</v>
      </c>
      <c r="B118">
        <f>HLOOKUP($C$9,'IMDB-Movie-Data'!$A$1:$AF$1001,ROWS($H$5:I110)+1,FALSE)</f>
        <v>26.86</v>
      </c>
    </row>
    <row r="119" spans="1:2" x14ac:dyDescent="0.3">
      <c r="A119">
        <f>HLOOKUP($C$8,'IMDB-Movie-Data'!$A$1:$AF$1001,ROWS($C$2:C108)+1,FALSE)</f>
        <v>40</v>
      </c>
      <c r="B119">
        <f>HLOOKUP($C$9,'IMDB-Movie-Data'!$A$1:$AF$1001,ROWS($H$5:I111)+1,FALSE)</f>
        <v>1.66</v>
      </c>
    </row>
    <row r="120" spans="1:2" x14ac:dyDescent="0.3">
      <c r="A120">
        <f>HLOOKUP($C$8,'IMDB-Movie-Data'!$A$1:$AF$1001,ROWS($C$2:C109)+1,FALSE)</f>
        <v>44</v>
      </c>
      <c r="B120">
        <f>HLOOKUP($C$9,'IMDB-Movie-Data'!$A$1:$AF$1001,ROWS($H$5:I112)+1,FALSE)</f>
        <v>126.59</v>
      </c>
    </row>
    <row r="121" spans="1:2" x14ac:dyDescent="0.3">
      <c r="A121">
        <f>HLOOKUP($C$8,'IMDB-Movie-Data'!$A$1:$AF$1001,ROWS($C$2:C110)+1,FALSE)</f>
        <v>48</v>
      </c>
      <c r="B121">
        <f>HLOOKUP($C$9,'IMDB-Movie-Data'!$A$1:$AF$1001,ROWS($H$5:I113)+1,FALSE)</f>
        <v>0</v>
      </c>
    </row>
    <row r="122" spans="1:2" x14ac:dyDescent="0.3">
      <c r="A122">
        <f>HLOOKUP($C$8,'IMDB-Movie-Data'!$A$1:$AF$1001,ROWS($C$2:C111)+1,FALSE)</f>
        <v>78</v>
      </c>
      <c r="B122">
        <f>HLOOKUP($C$9,'IMDB-Movie-Data'!$A$1:$AF$1001,ROWS($H$5:I114)+1,FALSE)</f>
        <v>25.44</v>
      </c>
    </row>
    <row r="123" spans="1:2" x14ac:dyDescent="0.3">
      <c r="A123">
        <f>HLOOKUP($C$8,'IMDB-Movie-Data'!$A$1:$AF$1001,ROWS($C$2:C112)+1,FALSE)</f>
        <v>44</v>
      </c>
      <c r="B123">
        <f>HLOOKUP($C$9,'IMDB-Movie-Data'!$A$1:$AF$1001,ROWS($H$5:I115)+1,FALSE)</f>
        <v>10.16</v>
      </c>
    </row>
    <row r="124" spans="1:2" x14ac:dyDescent="0.3">
      <c r="A124">
        <f>HLOOKUP($C$8,'IMDB-Movie-Data'!$A$1:$AF$1001,ROWS($C$2:C113)+1,FALSE)</f>
        <v>96</v>
      </c>
      <c r="B124">
        <f>HLOOKUP($C$9,'IMDB-Movie-Data'!$A$1:$AF$1001,ROWS($H$5:I116)+1,FALSE)</f>
        <v>56.67</v>
      </c>
    </row>
    <row r="125" spans="1:2" x14ac:dyDescent="0.3">
      <c r="A125">
        <f>HLOOKUP($C$8,'IMDB-Movie-Data'!$A$1:$AF$1001,ROWS($C$2:C114)+1,FALSE)</f>
        <v>65</v>
      </c>
      <c r="B125">
        <f>HLOOKUP($C$9,'IMDB-Movie-Data'!$A$1:$AF$1001,ROWS($H$5:I117)+1,FALSE)</f>
        <v>0</v>
      </c>
    </row>
    <row r="126" spans="1:2" x14ac:dyDescent="0.3">
      <c r="A126">
        <f>HLOOKUP($C$8,'IMDB-Movie-Data'!$A$1:$AF$1001,ROWS($C$2:C115)+1,FALSE)</f>
        <v>52</v>
      </c>
      <c r="B126">
        <f>HLOOKUP($C$9,'IMDB-Movie-Data'!$A$1:$AF$1001,ROWS($H$5:I118)+1,FALSE)</f>
        <v>210.59</v>
      </c>
    </row>
    <row r="127" spans="1:2" x14ac:dyDescent="0.3">
      <c r="A127">
        <f>HLOOKUP($C$8,'IMDB-Movie-Data'!$A$1:$AF$1001,ROWS($C$2:C116)+1,FALSE)</f>
        <v>87</v>
      </c>
      <c r="B127">
        <f>HLOOKUP($C$9,'IMDB-Movie-Data'!$A$1:$AF$1001,ROWS($H$5:I119)+1,FALSE)</f>
        <v>380.96</v>
      </c>
    </row>
    <row r="128" spans="1:2" x14ac:dyDescent="0.3">
      <c r="A128">
        <f>HLOOKUP($C$8,'IMDB-Movie-Data'!$A$1:$AF$1001,ROWS($C$2:C117)+1,FALSE)</f>
        <v>42</v>
      </c>
      <c r="B128">
        <f>HLOOKUP($C$9,'IMDB-Movie-Data'!$A$1:$AF$1001,ROWS($H$5:I120)+1,FALSE)</f>
        <v>54.73</v>
      </c>
    </row>
    <row r="129" spans="1:2" x14ac:dyDescent="0.3">
      <c r="A129">
        <f>HLOOKUP($C$8,'IMDB-Movie-Data'!$A$1:$AF$1001,ROWS($C$2:C118)+1,FALSE)</f>
        <v>51</v>
      </c>
      <c r="B129">
        <f>HLOOKUP($C$9,'IMDB-Movie-Data'!$A$1:$AF$1001,ROWS($H$5:I121)+1,FALSE)</f>
        <v>1.33</v>
      </c>
    </row>
    <row r="130" spans="1:2" x14ac:dyDescent="0.3">
      <c r="A130">
        <f>HLOOKUP($C$8,'IMDB-Movie-Data'!$A$1:$AF$1001,ROWS($C$2:C119)+1,FALSE)</f>
        <v>0</v>
      </c>
      <c r="B130">
        <f>HLOOKUP($C$9,'IMDB-Movie-Data'!$A$1:$AF$1001,ROWS($H$5:I122)+1,FALSE)</f>
        <v>11.15</v>
      </c>
    </row>
    <row r="131" spans="1:2" x14ac:dyDescent="0.3">
      <c r="A131">
        <f>HLOOKUP($C$8,'IMDB-Movie-Data'!$A$1:$AF$1001,ROWS($C$2:C120)+1,FALSE)</f>
        <v>76</v>
      </c>
      <c r="B131">
        <f>HLOOKUP($C$9,'IMDB-Movie-Data'!$A$1:$AF$1001,ROWS($H$5:I123)+1,FALSE)</f>
        <v>71.900000000000006</v>
      </c>
    </row>
    <row r="132" spans="1:2" x14ac:dyDescent="0.3">
      <c r="A132">
        <f>HLOOKUP($C$8,'IMDB-Movie-Data'!$A$1:$AF$1001,ROWS($C$2:C121)+1,FALSE)</f>
        <v>77</v>
      </c>
      <c r="B132">
        <f>HLOOKUP($C$9,'IMDB-Movie-Data'!$A$1:$AF$1001,ROWS($H$5:I124)+1,FALSE)</f>
        <v>486.29</v>
      </c>
    </row>
    <row r="133" spans="1:2" x14ac:dyDescent="0.3">
      <c r="A133">
        <f>HLOOKUP($C$8,'IMDB-Movie-Data'!$A$1:$AF$1001,ROWS($C$2:C122)+1,FALSE)</f>
        <v>57</v>
      </c>
      <c r="B133">
        <f>HLOOKUP($C$9,'IMDB-Movie-Data'!$A$1:$AF$1001,ROWS($H$5:I125)+1,FALSE)</f>
        <v>87.24</v>
      </c>
    </row>
    <row r="134" spans="1:2" x14ac:dyDescent="0.3">
      <c r="A134">
        <f>HLOOKUP($C$8,'IMDB-Movie-Data'!$A$1:$AF$1001,ROWS($C$2:C123)+1,FALSE)</f>
        <v>48</v>
      </c>
      <c r="B134">
        <f>HLOOKUP($C$9,'IMDB-Movie-Data'!$A$1:$AF$1001,ROWS($H$5:I126)+1,FALSE)</f>
        <v>150.83000000000001</v>
      </c>
    </row>
    <row r="135" spans="1:2" x14ac:dyDescent="0.3">
      <c r="A135">
        <f>HLOOKUP($C$8,'IMDB-Movie-Data'!$A$1:$AF$1001,ROWS($C$2:C124)+1,FALSE)</f>
        <v>51</v>
      </c>
      <c r="B135">
        <f>HLOOKUP($C$9,'IMDB-Movie-Data'!$A$1:$AF$1001,ROWS($H$5:I127)+1,FALSE)</f>
        <v>46.01</v>
      </c>
    </row>
    <row r="136" spans="1:2" x14ac:dyDescent="0.3">
      <c r="A136">
        <f>HLOOKUP($C$8,'IMDB-Movie-Data'!$A$1:$AF$1001,ROWS($C$2:C125)+1,FALSE)</f>
        <v>0</v>
      </c>
      <c r="B136">
        <f>HLOOKUP($C$9,'IMDB-Movie-Data'!$A$1:$AF$1001,ROWS($H$5:I128)+1,FALSE)</f>
        <v>0</v>
      </c>
    </row>
    <row r="137" spans="1:2" x14ac:dyDescent="0.3">
      <c r="A137">
        <f>HLOOKUP($C$8,'IMDB-Movie-Data'!$A$1:$AF$1001,ROWS($C$2:C126)+1,FALSE)</f>
        <v>78</v>
      </c>
      <c r="B137">
        <f>HLOOKUP($C$9,'IMDB-Movie-Data'!$A$1:$AF$1001,ROWS($H$5:I129)+1,FALSE)</f>
        <v>448.13</v>
      </c>
    </row>
    <row r="138" spans="1:2" x14ac:dyDescent="0.3">
      <c r="A138">
        <f>HLOOKUP($C$8,'IMDB-Movie-Data'!$A$1:$AF$1001,ROWS($C$2:C127)+1,FALSE)</f>
        <v>77</v>
      </c>
      <c r="B138">
        <f>HLOOKUP($C$9,'IMDB-Movie-Data'!$A$1:$AF$1001,ROWS($H$5:I130)+1,FALSE)</f>
        <v>364</v>
      </c>
    </row>
    <row r="139" spans="1:2" x14ac:dyDescent="0.3">
      <c r="A139">
        <f>HLOOKUP($C$8,'IMDB-Movie-Data'!$A$1:$AF$1001,ROWS($C$2:C128)+1,FALSE)</f>
        <v>32</v>
      </c>
      <c r="B139">
        <f>HLOOKUP($C$9,'IMDB-Movie-Data'!$A$1:$AF$1001,ROWS($H$5:I131)+1,FALSE)</f>
        <v>245.43</v>
      </c>
    </row>
    <row r="140" spans="1:2" x14ac:dyDescent="0.3">
      <c r="A140">
        <f>HLOOKUP($C$8,'IMDB-Movie-Data'!$A$1:$AF$1001,ROWS($C$2:C129)+1,FALSE)</f>
        <v>58</v>
      </c>
      <c r="B140">
        <f>HLOOKUP($C$9,'IMDB-Movie-Data'!$A$1:$AF$1001,ROWS($H$5:I132)+1,FALSE)</f>
        <v>38.56</v>
      </c>
    </row>
    <row r="141" spans="1:2" x14ac:dyDescent="0.3">
      <c r="A141">
        <f>HLOOKUP($C$8,'IMDB-Movie-Data'!$A$1:$AF$1001,ROWS($C$2:C130)+1,FALSE)</f>
        <v>51</v>
      </c>
      <c r="B141">
        <f>HLOOKUP($C$9,'IMDB-Movie-Data'!$A$1:$AF$1001,ROWS($H$5:I133)+1,FALSE)</f>
        <v>143.69999999999999</v>
      </c>
    </row>
    <row r="142" spans="1:2" x14ac:dyDescent="0.3">
      <c r="A142">
        <f>HLOOKUP($C$8,'IMDB-Movie-Data'!$A$1:$AF$1001,ROWS($C$2:C131)+1,FALSE)</f>
        <v>76</v>
      </c>
      <c r="B142">
        <f>HLOOKUP($C$9,'IMDB-Movie-Data'!$A$1:$AF$1001,ROWS($H$5:I134)+1,FALSE)</f>
        <v>183.64</v>
      </c>
    </row>
    <row r="143" spans="1:2" x14ac:dyDescent="0.3">
      <c r="A143">
        <f>HLOOKUP($C$8,'IMDB-Movie-Data'!$A$1:$AF$1001,ROWS($C$2:C132)+1,FALSE)</f>
        <v>79</v>
      </c>
      <c r="B143">
        <f>HLOOKUP($C$9,'IMDB-Movie-Data'!$A$1:$AF$1001,ROWS($H$5:I135)+1,FALSE)</f>
        <v>57.64</v>
      </c>
    </row>
    <row r="144" spans="1:2" x14ac:dyDescent="0.3">
      <c r="A144">
        <f>HLOOKUP($C$8,'IMDB-Movie-Data'!$A$1:$AF$1001,ROWS($C$2:C133)+1,FALSE)</f>
        <v>69</v>
      </c>
      <c r="B144">
        <f>HLOOKUP($C$9,'IMDB-Movie-Data'!$A$1:$AF$1001,ROWS($H$5:I136)+1,FALSE)</f>
        <v>128</v>
      </c>
    </row>
    <row r="145" spans="1:2" x14ac:dyDescent="0.3">
      <c r="A145">
        <f>HLOOKUP($C$8,'IMDB-Movie-Data'!$A$1:$AF$1001,ROWS($C$2:C134)+1,FALSE)</f>
        <v>59</v>
      </c>
      <c r="B145">
        <f>HLOOKUP($C$9,'IMDB-Movie-Data'!$A$1:$AF$1001,ROWS($H$5:I137)+1,FALSE)</f>
        <v>55.12</v>
      </c>
    </row>
    <row r="146" spans="1:2" x14ac:dyDescent="0.3">
      <c r="A146">
        <f>HLOOKUP($C$8,'IMDB-Movie-Data'!$A$1:$AF$1001,ROWS($C$2:C135)+1,FALSE)</f>
        <v>88</v>
      </c>
      <c r="B146">
        <f>HLOOKUP($C$9,'IMDB-Movie-Data'!$A$1:$AF$1001,ROWS($H$5:I138)+1,FALSE)</f>
        <v>13.09</v>
      </c>
    </row>
    <row r="147" spans="1:2" x14ac:dyDescent="0.3">
      <c r="A147">
        <f>HLOOKUP($C$8,'IMDB-Movie-Data'!$A$1:$AF$1001,ROWS($C$2:C136)+1,FALSE)</f>
        <v>61</v>
      </c>
      <c r="B147">
        <f>HLOOKUP($C$9,'IMDB-Movie-Data'!$A$1:$AF$1001,ROWS($H$5:I139)+1,FALSE)</f>
        <v>238.67</v>
      </c>
    </row>
    <row r="148" spans="1:2" x14ac:dyDescent="0.3">
      <c r="A148">
        <f>HLOOKUP($C$8,'IMDB-Movie-Data'!$A$1:$AF$1001,ROWS($C$2:C137)+1,FALSE)</f>
        <v>68</v>
      </c>
      <c r="B148">
        <f>HLOOKUP($C$9,'IMDB-Movie-Data'!$A$1:$AF$1001,ROWS($H$5:I140)+1,FALSE)</f>
        <v>21.38</v>
      </c>
    </row>
    <row r="149" spans="1:2" x14ac:dyDescent="0.3">
      <c r="A149">
        <f>HLOOKUP($C$8,'IMDB-Movie-Data'!$A$1:$AF$1001,ROWS($C$2:C138)+1,FALSE)</f>
        <v>91</v>
      </c>
      <c r="B149">
        <f>HLOOKUP($C$9,'IMDB-Movie-Data'!$A$1:$AF$1001,ROWS($H$5:I141)+1,FALSE)</f>
        <v>74.27</v>
      </c>
    </row>
    <row r="150" spans="1:2" x14ac:dyDescent="0.3">
      <c r="A150">
        <f>HLOOKUP($C$8,'IMDB-Movie-Data'!$A$1:$AF$1001,ROWS($C$2:C139)+1,FALSE)</f>
        <v>55</v>
      </c>
      <c r="B150">
        <f>HLOOKUP($C$9,'IMDB-Movie-Data'!$A$1:$AF$1001,ROWS($H$5:I142)+1,FALSE)</f>
        <v>144.81</v>
      </c>
    </row>
    <row r="151" spans="1:2" x14ac:dyDescent="0.3">
      <c r="A151">
        <f>HLOOKUP($C$8,'IMDB-Movie-Data'!$A$1:$AF$1001,ROWS($C$2:C140)+1,FALSE)</f>
        <v>63</v>
      </c>
      <c r="B151">
        <f>HLOOKUP($C$9,'IMDB-Movie-Data'!$A$1:$AF$1001,ROWS($H$5:I143)+1,FALSE)</f>
        <v>127.97</v>
      </c>
    </row>
    <row r="152" spans="1:2" x14ac:dyDescent="0.3">
      <c r="A152">
        <f>HLOOKUP($C$8,'IMDB-Movie-Data'!$A$1:$AF$1001,ROWS($C$2:C141)+1,FALSE)</f>
        <v>44</v>
      </c>
      <c r="B152">
        <f>HLOOKUP($C$9,'IMDB-Movie-Data'!$A$1:$AF$1001,ROWS($H$5:I144)+1,FALSE)</f>
        <v>0</v>
      </c>
    </row>
    <row r="153" spans="1:2" x14ac:dyDescent="0.3">
      <c r="A153">
        <f>HLOOKUP($C$8,'IMDB-Movie-Data'!$A$1:$AF$1001,ROWS($C$2:C142)+1,FALSE)</f>
        <v>82</v>
      </c>
      <c r="B153">
        <f>HLOOKUP($C$9,'IMDB-Movie-Data'!$A$1:$AF$1001,ROWS($H$5:I145)+1,FALSE)</f>
        <v>257.7</v>
      </c>
    </row>
    <row r="154" spans="1:2" x14ac:dyDescent="0.3">
      <c r="A154">
        <f>HLOOKUP($C$8,'IMDB-Movie-Data'!$A$1:$AF$1001,ROWS($C$2:C143)+1,FALSE)</f>
        <v>56</v>
      </c>
      <c r="B154">
        <f>HLOOKUP($C$9,'IMDB-Movie-Data'!$A$1:$AF$1001,ROWS($H$5:I146)+1,FALSE)</f>
        <v>64</v>
      </c>
    </row>
    <row r="155" spans="1:2" x14ac:dyDescent="0.3">
      <c r="A155">
        <f>HLOOKUP($C$8,'IMDB-Movie-Data'!$A$1:$AF$1001,ROWS($C$2:C144)+1,FALSE)</f>
        <v>81</v>
      </c>
      <c r="B155">
        <f>HLOOKUP($C$9,'IMDB-Movie-Data'!$A$1:$AF$1001,ROWS($H$5:I147)+1,FALSE)</f>
        <v>70.239999999999995</v>
      </c>
    </row>
    <row r="156" spans="1:2" x14ac:dyDescent="0.3">
      <c r="A156">
        <f>HLOOKUP($C$8,'IMDB-Movie-Data'!$A$1:$AF$1001,ROWS($C$2:C145)+1,FALSE)</f>
        <v>86</v>
      </c>
      <c r="B156">
        <f>HLOOKUP($C$9,'IMDB-Movie-Data'!$A$1:$AF$1001,ROWS($H$5:I148)+1,FALSE)</f>
        <v>14.68</v>
      </c>
    </row>
    <row r="157" spans="1:2" x14ac:dyDescent="0.3">
      <c r="A157">
        <f>HLOOKUP($C$8,'IMDB-Movie-Data'!$A$1:$AF$1001,ROWS($C$2:C146)+1,FALSE)</f>
        <v>81</v>
      </c>
      <c r="B157">
        <f>HLOOKUP($C$9,'IMDB-Movie-Data'!$A$1:$AF$1001,ROWS($H$5:I149)+1,FALSE)</f>
        <v>162.80000000000001</v>
      </c>
    </row>
    <row r="158" spans="1:2" x14ac:dyDescent="0.3">
      <c r="A158">
        <f>HLOOKUP($C$8,'IMDB-Movie-Data'!$A$1:$AF$1001,ROWS($C$2:C147)+1,FALSE)</f>
        <v>84</v>
      </c>
      <c r="B158">
        <f>HLOOKUP($C$9,'IMDB-Movie-Data'!$A$1:$AF$1001,ROWS($H$5:I150)+1,FALSE)</f>
        <v>2.0099999999999998</v>
      </c>
    </row>
    <row r="159" spans="1:2" x14ac:dyDescent="0.3">
      <c r="A159">
        <f>HLOOKUP($C$8,'IMDB-Movie-Data'!$A$1:$AF$1001,ROWS($C$2:C148)+1,FALSE)</f>
        <v>77</v>
      </c>
      <c r="B159">
        <f>HLOOKUP($C$9,'IMDB-Movie-Data'!$A$1:$AF$1001,ROWS($H$5:I151)+1,FALSE)</f>
        <v>14.26</v>
      </c>
    </row>
    <row r="160" spans="1:2" x14ac:dyDescent="0.3">
      <c r="A160">
        <f>HLOOKUP($C$8,'IMDB-Movie-Data'!$A$1:$AF$1001,ROWS($C$2:C149)+1,FALSE)</f>
        <v>56</v>
      </c>
      <c r="B160">
        <f>HLOOKUP($C$9,'IMDB-Movie-Data'!$A$1:$AF$1001,ROWS($H$5:I152)+1,FALSE)</f>
        <v>107.5</v>
      </c>
    </row>
    <row r="161" spans="1:2" x14ac:dyDescent="0.3">
      <c r="A161">
        <f>HLOOKUP($C$8,'IMDB-Movie-Data'!$A$1:$AF$1001,ROWS($C$2:C150)+1,FALSE)</f>
        <v>76</v>
      </c>
      <c r="B161">
        <f>HLOOKUP($C$9,'IMDB-Movie-Data'!$A$1:$AF$1001,ROWS($H$5:I153)+1,FALSE)</f>
        <v>121.46</v>
      </c>
    </row>
    <row r="162" spans="1:2" x14ac:dyDescent="0.3">
      <c r="A162">
        <f>HLOOKUP($C$8,'IMDB-Movie-Data'!$A$1:$AF$1001,ROWS($C$2:C151)+1,FALSE)</f>
        <v>42</v>
      </c>
      <c r="B162">
        <f>HLOOKUP($C$9,'IMDB-Movie-Data'!$A$1:$AF$1001,ROWS($H$5:I154)+1,FALSE)</f>
        <v>34.26</v>
      </c>
    </row>
    <row r="163" spans="1:2" x14ac:dyDescent="0.3">
      <c r="A163">
        <f>HLOOKUP($C$8,'IMDB-Movie-Data'!$A$1:$AF$1001,ROWS($C$2:C152)+1,FALSE)</f>
        <v>66</v>
      </c>
      <c r="B163">
        <f>HLOOKUP($C$9,'IMDB-Movie-Data'!$A$1:$AF$1001,ROWS($H$5:I155)+1,FALSE)</f>
        <v>55.47</v>
      </c>
    </row>
    <row r="164" spans="1:2" x14ac:dyDescent="0.3">
      <c r="A164">
        <f>HLOOKUP($C$8,'IMDB-Movie-Data'!$A$1:$AF$1001,ROWS($C$2:C153)+1,FALSE)</f>
        <v>68</v>
      </c>
      <c r="B164">
        <f>HLOOKUP($C$9,'IMDB-Movie-Data'!$A$1:$AF$1001,ROWS($H$5:I156)+1,FALSE)</f>
        <v>408</v>
      </c>
    </row>
    <row r="165" spans="1:2" x14ac:dyDescent="0.3">
      <c r="A165">
        <f>HLOOKUP($C$8,'IMDB-Movie-Data'!$A$1:$AF$1001,ROWS($C$2:C154)+1,FALSE)</f>
        <v>65</v>
      </c>
      <c r="B165">
        <f>HLOOKUP($C$9,'IMDB-Movie-Data'!$A$1:$AF$1001,ROWS($H$5:I157)+1,FALSE)</f>
        <v>0.2</v>
      </c>
    </row>
    <row r="166" spans="1:2" x14ac:dyDescent="0.3">
      <c r="A166">
        <f>HLOOKUP($C$8,'IMDB-Movie-Data'!$A$1:$AF$1001,ROWS($C$2:C155)+1,FALSE)</f>
        <v>82</v>
      </c>
      <c r="B166">
        <f>HLOOKUP($C$9,'IMDB-Movie-Data'!$A$1:$AF$1001,ROWS($H$5:I158)+1,FALSE)</f>
        <v>46.88</v>
      </c>
    </row>
    <row r="167" spans="1:2" x14ac:dyDescent="0.3">
      <c r="A167">
        <f>HLOOKUP($C$8,'IMDB-Movie-Data'!$A$1:$AF$1001,ROWS($C$2:C156)+1,FALSE)</f>
        <v>0</v>
      </c>
      <c r="B167">
        <f>HLOOKUP($C$9,'IMDB-Movie-Data'!$A$1:$AF$1001,ROWS($H$5:I159)+1,FALSE)</f>
        <v>0</v>
      </c>
    </row>
    <row r="168" spans="1:2" x14ac:dyDescent="0.3">
      <c r="A168">
        <f>HLOOKUP($C$8,'IMDB-Movie-Data'!$A$1:$AF$1001,ROWS($C$2:C157)+1,FALSE)</f>
        <v>29</v>
      </c>
      <c r="B168">
        <f>HLOOKUP($C$9,'IMDB-Movie-Data'!$A$1:$AF$1001,ROWS($H$5:I160)+1,FALSE)</f>
        <v>41.8</v>
      </c>
    </row>
    <row r="169" spans="1:2" x14ac:dyDescent="0.3">
      <c r="A169">
        <f>HLOOKUP($C$8,'IMDB-Movie-Data'!$A$1:$AF$1001,ROWS($C$2:C158)+1,FALSE)</f>
        <v>64</v>
      </c>
      <c r="B169">
        <f>HLOOKUP($C$9,'IMDB-Movie-Data'!$A$1:$AF$1001,ROWS($H$5:I161)+1,FALSE)</f>
        <v>101.79</v>
      </c>
    </row>
    <row r="170" spans="1:2" x14ac:dyDescent="0.3">
      <c r="A170">
        <f>HLOOKUP($C$8,'IMDB-Movie-Data'!$A$1:$AF$1001,ROWS($C$2:C159)+1,FALSE)</f>
        <v>68</v>
      </c>
      <c r="B170">
        <f>HLOOKUP($C$9,'IMDB-Movie-Data'!$A$1:$AF$1001,ROWS($H$5:I162)+1,FALSE)</f>
        <v>84.24</v>
      </c>
    </row>
    <row r="171" spans="1:2" x14ac:dyDescent="0.3">
      <c r="A171">
        <f>HLOOKUP($C$8,'IMDB-Movie-Data'!$A$1:$AF$1001,ROWS($C$2:C160)+1,FALSE)</f>
        <v>69</v>
      </c>
      <c r="B171">
        <f>HLOOKUP($C$9,'IMDB-Movie-Data'!$A$1:$AF$1001,ROWS($H$5:I163)+1,FALSE)</f>
        <v>31.49</v>
      </c>
    </row>
    <row r="172" spans="1:2" x14ac:dyDescent="0.3">
      <c r="A172">
        <f>HLOOKUP($C$8,'IMDB-Movie-Data'!$A$1:$AF$1001,ROWS($C$2:C161)+1,FALSE)</f>
        <v>81</v>
      </c>
      <c r="B172">
        <f>HLOOKUP($C$9,'IMDB-Movie-Data'!$A$1:$AF$1001,ROWS($H$5:I164)+1,FALSE)</f>
        <v>23.62</v>
      </c>
    </row>
    <row r="173" spans="1:2" x14ac:dyDescent="0.3">
      <c r="A173">
        <f>HLOOKUP($C$8,'IMDB-Movie-Data'!$A$1:$AF$1001,ROWS($C$2:C162)+1,FALSE)</f>
        <v>40</v>
      </c>
      <c r="B173">
        <f>HLOOKUP($C$9,'IMDB-Movie-Data'!$A$1:$AF$1001,ROWS($H$5:I165)+1,FALSE)</f>
        <v>0</v>
      </c>
    </row>
    <row r="174" spans="1:2" x14ac:dyDescent="0.3">
      <c r="A174">
        <f>HLOOKUP($C$8,'IMDB-Movie-Data'!$A$1:$AF$1001,ROWS($C$2:C163)+1,FALSE)</f>
        <v>63</v>
      </c>
      <c r="B174">
        <f>HLOOKUP($C$9,'IMDB-Movie-Data'!$A$1:$AF$1001,ROWS($H$5:I166)+1,FALSE)</f>
        <v>1.8</v>
      </c>
    </row>
    <row r="175" spans="1:2" x14ac:dyDescent="0.3">
      <c r="A175">
        <f>HLOOKUP($C$8,'IMDB-Movie-Data'!$A$1:$AF$1001,ROWS($C$2:C164)+1,FALSE)</f>
        <v>74</v>
      </c>
      <c r="B175">
        <f>HLOOKUP($C$9,'IMDB-Movie-Data'!$A$1:$AF$1001,ROWS($H$5:I167)+1,FALSE)</f>
        <v>233.91</v>
      </c>
    </row>
    <row r="176" spans="1:2" x14ac:dyDescent="0.3">
      <c r="A176">
        <f>HLOOKUP($C$8,'IMDB-Movie-Data'!$A$1:$AF$1001,ROWS($C$2:C165)+1,FALSE)</f>
        <v>47</v>
      </c>
      <c r="B176">
        <f>HLOOKUP($C$9,'IMDB-Movie-Data'!$A$1:$AF$1001,ROWS($H$5:I168)+1,FALSE)</f>
        <v>58.4</v>
      </c>
    </row>
    <row r="177" spans="1:2" x14ac:dyDescent="0.3">
      <c r="A177">
        <f>HLOOKUP($C$8,'IMDB-Movie-Data'!$A$1:$AF$1001,ROWS($C$2:C166)+1,FALSE)</f>
        <v>80</v>
      </c>
      <c r="B177">
        <f>HLOOKUP($C$9,'IMDB-Movie-Data'!$A$1:$AF$1001,ROWS($H$5:I169)+1,FALSE)</f>
        <v>167.01</v>
      </c>
    </row>
    <row r="178" spans="1:2" x14ac:dyDescent="0.3">
      <c r="A178">
        <f>HLOOKUP($C$8,'IMDB-Movie-Data'!$A$1:$AF$1001,ROWS($C$2:C167)+1,FALSE)</f>
        <v>56</v>
      </c>
      <c r="B178">
        <f>HLOOKUP($C$9,'IMDB-Movie-Data'!$A$1:$AF$1001,ROWS($H$5:I170)+1,FALSE)</f>
        <v>191.45</v>
      </c>
    </row>
    <row r="179" spans="1:2" x14ac:dyDescent="0.3">
      <c r="A179">
        <f>HLOOKUP($C$8,'IMDB-Movie-Data'!$A$1:$AF$1001,ROWS($C$2:C168)+1,FALSE)</f>
        <v>46</v>
      </c>
      <c r="B179">
        <f>HLOOKUP($C$9,'IMDB-Movie-Data'!$A$1:$AF$1001,ROWS($H$5:I171)+1,FALSE)</f>
        <v>65.03</v>
      </c>
    </row>
    <row r="180" spans="1:2" x14ac:dyDescent="0.3">
      <c r="A180">
        <f>HLOOKUP($C$8,'IMDB-Movie-Data'!$A$1:$AF$1001,ROWS($C$2:C169)+1,FALSE)</f>
        <v>51</v>
      </c>
      <c r="B180">
        <f>HLOOKUP($C$9,'IMDB-Movie-Data'!$A$1:$AF$1001,ROWS($H$5:I172)+1,FALSE)</f>
        <v>33.31</v>
      </c>
    </row>
    <row r="181" spans="1:2" x14ac:dyDescent="0.3">
      <c r="A181">
        <f>HLOOKUP($C$8,'IMDB-Movie-Data'!$A$1:$AF$1001,ROWS($C$2:C170)+1,FALSE)</f>
        <v>48</v>
      </c>
      <c r="B181">
        <f>HLOOKUP($C$9,'IMDB-Movie-Data'!$A$1:$AF$1001,ROWS($H$5:I173)+1,FALSE)</f>
        <v>52.82</v>
      </c>
    </row>
    <row r="182" spans="1:2" x14ac:dyDescent="0.3">
      <c r="A182">
        <f>HLOOKUP($C$8,'IMDB-Movie-Data'!$A$1:$AF$1001,ROWS($C$2:C171)+1,FALSE)</f>
        <v>60</v>
      </c>
      <c r="B182">
        <f>HLOOKUP($C$9,'IMDB-Movie-Data'!$A$1:$AF$1001,ROWS($H$5:I174)+1,FALSE)</f>
        <v>200.07</v>
      </c>
    </row>
    <row r="183" spans="1:2" x14ac:dyDescent="0.3">
      <c r="A183">
        <f>HLOOKUP($C$8,'IMDB-Movie-Data'!$A$1:$AF$1001,ROWS($C$2:C172)+1,FALSE)</f>
        <v>76</v>
      </c>
      <c r="B183">
        <f>HLOOKUP($C$9,'IMDB-Movie-Data'!$A$1:$AF$1001,ROWS($H$5:I175)+1,FALSE)</f>
        <v>32.28</v>
      </c>
    </row>
    <row r="184" spans="1:2" x14ac:dyDescent="0.3">
      <c r="A184">
        <f>HLOOKUP($C$8,'IMDB-Movie-Data'!$A$1:$AF$1001,ROWS($C$2:C173)+1,FALSE)</f>
        <v>84</v>
      </c>
      <c r="B184">
        <f>HLOOKUP($C$9,'IMDB-Movie-Data'!$A$1:$AF$1001,ROWS($H$5:I176)+1,FALSE)</f>
        <v>48.02</v>
      </c>
    </row>
    <row r="185" spans="1:2" x14ac:dyDescent="0.3">
      <c r="A185">
        <f>HLOOKUP($C$8,'IMDB-Movie-Data'!$A$1:$AF$1001,ROWS($C$2:C174)+1,FALSE)</f>
        <v>59</v>
      </c>
      <c r="B185">
        <f>HLOOKUP($C$9,'IMDB-Movie-Data'!$A$1:$AF$1001,ROWS($H$5:I177)+1,FALSE)</f>
        <v>0</v>
      </c>
    </row>
    <row r="186" spans="1:2" x14ac:dyDescent="0.3">
      <c r="A186">
        <f>HLOOKUP($C$8,'IMDB-Movie-Data'!$A$1:$AF$1001,ROWS($C$2:C175)+1,FALSE)</f>
        <v>90</v>
      </c>
      <c r="B186">
        <f>HLOOKUP($C$9,'IMDB-Movie-Data'!$A$1:$AF$1001,ROWS($H$5:I178)+1,FALSE)</f>
        <v>25.56</v>
      </c>
    </row>
    <row r="187" spans="1:2" x14ac:dyDescent="0.3">
      <c r="A187">
        <f>HLOOKUP($C$8,'IMDB-Movie-Data'!$A$1:$AF$1001,ROWS($C$2:C176)+1,FALSE)</f>
        <v>74</v>
      </c>
      <c r="B187">
        <f>HLOOKUP($C$9,'IMDB-Movie-Data'!$A$1:$AF$1001,ROWS($H$5:I179)+1,FALSE)</f>
        <v>400.74</v>
      </c>
    </row>
    <row r="188" spans="1:2" x14ac:dyDescent="0.3">
      <c r="A188">
        <f>HLOOKUP($C$8,'IMDB-Movie-Data'!$A$1:$AF$1001,ROWS($C$2:C177)+1,FALSE)</f>
        <v>60</v>
      </c>
      <c r="B188">
        <f>HLOOKUP($C$9,'IMDB-Movie-Data'!$A$1:$AF$1001,ROWS($H$5:I180)+1,FALSE)</f>
        <v>93.42</v>
      </c>
    </row>
    <row r="189" spans="1:2" x14ac:dyDescent="0.3">
      <c r="A189">
        <f>HLOOKUP($C$8,'IMDB-Movie-Data'!$A$1:$AF$1001,ROWS($C$2:C178)+1,FALSE)</f>
        <v>79</v>
      </c>
      <c r="B189">
        <f>HLOOKUP($C$9,'IMDB-Movie-Data'!$A$1:$AF$1001,ROWS($H$5:I181)+1,FALSE)</f>
        <v>208.54</v>
      </c>
    </row>
    <row r="190" spans="1:2" x14ac:dyDescent="0.3">
      <c r="A190">
        <f>HLOOKUP($C$8,'IMDB-Movie-Data'!$A$1:$AF$1001,ROWS($C$2:C179)+1,FALSE)</f>
        <v>71</v>
      </c>
      <c r="B190">
        <f>HLOOKUP($C$9,'IMDB-Movie-Data'!$A$1:$AF$1001,ROWS($H$5:I182)+1,FALSE)</f>
        <v>110.42</v>
      </c>
    </row>
    <row r="191" spans="1:2" x14ac:dyDescent="0.3">
      <c r="A191">
        <f>HLOOKUP($C$8,'IMDB-Movie-Data'!$A$1:$AF$1001,ROWS($C$2:C180)+1,FALSE)</f>
        <v>65</v>
      </c>
      <c r="B191">
        <f>HLOOKUP($C$9,'IMDB-Movie-Data'!$A$1:$AF$1001,ROWS($H$5:I183)+1,FALSE)</f>
        <v>102.46</v>
      </c>
    </row>
    <row r="192" spans="1:2" x14ac:dyDescent="0.3">
      <c r="A192">
        <f>HLOOKUP($C$8,'IMDB-Movie-Data'!$A$1:$AF$1001,ROWS($C$2:C181)+1,FALSE)</f>
        <v>64</v>
      </c>
      <c r="B192">
        <f>HLOOKUP($C$9,'IMDB-Movie-Data'!$A$1:$AF$1001,ROWS($H$5:I184)+1,FALSE)</f>
        <v>180.19</v>
      </c>
    </row>
    <row r="193" spans="1:2" x14ac:dyDescent="0.3">
      <c r="A193">
        <f>HLOOKUP($C$8,'IMDB-Movie-Data'!$A$1:$AF$1001,ROWS($C$2:C182)+1,FALSE)</f>
        <v>59</v>
      </c>
      <c r="B193">
        <f>HLOOKUP($C$9,'IMDB-Movie-Data'!$A$1:$AF$1001,ROWS($H$5:I185)+1,FALSE)</f>
        <v>24.09</v>
      </c>
    </row>
    <row r="194" spans="1:2" x14ac:dyDescent="0.3">
      <c r="A194">
        <f>HLOOKUP($C$8,'IMDB-Movie-Data'!$A$1:$AF$1001,ROWS($C$2:C183)+1,FALSE)</f>
        <v>83</v>
      </c>
      <c r="B194">
        <f>HLOOKUP($C$9,'IMDB-Movie-Data'!$A$1:$AF$1001,ROWS($H$5:I186)+1,FALSE)</f>
        <v>25.14</v>
      </c>
    </row>
    <row r="195" spans="1:2" x14ac:dyDescent="0.3">
      <c r="A195">
        <f>HLOOKUP($C$8,'IMDB-Movie-Data'!$A$1:$AF$1001,ROWS($C$2:C184)+1,FALSE)</f>
        <v>67</v>
      </c>
      <c r="B195">
        <f>HLOOKUP($C$9,'IMDB-Movie-Data'!$A$1:$AF$1001,ROWS($H$5:I187)+1,FALSE)</f>
        <v>201.15</v>
      </c>
    </row>
    <row r="196" spans="1:2" x14ac:dyDescent="0.3">
      <c r="A196">
        <f>HLOOKUP($C$8,'IMDB-Movie-Data'!$A$1:$AF$1001,ROWS($C$2:C185)+1,FALSE)</f>
        <v>0</v>
      </c>
      <c r="B196">
        <f>HLOOKUP($C$9,'IMDB-Movie-Data'!$A$1:$AF$1001,ROWS($H$5:I188)+1,FALSE)</f>
        <v>0</v>
      </c>
    </row>
    <row r="197" spans="1:2" x14ac:dyDescent="0.3">
      <c r="A197">
        <f>HLOOKUP($C$8,'IMDB-Movie-Data'!$A$1:$AF$1001,ROWS($C$2:C186)+1,FALSE)</f>
        <v>85</v>
      </c>
      <c r="B197">
        <f>HLOOKUP($C$9,'IMDB-Movie-Data'!$A$1:$AF$1001,ROWS($H$5:I189)+1,FALSE)</f>
        <v>3.4</v>
      </c>
    </row>
    <row r="198" spans="1:2" x14ac:dyDescent="0.3">
      <c r="A198">
        <f>HLOOKUP($C$8,'IMDB-Movie-Data'!$A$1:$AF$1001,ROWS($C$2:C187)+1,FALSE)</f>
        <v>51</v>
      </c>
      <c r="B198">
        <f>HLOOKUP($C$9,'IMDB-Movie-Data'!$A$1:$AF$1001,ROWS($H$5:I190)+1,FALSE)</f>
        <v>0</v>
      </c>
    </row>
    <row r="199" spans="1:2" x14ac:dyDescent="0.3">
      <c r="A199">
        <f>HLOOKUP($C$8,'IMDB-Movie-Data'!$A$1:$AF$1001,ROWS($C$2:C188)+1,FALSE)</f>
        <v>53</v>
      </c>
      <c r="B199">
        <f>HLOOKUP($C$9,'IMDB-Movie-Data'!$A$1:$AF$1001,ROWS($H$5:I191)+1,FALSE)</f>
        <v>1.72</v>
      </c>
    </row>
    <row r="200" spans="1:2" x14ac:dyDescent="0.3">
      <c r="A200">
        <f>HLOOKUP($C$8,'IMDB-Movie-Data'!$A$1:$AF$1001,ROWS($C$2:C189)+1,FALSE)</f>
        <v>66</v>
      </c>
      <c r="B200">
        <f>HLOOKUP($C$9,'IMDB-Movie-Data'!$A$1:$AF$1001,ROWS($H$5:I192)+1,FALSE)</f>
        <v>31.06</v>
      </c>
    </row>
    <row r="201" spans="1:2" x14ac:dyDescent="0.3">
      <c r="A201">
        <f>HLOOKUP($C$8,'IMDB-Movie-Data'!$A$1:$AF$1001,ROWS($C$2:C190)+1,FALSE)</f>
        <v>78</v>
      </c>
      <c r="B201">
        <f>HLOOKUP($C$9,'IMDB-Movie-Data'!$A$1:$AF$1001,ROWS($H$5:I193)+1,FALSE)</f>
        <v>35.049999999999997</v>
      </c>
    </row>
    <row r="202" spans="1:2" x14ac:dyDescent="0.3">
      <c r="A202">
        <f>HLOOKUP($C$8,'IMDB-Movie-Data'!$A$1:$AF$1001,ROWS($C$2:C191)+1,FALSE)</f>
        <v>75</v>
      </c>
      <c r="B202">
        <f>HLOOKUP($C$9,'IMDB-Movie-Data'!$A$1:$AF$1001,ROWS($H$5:I194)+1,FALSE)</f>
        <v>110.01</v>
      </c>
    </row>
    <row r="203" spans="1:2" x14ac:dyDescent="0.3">
      <c r="A203">
        <f>HLOOKUP($C$8,'IMDB-Movie-Data'!$A$1:$AF$1001,ROWS($C$2:C192)+1,FALSE)</f>
        <v>60</v>
      </c>
      <c r="B203">
        <f>HLOOKUP($C$9,'IMDB-Movie-Data'!$A$1:$AF$1001,ROWS($H$5:I195)+1,FALSE)</f>
        <v>12.53</v>
      </c>
    </row>
    <row r="204" spans="1:2" x14ac:dyDescent="0.3">
      <c r="A204">
        <f>HLOOKUP($C$8,'IMDB-Movie-Data'!$A$1:$AF$1001,ROWS($C$2:C193)+1,FALSE)</f>
        <v>42</v>
      </c>
      <c r="B204">
        <f>HLOOKUP($C$9,'IMDB-Movie-Data'!$A$1:$AF$1001,ROWS($H$5:I196)+1,FALSE)</f>
        <v>0</v>
      </c>
    </row>
    <row r="205" spans="1:2" x14ac:dyDescent="0.3">
      <c r="A205">
        <f>HLOOKUP($C$8,'IMDB-Movie-Data'!$A$1:$AF$1001,ROWS($C$2:C194)+1,FALSE)</f>
        <v>93</v>
      </c>
      <c r="B205">
        <f>HLOOKUP($C$9,'IMDB-Movie-Data'!$A$1:$AF$1001,ROWS($H$5:I197)+1,FALSE)</f>
        <v>44.99</v>
      </c>
    </row>
    <row r="206" spans="1:2" x14ac:dyDescent="0.3">
      <c r="A206">
        <f>HLOOKUP($C$8,'IMDB-Movie-Data'!$A$1:$AF$1001,ROWS($C$2:C195)+1,FALSE)</f>
        <v>48</v>
      </c>
      <c r="B206">
        <f>HLOOKUP($C$9,'IMDB-Movie-Data'!$A$1:$AF$1001,ROWS($H$5:I198)+1,FALSE)</f>
        <v>3.91</v>
      </c>
    </row>
    <row r="207" spans="1:2" x14ac:dyDescent="0.3">
      <c r="A207">
        <f>HLOOKUP($C$8,'IMDB-Movie-Data'!$A$1:$AF$1001,ROWS($C$2:C196)+1,FALSE)</f>
        <v>71</v>
      </c>
      <c r="B207">
        <f>HLOOKUP($C$9,'IMDB-Movie-Data'!$A$1:$AF$1001,ROWS($H$5:I199)+1,FALSE)</f>
        <v>13.65</v>
      </c>
    </row>
    <row r="208" spans="1:2" x14ac:dyDescent="0.3">
      <c r="A208">
        <f>HLOOKUP($C$8,'IMDB-Movie-Data'!$A$1:$AF$1001,ROWS($C$2:C197)+1,FALSE)</f>
        <v>66</v>
      </c>
      <c r="B208">
        <f>HLOOKUP($C$9,'IMDB-Movie-Data'!$A$1:$AF$1001,ROWS($H$5:I200)+1,FALSE)</f>
        <v>176.64</v>
      </c>
    </row>
    <row r="209" spans="1:2" x14ac:dyDescent="0.3">
      <c r="A209">
        <f>HLOOKUP($C$8,'IMDB-Movie-Data'!$A$1:$AF$1001,ROWS($C$2:C198)+1,FALSE)</f>
        <v>0</v>
      </c>
      <c r="B209">
        <f>HLOOKUP($C$9,'IMDB-Movie-Data'!$A$1:$AF$1001,ROWS($H$5:I201)+1,FALSE)</f>
        <v>0</v>
      </c>
    </row>
    <row r="210" spans="1:2" x14ac:dyDescent="0.3">
      <c r="A210">
        <f>HLOOKUP($C$8,'IMDB-Movie-Data'!$A$1:$AF$1001,ROWS($C$2:C199)+1,FALSE)</f>
        <v>73</v>
      </c>
      <c r="B210">
        <f>HLOOKUP($C$9,'IMDB-Movie-Data'!$A$1:$AF$1001,ROWS($H$5:I202)+1,FALSE)</f>
        <v>18.350000000000001</v>
      </c>
    </row>
    <row r="211" spans="1:2" x14ac:dyDescent="0.3">
      <c r="A211">
        <f>HLOOKUP($C$8,'IMDB-Movie-Data'!$A$1:$AF$1001,ROWS($C$2:C200)+1,FALSE)</f>
        <v>73</v>
      </c>
      <c r="B211">
        <f>HLOOKUP($C$9,'IMDB-Movie-Data'!$A$1:$AF$1001,ROWS($H$5:I203)+1,FALSE)</f>
        <v>91.12</v>
      </c>
    </row>
    <row r="212" spans="1:2" x14ac:dyDescent="0.3">
      <c r="A212">
        <f>HLOOKUP($C$8,'IMDB-Movie-Data'!$A$1:$AF$1001,ROWS($C$2:C201)+1,FALSE)</f>
        <v>52</v>
      </c>
      <c r="B212">
        <f>HLOOKUP($C$9,'IMDB-Movie-Data'!$A$1:$AF$1001,ROWS($H$5:I204)+1,FALSE)</f>
        <v>127.38</v>
      </c>
    </row>
    <row r="213" spans="1:2" x14ac:dyDescent="0.3">
      <c r="A213">
        <f>HLOOKUP($C$8,'IMDB-Movie-Data'!$A$1:$AF$1001,ROWS($C$2:C202)+1,FALSE)</f>
        <v>71</v>
      </c>
      <c r="B213">
        <f>HLOOKUP($C$9,'IMDB-Movie-Data'!$A$1:$AF$1001,ROWS($H$5:I205)+1,FALSE)</f>
        <v>100.19</v>
      </c>
    </row>
    <row r="214" spans="1:2" x14ac:dyDescent="0.3">
      <c r="A214">
        <f>HLOOKUP($C$8,'IMDB-Movie-Data'!$A$1:$AF$1001,ROWS($C$2:C203)+1,FALSE)</f>
        <v>47</v>
      </c>
      <c r="B214">
        <f>HLOOKUP($C$9,'IMDB-Movie-Data'!$A$1:$AF$1001,ROWS($H$5:I206)+1,FALSE)</f>
        <v>8.1</v>
      </c>
    </row>
    <row r="215" spans="1:2" x14ac:dyDescent="0.3">
      <c r="A215">
        <f>HLOOKUP($C$8,'IMDB-Movie-Data'!$A$1:$AF$1001,ROWS($C$2:C204)+1,FALSE)</f>
        <v>58</v>
      </c>
      <c r="B215">
        <f>HLOOKUP($C$9,'IMDB-Movie-Data'!$A$1:$AF$1001,ROWS($H$5:I207)+1,FALSE)</f>
        <v>21.48</v>
      </c>
    </row>
    <row r="216" spans="1:2" x14ac:dyDescent="0.3">
      <c r="A216">
        <f>HLOOKUP($C$8,'IMDB-Movie-Data'!$A$1:$AF$1001,ROWS($C$2:C205)+1,FALSE)</f>
        <v>79</v>
      </c>
      <c r="B216">
        <f>HLOOKUP($C$9,'IMDB-Movie-Data'!$A$1:$AF$1001,ROWS($H$5:I208)+1,FALSE)</f>
        <v>318.3</v>
      </c>
    </row>
    <row r="217" spans="1:2" x14ac:dyDescent="0.3">
      <c r="A217">
        <f>HLOOKUP($C$8,'IMDB-Movie-Data'!$A$1:$AF$1001,ROWS($C$2:C206)+1,FALSE)</f>
        <v>33</v>
      </c>
      <c r="B217">
        <f>HLOOKUP($C$9,'IMDB-Movie-Data'!$A$1:$AF$1001,ROWS($H$5:I209)+1,FALSE)</f>
        <v>66</v>
      </c>
    </row>
    <row r="218" spans="1:2" x14ac:dyDescent="0.3">
      <c r="A218">
        <f>HLOOKUP($C$8,'IMDB-Movie-Data'!$A$1:$AF$1001,ROWS($C$2:C207)+1,FALSE)</f>
        <v>65</v>
      </c>
      <c r="B218">
        <f>HLOOKUP($C$9,'IMDB-Movie-Data'!$A$1:$AF$1001,ROWS($H$5:I210)+1,FALSE)</f>
        <v>146.41</v>
      </c>
    </row>
    <row r="219" spans="1:2" x14ac:dyDescent="0.3">
      <c r="A219">
        <f>HLOOKUP($C$8,'IMDB-Movie-Data'!$A$1:$AF$1001,ROWS($C$2:C208)+1,FALSE)</f>
        <v>81</v>
      </c>
      <c r="B219">
        <f>HLOOKUP($C$9,'IMDB-Movie-Data'!$A$1:$AF$1001,ROWS($H$5:I211)+1,FALSE)</f>
        <v>0.51</v>
      </c>
    </row>
    <row r="220" spans="1:2" x14ac:dyDescent="0.3">
      <c r="A220">
        <f>HLOOKUP($C$8,'IMDB-Movie-Data'!$A$1:$AF$1001,ROWS($C$2:C209)+1,FALSE)</f>
        <v>90</v>
      </c>
      <c r="B220">
        <f>HLOOKUP($C$9,'IMDB-Movie-Data'!$A$1:$AF$1001,ROWS($H$5:I212)+1,FALSE)</f>
        <v>2.14</v>
      </c>
    </row>
    <row r="221" spans="1:2" x14ac:dyDescent="0.3">
      <c r="A221">
        <f>HLOOKUP($C$8,'IMDB-Movie-Data'!$A$1:$AF$1001,ROWS($C$2:C210)+1,FALSE)</f>
        <v>75</v>
      </c>
      <c r="B221">
        <f>HLOOKUP($C$9,'IMDB-Movie-Data'!$A$1:$AF$1001,ROWS($H$5:I213)+1,FALSE)</f>
        <v>169.08</v>
      </c>
    </row>
    <row r="222" spans="1:2" x14ac:dyDescent="0.3">
      <c r="A222">
        <f>HLOOKUP($C$8,'IMDB-Movie-Data'!$A$1:$AF$1001,ROWS($C$2:C211)+1,FALSE)</f>
        <v>67</v>
      </c>
      <c r="B222">
        <f>HLOOKUP($C$9,'IMDB-Movie-Data'!$A$1:$AF$1001,ROWS($H$5:I214)+1,FALSE)</f>
        <v>0</v>
      </c>
    </row>
    <row r="223" spans="1:2" x14ac:dyDescent="0.3">
      <c r="A223">
        <f>HLOOKUP($C$8,'IMDB-Movie-Data'!$A$1:$AF$1001,ROWS($C$2:C212)+1,FALSE)</f>
        <v>43</v>
      </c>
      <c r="B223">
        <f>HLOOKUP($C$9,'IMDB-Movie-Data'!$A$1:$AF$1001,ROWS($H$5:I215)+1,FALSE)</f>
        <v>155.18</v>
      </c>
    </row>
    <row r="224" spans="1:2" x14ac:dyDescent="0.3">
      <c r="A224">
        <f>HLOOKUP($C$8,'IMDB-Movie-Data'!$A$1:$AF$1001,ROWS($C$2:C213)+1,FALSE)</f>
        <v>63</v>
      </c>
      <c r="B224">
        <f>HLOOKUP($C$9,'IMDB-Movie-Data'!$A$1:$AF$1001,ROWS($H$5:I216)+1,FALSE)</f>
        <v>14.12</v>
      </c>
    </row>
    <row r="225" spans="1:2" x14ac:dyDescent="0.3">
      <c r="A225">
        <f>HLOOKUP($C$8,'IMDB-Movie-Data'!$A$1:$AF$1001,ROWS($C$2:C214)+1,FALSE)</f>
        <v>61</v>
      </c>
      <c r="B225">
        <f>HLOOKUP($C$9,'IMDB-Movie-Data'!$A$1:$AF$1001,ROWS($H$5:I217)+1,FALSE)</f>
        <v>318.76</v>
      </c>
    </row>
    <row r="226" spans="1:2" x14ac:dyDescent="0.3">
      <c r="A226">
        <f>HLOOKUP($C$8,'IMDB-Movie-Data'!$A$1:$AF$1001,ROWS($C$2:C215)+1,FALSE)</f>
        <v>49</v>
      </c>
      <c r="B226">
        <f>HLOOKUP($C$9,'IMDB-Movie-Data'!$A$1:$AF$1001,ROWS($H$5:I218)+1,FALSE)</f>
        <v>0</v>
      </c>
    </row>
    <row r="227" spans="1:2" x14ac:dyDescent="0.3">
      <c r="A227">
        <f>HLOOKUP($C$8,'IMDB-Movie-Data'!$A$1:$AF$1001,ROWS($C$2:C216)+1,FALSE)</f>
        <v>54</v>
      </c>
      <c r="B227">
        <f>HLOOKUP($C$9,'IMDB-Movie-Data'!$A$1:$AF$1001,ROWS($H$5:I219)+1,FALSE)</f>
        <v>206.36</v>
      </c>
    </row>
    <row r="228" spans="1:2" x14ac:dyDescent="0.3">
      <c r="A228">
        <f>HLOOKUP($C$8,'IMDB-Movie-Data'!$A$1:$AF$1001,ROWS($C$2:C217)+1,FALSE)</f>
        <v>25</v>
      </c>
      <c r="B228">
        <f>HLOOKUP($C$9,'IMDB-Movie-Data'!$A$1:$AF$1001,ROWS($H$5:I220)+1,FALSE)</f>
        <v>31.14</v>
      </c>
    </row>
    <row r="229" spans="1:2" x14ac:dyDescent="0.3">
      <c r="A229">
        <f>HLOOKUP($C$8,'IMDB-Movie-Data'!$A$1:$AF$1001,ROWS($C$2:C218)+1,FALSE)</f>
        <v>70</v>
      </c>
      <c r="B229">
        <f>HLOOKUP($C$9,'IMDB-Movie-Data'!$A$1:$AF$1001,ROWS($H$5:I221)+1,FALSE)</f>
        <v>259.75</v>
      </c>
    </row>
    <row r="230" spans="1:2" x14ac:dyDescent="0.3">
      <c r="A230">
        <f>HLOOKUP($C$8,'IMDB-Movie-Data'!$A$1:$AF$1001,ROWS($C$2:C219)+1,FALSE)</f>
        <v>41</v>
      </c>
      <c r="B230">
        <f>HLOOKUP($C$9,'IMDB-Movie-Data'!$A$1:$AF$1001,ROWS($H$5:I222)+1,FALSE)</f>
        <v>33.04</v>
      </c>
    </row>
    <row r="231" spans="1:2" x14ac:dyDescent="0.3">
      <c r="A231">
        <f>HLOOKUP($C$8,'IMDB-Movie-Data'!$A$1:$AF$1001,ROWS($C$2:C220)+1,FALSE)</f>
        <v>67</v>
      </c>
      <c r="B231">
        <f>HLOOKUP($C$9,'IMDB-Movie-Data'!$A$1:$AF$1001,ROWS($H$5:I223)+1,FALSE)</f>
        <v>0</v>
      </c>
    </row>
    <row r="232" spans="1:2" x14ac:dyDescent="0.3">
      <c r="A232">
        <f>HLOOKUP($C$8,'IMDB-Movie-Data'!$A$1:$AF$1001,ROWS($C$2:C221)+1,FALSE)</f>
        <v>66</v>
      </c>
      <c r="B232">
        <f>HLOOKUP($C$9,'IMDB-Movie-Data'!$A$1:$AF$1001,ROWS($H$5:I224)+1,FALSE)</f>
        <v>48.04</v>
      </c>
    </row>
    <row r="233" spans="1:2" x14ac:dyDescent="0.3">
      <c r="A233">
        <f>HLOOKUP($C$8,'IMDB-Movie-Data'!$A$1:$AF$1001,ROWS($C$2:C222)+1,FALSE)</f>
        <v>51</v>
      </c>
      <c r="B233">
        <f>HLOOKUP($C$9,'IMDB-Movie-Data'!$A$1:$AF$1001,ROWS($H$5:I225)+1,FALSE)</f>
        <v>9.24</v>
      </c>
    </row>
    <row r="234" spans="1:2" x14ac:dyDescent="0.3">
      <c r="A234">
        <f>HLOOKUP($C$8,'IMDB-Movie-Data'!$A$1:$AF$1001,ROWS($C$2:C223)+1,FALSE)</f>
        <v>73</v>
      </c>
      <c r="B234">
        <f>HLOOKUP($C$9,'IMDB-Movie-Data'!$A$1:$AF$1001,ROWS($H$5:I226)+1,FALSE)</f>
        <v>244.05</v>
      </c>
    </row>
    <row r="235" spans="1:2" x14ac:dyDescent="0.3">
      <c r="A235">
        <f>HLOOKUP($C$8,'IMDB-Movie-Data'!$A$1:$AF$1001,ROWS($C$2:C224)+1,FALSE)</f>
        <v>83</v>
      </c>
      <c r="B235">
        <f>HLOOKUP($C$9,'IMDB-Movie-Data'!$A$1:$AF$1001,ROWS($H$5:I227)+1,FALSE)</f>
        <v>14.67</v>
      </c>
    </row>
    <row r="236" spans="1:2" x14ac:dyDescent="0.3">
      <c r="A236">
        <f>HLOOKUP($C$8,'IMDB-Movie-Data'!$A$1:$AF$1001,ROWS($C$2:C225)+1,FALSE)</f>
        <v>71</v>
      </c>
      <c r="B236">
        <f>HLOOKUP($C$9,'IMDB-Movie-Data'!$A$1:$AF$1001,ROWS($H$5:I228)+1,FALSE)</f>
        <v>102.52</v>
      </c>
    </row>
    <row r="237" spans="1:2" x14ac:dyDescent="0.3">
      <c r="A237">
        <f>HLOOKUP($C$8,'IMDB-Movie-Data'!$A$1:$AF$1001,ROWS($C$2:C226)+1,FALSE)</f>
        <v>44</v>
      </c>
      <c r="B237">
        <f>HLOOKUP($C$9,'IMDB-Movie-Data'!$A$1:$AF$1001,ROWS($H$5:I229)+1,FALSE)</f>
        <v>150.37</v>
      </c>
    </row>
    <row r="238" spans="1:2" x14ac:dyDescent="0.3">
      <c r="A238">
        <f>HLOOKUP($C$8,'IMDB-Movie-Data'!$A$1:$AF$1001,ROWS($C$2:C227)+1,FALSE)</f>
        <v>79</v>
      </c>
      <c r="B238">
        <f>HLOOKUP($C$9,'IMDB-Movie-Data'!$A$1:$AF$1001,ROWS($H$5:I230)+1,FALSE)</f>
        <v>0.66</v>
      </c>
    </row>
    <row r="239" spans="1:2" x14ac:dyDescent="0.3">
      <c r="A239">
        <f>HLOOKUP($C$8,'IMDB-Movie-Data'!$A$1:$AF$1001,ROWS($C$2:C228)+1,FALSE)</f>
        <v>82</v>
      </c>
      <c r="B239">
        <f>HLOOKUP($C$9,'IMDB-Movie-Data'!$A$1:$AF$1001,ROWS($H$5:I231)+1,FALSE)</f>
        <v>8.6999999999999993</v>
      </c>
    </row>
    <row r="240" spans="1:2" x14ac:dyDescent="0.3">
      <c r="A240">
        <f>HLOOKUP($C$8,'IMDB-Movie-Data'!$A$1:$AF$1001,ROWS($C$2:C229)+1,FALSE)</f>
        <v>51</v>
      </c>
      <c r="B240">
        <f>HLOOKUP($C$9,'IMDB-Movie-Data'!$A$1:$AF$1001,ROWS($H$5:I232)+1,FALSE)</f>
        <v>52</v>
      </c>
    </row>
    <row r="241" spans="1:2" x14ac:dyDescent="0.3">
      <c r="A241">
        <f>HLOOKUP($C$8,'IMDB-Movie-Data'!$A$1:$AF$1001,ROWS($C$2:C230)+1,FALSE)</f>
        <v>56</v>
      </c>
      <c r="B241">
        <f>HLOOKUP($C$9,'IMDB-Movie-Data'!$A$1:$AF$1001,ROWS($H$5:I233)+1,FALSE)</f>
        <v>241.41</v>
      </c>
    </row>
    <row r="242" spans="1:2" x14ac:dyDescent="0.3">
      <c r="A242">
        <f>HLOOKUP($C$8,'IMDB-Movie-Data'!$A$1:$AF$1001,ROWS($C$2:C231)+1,FALSE)</f>
        <v>35</v>
      </c>
      <c r="B242">
        <f>HLOOKUP($C$9,'IMDB-Movie-Data'!$A$1:$AF$1001,ROWS($H$5:I234)+1,FALSE)</f>
        <v>0</v>
      </c>
    </row>
    <row r="243" spans="1:2" x14ac:dyDescent="0.3">
      <c r="A243">
        <f>HLOOKUP($C$8,'IMDB-Movie-Data'!$A$1:$AF$1001,ROWS($C$2:C232)+1,FALSE)</f>
        <v>98</v>
      </c>
      <c r="B243">
        <f>HLOOKUP($C$9,'IMDB-Movie-Data'!$A$1:$AF$1001,ROWS($H$5:I235)+1,FALSE)</f>
        <v>37.619999999999997</v>
      </c>
    </row>
    <row r="244" spans="1:2" x14ac:dyDescent="0.3">
      <c r="A244">
        <f>HLOOKUP($C$8,'IMDB-Movie-Data'!$A$1:$AF$1001,ROWS($C$2:C233)+1,FALSE)</f>
        <v>50</v>
      </c>
      <c r="B244">
        <f>HLOOKUP($C$9,'IMDB-Movie-Data'!$A$1:$AF$1001,ROWS($H$5:I236)+1,FALSE)</f>
        <v>0</v>
      </c>
    </row>
    <row r="245" spans="1:2" x14ac:dyDescent="0.3">
      <c r="A245">
        <f>HLOOKUP($C$8,'IMDB-Movie-Data'!$A$1:$AF$1001,ROWS($C$2:C234)+1,FALSE)</f>
        <v>68</v>
      </c>
      <c r="B245">
        <f>HLOOKUP($C$9,'IMDB-Movie-Data'!$A$1:$AF$1001,ROWS($H$5:I237)+1,FALSE)</f>
        <v>50.86</v>
      </c>
    </row>
    <row r="246" spans="1:2" x14ac:dyDescent="0.3">
      <c r="A246">
        <f>HLOOKUP($C$8,'IMDB-Movie-Data'!$A$1:$AF$1001,ROWS($C$2:C235)+1,FALSE)</f>
        <v>75</v>
      </c>
      <c r="B246">
        <f>HLOOKUP($C$9,'IMDB-Movie-Data'!$A$1:$AF$1001,ROWS($H$5:I238)+1,FALSE)</f>
        <v>195</v>
      </c>
    </row>
    <row r="247" spans="1:2" x14ac:dyDescent="0.3">
      <c r="A247">
        <f>HLOOKUP($C$8,'IMDB-Movie-Data'!$A$1:$AF$1001,ROWS($C$2:C236)+1,FALSE)</f>
        <v>35</v>
      </c>
      <c r="B247">
        <f>HLOOKUP($C$9,'IMDB-Movie-Data'!$A$1:$AF$1001,ROWS($H$5:I239)+1,FALSE)</f>
        <v>47.95</v>
      </c>
    </row>
    <row r="248" spans="1:2" x14ac:dyDescent="0.3">
      <c r="A248">
        <f>HLOOKUP($C$8,'IMDB-Movie-Data'!$A$1:$AF$1001,ROWS($C$2:C237)+1,FALSE)</f>
        <v>67</v>
      </c>
      <c r="B248">
        <f>HLOOKUP($C$9,'IMDB-Movie-Data'!$A$1:$AF$1001,ROWS($H$5:I240)+1,FALSE)</f>
        <v>17.739999999999998</v>
      </c>
    </row>
    <row r="249" spans="1:2" x14ac:dyDescent="0.3">
      <c r="A249">
        <f>HLOOKUP($C$8,'IMDB-Movie-Data'!$A$1:$AF$1001,ROWS($C$2:C238)+1,FALSE)</f>
        <v>81</v>
      </c>
      <c r="B249">
        <f>HLOOKUP($C$9,'IMDB-Movie-Data'!$A$1:$AF$1001,ROWS($H$5:I241)+1,FALSE)</f>
        <v>13.96</v>
      </c>
    </row>
    <row r="250" spans="1:2" x14ac:dyDescent="0.3">
      <c r="A250">
        <f>HLOOKUP($C$8,'IMDB-Movie-Data'!$A$1:$AF$1001,ROWS($C$2:C239)+1,FALSE)</f>
        <v>31</v>
      </c>
      <c r="B250">
        <f>HLOOKUP($C$9,'IMDB-Movie-Data'!$A$1:$AF$1001,ROWS($H$5:I242)+1,FALSE)</f>
        <v>2.41</v>
      </c>
    </row>
    <row r="251" spans="1:2" x14ac:dyDescent="0.3">
      <c r="A251">
        <f>HLOOKUP($C$8,'IMDB-Movie-Data'!$A$1:$AF$1001,ROWS($C$2:C240)+1,FALSE)</f>
        <v>88</v>
      </c>
      <c r="B251">
        <f>HLOOKUP($C$9,'IMDB-Movie-Data'!$A$1:$AF$1001,ROWS($H$5:I243)+1,FALSE)</f>
        <v>59.07</v>
      </c>
    </row>
    <row r="252" spans="1:2" x14ac:dyDescent="0.3">
      <c r="A252">
        <f>HLOOKUP($C$8,'IMDB-Movie-Data'!$A$1:$AF$1001,ROWS($C$2:C241)+1,FALSE)</f>
        <v>35</v>
      </c>
      <c r="B252">
        <f>HLOOKUP($C$9,'IMDB-Movie-Data'!$A$1:$AF$1001,ROWS($H$5:I244)+1,FALSE)</f>
        <v>26.62</v>
      </c>
    </row>
    <row r="253" spans="1:2" x14ac:dyDescent="0.3">
      <c r="A253">
        <f>HLOOKUP($C$8,'IMDB-Movie-Data'!$A$1:$AF$1001,ROWS($C$2:C242)+1,FALSE)</f>
        <v>64</v>
      </c>
      <c r="B253">
        <f>HLOOKUP($C$9,'IMDB-Movie-Data'!$A$1:$AF$1001,ROWS($H$5:I245)+1,FALSE)</f>
        <v>85.71</v>
      </c>
    </row>
    <row r="254" spans="1:2" x14ac:dyDescent="0.3">
      <c r="A254">
        <f>HLOOKUP($C$8,'IMDB-Movie-Data'!$A$1:$AF$1001,ROWS($C$2:C243)+1,FALSE)</f>
        <v>94</v>
      </c>
      <c r="B254">
        <f>HLOOKUP($C$9,'IMDB-Movie-Data'!$A$1:$AF$1001,ROWS($H$5:I246)+1,FALSE)</f>
        <v>356.45</v>
      </c>
    </row>
    <row r="255" spans="1:2" x14ac:dyDescent="0.3">
      <c r="A255">
        <f>HLOOKUP($C$8,'IMDB-Movie-Data'!$A$1:$AF$1001,ROWS($C$2:C244)+1,FALSE)</f>
        <v>48</v>
      </c>
      <c r="B255">
        <f>HLOOKUP($C$9,'IMDB-Movie-Data'!$A$1:$AF$1001,ROWS($H$5:I247)+1,FALSE)</f>
        <v>9.4</v>
      </c>
    </row>
    <row r="256" spans="1:2" x14ac:dyDescent="0.3">
      <c r="A256">
        <f>HLOOKUP($C$8,'IMDB-Movie-Data'!$A$1:$AF$1001,ROWS($C$2:C245)+1,FALSE)</f>
        <v>38</v>
      </c>
      <c r="B256">
        <f>HLOOKUP($C$9,'IMDB-Movie-Data'!$A$1:$AF$1001,ROWS($H$5:I248)+1,FALSE)</f>
        <v>89.73</v>
      </c>
    </row>
    <row r="257" spans="1:2" x14ac:dyDescent="0.3">
      <c r="A257">
        <f>HLOOKUP($C$8,'IMDB-Movie-Data'!$A$1:$AF$1001,ROWS($C$2:C246)+1,FALSE)</f>
        <v>47</v>
      </c>
      <c r="B257">
        <f>HLOOKUP($C$9,'IMDB-Movie-Data'!$A$1:$AF$1001,ROWS($H$5:I249)+1,FALSE)</f>
        <v>88.76</v>
      </c>
    </row>
    <row r="258" spans="1:2" x14ac:dyDescent="0.3">
      <c r="A258">
        <f>HLOOKUP($C$8,'IMDB-Movie-Data'!$A$1:$AF$1001,ROWS($C$2:C247)+1,FALSE)</f>
        <v>63</v>
      </c>
      <c r="B258">
        <f>HLOOKUP($C$9,'IMDB-Movie-Data'!$A$1:$AF$1001,ROWS($H$5:I250)+1,FALSE)</f>
        <v>148.78</v>
      </c>
    </row>
    <row r="259" spans="1:2" x14ac:dyDescent="0.3">
      <c r="A259">
        <f>HLOOKUP($C$8,'IMDB-Movie-Data'!$A$1:$AF$1001,ROWS($C$2:C248)+1,FALSE)</f>
        <v>84</v>
      </c>
      <c r="B259">
        <f>HLOOKUP($C$9,'IMDB-Movie-Data'!$A$1:$AF$1001,ROWS($H$5:I251)+1,FALSE)</f>
        <v>35.29</v>
      </c>
    </row>
    <row r="260" spans="1:2" x14ac:dyDescent="0.3">
      <c r="A260">
        <f>HLOOKUP($C$8,'IMDB-Movie-Data'!$A$1:$AF$1001,ROWS($C$2:C249)+1,FALSE)</f>
        <v>83</v>
      </c>
      <c r="B260">
        <f>HLOOKUP($C$9,'IMDB-Movie-Data'!$A$1:$AF$1001,ROWS($H$5:I252)+1,FALSE)</f>
        <v>5.66</v>
      </c>
    </row>
    <row r="261" spans="1:2" x14ac:dyDescent="0.3">
      <c r="A261">
        <f>HLOOKUP($C$8,'IMDB-Movie-Data'!$A$1:$AF$1001,ROWS($C$2:C250)+1,FALSE)</f>
        <v>75</v>
      </c>
      <c r="B261">
        <f>HLOOKUP($C$9,'IMDB-Movie-Data'!$A$1:$AF$1001,ROWS($H$5:I253)+1,FALSE)</f>
        <v>110.82</v>
      </c>
    </row>
    <row r="262" spans="1:2" x14ac:dyDescent="0.3">
      <c r="A262">
        <f>HLOOKUP($C$8,'IMDB-Movie-Data'!$A$1:$AF$1001,ROWS($C$2:C251)+1,FALSE)</f>
        <v>57</v>
      </c>
      <c r="B262">
        <f>HLOOKUP($C$9,'IMDB-Movie-Data'!$A$1:$AF$1001,ROWS($H$5:I254)+1,FALSE)</f>
        <v>13.18</v>
      </c>
    </row>
    <row r="263" spans="1:2" x14ac:dyDescent="0.3">
      <c r="A263">
        <f>HLOOKUP($C$8,'IMDB-Movie-Data'!$A$1:$AF$1001,ROWS($C$2:C252)+1,FALSE)</f>
        <v>50</v>
      </c>
      <c r="B263">
        <f>HLOOKUP($C$9,'IMDB-Movie-Data'!$A$1:$AF$1001,ROWS($H$5:I255)+1,FALSE)</f>
        <v>0.32</v>
      </c>
    </row>
    <row r="264" spans="1:2" x14ac:dyDescent="0.3">
      <c r="A264">
        <f>HLOOKUP($C$8,'IMDB-Movie-Data'!$A$1:$AF$1001,ROWS($C$2:C253)+1,FALSE)</f>
        <v>73</v>
      </c>
      <c r="B264">
        <f>HLOOKUP($C$9,'IMDB-Movie-Data'!$A$1:$AF$1001,ROWS($H$5:I256)+1,FALSE)</f>
        <v>0.11</v>
      </c>
    </row>
    <row r="265" spans="1:2" x14ac:dyDescent="0.3">
      <c r="A265">
        <f>HLOOKUP($C$8,'IMDB-Movie-Data'!$A$1:$AF$1001,ROWS($C$2:C254)+1,FALSE)</f>
        <v>72</v>
      </c>
      <c r="B265">
        <f>HLOOKUP($C$9,'IMDB-Movie-Data'!$A$1:$AF$1001,ROWS($H$5:I257)+1,FALSE)</f>
        <v>161.03</v>
      </c>
    </row>
    <row r="266" spans="1:2" x14ac:dyDescent="0.3">
      <c r="A266">
        <f>HLOOKUP($C$8,'IMDB-Movie-Data'!$A$1:$AF$1001,ROWS($C$2:C255)+1,FALSE)</f>
        <v>53</v>
      </c>
      <c r="B266">
        <f>HLOOKUP($C$9,'IMDB-Movie-Data'!$A$1:$AF$1001,ROWS($H$5:I258)+1,FALSE)</f>
        <v>202.85</v>
      </c>
    </row>
    <row r="267" spans="1:2" x14ac:dyDescent="0.3">
      <c r="A267">
        <f>HLOOKUP($C$8,'IMDB-Movie-Data'!$A$1:$AF$1001,ROWS($C$2:C256)+1,FALSE)</f>
        <v>68</v>
      </c>
      <c r="B267">
        <f>HLOOKUP($C$9,'IMDB-Movie-Data'!$A$1:$AF$1001,ROWS($H$5:I259)+1,FALSE)</f>
        <v>137.38999999999999</v>
      </c>
    </row>
    <row r="268" spans="1:2" x14ac:dyDescent="0.3">
      <c r="A268">
        <f>HLOOKUP($C$8,'IMDB-Movie-Data'!$A$1:$AF$1001,ROWS($C$2:C257)+1,FALSE)</f>
        <v>73</v>
      </c>
      <c r="B268">
        <f>HLOOKUP($C$9,'IMDB-Movie-Data'!$A$1:$AF$1001,ROWS($H$5:I260)+1,FALSE)</f>
        <v>277.31</v>
      </c>
    </row>
    <row r="269" spans="1:2" x14ac:dyDescent="0.3">
      <c r="A269">
        <f>HLOOKUP($C$8,'IMDB-Movie-Data'!$A$1:$AF$1001,ROWS($C$2:C258)+1,FALSE)</f>
        <v>41</v>
      </c>
      <c r="B269">
        <f>HLOOKUP($C$9,'IMDB-Movie-Data'!$A$1:$AF$1001,ROWS($H$5:I261)+1,FALSE)</f>
        <v>65.17</v>
      </c>
    </row>
    <row r="270" spans="1:2" x14ac:dyDescent="0.3">
      <c r="A270">
        <f>HLOOKUP($C$8,'IMDB-Movie-Data'!$A$1:$AF$1001,ROWS($C$2:C259)+1,FALSE)</f>
        <v>68</v>
      </c>
      <c r="B270">
        <f>HLOOKUP($C$9,'IMDB-Movie-Data'!$A$1:$AF$1001,ROWS($H$5:I262)+1,FALSE)</f>
        <v>176.74</v>
      </c>
    </row>
    <row r="271" spans="1:2" x14ac:dyDescent="0.3">
      <c r="A271">
        <f>HLOOKUP($C$8,'IMDB-Movie-Data'!$A$1:$AF$1001,ROWS($C$2:C260)+1,FALSE)</f>
        <v>58</v>
      </c>
      <c r="B271">
        <f>HLOOKUP($C$9,'IMDB-Movie-Data'!$A$1:$AF$1001,ROWS($H$5:I263)+1,FALSE)</f>
        <v>67.239999999999995</v>
      </c>
    </row>
    <row r="272" spans="1:2" x14ac:dyDescent="0.3">
      <c r="A272">
        <f>HLOOKUP($C$8,'IMDB-Movie-Data'!$A$1:$AF$1001,ROWS($C$2:C261)+1,FALSE)</f>
        <v>76</v>
      </c>
      <c r="B272">
        <f>HLOOKUP($C$9,'IMDB-Movie-Data'!$A$1:$AF$1001,ROWS($H$5:I264)+1,FALSE)</f>
        <v>2.27</v>
      </c>
    </row>
    <row r="273" spans="1:2" x14ac:dyDescent="0.3">
      <c r="A273">
        <f>HLOOKUP($C$8,'IMDB-Movie-Data'!$A$1:$AF$1001,ROWS($C$2:C262)+1,FALSE)</f>
        <v>88</v>
      </c>
      <c r="B273">
        <f>HLOOKUP($C$9,'IMDB-Movie-Data'!$A$1:$AF$1001,ROWS($H$5:I265)+1,FALSE)</f>
        <v>42.34</v>
      </c>
    </row>
    <row r="274" spans="1:2" x14ac:dyDescent="0.3">
      <c r="A274">
        <f>HLOOKUP($C$8,'IMDB-Movie-Data'!$A$1:$AF$1001,ROWS($C$2:C263)+1,FALSE)</f>
        <v>79</v>
      </c>
      <c r="B274">
        <f>HLOOKUP($C$9,'IMDB-Movie-Data'!$A$1:$AF$1001,ROWS($H$5:I266)+1,FALSE)</f>
        <v>106.95</v>
      </c>
    </row>
    <row r="275" spans="1:2" x14ac:dyDescent="0.3">
      <c r="A275">
        <f>HLOOKUP($C$8,'IMDB-Movie-Data'!$A$1:$AF$1001,ROWS($C$2:C264)+1,FALSE)</f>
        <v>79</v>
      </c>
      <c r="B275">
        <f>HLOOKUP($C$9,'IMDB-Movie-Data'!$A$1:$AF$1001,ROWS($H$5:I267)+1,FALSE)</f>
        <v>4.4000000000000004</v>
      </c>
    </row>
    <row r="276" spans="1:2" x14ac:dyDescent="0.3">
      <c r="A276">
        <f>HLOOKUP($C$8,'IMDB-Movie-Data'!$A$1:$AF$1001,ROWS($C$2:C265)+1,FALSE)</f>
        <v>64</v>
      </c>
      <c r="B276">
        <f>HLOOKUP($C$9,'IMDB-Movie-Data'!$A$1:$AF$1001,ROWS($H$5:I268)+1,FALSE)</f>
        <v>0.79</v>
      </c>
    </row>
    <row r="277" spans="1:2" x14ac:dyDescent="0.3">
      <c r="A277">
        <f>HLOOKUP($C$8,'IMDB-Movie-Data'!$A$1:$AF$1001,ROWS($C$2:C266)+1,FALSE)</f>
        <v>40</v>
      </c>
      <c r="B277">
        <f>HLOOKUP($C$9,'IMDB-Movie-Data'!$A$1:$AF$1001,ROWS($H$5:I269)+1,FALSE)</f>
        <v>0.54</v>
      </c>
    </row>
    <row r="278" spans="1:2" x14ac:dyDescent="0.3">
      <c r="A278">
        <f>HLOOKUP($C$8,'IMDB-Movie-Data'!$A$1:$AF$1001,ROWS($C$2:C267)+1,FALSE)</f>
        <v>53</v>
      </c>
      <c r="B278">
        <f>HLOOKUP($C$9,'IMDB-Movie-Data'!$A$1:$AF$1001,ROWS($H$5:I270)+1,FALSE)</f>
        <v>0.03</v>
      </c>
    </row>
    <row r="279" spans="1:2" x14ac:dyDescent="0.3">
      <c r="A279">
        <f>HLOOKUP($C$8,'IMDB-Movie-Data'!$A$1:$AF$1001,ROWS($C$2:C268)+1,FALSE)</f>
        <v>18</v>
      </c>
      <c r="B279">
        <f>HLOOKUP($C$9,'IMDB-Movie-Data'!$A$1:$AF$1001,ROWS($H$5:I271)+1,FALSE)</f>
        <v>35.54</v>
      </c>
    </row>
    <row r="280" spans="1:2" x14ac:dyDescent="0.3">
      <c r="A280">
        <f>HLOOKUP($C$8,'IMDB-Movie-Data'!$A$1:$AF$1001,ROWS($C$2:C269)+1,FALSE)</f>
        <v>55</v>
      </c>
      <c r="B280">
        <f>HLOOKUP($C$9,'IMDB-Movie-Data'!$A$1:$AF$1001,ROWS($H$5:I272)+1,FALSE)</f>
        <v>27.1</v>
      </c>
    </row>
    <row r="281" spans="1:2" x14ac:dyDescent="0.3">
      <c r="A281">
        <f>HLOOKUP($C$8,'IMDB-Movie-Data'!$A$1:$AF$1001,ROWS($C$2:C270)+1,FALSE)</f>
        <v>40</v>
      </c>
      <c r="B281">
        <f>HLOOKUP($C$9,'IMDB-Movie-Data'!$A$1:$AF$1001,ROWS($H$5:I273)+1,FALSE)</f>
        <v>179.88</v>
      </c>
    </row>
    <row r="282" spans="1:2" x14ac:dyDescent="0.3">
      <c r="A282">
        <f>HLOOKUP($C$8,'IMDB-Movie-Data'!$A$1:$AF$1001,ROWS($C$2:C271)+1,FALSE)</f>
        <v>0</v>
      </c>
      <c r="B282">
        <f>HLOOKUP($C$9,'IMDB-Movie-Data'!$A$1:$AF$1001,ROWS($H$5:I274)+1,FALSE)</f>
        <v>0</v>
      </c>
    </row>
    <row r="283" spans="1:2" x14ac:dyDescent="0.3">
      <c r="A283">
        <f>HLOOKUP($C$8,'IMDB-Movie-Data'!$A$1:$AF$1001,ROWS($C$2:C272)+1,FALSE)</f>
        <v>81</v>
      </c>
      <c r="B283">
        <f>HLOOKUP($C$9,'IMDB-Movie-Data'!$A$1:$AF$1001,ROWS($H$5:I275)+1,FALSE)</f>
        <v>304.36</v>
      </c>
    </row>
    <row r="284" spans="1:2" x14ac:dyDescent="0.3">
      <c r="A284">
        <f>HLOOKUP($C$8,'IMDB-Movie-Data'!$A$1:$AF$1001,ROWS($C$2:C273)+1,FALSE)</f>
        <v>58</v>
      </c>
      <c r="B284">
        <f>HLOOKUP($C$9,'IMDB-Movie-Data'!$A$1:$AF$1001,ROWS($H$5:I276)+1,FALSE)</f>
        <v>303</v>
      </c>
    </row>
    <row r="285" spans="1:2" x14ac:dyDescent="0.3">
      <c r="A285">
        <f>HLOOKUP($C$8,'IMDB-Movie-Data'!$A$1:$AF$1001,ROWS($C$2:C274)+1,FALSE)</f>
        <v>69</v>
      </c>
      <c r="B285">
        <f>HLOOKUP($C$9,'IMDB-Movie-Data'!$A$1:$AF$1001,ROWS($H$5:I277)+1,FALSE)</f>
        <v>138.44999999999999</v>
      </c>
    </row>
    <row r="286" spans="1:2" x14ac:dyDescent="0.3">
      <c r="A286">
        <f>HLOOKUP($C$8,'IMDB-Movie-Data'!$A$1:$AF$1001,ROWS($C$2:C275)+1,FALSE)</f>
        <v>79</v>
      </c>
      <c r="B286">
        <f>HLOOKUP($C$9,'IMDB-Movie-Data'!$A$1:$AF$1001,ROWS($H$5:I278)+1,FALSE)</f>
        <v>3.23</v>
      </c>
    </row>
    <row r="287" spans="1:2" x14ac:dyDescent="0.3">
      <c r="A287">
        <f>HLOOKUP($C$8,'IMDB-Movie-Data'!$A$1:$AF$1001,ROWS($C$2:C276)+1,FALSE)</f>
        <v>0</v>
      </c>
      <c r="B287">
        <f>HLOOKUP($C$9,'IMDB-Movie-Data'!$A$1:$AF$1001,ROWS($H$5:I279)+1,FALSE)</f>
        <v>0</v>
      </c>
    </row>
    <row r="288" spans="1:2" x14ac:dyDescent="0.3">
      <c r="A288">
        <f>HLOOKUP($C$8,'IMDB-Movie-Data'!$A$1:$AF$1001,ROWS($C$2:C277)+1,FALSE)</f>
        <v>54</v>
      </c>
      <c r="B288">
        <f>HLOOKUP($C$9,'IMDB-Movie-Data'!$A$1:$AF$1001,ROWS($H$5:I280)+1,FALSE)</f>
        <v>89.02</v>
      </c>
    </row>
    <row r="289" spans="1:2" x14ac:dyDescent="0.3">
      <c r="A289">
        <f>HLOOKUP($C$8,'IMDB-Movie-Data'!$A$1:$AF$1001,ROWS($C$2:C278)+1,FALSE)</f>
        <v>71</v>
      </c>
      <c r="B289">
        <f>HLOOKUP($C$9,'IMDB-Movie-Data'!$A$1:$AF$1001,ROWS($H$5:I281)+1,FALSE)</f>
        <v>191.62</v>
      </c>
    </row>
    <row r="290" spans="1:2" x14ac:dyDescent="0.3">
      <c r="A290">
        <f>HLOOKUP($C$8,'IMDB-Movie-Data'!$A$1:$AF$1001,ROWS($C$2:C279)+1,FALSE)</f>
        <v>78</v>
      </c>
      <c r="B290">
        <f>HLOOKUP($C$9,'IMDB-Movie-Data'!$A$1:$AF$1001,ROWS($H$5:I282)+1,FALSE)</f>
        <v>33.049999999999997</v>
      </c>
    </row>
    <row r="291" spans="1:2" x14ac:dyDescent="0.3">
      <c r="A291">
        <f>HLOOKUP($C$8,'IMDB-Movie-Data'!$A$1:$AF$1001,ROWS($C$2:C280)+1,FALSE)</f>
        <v>83</v>
      </c>
      <c r="B291">
        <f>HLOOKUP($C$9,'IMDB-Movie-Data'!$A$1:$AF$1001,ROWS($H$5:I283)+1,FALSE)</f>
        <v>3.37</v>
      </c>
    </row>
    <row r="292" spans="1:2" x14ac:dyDescent="0.3">
      <c r="A292">
        <f>HLOOKUP($C$8,'IMDB-Movie-Data'!$A$1:$AF$1001,ROWS($C$2:C281)+1,FALSE)</f>
        <v>62</v>
      </c>
      <c r="B292">
        <f>HLOOKUP($C$9,'IMDB-Movie-Data'!$A$1:$AF$1001,ROWS($H$5:I284)+1,FALSE)</f>
        <v>408.99</v>
      </c>
    </row>
    <row r="293" spans="1:2" x14ac:dyDescent="0.3">
      <c r="A293">
        <f>HLOOKUP($C$8,'IMDB-Movie-Data'!$A$1:$AF$1001,ROWS($C$2:C282)+1,FALSE)</f>
        <v>50</v>
      </c>
      <c r="B293">
        <f>HLOOKUP($C$9,'IMDB-Movie-Data'!$A$1:$AF$1001,ROWS($H$5:I285)+1,FALSE)</f>
        <v>117.7</v>
      </c>
    </row>
    <row r="294" spans="1:2" x14ac:dyDescent="0.3">
      <c r="A294">
        <f>HLOOKUP($C$8,'IMDB-Movie-Data'!$A$1:$AF$1001,ROWS($C$2:C283)+1,FALSE)</f>
        <v>57</v>
      </c>
      <c r="B294">
        <f>HLOOKUP($C$9,'IMDB-Movie-Data'!$A$1:$AF$1001,ROWS($H$5:I286)+1,FALSE)</f>
        <v>209.02</v>
      </c>
    </row>
    <row r="295" spans="1:2" x14ac:dyDescent="0.3">
      <c r="A295">
        <f>HLOOKUP($C$8,'IMDB-Movie-Data'!$A$1:$AF$1001,ROWS($C$2:C284)+1,FALSE)</f>
        <v>0</v>
      </c>
      <c r="B295">
        <f>HLOOKUP($C$9,'IMDB-Movie-Data'!$A$1:$AF$1001,ROWS($H$5:I287)+1,FALSE)</f>
        <v>0</v>
      </c>
    </row>
    <row r="296" spans="1:2" x14ac:dyDescent="0.3">
      <c r="A296">
        <f>HLOOKUP($C$8,'IMDB-Movie-Data'!$A$1:$AF$1001,ROWS($C$2:C285)+1,FALSE)</f>
        <v>66</v>
      </c>
      <c r="B296">
        <f>HLOOKUP($C$9,'IMDB-Movie-Data'!$A$1:$AF$1001,ROWS($H$5:I288)+1,FALSE)</f>
        <v>12.71</v>
      </c>
    </row>
    <row r="297" spans="1:2" x14ac:dyDescent="0.3">
      <c r="A297">
        <f>HLOOKUP($C$8,'IMDB-Movie-Data'!$A$1:$AF$1001,ROWS($C$2:C286)+1,FALSE)</f>
        <v>47</v>
      </c>
      <c r="B297">
        <f>HLOOKUP($C$9,'IMDB-Movie-Data'!$A$1:$AF$1001,ROWS($H$5:I289)+1,FALSE)</f>
        <v>72.66</v>
      </c>
    </row>
    <row r="298" spans="1:2" x14ac:dyDescent="0.3">
      <c r="A298">
        <f>HLOOKUP($C$8,'IMDB-Movie-Data'!$A$1:$AF$1001,ROWS($C$2:C287)+1,FALSE)</f>
        <v>33</v>
      </c>
      <c r="B298">
        <f>HLOOKUP($C$9,'IMDB-Movie-Data'!$A$1:$AF$1001,ROWS($H$5:I290)+1,FALSE)</f>
        <v>36.380000000000003</v>
      </c>
    </row>
    <row r="299" spans="1:2" x14ac:dyDescent="0.3">
      <c r="A299">
        <f>HLOOKUP($C$8,'IMDB-Movie-Data'!$A$1:$AF$1001,ROWS($C$2:C288)+1,FALSE)</f>
        <v>34</v>
      </c>
      <c r="B299">
        <f>HLOOKUP($C$9,'IMDB-Movie-Data'!$A$1:$AF$1001,ROWS($H$5:I291)+1,FALSE)</f>
        <v>14.9</v>
      </c>
    </row>
    <row r="300" spans="1:2" x14ac:dyDescent="0.3">
      <c r="A300">
        <f>HLOOKUP($C$8,'IMDB-Movie-Data'!$A$1:$AF$1001,ROWS($C$2:C289)+1,FALSE)</f>
        <v>40</v>
      </c>
      <c r="B300">
        <f>HLOOKUP($C$9,'IMDB-Movie-Data'!$A$1:$AF$1001,ROWS($H$5:I292)+1,FALSE)</f>
        <v>47.38</v>
      </c>
    </row>
    <row r="301" spans="1:2" x14ac:dyDescent="0.3">
      <c r="A301">
        <f>HLOOKUP($C$8,'IMDB-Movie-Data'!$A$1:$AF$1001,ROWS($C$2:C290)+1,FALSE)</f>
        <v>47</v>
      </c>
      <c r="B301">
        <f>HLOOKUP($C$9,'IMDB-Movie-Data'!$A$1:$AF$1001,ROWS($H$5:I293)+1,FALSE)</f>
        <v>17.36</v>
      </c>
    </row>
    <row r="302" spans="1:2" x14ac:dyDescent="0.3">
      <c r="A302">
        <f>HLOOKUP($C$8,'IMDB-Movie-Data'!$A$1:$AF$1001,ROWS($C$2:C291)+1,FALSE)</f>
        <v>0</v>
      </c>
      <c r="B302">
        <f>HLOOKUP($C$9,'IMDB-Movie-Data'!$A$1:$AF$1001,ROWS($H$5:I294)+1,FALSE)</f>
        <v>0</v>
      </c>
    </row>
    <row r="303" spans="1:2" x14ac:dyDescent="0.3">
      <c r="A303">
        <f>HLOOKUP($C$8,'IMDB-Movie-Data'!$A$1:$AF$1001,ROWS($C$2:C292)+1,FALSE)</f>
        <v>72</v>
      </c>
      <c r="B303">
        <f>HLOOKUP($C$9,'IMDB-Movie-Data'!$A$1:$AF$1001,ROWS($H$5:I295)+1,FALSE)</f>
        <v>2.13</v>
      </c>
    </row>
    <row r="304" spans="1:2" x14ac:dyDescent="0.3">
      <c r="A304">
        <f>HLOOKUP($C$8,'IMDB-Movie-Data'!$A$1:$AF$1001,ROWS($C$2:C293)+1,FALSE)</f>
        <v>66</v>
      </c>
      <c r="B304">
        <f>HLOOKUP($C$9,'IMDB-Movie-Data'!$A$1:$AF$1001,ROWS($H$5:I296)+1,FALSE)</f>
        <v>65</v>
      </c>
    </row>
    <row r="305" spans="1:2" x14ac:dyDescent="0.3">
      <c r="A305">
        <f>HLOOKUP($C$8,'IMDB-Movie-Data'!$A$1:$AF$1001,ROWS($C$2:C294)+1,FALSE)</f>
        <v>58</v>
      </c>
      <c r="B305">
        <f>HLOOKUP($C$9,'IMDB-Movie-Data'!$A$1:$AF$1001,ROWS($H$5:I297)+1,FALSE)</f>
        <v>55.29</v>
      </c>
    </row>
    <row r="306" spans="1:2" x14ac:dyDescent="0.3">
      <c r="A306">
        <f>HLOOKUP($C$8,'IMDB-Movie-Data'!$A$1:$AF$1001,ROWS($C$2:C295)+1,FALSE)</f>
        <v>0</v>
      </c>
      <c r="B306">
        <f>HLOOKUP($C$9,'IMDB-Movie-Data'!$A$1:$AF$1001,ROWS($H$5:I298)+1,FALSE)</f>
        <v>0</v>
      </c>
    </row>
    <row r="307" spans="1:2" x14ac:dyDescent="0.3">
      <c r="A307">
        <f>HLOOKUP($C$8,'IMDB-Movie-Data'!$A$1:$AF$1001,ROWS($C$2:C296)+1,FALSE)</f>
        <v>55</v>
      </c>
      <c r="B307">
        <f>HLOOKUP($C$9,'IMDB-Movie-Data'!$A$1:$AF$1001,ROWS($H$5:I299)+1,FALSE)</f>
        <v>291.02</v>
      </c>
    </row>
    <row r="308" spans="1:2" x14ac:dyDescent="0.3">
      <c r="A308">
        <f>HLOOKUP($C$8,'IMDB-Movie-Data'!$A$1:$AF$1001,ROWS($C$2:C297)+1,FALSE)</f>
        <v>26</v>
      </c>
      <c r="B308">
        <f>HLOOKUP($C$9,'IMDB-Movie-Data'!$A$1:$AF$1001,ROWS($H$5:I300)+1,FALSE)</f>
        <v>18.71</v>
      </c>
    </row>
    <row r="309" spans="1:2" x14ac:dyDescent="0.3">
      <c r="A309">
        <f>HLOOKUP($C$8,'IMDB-Movie-Data'!$A$1:$AF$1001,ROWS($C$2:C298)+1,FALSE)</f>
        <v>34</v>
      </c>
      <c r="B309">
        <f>HLOOKUP($C$9,'IMDB-Movie-Data'!$A$1:$AF$1001,ROWS($H$5:I301)+1,FALSE)</f>
        <v>64.06</v>
      </c>
    </row>
    <row r="310" spans="1:2" x14ac:dyDescent="0.3">
      <c r="A310">
        <f>HLOOKUP($C$8,'IMDB-Movie-Data'!$A$1:$AF$1001,ROWS($C$2:C299)+1,FALSE)</f>
        <v>62</v>
      </c>
      <c r="B310">
        <f>HLOOKUP($C$9,'IMDB-Movie-Data'!$A$1:$AF$1001,ROWS($H$5:I302)+1,FALSE)</f>
        <v>124.73</v>
      </c>
    </row>
    <row r="311" spans="1:2" x14ac:dyDescent="0.3">
      <c r="A311">
        <f>HLOOKUP($C$8,'IMDB-Movie-Data'!$A$1:$AF$1001,ROWS($C$2:C300)+1,FALSE)</f>
        <v>66</v>
      </c>
      <c r="B311">
        <f>HLOOKUP($C$9,'IMDB-Movie-Data'!$A$1:$AF$1001,ROWS($H$5:I303)+1,FALSE)</f>
        <v>15.43</v>
      </c>
    </row>
    <row r="312" spans="1:2" x14ac:dyDescent="0.3">
      <c r="A312">
        <f>HLOOKUP($C$8,'IMDB-Movie-Data'!$A$1:$AF$1001,ROWS($C$2:C301)+1,FALSE)</f>
        <v>92</v>
      </c>
      <c r="B312">
        <f>HLOOKUP($C$9,'IMDB-Movie-Data'!$A$1:$AF$1001,ROWS($H$5:I304)+1,FALSE)</f>
        <v>40.22</v>
      </c>
    </row>
    <row r="313" spans="1:2" x14ac:dyDescent="0.3">
      <c r="A313">
        <f>HLOOKUP($C$8,'IMDB-Movie-Data'!$A$1:$AF$1001,ROWS($C$2:C302)+1,FALSE)</f>
        <v>57</v>
      </c>
      <c r="B313">
        <f>HLOOKUP($C$9,'IMDB-Movie-Data'!$A$1:$AF$1001,ROWS($H$5:I305)+1,FALSE)</f>
        <v>101.53</v>
      </c>
    </row>
    <row r="314" spans="1:2" x14ac:dyDescent="0.3">
      <c r="A314">
        <f>HLOOKUP($C$8,'IMDB-Movie-Data'!$A$1:$AF$1001,ROWS($C$2:C303)+1,FALSE)</f>
        <v>60</v>
      </c>
      <c r="B314">
        <f>HLOOKUP($C$9,'IMDB-Movie-Data'!$A$1:$AF$1001,ROWS($H$5:I306)+1,FALSE)</f>
        <v>125.07</v>
      </c>
    </row>
    <row r="315" spans="1:2" x14ac:dyDescent="0.3">
      <c r="A315">
        <f>HLOOKUP($C$8,'IMDB-Movie-Data'!$A$1:$AF$1001,ROWS($C$2:C304)+1,FALSE)</f>
        <v>72</v>
      </c>
      <c r="B315">
        <f>HLOOKUP($C$9,'IMDB-Movie-Data'!$A$1:$AF$1001,ROWS($H$5:I307)+1,FALSE)</f>
        <v>42.04</v>
      </c>
    </row>
    <row r="316" spans="1:2" x14ac:dyDescent="0.3">
      <c r="A316">
        <f>HLOOKUP($C$8,'IMDB-Movie-Data'!$A$1:$AF$1001,ROWS($C$2:C305)+1,FALSE)</f>
        <v>55</v>
      </c>
      <c r="B316">
        <f>HLOOKUP($C$9,'IMDB-Movie-Data'!$A$1:$AF$1001,ROWS($H$5:I308)+1,FALSE)</f>
        <v>48.24</v>
      </c>
    </row>
    <row r="317" spans="1:2" x14ac:dyDescent="0.3">
      <c r="A317">
        <f>HLOOKUP($C$8,'IMDB-Movie-Data'!$A$1:$AF$1001,ROWS($C$2:C306)+1,FALSE)</f>
        <v>46</v>
      </c>
      <c r="B317">
        <f>HLOOKUP($C$9,'IMDB-Movie-Data'!$A$1:$AF$1001,ROWS($H$5:I309)+1,FALSE)</f>
        <v>31.58</v>
      </c>
    </row>
    <row r="318" spans="1:2" x14ac:dyDescent="0.3">
      <c r="A318">
        <f>HLOOKUP($C$8,'IMDB-Movie-Data'!$A$1:$AF$1001,ROWS($C$2:C307)+1,FALSE)</f>
        <v>81</v>
      </c>
      <c r="B318">
        <f>HLOOKUP($C$9,'IMDB-Movie-Data'!$A$1:$AF$1001,ROWS($H$5:I310)+1,FALSE)</f>
        <v>8.09</v>
      </c>
    </row>
    <row r="319" spans="1:2" x14ac:dyDescent="0.3">
      <c r="A319">
        <f>HLOOKUP($C$8,'IMDB-Movie-Data'!$A$1:$AF$1001,ROWS($C$2:C308)+1,FALSE)</f>
        <v>34</v>
      </c>
      <c r="B319">
        <f>HLOOKUP($C$9,'IMDB-Movie-Data'!$A$1:$AF$1001,ROWS($H$5:I311)+1,FALSE)</f>
        <v>77.040000000000006</v>
      </c>
    </row>
    <row r="320" spans="1:2" x14ac:dyDescent="0.3">
      <c r="A320">
        <f>HLOOKUP($C$8,'IMDB-Movie-Data'!$A$1:$AF$1001,ROWS($C$2:C309)+1,FALSE)</f>
        <v>0</v>
      </c>
      <c r="B320">
        <f>HLOOKUP($C$9,'IMDB-Movie-Data'!$A$1:$AF$1001,ROWS($H$5:I312)+1,FALSE)</f>
        <v>0</v>
      </c>
    </row>
    <row r="321" spans="1:2" x14ac:dyDescent="0.3">
      <c r="A321">
        <f>HLOOKUP($C$8,'IMDB-Movie-Data'!$A$1:$AF$1001,ROWS($C$2:C310)+1,FALSE)</f>
        <v>45</v>
      </c>
      <c r="B321">
        <f>HLOOKUP($C$9,'IMDB-Movie-Data'!$A$1:$AF$1001,ROWS($H$5:I313)+1,FALSE)</f>
        <v>62.49</v>
      </c>
    </row>
    <row r="322" spans="1:2" x14ac:dyDescent="0.3">
      <c r="A322">
        <f>HLOOKUP($C$8,'IMDB-Movie-Data'!$A$1:$AF$1001,ROWS($C$2:C311)+1,FALSE)</f>
        <v>51</v>
      </c>
      <c r="B322">
        <f>HLOOKUP($C$9,'IMDB-Movie-Data'!$A$1:$AF$1001,ROWS($H$5:I314)+1,FALSE)</f>
        <v>46.81</v>
      </c>
    </row>
    <row r="323" spans="1:2" x14ac:dyDescent="0.3">
      <c r="A323">
        <f>HLOOKUP($C$8,'IMDB-Movie-Data'!$A$1:$AF$1001,ROWS($C$2:C312)+1,FALSE)</f>
        <v>53</v>
      </c>
      <c r="B323">
        <f>HLOOKUP($C$9,'IMDB-Movie-Data'!$A$1:$AF$1001,ROWS($H$5:I315)+1,FALSE)</f>
        <v>255.95</v>
      </c>
    </row>
    <row r="324" spans="1:2" x14ac:dyDescent="0.3">
      <c r="A324">
        <f>HLOOKUP($C$8,'IMDB-Movie-Data'!$A$1:$AF$1001,ROWS($C$2:C313)+1,FALSE)</f>
        <v>88</v>
      </c>
      <c r="B324">
        <f>HLOOKUP($C$9,'IMDB-Movie-Data'!$A$1:$AF$1001,ROWS($H$5:I316)+1,FALSE)</f>
        <v>2.2000000000000002</v>
      </c>
    </row>
    <row r="325" spans="1:2" x14ac:dyDescent="0.3">
      <c r="A325">
        <f>HLOOKUP($C$8,'IMDB-Movie-Data'!$A$1:$AF$1001,ROWS($C$2:C314)+1,FALSE)</f>
        <v>86</v>
      </c>
      <c r="B325">
        <f>HLOOKUP($C$9,'IMDB-Movie-Data'!$A$1:$AF$1001,ROWS($H$5:I317)+1,FALSE)</f>
        <v>0.92</v>
      </c>
    </row>
    <row r="326" spans="1:2" x14ac:dyDescent="0.3">
      <c r="A326">
        <f>HLOOKUP($C$8,'IMDB-Movie-Data'!$A$1:$AF$1001,ROWS($C$2:C315)+1,FALSE)</f>
        <v>59</v>
      </c>
      <c r="B326">
        <f>HLOOKUP($C$9,'IMDB-Movie-Data'!$A$1:$AF$1001,ROWS($H$5:I318)+1,FALSE)</f>
        <v>255.11</v>
      </c>
    </row>
    <row r="327" spans="1:2" x14ac:dyDescent="0.3">
      <c r="A327">
        <f>HLOOKUP($C$8,'IMDB-Movie-Data'!$A$1:$AF$1001,ROWS($C$2:C316)+1,FALSE)</f>
        <v>71</v>
      </c>
      <c r="B327">
        <f>HLOOKUP($C$9,'IMDB-Movie-Data'!$A$1:$AF$1001,ROWS($H$5:I319)+1,FALSE)</f>
        <v>292</v>
      </c>
    </row>
    <row r="328" spans="1:2" x14ac:dyDescent="0.3">
      <c r="A328">
        <f>HLOOKUP($C$8,'IMDB-Movie-Data'!$A$1:$AF$1001,ROWS($C$2:C317)+1,FALSE)</f>
        <v>84</v>
      </c>
      <c r="B328">
        <f>HLOOKUP($C$9,'IMDB-Movie-Data'!$A$1:$AF$1001,ROWS($H$5:I320)+1,FALSE)</f>
        <v>4.5599999999999996</v>
      </c>
    </row>
    <row r="329" spans="1:2" x14ac:dyDescent="0.3">
      <c r="A329">
        <f>HLOOKUP($C$8,'IMDB-Movie-Data'!$A$1:$AF$1001,ROWS($C$2:C318)+1,FALSE)</f>
        <v>33</v>
      </c>
      <c r="B329">
        <f>HLOOKUP($C$9,'IMDB-Movie-Data'!$A$1:$AF$1001,ROWS($H$5:I321)+1,FALSE)</f>
        <v>34.909999999999997</v>
      </c>
    </row>
    <row r="330" spans="1:2" x14ac:dyDescent="0.3">
      <c r="A330">
        <f>HLOOKUP($C$8,'IMDB-Movie-Data'!$A$1:$AF$1001,ROWS($C$2:C319)+1,FALSE)</f>
        <v>0</v>
      </c>
      <c r="B330">
        <f>HLOOKUP($C$9,'IMDB-Movie-Data'!$A$1:$AF$1001,ROWS($H$5:I322)+1,FALSE)</f>
        <v>0</v>
      </c>
    </row>
    <row r="331" spans="1:2" x14ac:dyDescent="0.3">
      <c r="A331">
        <f>HLOOKUP($C$8,'IMDB-Movie-Data'!$A$1:$AF$1001,ROWS($C$2:C320)+1,FALSE)</f>
        <v>55</v>
      </c>
      <c r="B331">
        <f>HLOOKUP($C$9,'IMDB-Movie-Data'!$A$1:$AF$1001,ROWS($H$5:I323)+1,FALSE)</f>
        <v>65.069999999999993</v>
      </c>
    </row>
    <row r="332" spans="1:2" x14ac:dyDescent="0.3">
      <c r="A332">
        <f>HLOOKUP($C$8,'IMDB-Movie-Data'!$A$1:$AF$1001,ROWS($C$2:C321)+1,FALSE)</f>
        <v>66</v>
      </c>
      <c r="B332">
        <f>HLOOKUP($C$9,'IMDB-Movie-Data'!$A$1:$AF$1001,ROWS($H$5:I324)+1,FALSE)</f>
        <v>209.81</v>
      </c>
    </row>
    <row r="333" spans="1:2" x14ac:dyDescent="0.3">
      <c r="A333">
        <f>HLOOKUP($C$8,'IMDB-Movie-Data'!$A$1:$AF$1001,ROWS($C$2:C322)+1,FALSE)</f>
        <v>48</v>
      </c>
      <c r="B333">
        <f>HLOOKUP($C$9,'IMDB-Movie-Data'!$A$1:$AF$1001,ROWS($H$5:I325)+1,FALSE)</f>
        <v>65.27</v>
      </c>
    </row>
    <row r="334" spans="1:2" x14ac:dyDescent="0.3">
      <c r="A334">
        <f>HLOOKUP($C$8,'IMDB-Movie-Data'!$A$1:$AF$1001,ROWS($C$2:C323)+1,FALSE)</f>
        <v>74</v>
      </c>
      <c r="B334">
        <f>HLOOKUP($C$9,'IMDB-Movie-Data'!$A$1:$AF$1001,ROWS($H$5:I326)+1,FALSE)</f>
        <v>0.01</v>
      </c>
    </row>
    <row r="335" spans="1:2" x14ac:dyDescent="0.3">
      <c r="A335">
        <f>HLOOKUP($C$8,'IMDB-Movie-Data'!$A$1:$AF$1001,ROWS($C$2:C324)+1,FALSE)</f>
        <v>53</v>
      </c>
      <c r="B335">
        <f>HLOOKUP($C$9,'IMDB-Movie-Data'!$A$1:$AF$1001,ROWS($H$5:I327)+1,FALSE)</f>
        <v>5.69</v>
      </c>
    </row>
    <row r="336" spans="1:2" x14ac:dyDescent="0.3">
      <c r="A336">
        <f>HLOOKUP($C$8,'IMDB-Movie-Data'!$A$1:$AF$1001,ROWS($C$2:C325)+1,FALSE)</f>
        <v>53</v>
      </c>
      <c r="B336">
        <f>HLOOKUP($C$9,'IMDB-Movie-Data'!$A$1:$AF$1001,ROWS($H$5:I328)+1,FALSE)</f>
        <v>37.549999999999997</v>
      </c>
    </row>
    <row r="337" spans="1:2" x14ac:dyDescent="0.3">
      <c r="A337">
        <f>HLOOKUP($C$8,'IMDB-Movie-Data'!$A$1:$AF$1001,ROWS($C$2:C326)+1,FALSE)</f>
        <v>95</v>
      </c>
      <c r="B337">
        <f>HLOOKUP($C$9,'IMDB-Movie-Data'!$A$1:$AF$1001,ROWS($H$5:I329)+1,FALSE)</f>
        <v>96.92</v>
      </c>
    </row>
    <row r="338" spans="1:2" x14ac:dyDescent="0.3">
      <c r="A338">
        <f>HLOOKUP($C$8,'IMDB-Movie-Data'!$A$1:$AF$1001,ROWS($C$2:C327)+1,FALSE)</f>
        <v>34</v>
      </c>
      <c r="B338">
        <f>HLOOKUP($C$9,'IMDB-Movie-Data'!$A$1:$AF$1001,ROWS($H$5:I330)+1,FALSE)</f>
        <v>27.36</v>
      </c>
    </row>
    <row r="339" spans="1:2" x14ac:dyDescent="0.3">
      <c r="A339">
        <f>HLOOKUP($C$8,'IMDB-Movie-Data'!$A$1:$AF$1001,ROWS($C$2:C328)+1,FALSE)</f>
        <v>36</v>
      </c>
      <c r="B339">
        <f>HLOOKUP($C$9,'IMDB-Movie-Data'!$A$1:$AF$1001,ROWS($H$5:I331)+1,FALSE)</f>
        <v>5.77</v>
      </c>
    </row>
    <row r="340" spans="1:2" x14ac:dyDescent="0.3">
      <c r="A340">
        <f>HLOOKUP($C$8,'IMDB-Movie-Data'!$A$1:$AF$1001,ROWS($C$2:C329)+1,FALSE)</f>
        <v>54</v>
      </c>
      <c r="B340">
        <f>HLOOKUP($C$9,'IMDB-Movie-Data'!$A$1:$AF$1001,ROWS($H$5:I332)+1,FALSE)</f>
        <v>0.04</v>
      </c>
    </row>
    <row r="341" spans="1:2" x14ac:dyDescent="0.3">
      <c r="A341">
        <f>HLOOKUP($C$8,'IMDB-Movie-Data'!$A$1:$AF$1001,ROWS($C$2:C330)+1,FALSE)</f>
        <v>79</v>
      </c>
      <c r="B341">
        <f>HLOOKUP($C$9,'IMDB-Movie-Data'!$A$1:$AF$1001,ROWS($H$5:I333)+1,FALSE)</f>
        <v>3.22</v>
      </c>
    </row>
    <row r="342" spans="1:2" x14ac:dyDescent="0.3">
      <c r="A342">
        <f>HLOOKUP($C$8,'IMDB-Movie-Data'!$A$1:$AF$1001,ROWS($C$2:C331)+1,FALSE)</f>
        <v>51</v>
      </c>
      <c r="B342">
        <f>HLOOKUP($C$9,'IMDB-Movie-Data'!$A$1:$AF$1001,ROWS($H$5:I334)+1,FALSE)</f>
        <v>7.1</v>
      </c>
    </row>
    <row r="343" spans="1:2" x14ac:dyDescent="0.3">
      <c r="A343">
        <f>HLOOKUP($C$8,'IMDB-Movie-Data'!$A$1:$AF$1001,ROWS($C$2:C332)+1,FALSE)</f>
        <v>56</v>
      </c>
      <c r="B343">
        <f>HLOOKUP($C$9,'IMDB-Movie-Data'!$A$1:$AF$1001,ROWS($H$5:I335)+1,FALSE)</f>
        <v>72.66</v>
      </c>
    </row>
    <row r="344" spans="1:2" x14ac:dyDescent="0.3">
      <c r="A344">
        <f>HLOOKUP($C$8,'IMDB-Movie-Data'!$A$1:$AF$1001,ROWS($C$2:C333)+1,FALSE)</f>
        <v>72</v>
      </c>
      <c r="B344">
        <f>HLOOKUP($C$9,'IMDB-Movie-Data'!$A$1:$AF$1001,ROWS($H$5:I336)+1,FALSE)</f>
        <v>350.12</v>
      </c>
    </row>
    <row r="345" spans="1:2" x14ac:dyDescent="0.3">
      <c r="A345">
        <f>HLOOKUP($C$8,'IMDB-Movie-Data'!$A$1:$AF$1001,ROWS($C$2:C334)+1,FALSE)</f>
        <v>84</v>
      </c>
      <c r="B345">
        <f>HLOOKUP($C$9,'IMDB-Movie-Data'!$A$1:$AF$1001,ROWS($H$5:I337)+1,FALSE)</f>
        <v>27.3</v>
      </c>
    </row>
    <row r="346" spans="1:2" x14ac:dyDescent="0.3">
      <c r="A346">
        <f>HLOOKUP($C$8,'IMDB-Movie-Data'!$A$1:$AF$1001,ROWS($C$2:C335)+1,FALSE)</f>
        <v>86</v>
      </c>
      <c r="B346">
        <f>HLOOKUP($C$9,'IMDB-Movie-Data'!$A$1:$AF$1001,ROWS($H$5:I338)+1,FALSE)</f>
        <v>182.2</v>
      </c>
    </row>
    <row r="347" spans="1:2" x14ac:dyDescent="0.3">
      <c r="A347">
        <f>HLOOKUP($C$8,'IMDB-Movie-Data'!$A$1:$AF$1001,ROWS($C$2:C336)+1,FALSE)</f>
        <v>75</v>
      </c>
      <c r="B347">
        <f>HLOOKUP($C$9,'IMDB-Movie-Data'!$A$1:$AF$1001,ROWS($H$5:I339)+1,FALSE)</f>
        <v>26.9</v>
      </c>
    </row>
    <row r="348" spans="1:2" x14ac:dyDescent="0.3">
      <c r="A348">
        <f>HLOOKUP($C$8,'IMDB-Movie-Data'!$A$1:$AF$1001,ROWS($C$2:C337)+1,FALSE)</f>
        <v>0</v>
      </c>
      <c r="B348">
        <f>HLOOKUP($C$9,'IMDB-Movie-Data'!$A$1:$AF$1001,ROWS($H$5:I340)+1,FALSE)</f>
        <v>0</v>
      </c>
    </row>
    <row r="349" spans="1:2" x14ac:dyDescent="0.3">
      <c r="A349">
        <f>HLOOKUP($C$8,'IMDB-Movie-Data'!$A$1:$AF$1001,ROWS($C$2:C338)+1,FALSE)</f>
        <v>81</v>
      </c>
      <c r="B349">
        <f>HLOOKUP($C$9,'IMDB-Movie-Data'!$A$1:$AF$1001,ROWS($H$5:I341)+1,FALSE)</f>
        <v>132.09</v>
      </c>
    </row>
    <row r="350" spans="1:2" x14ac:dyDescent="0.3">
      <c r="A350">
        <f>HLOOKUP($C$8,'IMDB-Movie-Data'!$A$1:$AF$1001,ROWS($C$2:C339)+1,FALSE)</f>
        <v>64</v>
      </c>
      <c r="B350">
        <f>HLOOKUP($C$9,'IMDB-Movie-Data'!$A$1:$AF$1001,ROWS($H$5:I342)+1,FALSE)</f>
        <v>0</v>
      </c>
    </row>
    <row r="351" spans="1:2" x14ac:dyDescent="0.3">
      <c r="A351">
        <f>HLOOKUP($C$8,'IMDB-Movie-Data'!$A$1:$AF$1001,ROWS($C$2:C340)+1,FALSE)</f>
        <v>69</v>
      </c>
      <c r="B351">
        <f>HLOOKUP($C$9,'IMDB-Movie-Data'!$A$1:$AF$1001,ROWS($H$5:I343)+1,FALSE)</f>
        <v>124.87</v>
      </c>
    </row>
    <row r="352" spans="1:2" x14ac:dyDescent="0.3">
      <c r="A352">
        <f>HLOOKUP($C$8,'IMDB-Movie-Data'!$A$1:$AF$1001,ROWS($C$2:C341)+1,FALSE)</f>
        <v>31</v>
      </c>
      <c r="B352">
        <f>HLOOKUP($C$9,'IMDB-Movie-Data'!$A$1:$AF$1001,ROWS($H$5:I344)+1,FALSE)</f>
        <v>46.28</v>
      </c>
    </row>
    <row r="353" spans="1:2" x14ac:dyDescent="0.3">
      <c r="A353">
        <f>HLOOKUP($C$8,'IMDB-Movie-Data'!$A$1:$AF$1001,ROWS($C$2:C342)+1,FALSE)</f>
        <v>46</v>
      </c>
      <c r="B353">
        <f>HLOOKUP($C$9,'IMDB-Movie-Data'!$A$1:$AF$1001,ROWS($H$5:I345)+1,FALSE)</f>
        <v>155.02000000000001</v>
      </c>
    </row>
    <row r="354" spans="1:2" x14ac:dyDescent="0.3">
      <c r="A354">
        <f>HLOOKUP($C$8,'IMDB-Movie-Data'!$A$1:$AF$1001,ROWS($C$2:C343)+1,FALSE)</f>
        <v>84</v>
      </c>
      <c r="B354">
        <f>HLOOKUP($C$9,'IMDB-Movie-Data'!$A$1:$AF$1001,ROWS($H$5:I346)+1,FALSE)</f>
        <v>66.47</v>
      </c>
    </row>
    <row r="355" spans="1:2" x14ac:dyDescent="0.3">
      <c r="A355">
        <f>HLOOKUP($C$8,'IMDB-Movie-Data'!$A$1:$AF$1001,ROWS($C$2:C344)+1,FALSE)</f>
        <v>52</v>
      </c>
      <c r="B355">
        <f>HLOOKUP($C$9,'IMDB-Movie-Data'!$A$1:$AF$1001,ROWS($H$5:I347)+1,FALSE)</f>
        <v>73.099999999999994</v>
      </c>
    </row>
    <row r="356" spans="1:2" x14ac:dyDescent="0.3">
      <c r="A356">
        <f>HLOOKUP($C$8,'IMDB-Movie-Data'!$A$1:$AF$1001,ROWS($C$2:C345)+1,FALSE)</f>
        <v>71</v>
      </c>
      <c r="B356">
        <f>HLOOKUP($C$9,'IMDB-Movie-Data'!$A$1:$AF$1001,ROWS($H$5:I348)+1,FALSE)</f>
        <v>76.2</v>
      </c>
    </row>
    <row r="357" spans="1:2" x14ac:dyDescent="0.3">
      <c r="A357">
        <f>HLOOKUP($C$8,'IMDB-Movie-Data'!$A$1:$AF$1001,ROWS($C$2:C346)+1,FALSE)</f>
        <v>59</v>
      </c>
      <c r="B357">
        <f>HLOOKUP($C$9,'IMDB-Movie-Data'!$A$1:$AF$1001,ROWS($H$5:I349)+1,FALSE)</f>
        <v>336.53</v>
      </c>
    </row>
    <row r="358" spans="1:2" x14ac:dyDescent="0.3">
      <c r="A358">
        <f>HLOOKUP($C$8,'IMDB-Movie-Data'!$A$1:$AF$1001,ROWS($C$2:C347)+1,FALSE)</f>
        <v>35</v>
      </c>
      <c r="B358">
        <f>HLOOKUP($C$9,'IMDB-Movie-Data'!$A$1:$AF$1001,ROWS($H$5:I350)+1,FALSE)</f>
        <v>20.32</v>
      </c>
    </row>
    <row r="359" spans="1:2" x14ac:dyDescent="0.3">
      <c r="A359">
        <f>HLOOKUP($C$8,'IMDB-Movie-Data'!$A$1:$AF$1001,ROWS($C$2:C348)+1,FALSE)</f>
        <v>66</v>
      </c>
      <c r="B359">
        <f>HLOOKUP($C$9,'IMDB-Movie-Data'!$A$1:$AF$1001,ROWS($H$5:I351)+1,FALSE)</f>
        <v>38.35</v>
      </c>
    </row>
    <row r="360" spans="1:2" x14ac:dyDescent="0.3">
      <c r="A360">
        <f>HLOOKUP($C$8,'IMDB-Movie-Data'!$A$1:$AF$1001,ROWS($C$2:C349)+1,FALSE)</f>
        <v>90</v>
      </c>
      <c r="B360">
        <f>HLOOKUP($C$9,'IMDB-Movie-Data'!$A$1:$AF$1001,ROWS($H$5:I352)+1,FALSE)</f>
        <v>150.12</v>
      </c>
    </row>
    <row r="361" spans="1:2" x14ac:dyDescent="0.3">
      <c r="A361">
        <f>HLOOKUP($C$8,'IMDB-Movie-Data'!$A$1:$AF$1001,ROWS($C$2:C350)+1,FALSE)</f>
        <v>47</v>
      </c>
      <c r="B361">
        <f>HLOOKUP($C$9,'IMDB-Movie-Data'!$A$1:$AF$1001,ROWS($H$5:I353)+1,FALSE)</f>
        <v>16.2</v>
      </c>
    </row>
    <row r="362" spans="1:2" x14ac:dyDescent="0.3">
      <c r="A362">
        <f>HLOOKUP($C$8,'IMDB-Movie-Data'!$A$1:$AF$1001,ROWS($C$2:C351)+1,FALSE)</f>
        <v>81</v>
      </c>
      <c r="B362">
        <f>HLOOKUP($C$9,'IMDB-Movie-Data'!$A$1:$AF$1001,ROWS($H$5:I354)+1,FALSE)</f>
        <v>56.82</v>
      </c>
    </row>
    <row r="363" spans="1:2" x14ac:dyDescent="0.3">
      <c r="A363">
        <f>HLOOKUP($C$8,'IMDB-Movie-Data'!$A$1:$AF$1001,ROWS($C$2:C352)+1,FALSE)</f>
        <v>83</v>
      </c>
      <c r="B363">
        <f>HLOOKUP($C$9,'IMDB-Movie-Data'!$A$1:$AF$1001,ROWS($H$5:I355)+1,FALSE)</f>
        <v>0</v>
      </c>
    </row>
    <row r="364" spans="1:2" x14ac:dyDescent="0.3">
      <c r="A364">
        <f>HLOOKUP($C$8,'IMDB-Movie-Data'!$A$1:$AF$1001,ROWS($C$2:C353)+1,FALSE)</f>
        <v>56</v>
      </c>
      <c r="B364">
        <f>HLOOKUP($C$9,'IMDB-Movie-Data'!$A$1:$AF$1001,ROWS($H$5:I356)+1,FALSE)</f>
        <v>56.44</v>
      </c>
    </row>
    <row r="365" spans="1:2" x14ac:dyDescent="0.3">
      <c r="A365">
        <f>HLOOKUP($C$8,'IMDB-Movie-Data'!$A$1:$AF$1001,ROWS($C$2:C354)+1,FALSE)</f>
        <v>47</v>
      </c>
      <c r="B365">
        <f>HLOOKUP($C$9,'IMDB-Movie-Data'!$A$1:$AF$1001,ROWS($H$5:I357)+1,FALSE)</f>
        <v>2.02</v>
      </c>
    </row>
    <row r="366" spans="1:2" x14ac:dyDescent="0.3">
      <c r="A366">
        <f>HLOOKUP($C$8,'IMDB-Movie-Data'!$A$1:$AF$1001,ROWS($C$2:C355)+1,FALSE)</f>
        <v>64</v>
      </c>
      <c r="B366">
        <f>HLOOKUP($C$9,'IMDB-Movie-Data'!$A$1:$AF$1001,ROWS($H$5:I358)+1,FALSE)</f>
        <v>11.08</v>
      </c>
    </row>
    <row r="367" spans="1:2" x14ac:dyDescent="0.3">
      <c r="A367">
        <f>HLOOKUP($C$8,'IMDB-Movie-Data'!$A$1:$AF$1001,ROWS($C$2:C356)+1,FALSE)</f>
        <v>42</v>
      </c>
      <c r="B367">
        <f>HLOOKUP($C$9,'IMDB-Movie-Data'!$A$1:$AF$1001,ROWS($H$5:I359)+1,FALSE)</f>
        <v>130</v>
      </c>
    </row>
    <row r="368" spans="1:2" x14ac:dyDescent="0.3">
      <c r="A368">
        <f>HLOOKUP($C$8,'IMDB-Movie-Data'!$A$1:$AF$1001,ROWS($C$2:C357)+1,FALSE)</f>
        <v>30</v>
      </c>
      <c r="B368">
        <f>HLOOKUP($C$9,'IMDB-Movie-Data'!$A$1:$AF$1001,ROWS($H$5:I360)+1,FALSE)</f>
        <v>17.18</v>
      </c>
    </row>
    <row r="369" spans="1:2" x14ac:dyDescent="0.3">
      <c r="A369">
        <f>HLOOKUP($C$8,'IMDB-Movie-Data'!$A$1:$AF$1001,ROWS($C$2:C358)+1,FALSE)</f>
        <v>0</v>
      </c>
      <c r="B369">
        <f>HLOOKUP($C$9,'IMDB-Movie-Data'!$A$1:$AF$1001,ROWS($H$5:I361)+1,FALSE)</f>
        <v>0</v>
      </c>
    </row>
    <row r="370" spans="1:2" x14ac:dyDescent="0.3">
      <c r="A370">
        <f>HLOOKUP($C$8,'IMDB-Movie-Data'!$A$1:$AF$1001,ROWS($C$2:C359)+1,FALSE)</f>
        <v>72</v>
      </c>
      <c r="B370">
        <f>HLOOKUP($C$9,'IMDB-Movie-Data'!$A$1:$AF$1001,ROWS($H$5:I362)+1,FALSE)</f>
        <v>35.89</v>
      </c>
    </row>
    <row r="371" spans="1:2" x14ac:dyDescent="0.3">
      <c r="A371">
        <f>HLOOKUP($C$8,'IMDB-Movie-Data'!$A$1:$AF$1001,ROWS($C$2:C360)+1,FALSE)</f>
        <v>67</v>
      </c>
      <c r="B371">
        <f>HLOOKUP($C$9,'IMDB-Movie-Data'!$A$1:$AF$1001,ROWS($H$5:I363)+1,FALSE)</f>
        <v>101.47</v>
      </c>
    </row>
    <row r="372" spans="1:2" x14ac:dyDescent="0.3">
      <c r="A372">
        <f>HLOOKUP($C$8,'IMDB-Movie-Data'!$A$1:$AF$1001,ROWS($C$2:C361)+1,FALSE)</f>
        <v>55</v>
      </c>
      <c r="B372">
        <f>HLOOKUP($C$9,'IMDB-Movie-Data'!$A$1:$AF$1001,ROWS($H$5:I364)+1,FALSE)</f>
        <v>15.29</v>
      </c>
    </row>
    <row r="373" spans="1:2" x14ac:dyDescent="0.3">
      <c r="A373">
        <f>HLOOKUP($C$8,'IMDB-Movie-Data'!$A$1:$AF$1001,ROWS($C$2:C362)+1,FALSE)</f>
        <v>51</v>
      </c>
      <c r="B373">
        <f>HLOOKUP($C$9,'IMDB-Movie-Data'!$A$1:$AF$1001,ROWS($H$5:I365)+1,FALSE)</f>
        <v>100.47</v>
      </c>
    </row>
    <row r="374" spans="1:2" x14ac:dyDescent="0.3">
      <c r="A374">
        <f>HLOOKUP($C$8,'IMDB-Movie-Data'!$A$1:$AF$1001,ROWS($C$2:C363)+1,FALSE)</f>
        <v>42</v>
      </c>
      <c r="B374">
        <f>HLOOKUP($C$9,'IMDB-Movie-Data'!$A$1:$AF$1001,ROWS($H$5:I366)+1,FALSE)</f>
        <v>0.05</v>
      </c>
    </row>
    <row r="375" spans="1:2" x14ac:dyDescent="0.3">
      <c r="A375">
        <f>HLOOKUP($C$8,'IMDB-Movie-Data'!$A$1:$AF$1001,ROWS($C$2:C364)+1,FALSE)</f>
        <v>72</v>
      </c>
      <c r="B375">
        <f>HLOOKUP($C$9,'IMDB-Movie-Data'!$A$1:$AF$1001,ROWS($H$5:I367)+1,FALSE)</f>
        <v>228.76</v>
      </c>
    </row>
    <row r="376" spans="1:2" x14ac:dyDescent="0.3">
      <c r="A376">
        <f>HLOOKUP($C$8,'IMDB-Movie-Data'!$A$1:$AF$1001,ROWS($C$2:C365)+1,FALSE)</f>
        <v>73</v>
      </c>
      <c r="B376">
        <f>HLOOKUP($C$9,'IMDB-Movie-Data'!$A$1:$AF$1001,ROWS($H$5:I368)+1,FALSE)</f>
        <v>75.59</v>
      </c>
    </row>
    <row r="377" spans="1:2" x14ac:dyDescent="0.3">
      <c r="A377">
        <f>HLOOKUP($C$8,'IMDB-Movie-Data'!$A$1:$AF$1001,ROWS($C$2:C366)+1,FALSE)</f>
        <v>72</v>
      </c>
      <c r="B377">
        <f>HLOOKUP($C$9,'IMDB-Movie-Data'!$A$1:$AF$1001,ROWS($H$5:I369)+1,FALSE)</f>
        <v>30</v>
      </c>
    </row>
    <row r="378" spans="1:2" x14ac:dyDescent="0.3">
      <c r="A378">
        <f>HLOOKUP($C$8,'IMDB-Movie-Data'!$A$1:$AF$1001,ROWS($C$2:C367)+1,FALSE)</f>
        <v>86</v>
      </c>
      <c r="B378">
        <f>HLOOKUP($C$9,'IMDB-Movie-Data'!$A$1:$AF$1001,ROWS($H$5:I370)+1,FALSE)</f>
        <v>141.32</v>
      </c>
    </row>
    <row r="379" spans="1:2" x14ac:dyDescent="0.3">
      <c r="A379">
        <f>HLOOKUP($C$8,'IMDB-Movie-Data'!$A$1:$AF$1001,ROWS($C$2:C368)+1,FALSE)</f>
        <v>52</v>
      </c>
      <c r="B379">
        <f>HLOOKUP($C$9,'IMDB-Movie-Data'!$A$1:$AF$1001,ROWS($H$5:I371)+1,FALSE)</f>
        <v>292.3</v>
      </c>
    </row>
    <row r="380" spans="1:2" x14ac:dyDescent="0.3">
      <c r="A380">
        <f>HLOOKUP($C$8,'IMDB-Movie-Data'!$A$1:$AF$1001,ROWS($C$2:C369)+1,FALSE)</f>
        <v>0</v>
      </c>
      <c r="B380">
        <f>HLOOKUP($C$9,'IMDB-Movie-Data'!$A$1:$AF$1001,ROWS($H$5:I372)+1,FALSE)</f>
        <v>0</v>
      </c>
    </row>
    <row r="381" spans="1:2" x14ac:dyDescent="0.3">
      <c r="A381">
        <f>HLOOKUP($C$8,'IMDB-Movie-Data'!$A$1:$AF$1001,ROWS($C$2:C370)+1,FALSE)</f>
        <v>66</v>
      </c>
      <c r="B381">
        <f>HLOOKUP($C$9,'IMDB-Movie-Data'!$A$1:$AF$1001,ROWS($H$5:I373)+1,FALSE)</f>
        <v>262.02999999999997</v>
      </c>
    </row>
    <row r="382" spans="1:2" x14ac:dyDescent="0.3">
      <c r="A382">
        <f>HLOOKUP($C$8,'IMDB-Movie-Data'!$A$1:$AF$1001,ROWS($C$2:C371)+1,FALSE)</f>
        <v>38</v>
      </c>
      <c r="B382">
        <f>HLOOKUP($C$9,'IMDB-Movie-Data'!$A$1:$AF$1001,ROWS($H$5:I374)+1,FALSE)</f>
        <v>26.38</v>
      </c>
    </row>
    <row r="383" spans="1:2" x14ac:dyDescent="0.3">
      <c r="A383">
        <f>HLOOKUP($C$8,'IMDB-Movie-Data'!$A$1:$AF$1001,ROWS($C$2:C372)+1,FALSE)</f>
        <v>62</v>
      </c>
      <c r="B383">
        <f>HLOOKUP($C$9,'IMDB-Movie-Data'!$A$1:$AF$1001,ROWS($H$5:I375)+1,FALSE)</f>
        <v>3.85</v>
      </c>
    </row>
    <row r="384" spans="1:2" x14ac:dyDescent="0.3">
      <c r="A384">
        <f>HLOOKUP($C$8,'IMDB-Movie-Data'!$A$1:$AF$1001,ROWS($C$2:C373)+1,FALSE)</f>
        <v>57</v>
      </c>
      <c r="B384">
        <f>HLOOKUP($C$9,'IMDB-Movie-Data'!$A$1:$AF$1001,ROWS($H$5:I376)+1,FALSE)</f>
        <v>102.41</v>
      </c>
    </row>
    <row r="385" spans="1:2" x14ac:dyDescent="0.3">
      <c r="A385">
        <f>HLOOKUP($C$8,'IMDB-Movie-Data'!$A$1:$AF$1001,ROWS($C$2:C374)+1,FALSE)</f>
        <v>36</v>
      </c>
      <c r="B385">
        <f>HLOOKUP($C$9,'IMDB-Movie-Data'!$A$1:$AF$1001,ROWS($H$5:I377)+1,FALSE)</f>
        <v>14.27</v>
      </c>
    </row>
    <row r="386" spans="1:2" x14ac:dyDescent="0.3">
      <c r="A386">
        <f>HLOOKUP($C$8,'IMDB-Movie-Data'!$A$1:$AF$1001,ROWS($C$2:C375)+1,FALSE)</f>
        <v>64</v>
      </c>
      <c r="B386">
        <f>HLOOKUP($C$9,'IMDB-Movie-Data'!$A$1:$AF$1001,ROWS($H$5:I378)+1,FALSE)</f>
        <v>134.57</v>
      </c>
    </row>
    <row r="387" spans="1:2" x14ac:dyDescent="0.3">
      <c r="A387">
        <f>HLOOKUP($C$8,'IMDB-Movie-Data'!$A$1:$AF$1001,ROWS($C$2:C376)+1,FALSE)</f>
        <v>71</v>
      </c>
      <c r="B387">
        <f>HLOOKUP($C$9,'IMDB-Movie-Data'!$A$1:$AF$1001,ROWS($H$5:I379)+1,FALSE)</f>
        <v>27.37</v>
      </c>
    </row>
    <row r="388" spans="1:2" x14ac:dyDescent="0.3">
      <c r="A388">
        <f>HLOOKUP($C$8,'IMDB-Movie-Data'!$A$1:$AF$1001,ROWS($C$2:C377)+1,FALSE)</f>
        <v>33</v>
      </c>
      <c r="B388">
        <f>HLOOKUP($C$9,'IMDB-Movie-Data'!$A$1:$AF$1001,ROWS($H$5:I380)+1,FALSE)</f>
        <v>2.2000000000000002</v>
      </c>
    </row>
    <row r="389" spans="1:2" x14ac:dyDescent="0.3">
      <c r="A389">
        <f>HLOOKUP($C$8,'IMDB-Movie-Data'!$A$1:$AF$1001,ROWS($C$2:C378)+1,FALSE)</f>
        <v>68</v>
      </c>
      <c r="B389">
        <f>HLOOKUP($C$9,'IMDB-Movie-Data'!$A$1:$AF$1001,ROWS($H$5:I381)+1,FALSE)</f>
        <v>62.56</v>
      </c>
    </row>
    <row r="390" spans="1:2" x14ac:dyDescent="0.3">
      <c r="A390">
        <f>HLOOKUP($C$8,'IMDB-Movie-Data'!$A$1:$AF$1001,ROWS($C$2:C379)+1,FALSE)</f>
        <v>82</v>
      </c>
      <c r="B390">
        <f>HLOOKUP($C$9,'IMDB-Movie-Data'!$A$1:$AF$1001,ROWS($H$5:I382)+1,FALSE)</f>
        <v>109.71</v>
      </c>
    </row>
    <row r="391" spans="1:2" x14ac:dyDescent="0.3">
      <c r="A391">
        <f>HLOOKUP($C$8,'IMDB-Movie-Data'!$A$1:$AF$1001,ROWS($C$2:C380)+1,FALSE)</f>
        <v>64</v>
      </c>
      <c r="B391">
        <f>HLOOKUP($C$9,'IMDB-Movie-Data'!$A$1:$AF$1001,ROWS($H$5:I383)+1,FALSE)</f>
        <v>4.21</v>
      </c>
    </row>
    <row r="392" spans="1:2" x14ac:dyDescent="0.3">
      <c r="A392">
        <f>HLOOKUP($C$8,'IMDB-Movie-Data'!$A$1:$AF$1001,ROWS($C$2:C381)+1,FALSE)</f>
        <v>35</v>
      </c>
      <c r="B392">
        <f>HLOOKUP($C$9,'IMDB-Movie-Data'!$A$1:$AF$1001,ROWS($H$5:I384)+1,FALSE)</f>
        <v>39.29</v>
      </c>
    </row>
    <row r="393" spans="1:2" x14ac:dyDescent="0.3">
      <c r="A393">
        <f>HLOOKUP($C$8,'IMDB-Movie-Data'!$A$1:$AF$1001,ROWS($C$2:C382)+1,FALSE)</f>
        <v>76</v>
      </c>
      <c r="B393">
        <f>HLOOKUP($C$9,'IMDB-Movie-Data'!$A$1:$AF$1001,ROWS($H$5:I385)+1,FALSE)</f>
        <v>3.33</v>
      </c>
    </row>
    <row r="394" spans="1:2" x14ac:dyDescent="0.3">
      <c r="A394">
        <f>HLOOKUP($C$8,'IMDB-Movie-Data'!$A$1:$AF$1001,ROWS($C$2:C383)+1,FALSE)</f>
        <v>57</v>
      </c>
      <c r="B394">
        <f>HLOOKUP($C$9,'IMDB-Movie-Data'!$A$1:$AF$1001,ROWS($H$5:I386)+1,FALSE)</f>
        <v>52.42</v>
      </c>
    </row>
    <row r="395" spans="1:2" x14ac:dyDescent="0.3">
      <c r="A395">
        <f>HLOOKUP($C$8,'IMDB-Movie-Data'!$A$1:$AF$1001,ROWS($C$2:C384)+1,FALSE)</f>
        <v>67</v>
      </c>
      <c r="B395">
        <f>HLOOKUP($C$9,'IMDB-Movie-Data'!$A$1:$AF$1001,ROWS($H$5:I387)+1,FALSE)</f>
        <v>0</v>
      </c>
    </row>
    <row r="396" spans="1:2" x14ac:dyDescent="0.3">
      <c r="A396">
        <f>HLOOKUP($C$8,'IMDB-Movie-Data'!$A$1:$AF$1001,ROWS($C$2:C385)+1,FALSE)</f>
        <v>81</v>
      </c>
      <c r="B396">
        <f>HLOOKUP($C$9,'IMDB-Movie-Data'!$A$1:$AF$1001,ROWS($H$5:I388)+1,FALSE)</f>
        <v>72.31</v>
      </c>
    </row>
    <row r="397" spans="1:2" x14ac:dyDescent="0.3">
      <c r="A397">
        <f>HLOOKUP($C$8,'IMDB-Movie-Data'!$A$1:$AF$1001,ROWS($C$2:C386)+1,FALSE)</f>
        <v>83</v>
      </c>
      <c r="B397">
        <f>HLOOKUP($C$9,'IMDB-Movie-Data'!$A$1:$AF$1001,ROWS($H$5:I389)+1,FALSE)</f>
        <v>257.76</v>
      </c>
    </row>
    <row r="398" spans="1:2" x14ac:dyDescent="0.3">
      <c r="A398">
        <f>HLOOKUP($C$8,'IMDB-Movie-Data'!$A$1:$AF$1001,ROWS($C$2:C387)+1,FALSE)</f>
        <v>64</v>
      </c>
      <c r="B398">
        <f>HLOOKUP($C$9,'IMDB-Movie-Data'!$A$1:$AF$1001,ROWS($H$5:I390)+1,FALSE)</f>
        <v>43.25</v>
      </c>
    </row>
    <row r="399" spans="1:2" x14ac:dyDescent="0.3">
      <c r="A399">
        <f>HLOOKUP($C$8,'IMDB-Movie-Data'!$A$1:$AF$1001,ROWS($C$2:C388)+1,FALSE)</f>
        <v>27</v>
      </c>
      <c r="B399">
        <f>HLOOKUP($C$9,'IMDB-Movie-Data'!$A$1:$AF$1001,ROWS($H$5:I391)+1,FALSE)</f>
        <v>78.75</v>
      </c>
    </row>
    <row r="400" spans="1:2" x14ac:dyDescent="0.3">
      <c r="A400">
        <f>HLOOKUP($C$8,'IMDB-Movie-Data'!$A$1:$AF$1001,ROWS($C$2:C389)+1,FALSE)</f>
        <v>53</v>
      </c>
      <c r="B400">
        <f>HLOOKUP($C$9,'IMDB-Movie-Data'!$A$1:$AF$1001,ROWS($H$5:I392)+1,FALSE)</f>
        <v>105.22</v>
      </c>
    </row>
    <row r="401" spans="1:2" x14ac:dyDescent="0.3">
      <c r="A401">
        <f>HLOOKUP($C$8,'IMDB-Movie-Data'!$A$1:$AF$1001,ROWS($C$2:C390)+1,FALSE)</f>
        <v>60</v>
      </c>
      <c r="B401">
        <f>HLOOKUP($C$9,'IMDB-Movie-Data'!$A$1:$AF$1001,ROWS($H$5:I393)+1,FALSE)</f>
        <v>132.55000000000001</v>
      </c>
    </row>
    <row r="402" spans="1:2" x14ac:dyDescent="0.3">
      <c r="A402">
        <f>HLOOKUP($C$8,'IMDB-Movie-Data'!$A$1:$AF$1001,ROWS($C$2:C391)+1,FALSE)</f>
        <v>51</v>
      </c>
      <c r="B402">
        <f>HLOOKUP($C$9,'IMDB-Movie-Data'!$A$1:$AF$1001,ROWS($H$5:I394)+1,FALSE)</f>
        <v>73.06</v>
      </c>
    </row>
    <row r="403" spans="1:2" x14ac:dyDescent="0.3">
      <c r="A403">
        <f>HLOOKUP($C$8,'IMDB-Movie-Data'!$A$1:$AF$1001,ROWS($C$2:C392)+1,FALSE)</f>
        <v>63</v>
      </c>
      <c r="B403">
        <f>HLOOKUP($C$9,'IMDB-Movie-Data'!$A$1:$AF$1001,ROWS($H$5:I395)+1,FALSE)</f>
        <v>20.57</v>
      </c>
    </row>
    <row r="404" spans="1:2" x14ac:dyDescent="0.3">
      <c r="A404">
        <f>HLOOKUP($C$8,'IMDB-Movie-Data'!$A$1:$AF$1001,ROWS($C$2:C393)+1,FALSE)</f>
        <v>39</v>
      </c>
      <c r="B404">
        <f>HLOOKUP($C$9,'IMDB-Movie-Data'!$A$1:$AF$1001,ROWS($H$5:I396)+1,FALSE)</f>
        <v>10.64</v>
      </c>
    </row>
    <row r="405" spans="1:2" x14ac:dyDescent="0.3">
      <c r="A405">
        <f>HLOOKUP($C$8,'IMDB-Movie-Data'!$A$1:$AF$1001,ROWS($C$2:C394)+1,FALSE)</f>
        <v>82</v>
      </c>
      <c r="B405">
        <f>HLOOKUP($C$9,'IMDB-Movie-Data'!$A$1:$AF$1001,ROWS($H$5:I397)+1,FALSE)</f>
        <v>17.75</v>
      </c>
    </row>
    <row r="406" spans="1:2" x14ac:dyDescent="0.3">
      <c r="A406">
        <f>HLOOKUP($C$8,'IMDB-Movie-Data'!$A$1:$AF$1001,ROWS($C$2:C395)+1,FALSE)</f>
        <v>43</v>
      </c>
      <c r="B406">
        <f>HLOOKUP($C$9,'IMDB-Movie-Data'!$A$1:$AF$1001,ROWS($H$5:I398)+1,FALSE)</f>
        <v>0</v>
      </c>
    </row>
    <row r="407" spans="1:2" x14ac:dyDescent="0.3">
      <c r="A407">
        <f>HLOOKUP($C$8,'IMDB-Movie-Data'!$A$1:$AF$1001,ROWS($C$2:C396)+1,FALSE)</f>
        <v>19</v>
      </c>
      <c r="B407">
        <f>HLOOKUP($C$9,'IMDB-Movie-Data'!$A$1:$AF$1001,ROWS($H$5:I399)+1,FALSE)</f>
        <v>133.66999999999999</v>
      </c>
    </row>
    <row r="408" spans="1:2" x14ac:dyDescent="0.3">
      <c r="A408">
        <f>HLOOKUP($C$8,'IMDB-Movie-Data'!$A$1:$AF$1001,ROWS($C$2:C397)+1,FALSE)</f>
        <v>51</v>
      </c>
      <c r="B408">
        <f>HLOOKUP($C$9,'IMDB-Movie-Data'!$A$1:$AF$1001,ROWS($H$5:I400)+1,FALSE)</f>
        <v>42.48</v>
      </c>
    </row>
    <row r="409" spans="1:2" x14ac:dyDescent="0.3">
      <c r="A409">
        <f>HLOOKUP($C$8,'IMDB-Movie-Data'!$A$1:$AF$1001,ROWS($C$2:C398)+1,FALSE)</f>
        <v>61</v>
      </c>
      <c r="B409">
        <f>HLOOKUP($C$9,'IMDB-Movie-Data'!$A$1:$AF$1001,ROWS($H$5:I401)+1,FALSE)</f>
        <v>134.52000000000001</v>
      </c>
    </row>
    <row r="410" spans="1:2" x14ac:dyDescent="0.3">
      <c r="A410">
        <f>HLOOKUP($C$8,'IMDB-Movie-Data'!$A$1:$AF$1001,ROWS($C$2:C399)+1,FALSE)</f>
        <v>23</v>
      </c>
      <c r="B410">
        <f>HLOOKUP($C$9,'IMDB-Movie-Data'!$A$1:$AF$1001,ROWS($H$5:I402)+1,FALSE)</f>
        <v>109.18</v>
      </c>
    </row>
    <row r="411" spans="1:2" x14ac:dyDescent="0.3">
      <c r="A411">
        <f>HLOOKUP($C$8,'IMDB-Movie-Data'!$A$1:$AF$1001,ROWS($C$2:C400)+1,FALSE)</f>
        <v>31</v>
      </c>
      <c r="B411">
        <f>HLOOKUP($C$9,'IMDB-Movie-Data'!$A$1:$AF$1001,ROWS($H$5:I403)+1,FALSE)</f>
        <v>0</v>
      </c>
    </row>
    <row r="412" spans="1:2" x14ac:dyDescent="0.3">
      <c r="A412">
        <f>HLOOKUP($C$8,'IMDB-Movie-Data'!$A$1:$AF$1001,ROWS($C$2:C401)+1,FALSE)</f>
        <v>72</v>
      </c>
      <c r="B412">
        <f>HLOOKUP($C$9,'IMDB-Movie-Data'!$A$1:$AF$1001,ROWS($H$5:I404)+1,FALSE)</f>
        <v>113.71</v>
      </c>
    </row>
    <row r="413" spans="1:2" x14ac:dyDescent="0.3">
      <c r="A413">
        <f>HLOOKUP($C$8,'IMDB-Movie-Data'!$A$1:$AF$1001,ROWS($C$2:C402)+1,FALSE)</f>
        <v>56</v>
      </c>
      <c r="B413">
        <f>HLOOKUP($C$9,'IMDB-Movie-Data'!$A$1:$AF$1001,ROWS($H$5:I405)+1,FALSE)</f>
        <v>336.03</v>
      </c>
    </row>
    <row r="414" spans="1:2" x14ac:dyDescent="0.3">
      <c r="A414">
        <f>HLOOKUP($C$8,'IMDB-Movie-Data'!$A$1:$AF$1001,ROWS($C$2:C403)+1,FALSE)</f>
        <v>71</v>
      </c>
      <c r="B414">
        <f>HLOOKUP($C$9,'IMDB-Movie-Data'!$A$1:$AF$1001,ROWS($H$5:I406)+1,FALSE)</f>
        <v>0</v>
      </c>
    </row>
    <row r="415" spans="1:2" x14ac:dyDescent="0.3">
      <c r="A415">
        <f>HLOOKUP($C$8,'IMDB-Movie-Data'!$A$1:$AF$1001,ROWS($C$2:C404)+1,FALSE)</f>
        <v>0</v>
      </c>
      <c r="B415">
        <f>HLOOKUP($C$9,'IMDB-Movie-Data'!$A$1:$AF$1001,ROWS($H$5:I407)+1,FALSE)</f>
        <v>0.1</v>
      </c>
    </row>
    <row r="416" spans="1:2" x14ac:dyDescent="0.3">
      <c r="A416">
        <f>HLOOKUP($C$8,'IMDB-Movie-Data'!$A$1:$AF$1001,ROWS($C$2:C405)+1,FALSE)</f>
        <v>72</v>
      </c>
      <c r="B416">
        <f>HLOOKUP($C$9,'IMDB-Movie-Data'!$A$1:$AF$1001,ROWS($H$5:I408)+1,FALSE)</f>
        <v>251.5</v>
      </c>
    </row>
    <row r="417" spans="1:2" x14ac:dyDescent="0.3">
      <c r="A417">
        <f>HLOOKUP($C$8,'IMDB-Movie-Data'!$A$1:$AF$1001,ROWS($C$2:C406)+1,FALSE)</f>
        <v>29</v>
      </c>
      <c r="B417">
        <f>HLOOKUP($C$9,'IMDB-Movie-Data'!$A$1:$AF$1001,ROWS($H$5:I409)+1,FALSE)</f>
        <v>26.76</v>
      </c>
    </row>
    <row r="418" spans="1:2" x14ac:dyDescent="0.3">
      <c r="A418">
        <f>HLOOKUP($C$8,'IMDB-Movie-Data'!$A$1:$AF$1001,ROWS($C$2:C407)+1,FALSE)</f>
        <v>74</v>
      </c>
      <c r="B418">
        <f>HLOOKUP($C$9,'IMDB-Movie-Data'!$A$1:$AF$1001,ROWS($H$5:I410)+1,FALSE)</f>
        <v>0.23</v>
      </c>
    </row>
    <row r="419" spans="1:2" x14ac:dyDescent="0.3">
      <c r="A419">
        <f>HLOOKUP($C$8,'IMDB-Movie-Data'!$A$1:$AF$1001,ROWS($C$2:C408)+1,FALSE)</f>
        <v>95</v>
      </c>
      <c r="B419">
        <f>HLOOKUP($C$9,'IMDB-Movie-Data'!$A$1:$AF$1001,ROWS($H$5:I411)+1,FALSE)</f>
        <v>95.72</v>
      </c>
    </row>
    <row r="420" spans="1:2" x14ac:dyDescent="0.3">
      <c r="A420">
        <f>HLOOKUP($C$8,'IMDB-Movie-Data'!$A$1:$AF$1001,ROWS($C$2:C409)+1,FALSE)</f>
        <v>71</v>
      </c>
      <c r="B420">
        <f>HLOOKUP($C$9,'IMDB-Movie-Data'!$A$1:$AF$1001,ROWS($H$5:I412)+1,FALSE)</f>
        <v>200.81</v>
      </c>
    </row>
    <row r="421" spans="1:2" x14ac:dyDescent="0.3">
      <c r="A421">
        <f>HLOOKUP($C$8,'IMDB-Movie-Data'!$A$1:$AF$1001,ROWS($C$2:C410)+1,FALSE)</f>
        <v>65</v>
      </c>
      <c r="B421">
        <f>HLOOKUP($C$9,'IMDB-Movie-Data'!$A$1:$AF$1001,ROWS($H$5:I413)+1,FALSE)</f>
        <v>281.67</v>
      </c>
    </row>
    <row r="422" spans="1:2" x14ac:dyDescent="0.3">
      <c r="A422">
        <f>HLOOKUP($C$8,'IMDB-Movie-Data'!$A$1:$AF$1001,ROWS($C$2:C411)+1,FALSE)</f>
        <v>34</v>
      </c>
      <c r="B422">
        <f>HLOOKUP($C$9,'IMDB-Movie-Data'!$A$1:$AF$1001,ROWS($H$5:I414)+1,FALSE)</f>
        <v>58.88</v>
      </c>
    </row>
    <row r="423" spans="1:2" x14ac:dyDescent="0.3">
      <c r="A423">
        <f>HLOOKUP($C$8,'IMDB-Movie-Data'!$A$1:$AF$1001,ROWS($C$2:C412)+1,FALSE)</f>
        <v>50</v>
      </c>
      <c r="B423">
        <f>HLOOKUP($C$9,'IMDB-Movie-Data'!$A$1:$AF$1001,ROWS($H$5:I415)+1,FALSE)</f>
        <v>145</v>
      </c>
    </row>
    <row r="424" spans="1:2" x14ac:dyDescent="0.3">
      <c r="A424">
        <f>HLOOKUP($C$8,'IMDB-Movie-Data'!$A$1:$AF$1001,ROWS($C$2:C413)+1,FALSE)</f>
        <v>63</v>
      </c>
      <c r="B424">
        <f>HLOOKUP($C$9,'IMDB-Movie-Data'!$A$1:$AF$1001,ROWS($H$5:I416)+1,FALSE)</f>
        <v>183.44</v>
      </c>
    </row>
    <row r="425" spans="1:2" x14ac:dyDescent="0.3">
      <c r="A425">
        <f>HLOOKUP($C$8,'IMDB-Movie-Data'!$A$1:$AF$1001,ROWS($C$2:C414)+1,FALSE)</f>
        <v>65</v>
      </c>
      <c r="B425">
        <f>HLOOKUP($C$9,'IMDB-Movie-Data'!$A$1:$AF$1001,ROWS($H$5:I417)+1,FALSE)</f>
        <v>268.49</v>
      </c>
    </row>
    <row r="426" spans="1:2" x14ac:dyDescent="0.3">
      <c r="A426">
        <f>HLOOKUP($C$8,'IMDB-Movie-Data'!$A$1:$AF$1001,ROWS($C$2:C415)+1,FALSE)</f>
        <v>89</v>
      </c>
      <c r="B426">
        <f>HLOOKUP($C$9,'IMDB-Movie-Data'!$A$1:$AF$1001,ROWS($H$5:I418)+1,FALSE)</f>
        <v>0</v>
      </c>
    </row>
    <row r="427" spans="1:2" x14ac:dyDescent="0.3">
      <c r="A427">
        <f>HLOOKUP($C$8,'IMDB-Movie-Data'!$A$1:$AF$1001,ROWS($C$2:C416)+1,FALSE)</f>
        <v>38</v>
      </c>
      <c r="B427">
        <f>HLOOKUP($C$9,'IMDB-Movie-Data'!$A$1:$AF$1001,ROWS($H$5:I419)+1,FALSE)</f>
        <v>21.2</v>
      </c>
    </row>
    <row r="428" spans="1:2" x14ac:dyDescent="0.3">
      <c r="A428">
        <f>HLOOKUP($C$8,'IMDB-Movie-Data'!$A$1:$AF$1001,ROWS($C$2:C417)+1,FALSE)</f>
        <v>55</v>
      </c>
      <c r="B428">
        <f>HLOOKUP($C$9,'IMDB-Movie-Data'!$A$1:$AF$1001,ROWS($H$5:I420)+1,FALSE)</f>
        <v>1.82</v>
      </c>
    </row>
    <row r="429" spans="1:2" x14ac:dyDescent="0.3">
      <c r="A429">
        <f>HLOOKUP($C$8,'IMDB-Movie-Data'!$A$1:$AF$1001,ROWS($C$2:C418)+1,FALSE)</f>
        <v>85</v>
      </c>
      <c r="B429">
        <f>HLOOKUP($C$9,'IMDB-Movie-Data'!$A$1:$AF$1001,ROWS($H$5:I421)+1,FALSE)</f>
        <v>0</v>
      </c>
    </row>
    <row r="430" spans="1:2" x14ac:dyDescent="0.3">
      <c r="A430">
        <f>HLOOKUP($C$8,'IMDB-Movie-Data'!$A$1:$AF$1001,ROWS($C$2:C419)+1,FALSE)</f>
        <v>0</v>
      </c>
      <c r="B430">
        <f>HLOOKUP($C$9,'IMDB-Movie-Data'!$A$1:$AF$1001,ROWS($H$5:I422)+1,FALSE)</f>
        <v>50.92</v>
      </c>
    </row>
    <row r="431" spans="1:2" x14ac:dyDescent="0.3">
      <c r="A431">
        <f>HLOOKUP($C$8,'IMDB-Movie-Data'!$A$1:$AF$1001,ROWS($C$2:C420)+1,FALSE)</f>
        <v>65</v>
      </c>
      <c r="B431">
        <f>HLOOKUP($C$9,'IMDB-Movie-Data'!$A$1:$AF$1001,ROWS($H$5:I423)+1,FALSE)</f>
        <v>294.98</v>
      </c>
    </row>
    <row r="432" spans="1:2" x14ac:dyDescent="0.3">
      <c r="A432">
        <f>HLOOKUP($C$8,'IMDB-Movie-Data'!$A$1:$AF$1001,ROWS($C$2:C421)+1,FALSE)</f>
        <v>72</v>
      </c>
      <c r="B432">
        <f>HLOOKUP($C$9,'IMDB-Movie-Data'!$A$1:$AF$1001,ROWS($H$5:I424)+1,FALSE)</f>
        <v>4</v>
      </c>
    </row>
    <row r="433" spans="1:2" x14ac:dyDescent="0.3">
      <c r="A433">
        <f>HLOOKUP($C$8,'IMDB-Movie-Data'!$A$1:$AF$1001,ROWS($C$2:C422)+1,FALSE)</f>
        <v>65</v>
      </c>
      <c r="B433">
        <f>HLOOKUP($C$9,'IMDB-Movie-Data'!$A$1:$AF$1001,ROWS($H$5:I425)+1,FALSE)</f>
        <v>40.25</v>
      </c>
    </row>
    <row r="434" spans="1:2" x14ac:dyDescent="0.3">
      <c r="A434">
        <f>HLOOKUP($C$8,'IMDB-Movie-Data'!$A$1:$AF$1001,ROWS($C$2:C423)+1,FALSE)</f>
        <v>35</v>
      </c>
      <c r="B434">
        <f>HLOOKUP($C$9,'IMDB-Movie-Data'!$A$1:$AF$1001,ROWS($H$5:I426)+1,FALSE)</f>
        <v>0.04</v>
      </c>
    </row>
    <row r="435" spans="1:2" x14ac:dyDescent="0.3">
      <c r="A435">
        <f>HLOOKUP($C$8,'IMDB-Movie-Data'!$A$1:$AF$1001,ROWS($C$2:C424)+1,FALSE)</f>
        <v>45</v>
      </c>
      <c r="B435">
        <f>HLOOKUP($C$9,'IMDB-Movie-Data'!$A$1:$AF$1001,ROWS($H$5:I427)+1,FALSE)</f>
        <v>10.91</v>
      </c>
    </row>
    <row r="436" spans="1:2" x14ac:dyDescent="0.3">
      <c r="A436">
        <f>HLOOKUP($C$8,'IMDB-Movie-Data'!$A$1:$AF$1001,ROWS($C$2:C425)+1,FALSE)</f>
        <v>48</v>
      </c>
      <c r="B436">
        <f>HLOOKUP($C$9,'IMDB-Movie-Data'!$A$1:$AF$1001,ROWS($H$5:I428)+1,FALSE)</f>
        <v>106.37</v>
      </c>
    </row>
    <row r="437" spans="1:2" x14ac:dyDescent="0.3">
      <c r="A437">
        <f>HLOOKUP($C$8,'IMDB-Movie-Data'!$A$1:$AF$1001,ROWS($C$2:C426)+1,FALSE)</f>
        <v>28</v>
      </c>
      <c r="B437">
        <f>HLOOKUP($C$9,'IMDB-Movie-Data'!$A$1:$AF$1001,ROWS($H$5:I429)+1,FALSE)</f>
        <v>62.4</v>
      </c>
    </row>
    <row r="438" spans="1:2" x14ac:dyDescent="0.3">
      <c r="A438">
        <f>HLOOKUP($C$8,'IMDB-Movie-Data'!$A$1:$AF$1001,ROWS($C$2:C427)+1,FALSE)</f>
        <v>70</v>
      </c>
      <c r="B438">
        <f>HLOOKUP($C$9,'IMDB-Movie-Data'!$A$1:$AF$1001,ROWS($H$5:I430)+1,FALSE)</f>
        <v>127.49</v>
      </c>
    </row>
    <row r="439" spans="1:2" x14ac:dyDescent="0.3">
      <c r="A439">
        <f>HLOOKUP($C$8,'IMDB-Movie-Data'!$A$1:$AF$1001,ROWS($C$2:C428)+1,FALSE)</f>
        <v>46</v>
      </c>
      <c r="B439">
        <f>HLOOKUP($C$9,'IMDB-Movie-Data'!$A$1:$AF$1001,ROWS($H$5:I431)+1,FALSE)</f>
        <v>13.75</v>
      </c>
    </row>
    <row r="440" spans="1:2" x14ac:dyDescent="0.3">
      <c r="A440">
        <f>HLOOKUP($C$8,'IMDB-Movie-Data'!$A$1:$AF$1001,ROWS($C$2:C429)+1,FALSE)</f>
        <v>85</v>
      </c>
      <c r="B440">
        <f>HLOOKUP($C$9,'IMDB-Movie-Data'!$A$1:$AF$1001,ROWS($H$5:I432)+1,FALSE)</f>
        <v>227.14</v>
      </c>
    </row>
    <row r="441" spans="1:2" x14ac:dyDescent="0.3">
      <c r="A441">
        <f>HLOOKUP($C$8,'IMDB-Movie-Data'!$A$1:$AF$1001,ROWS($C$2:C430)+1,FALSE)</f>
        <v>55</v>
      </c>
      <c r="B441">
        <f>HLOOKUP($C$9,'IMDB-Movie-Data'!$A$1:$AF$1001,ROWS($H$5:I433)+1,FALSE)</f>
        <v>0</v>
      </c>
    </row>
    <row r="442" spans="1:2" x14ac:dyDescent="0.3">
      <c r="A442">
        <f>HLOOKUP($C$8,'IMDB-Movie-Data'!$A$1:$AF$1001,ROWS($C$2:C431)+1,FALSE)</f>
        <v>0</v>
      </c>
      <c r="B442">
        <f>HLOOKUP($C$9,'IMDB-Movie-Data'!$A$1:$AF$1001,ROWS($H$5:I434)+1,FALSE)</f>
        <v>79</v>
      </c>
    </row>
    <row r="443" spans="1:2" x14ac:dyDescent="0.3">
      <c r="A443">
        <f>HLOOKUP($C$8,'IMDB-Movie-Data'!$A$1:$AF$1001,ROWS($C$2:C432)+1,FALSE)</f>
        <v>67</v>
      </c>
      <c r="B443">
        <f>HLOOKUP($C$9,'IMDB-Movie-Data'!$A$1:$AF$1001,ROWS($H$5:I435)+1,FALSE)</f>
        <v>6.52</v>
      </c>
    </row>
    <row r="444" spans="1:2" x14ac:dyDescent="0.3">
      <c r="A444">
        <f>HLOOKUP($C$8,'IMDB-Movie-Data'!$A$1:$AF$1001,ROWS($C$2:C433)+1,FALSE)</f>
        <v>34</v>
      </c>
      <c r="B444">
        <f>HLOOKUP($C$9,'IMDB-Movie-Data'!$A$1:$AF$1001,ROWS($H$5:I436)+1,FALSE)</f>
        <v>28.84</v>
      </c>
    </row>
    <row r="445" spans="1:2" x14ac:dyDescent="0.3">
      <c r="A445">
        <f>HLOOKUP($C$8,'IMDB-Movie-Data'!$A$1:$AF$1001,ROWS($C$2:C434)+1,FALSE)</f>
        <v>63</v>
      </c>
      <c r="B445">
        <f>HLOOKUP($C$9,'IMDB-Movie-Data'!$A$1:$AF$1001,ROWS($H$5:I437)+1,FALSE)</f>
        <v>202.35</v>
      </c>
    </row>
    <row r="446" spans="1:2" x14ac:dyDescent="0.3">
      <c r="A446">
        <f>HLOOKUP($C$8,'IMDB-Movie-Data'!$A$1:$AF$1001,ROWS($C$2:C435)+1,FALSE)</f>
        <v>73</v>
      </c>
      <c r="B446">
        <f>HLOOKUP($C$9,'IMDB-Movie-Data'!$A$1:$AF$1001,ROWS($H$5:I438)+1,FALSE)</f>
        <v>209.36</v>
      </c>
    </row>
    <row r="447" spans="1:2" x14ac:dyDescent="0.3">
      <c r="A447">
        <f>HLOOKUP($C$8,'IMDB-Movie-Data'!$A$1:$AF$1001,ROWS($C$2:C436)+1,FALSE)</f>
        <v>56</v>
      </c>
      <c r="B447">
        <f>HLOOKUP($C$9,'IMDB-Movie-Data'!$A$1:$AF$1001,ROWS($H$5:I439)+1,FALSE)</f>
        <v>0</v>
      </c>
    </row>
    <row r="448" spans="1:2" x14ac:dyDescent="0.3">
      <c r="A448">
        <f>HLOOKUP($C$8,'IMDB-Movie-Data'!$A$1:$AF$1001,ROWS($C$2:C437)+1,FALSE)</f>
        <v>0</v>
      </c>
      <c r="B448">
        <f>HLOOKUP($C$9,'IMDB-Movie-Data'!$A$1:$AF$1001,ROWS($H$5:I440)+1,FALSE)</f>
        <v>0.03</v>
      </c>
    </row>
    <row r="449" spans="1:2" x14ac:dyDescent="0.3">
      <c r="A449">
        <f>HLOOKUP($C$8,'IMDB-Movie-Data'!$A$1:$AF$1001,ROWS($C$2:C438)+1,FALSE)</f>
        <v>33</v>
      </c>
      <c r="B449">
        <f>HLOOKUP($C$9,'IMDB-Movie-Data'!$A$1:$AF$1001,ROWS($H$5:I441)+1,FALSE)</f>
        <v>37.43</v>
      </c>
    </row>
    <row r="450" spans="1:2" x14ac:dyDescent="0.3">
      <c r="A450">
        <f>HLOOKUP($C$8,'IMDB-Movie-Data'!$A$1:$AF$1001,ROWS($C$2:C439)+1,FALSE)</f>
        <v>73</v>
      </c>
      <c r="B450">
        <f>HLOOKUP($C$9,'IMDB-Movie-Data'!$A$1:$AF$1001,ROWS($H$5:I442)+1,FALSE)</f>
        <v>19</v>
      </c>
    </row>
    <row r="451" spans="1:2" x14ac:dyDescent="0.3">
      <c r="A451">
        <f>HLOOKUP($C$8,'IMDB-Movie-Data'!$A$1:$AF$1001,ROWS($C$2:C440)+1,FALSE)</f>
        <v>41</v>
      </c>
      <c r="B451">
        <f>HLOOKUP($C$9,'IMDB-Movie-Data'!$A$1:$AF$1001,ROWS($H$5:I443)+1,FALSE)</f>
        <v>28.75</v>
      </c>
    </row>
    <row r="452" spans="1:2" x14ac:dyDescent="0.3">
      <c r="A452">
        <f>HLOOKUP($C$8,'IMDB-Movie-Data'!$A$1:$AF$1001,ROWS($C$2:C441)+1,FALSE)</f>
        <v>63</v>
      </c>
      <c r="B452">
        <f>HLOOKUP($C$9,'IMDB-Movie-Data'!$A$1:$AF$1001,ROWS($H$5:I444)+1,FALSE)</f>
        <v>0</v>
      </c>
    </row>
    <row r="453" spans="1:2" x14ac:dyDescent="0.3">
      <c r="A453">
        <f>HLOOKUP($C$8,'IMDB-Movie-Data'!$A$1:$AF$1001,ROWS($C$2:C442)+1,FALSE)</f>
        <v>44</v>
      </c>
      <c r="B453">
        <f>HLOOKUP($C$9,'IMDB-Movie-Data'!$A$1:$AF$1001,ROWS($H$5:I445)+1,FALSE)</f>
        <v>234.9</v>
      </c>
    </row>
    <row r="454" spans="1:2" x14ac:dyDescent="0.3">
      <c r="A454">
        <f>HLOOKUP($C$8,'IMDB-Movie-Data'!$A$1:$AF$1001,ROWS($C$2:C443)+1,FALSE)</f>
        <v>87</v>
      </c>
      <c r="B454">
        <f>HLOOKUP($C$9,'IMDB-Movie-Data'!$A$1:$AF$1001,ROWS($H$5:I446)+1,FALSE)</f>
        <v>38.32</v>
      </c>
    </row>
    <row r="455" spans="1:2" x14ac:dyDescent="0.3">
      <c r="A455">
        <f>HLOOKUP($C$8,'IMDB-Movie-Data'!$A$1:$AF$1001,ROWS($C$2:C444)+1,FALSE)</f>
        <v>80</v>
      </c>
      <c r="B455">
        <f>HLOOKUP($C$9,'IMDB-Movie-Data'!$A$1:$AF$1001,ROWS($H$5:I447)+1,FALSE)</f>
        <v>75.28</v>
      </c>
    </row>
    <row r="456" spans="1:2" x14ac:dyDescent="0.3">
      <c r="A456">
        <f>HLOOKUP($C$8,'IMDB-Movie-Data'!$A$1:$AF$1001,ROWS($C$2:C445)+1,FALSE)</f>
        <v>81</v>
      </c>
      <c r="B456">
        <f>HLOOKUP($C$9,'IMDB-Movie-Data'!$A$1:$AF$1001,ROWS($H$5:I448)+1,FALSE)</f>
        <v>9.6999999999999993</v>
      </c>
    </row>
    <row r="457" spans="1:2" x14ac:dyDescent="0.3">
      <c r="A457">
        <f>HLOOKUP($C$8,'IMDB-Movie-Data'!$A$1:$AF$1001,ROWS($C$2:C446)+1,FALSE)</f>
        <v>31</v>
      </c>
      <c r="B457">
        <f>HLOOKUP($C$9,'IMDB-Movie-Data'!$A$1:$AF$1001,ROWS($H$5:I449)+1,FALSE)</f>
        <v>0</v>
      </c>
    </row>
    <row r="458" spans="1:2" x14ac:dyDescent="0.3">
      <c r="A458">
        <f>HLOOKUP($C$8,'IMDB-Movie-Data'!$A$1:$AF$1001,ROWS($C$2:C447)+1,FALSE)</f>
        <v>0</v>
      </c>
      <c r="B458">
        <f>HLOOKUP($C$9,'IMDB-Movie-Data'!$A$1:$AF$1001,ROWS($H$5:I450)+1,FALSE)</f>
        <v>46.98</v>
      </c>
    </row>
    <row r="459" spans="1:2" x14ac:dyDescent="0.3">
      <c r="A459">
        <f>HLOOKUP($C$8,'IMDB-Movie-Data'!$A$1:$AF$1001,ROWS($C$2:C448)+1,FALSE)</f>
        <v>59</v>
      </c>
      <c r="B459">
        <f>HLOOKUP($C$9,'IMDB-Movie-Data'!$A$1:$AF$1001,ROWS($H$5:I451)+1,FALSE)</f>
        <v>13.4</v>
      </c>
    </row>
    <row r="460" spans="1:2" x14ac:dyDescent="0.3">
      <c r="A460">
        <f>HLOOKUP($C$8,'IMDB-Movie-Data'!$A$1:$AF$1001,ROWS($C$2:C449)+1,FALSE)</f>
        <v>81</v>
      </c>
      <c r="B460">
        <f>HLOOKUP($C$9,'IMDB-Movie-Data'!$A$1:$AF$1001,ROWS($H$5:I452)+1,FALSE)</f>
        <v>5.2</v>
      </c>
    </row>
    <row r="461" spans="1:2" x14ac:dyDescent="0.3">
      <c r="A461">
        <f>HLOOKUP($C$8,'IMDB-Movie-Data'!$A$1:$AF$1001,ROWS($C$2:C450)+1,FALSE)</f>
        <v>74</v>
      </c>
      <c r="B461">
        <f>HLOOKUP($C$9,'IMDB-Movie-Data'!$A$1:$AF$1001,ROWS($H$5:I453)+1,FALSE)</f>
        <v>222.49</v>
      </c>
    </row>
    <row r="462" spans="1:2" x14ac:dyDescent="0.3">
      <c r="A462">
        <f>HLOOKUP($C$8,'IMDB-Movie-Data'!$A$1:$AF$1001,ROWS($C$2:C451)+1,FALSE)</f>
        <v>53</v>
      </c>
      <c r="B462">
        <f>HLOOKUP($C$9,'IMDB-Movie-Data'!$A$1:$AF$1001,ROWS($H$5:I454)+1,FALSE)</f>
        <v>35.270000000000003</v>
      </c>
    </row>
    <row r="463" spans="1:2" x14ac:dyDescent="0.3">
      <c r="A463">
        <f>HLOOKUP($C$8,'IMDB-Movie-Data'!$A$1:$AF$1001,ROWS($C$2:C452)+1,FALSE)</f>
        <v>57</v>
      </c>
      <c r="B463">
        <f>HLOOKUP($C$9,'IMDB-Movie-Data'!$A$1:$AF$1001,ROWS($H$5:I455)+1,FALSE)</f>
        <v>312.06</v>
      </c>
    </row>
    <row r="464" spans="1:2" x14ac:dyDescent="0.3">
      <c r="A464">
        <f>HLOOKUP($C$8,'IMDB-Movie-Data'!$A$1:$AF$1001,ROWS($C$2:C453)+1,FALSE)</f>
        <v>49</v>
      </c>
      <c r="B464">
        <f>HLOOKUP($C$9,'IMDB-Movie-Data'!$A$1:$AF$1001,ROWS($H$5:I456)+1,FALSE)</f>
        <v>1.82</v>
      </c>
    </row>
    <row r="465" spans="1:2" x14ac:dyDescent="0.3">
      <c r="A465">
        <f>HLOOKUP($C$8,'IMDB-Movie-Data'!$A$1:$AF$1001,ROWS($C$2:C454)+1,FALSE)</f>
        <v>28</v>
      </c>
      <c r="B465">
        <f>HLOOKUP($C$9,'IMDB-Movie-Data'!$A$1:$AF$1001,ROWS($H$5:I457)+1,FALSE)</f>
        <v>10.33</v>
      </c>
    </row>
    <row r="466" spans="1:2" x14ac:dyDescent="0.3">
      <c r="A466">
        <f>HLOOKUP($C$8,'IMDB-Movie-Data'!$A$1:$AF$1001,ROWS($C$2:C455)+1,FALSE)</f>
        <v>41</v>
      </c>
      <c r="B466">
        <f>HLOOKUP($C$9,'IMDB-Movie-Data'!$A$1:$AF$1001,ROWS($H$5:I458)+1,FALSE)</f>
        <v>98.9</v>
      </c>
    </row>
    <row r="467" spans="1:2" x14ac:dyDescent="0.3">
      <c r="A467">
        <f>HLOOKUP($C$8,'IMDB-Movie-Data'!$A$1:$AF$1001,ROWS($C$2:C456)+1,FALSE)</f>
        <v>36</v>
      </c>
      <c r="B467">
        <f>HLOOKUP($C$9,'IMDB-Movie-Data'!$A$1:$AF$1001,ROWS($H$5:I459)+1,FALSE)</f>
        <v>55.09</v>
      </c>
    </row>
    <row r="468" spans="1:2" x14ac:dyDescent="0.3">
      <c r="A468">
        <f>HLOOKUP($C$8,'IMDB-Movie-Data'!$A$1:$AF$1001,ROWS($C$2:C457)+1,FALSE)</f>
        <v>76</v>
      </c>
      <c r="B468">
        <f>HLOOKUP($C$9,'IMDB-Movie-Data'!$A$1:$AF$1001,ROWS($H$5:I460)+1,FALSE)</f>
        <v>0.61</v>
      </c>
    </row>
    <row r="469" spans="1:2" x14ac:dyDescent="0.3">
      <c r="A469">
        <f>HLOOKUP($C$8,'IMDB-Movie-Data'!$A$1:$AF$1001,ROWS($C$2:C458)+1,FALSE)</f>
        <v>48</v>
      </c>
      <c r="B469">
        <f>HLOOKUP($C$9,'IMDB-Movie-Data'!$A$1:$AF$1001,ROWS($H$5:I461)+1,FALSE)</f>
        <v>163.95</v>
      </c>
    </row>
    <row r="470" spans="1:2" x14ac:dyDescent="0.3">
      <c r="A470">
        <f>HLOOKUP($C$8,'IMDB-Movie-Data'!$A$1:$AF$1001,ROWS($C$2:C459)+1,FALSE)</f>
        <v>34</v>
      </c>
      <c r="B470">
        <f>HLOOKUP($C$9,'IMDB-Movie-Data'!$A$1:$AF$1001,ROWS($H$5:I462)+1,FALSE)</f>
        <v>90.35</v>
      </c>
    </row>
    <row r="471" spans="1:2" x14ac:dyDescent="0.3">
      <c r="A471">
        <f>HLOOKUP($C$8,'IMDB-Movie-Data'!$A$1:$AF$1001,ROWS($C$2:C460)+1,FALSE)</f>
        <v>33</v>
      </c>
      <c r="B471">
        <f>HLOOKUP($C$9,'IMDB-Movie-Data'!$A$1:$AF$1001,ROWS($H$5:I463)+1,FALSE)</f>
        <v>103.03</v>
      </c>
    </row>
    <row r="472" spans="1:2" x14ac:dyDescent="0.3">
      <c r="A472">
        <f>HLOOKUP($C$8,'IMDB-Movie-Data'!$A$1:$AF$1001,ROWS($C$2:C461)+1,FALSE)</f>
        <v>69</v>
      </c>
      <c r="B472">
        <f>HLOOKUP($C$9,'IMDB-Movie-Data'!$A$1:$AF$1001,ROWS($H$5:I464)+1,FALSE)</f>
        <v>22.88</v>
      </c>
    </row>
    <row r="473" spans="1:2" x14ac:dyDescent="0.3">
      <c r="A473">
        <f>HLOOKUP($C$8,'IMDB-Movie-Data'!$A$1:$AF$1001,ROWS($C$2:C462)+1,FALSE)</f>
        <v>74</v>
      </c>
      <c r="B473">
        <f>HLOOKUP($C$9,'IMDB-Movie-Data'!$A$1:$AF$1001,ROWS($H$5:I465)+1,FALSE)</f>
        <v>92.17</v>
      </c>
    </row>
    <row r="474" spans="1:2" x14ac:dyDescent="0.3">
      <c r="A474">
        <f>HLOOKUP($C$8,'IMDB-Movie-Data'!$A$1:$AF$1001,ROWS($C$2:C463)+1,FALSE)</f>
        <v>42</v>
      </c>
      <c r="B474">
        <f>HLOOKUP($C$9,'IMDB-Movie-Data'!$A$1:$AF$1001,ROWS($H$5:I466)+1,FALSE)</f>
        <v>35.79</v>
      </c>
    </row>
    <row r="475" spans="1:2" x14ac:dyDescent="0.3">
      <c r="A475">
        <f>HLOOKUP($C$8,'IMDB-Movie-Data'!$A$1:$AF$1001,ROWS($C$2:C464)+1,FALSE)</f>
        <v>63</v>
      </c>
      <c r="B475">
        <f>HLOOKUP($C$9,'IMDB-Movie-Data'!$A$1:$AF$1001,ROWS($H$5:I467)+1,FALSE)</f>
        <v>4.07</v>
      </c>
    </row>
    <row r="476" spans="1:2" x14ac:dyDescent="0.3">
      <c r="A476">
        <f>HLOOKUP($C$8,'IMDB-Movie-Data'!$A$1:$AF$1001,ROWS($C$2:C465)+1,FALSE)</f>
        <v>69</v>
      </c>
      <c r="B476">
        <f>HLOOKUP($C$9,'IMDB-Movie-Data'!$A$1:$AF$1001,ROWS($H$5:I468)+1,FALSE)</f>
        <v>0</v>
      </c>
    </row>
    <row r="477" spans="1:2" x14ac:dyDescent="0.3">
      <c r="A477">
        <f>HLOOKUP($C$8,'IMDB-Movie-Data'!$A$1:$AF$1001,ROWS($C$2:C466)+1,FALSE)</f>
        <v>60</v>
      </c>
      <c r="B477">
        <f>HLOOKUP($C$9,'IMDB-Movie-Data'!$A$1:$AF$1001,ROWS($H$5:I469)+1,FALSE)</f>
        <v>80.02</v>
      </c>
    </row>
    <row r="478" spans="1:2" x14ac:dyDescent="0.3">
      <c r="A478">
        <f>HLOOKUP($C$8,'IMDB-Movie-Data'!$A$1:$AF$1001,ROWS($C$2:C467)+1,FALSE)</f>
        <v>48</v>
      </c>
      <c r="B478">
        <f>HLOOKUP($C$9,'IMDB-Movie-Data'!$A$1:$AF$1001,ROWS($H$5:I470)+1,FALSE)</f>
        <v>186.83</v>
      </c>
    </row>
    <row r="479" spans="1:2" x14ac:dyDescent="0.3">
      <c r="A479">
        <f>HLOOKUP($C$8,'IMDB-Movie-Data'!$A$1:$AF$1001,ROWS($C$2:C468)+1,FALSE)</f>
        <v>65</v>
      </c>
      <c r="B479">
        <f>HLOOKUP($C$9,'IMDB-Movie-Data'!$A$1:$AF$1001,ROWS($H$5:I471)+1,FALSE)</f>
        <v>118.31</v>
      </c>
    </row>
    <row r="480" spans="1:2" x14ac:dyDescent="0.3">
      <c r="A480">
        <f>HLOOKUP($C$8,'IMDB-Movie-Data'!$A$1:$AF$1001,ROWS($C$2:C469)+1,FALSE)</f>
        <v>61</v>
      </c>
      <c r="B480">
        <f>HLOOKUP($C$9,'IMDB-Movie-Data'!$A$1:$AF$1001,ROWS($H$5:I472)+1,FALSE)</f>
        <v>1.01</v>
      </c>
    </row>
    <row r="481" spans="1:2" x14ac:dyDescent="0.3">
      <c r="A481">
        <f>HLOOKUP($C$8,'IMDB-Movie-Data'!$A$1:$AF$1001,ROWS($C$2:C470)+1,FALSE)</f>
        <v>81</v>
      </c>
      <c r="B481">
        <f>HLOOKUP($C$9,'IMDB-Movie-Data'!$A$1:$AF$1001,ROWS($H$5:I473)+1,FALSE)</f>
        <v>115.65</v>
      </c>
    </row>
    <row r="482" spans="1:2" x14ac:dyDescent="0.3">
      <c r="A482">
        <f>HLOOKUP($C$8,'IMDB-Movie-Data'!$A$1:$AF$1001,ROWS($C$2:C471)+1,FALSE)</f>
        <v>64</v>
      </c>
      <c r="B482">
        <f>HLOOKUP($C$9,'IMDB-Movie-Data'!$A$1:$AF$1001,ROWS($H$5:I474)+1,FALSE)</f>
        <v>119.22</v>
      </c>
    </row>
    <row r="483" spans="1:2" x14ac:dyDescent="0.3">
      <c r="A483">
        <f>HLOOKUP($C$8,'IMDB-Movie-Data'!$A$1:$AF$1001,ROWS($C$2:C472)+1,FALSE)</f>
        <v>76</v>
      </c>
      <c r="B483">
        <f>HLOOKUP($C$9,'IMDB-Movie-Data'!$A$1:$AF$1001,ROWS($H$5:I475)+1,FALSE)</f>
        <v>130.13</v>
      </c>
    </row>
    <row r="484" spans="1:2" x14ac:dyDescent="0.3">
      <c r="A484">
        <f>HLOOKUP($C$8,'IMDB-Movie-Data'!$A$1:$AF$1001,ROWS($C$2:C473)+1,FALSE)</f>
        <v>65</v>
      </c>
      <c r="B484">
        <f>HLOOKUP($C$9,'IMDB-Movie-Data'!$A$1:$AF$1001,ROWS($H$5:I476)+1,FALSE)</f>
        <v>15.96</v>
      </c>
    </row>
    <row r="485" spans="1:2" x14ac:dyDescent="0.3">
      <c r="A485">
        <f>HLOOKUP($C$8,'IMDB-Movie-Data'!$A$1:$AF$1001,ROWS($C$2:C474)+1,FALSE)</f>
        <v>49</v>
      </c>
      <c r="B485">
        <f>HLOOKUP($C$9,'IMDB-Movie-Data'!$A$1:$AF$1001,ROWS($H$5:I477)+1,FALSE)</f>
        <v>166.11</v>
      </c>
    </row>
    <row r="486" spans="1:2" x14ac:dyDescent="0.3">
      <c r="A486">
        <f>HLOOKUP($C$8,'IMDB-Movie-Data'!$A$1:$AF$1001,ROWS($C$2:C475)+1,FALSE)</f>
        <v>78</v>
      </c>
      <c r="B486">
        <f>HLOOKUP($C$9,'IMDB-Movie-Data'!$A$1:$AF$1001,ROWS($H$5:I478)+1,FALSE)</f>
        <v>301.95999999999998</v>
      </c>
    </row>
    <row r="487" spans="1:2" x14ac:dyDescent="0.3">
      <c r="A487">
        <f>HLOOKUP($C$8,'IMDB-Movie-Data'!$A$1:$AF$1001,ROWS($C$2:C476)+1,FALSE)</f>
        <v>86</v>
      </c>
      <c r="B487">
        <f>HLOOKUP($C$9,'IMDB-Movie-Data'!$A$1:$AF$1001,ROWS($H$5:I479)+1,FALSE)</f>
        <v>136.02000000000001</v>
      </c>
    </row>
    <row r="488" spans="1:2" x14ac:dyDescent="0.3">
      <c r="A488">
        <f>HLOOKUP($C$8,'IMDB-Movie-Data'!$A$1:$AF$1001,ROWS($C$2:C477)+1,FALSE)</f>
        <v>54</v>
      </c>
      <c r="B488">
        <f>HLOOKUP($C$9,'IMDB-Movie-Data'!$A$1:$AF$1001,ROWS($H$5:I480)+1,FALSE)</f>
        <v>15.79</v>
      </c>
    </row>
    <row r="489" spans="1:2" x14ac:dyDescent="0.3">
      <c r="A489">
        <f>HLOOKUP($C$8,'IMDB-Movie-Data'!$A$1:$AF$1001,ROWS($C$2:C478)+1,FALSE)</f>
        <v>89</v>
      </c>
      <c r="B489">
        <f>HLOOKUP($C$9,'IMDB-Movie-Data'!$A$1:$AF$1001,ROWS($H$5:I481)+1,FALSE)</f>
        <v>11.28</v>
      </c>
    </row>
    <row r="490" spans="1:2" x14ac:dyDescent="0.3">
      <c r="A490">
        <f>HLOOKUP($C$8,'IMDB-Movie-Data'!$A$1:$AF$1001,ROWS($C$2:C479)+1,FALSE)</f>
        <v>48</v>
      </c>
      <c r="B490">
        <f>HLOOKUP($C$9,'IMDB-Movie-Data'!$A$1:$AF$1001,ROWS($H$5:I482)+1,FALSE)</f>
        <v>0</v>
      </c>
    </row>
    <row r="491" spans="1:2" x14ac:dyDescent="0.3">
      <c r="A491">
        <f>HLOOKUP($C$8,'IMDB-Movie-Data'!$A$1:$AF$1001,ROWS($C$2:C480)+1,FALSE)</f>
        <v>71</v>
      </c>
      <c r="B491">
        <f>HLOOKUP($C$9,'IMDB-Movie-Data'!$A$1:$AF$1001,ROWS($H$5:I483)+1,FALSE)</f>
        <v>0</v>
      </c>
    </row>
    <row r="492" spans="1:2" x14ac:dyDescent="0.3">
      <c r="A492">
        <f>HLOOKUP($C$8,'IMDB-Movie-Data'!$A$1:$AF$1001,ROWS($C$2:C481)+1,FALSE)</f>
        <v>71</v>
      </c>
      <c r="B492">
        <f>HLOOKUP($C$9,'IMDB-Movie-Data'!$A$1:$AF$1001,ROWS($H$5:I484)+1,FALSE)</f>
        <v>0</v>
      </c>
    </row>
    <row r="493" spans="1:2" x14ac:dyDescent="0.3">
      <c r="A493">
        <f>HLOOKUP($C$8,'IMDB-Movie-Data'!$A$1:$AF$1001,ROWS($C$2:C482)+1,FALSE)</f>
        <v>67</v>
      </c>
      <c r="B493">
        <f>HLOOKUP($C$9,'IMDB-Movie-Data'!$A$1:$AF$1001,ROWS($H$5:I485)+1,FALSE)</f>
        <v>62.88</v>
      </c>
    </row>
    <row r="494" spans="1:2" x14ac:dyDescent="0.3">
      <c r="A494">
        <f>HLOOKUP($C$8,'IMDB-Movie-Data'!$A$1:$AF$1001,ROWS($C$2:C483)+1,FALSE)</f>
        <v>47</v>
      </c>
      <c r="B494">
        <f>HLOOKUP($C$9,'IMDB-Movie-Data'!$A$1:$AF$1001,ROWS($H$5:I486)+1,FALSE)</f>
        <v>45.09</v>
      </c>
    </row>
    <row r="495" spans="1:2" x14ac:dyDescent="0.3">
      <c r="A495">
        <f>HLOOKUP($C$8,'IMDB-Movie-Data'!$A$1:$AF$1001,ROWS($C$2:C484)+1,FALSE)</f>
        <v>52</v>
      </c>
      <c r="B495">
        <f>HLOOKUP($C$9,'IMDB-Movie-Data'!$A$1:$AF$1001,ROWS($H$5:I487)+1,FALSE)</f>
        <v>12.63</v>
      </c>
    </row>
    <row r="496" spans="1:2" x14ac:dyDescent="0.3">
      <c r="A496">
        <f>HLOOKUP($C$8,'IMDB-Movie-Data'!$A$1:$AF$1001,ROWS($C$2:C485)+1,FALSE)</f>
        <v>43</v>
      </c>
      <c r="B496">
        <f>HLOOKUP($C$9,'IMDB-Movie-Data'!$A$1:$AF$1001,ROWS($H$5:I488)+1,FALSE)</f>
        <v>0</v>
      </c>
    </row>
    <row r="497" spans="1:2" x14ac:dyDescent="0.3">
      <c r="A497">
        <f>HLOOKUP($C$8,'IMDB-Movie-Data'!$A$1:$AF$1001,ROWS($C$2:C486)+1,FALSE)</f>
        <v>0</v>
      </c>
      <c r="B497">
        <f>HLOOKUP($C$9,'IMDB-Movie-Data'!$A$1:$AF$1001,ROWS($H$5:I489)+1,FALSE)</f>
        <v>107.51</v>
      </c>
    </row>
    <row r="498" spans="1:2" x14ac:dyDescent="0.3">
      <c r="A498">
        <f>HLOOKUP($C$8,'IMDB-Movie-Data'!$A$1:$AF$1001,ROWS($C$2:C487)+1,FALSE)</f>
        <v>84</v>
      </c>
      <c r="B498">
        <f>HLOOKUP($C$9,'IMDB-Movie-Data'!$A$1:$AF$1001,ROWS($H$5:I490)+1,FALSE)</f>
        <v>45.51</v>
      </c>
    </row>
    <row r="499" spans="1:2" x14ac:dyDescent="0.3">
      <c r="A499">
        <f>HLOOKUP($C$8,'IMDB-Movie-Data'!$A$1:$AF$1001,ROWS($C$2:C488)+1,FALSE)</f>
        <v>81</v>
      </c>
      <c r="B499">
        <f>HLOOKUP($C$9,'IMDB-Movie-Data'!$A$1:$AF$1001,ROWS($H$5:I491)+1,FALSE)</f>
        <v>118.82</v>
      </c>
    </row>
    <row r="500" spans="1:2" x14ac:dyDescent="0.3">
      <c r="A500">
        <f>HLOOKUP($C$8,'IMDB-Movie-Data'!$A$1:$AF$1001,ROWS($C$2:C489)+1,FALSE)</f>
        <v>34</v>
      </c>
      <c r="B500">
        <f>HLOOKUP($C$9,'IMDB-Movie-Data'!$A$1:$AF$1001,ROWS($H$5:I492)+1,FALSE)</f>
        <v>71.349999999999994</v>
      </c>
    </row>
    <row r="501" spans="1:2" x14ac:dyDescent="0.3">
      <c r="A501">
        <f>HLOOKUP($C$8,'IMDB-Movie-Data'!$A$1:$AF$1001,ROWS($C$2:C490)+1,FALSE)</f>
        <v>56</v>
      </c>
      <c r="B501">
        <f>HLOOKUP($C$9,'IMDB-Movie-Data'!$A$1:$AF$1001,ROWS($H$5:I493)+1,FALSE)</f>
        <v>53.85</v>
      </c>
    </row>
    <row r="502" spans="1:2" x14ac:dyDescent="0.3">
      <c r="A502">
        <f>HLOOKUP($C$8,'IMDB-Movie-Data'!$A$1:$AF$1001,ROWS($C$2:C491)+1,FALSE)</f>
        <v>96</v>
      </c>
      <c r="B502">
        <f>HLOOKUP($C$9,'IMDB-Movie-Data'!$A$1:$AF$1001,ROWS($H$5:I494)+1,FALSE)</f>
        <v>206.44</v>
      </c>
    </row>
    <row r="503" spans="1:2" x14ac:dyDescent="0.3">
      <c r="A503">
        <f>HLOOKUP($C$8,'IMDB-Movie-Data'!$A$1:$AF$1001,ROWS($C$2:C492)+1,FALSE)</f>
        <v>66</v>
      </c>
      <c r="B503">
        <f>HLOOKUP($C$9,'IMDB-Movie-Data'!$A$1:$AF$1001,ROWS($H$5:I495)+1,FALSE)</f>
        <v>0.02</v>
      </c>
    </row>
    <row r="504" spans="1:2" x14ac:dyDescent="0.3">
      <c r="A504">
        <f>HLOOKUP($C$8,'IMDB-Movie-Data'!$A$1:$AF$1001,ROWS($C$2:C493)+1,FALSE)</f>
        <v>53</v>
      </c>
      <c r="B504">
        <f>HLOOKUP($C$9,'IMDB-Movie-Data'!$A$1:$AF$1001,ROWS($H$5:I496)+1,FALSE)</f>
        <v>94.82</v>
      </c>
    </row>
    <row r="505" spans="1:2" x14ac:dyDescent="0.3">
      <c r="A505">
        <f>HLOOKUP($C$8,'IMDB-Movie-Data'!$A$1:$AF$1001,ROWS($C$2:C494)+1,FALSE)</f>
        <v>64</v>
      </c>
      <c r="B505">
        <f>HLOOKUP($C$9,'IMDB-Movie-Data'!$A$1:$AF$1001,ROWS($H$5:I497)+1,FALSE)</f>
        <v>80.03</v>
      </c>
    </row>
    <row r="506" spans="1:2" x14ac:dyDescent="0.3">
      <c r="A506">
        <f>HLOOKUP($C$8,'IMDB-Movie-Data'!$A$1:$AF$1001,ROWS($C$2:C495)+1,FALSE)</f>
        <v>34</v>
      </c>
      <c r="B506">
        <f>HLOOKUP($C$9,'IMDB-Movie-Data'!$A$1:$AF$1001,ROWS($H$5:I498)+1,FALSE)</f>
        <v>28.77</v>
      </c>
    </row>
    <row r="507" spans="1:2" x14ac:dyDescent="0.3">
      <c r="A507">
        <f>HLOOKUP($C$8,'IMDB-Movie-Data'!$A$1:$AF$1001,ROWS($C$2:C496)+1,FALSE)</f>
        <v>78</v>
      </c>
      <c r="B507">
        <f>HLOOKUP($C$9,'IMDB-Movie-Data'!$A$1:$AF$1001,ROWS($H$5:I499)+1,FALSE)</f>
        <v>2.61</v>
      </c>
    </row>
    <row r="508" spans="1:2" x14ac:dyDescent="0.3">
      <c r="A508">
        <f>HLOOKUP($C$8,'IMDB-Movie-Data'!$A$1:$AF$1001,ROWS($C$2:C497)+1,FALSE)</f>
        <v>65</v>
      </c>
      <c r="B508">
        <f>HLOOKUP($C$9,'IMDB-Movie-Data'!$A$1:$AF$1001,ROWS($H$5:I500)+1,FALSE)</f>
        <v>256.39</v>
      </c>
    </row>
    <row r="509" spans="1:2" x14ac:dyDescent="0.3">
      <c r="A509">
        <f>HLOOKUP($C$8,'IMDB-Movie-Data'!$A$1:$AF$1001,ROWS($C$2:C498)+1,FALSE)</f>
        <v>58</v>
      </c>
      <c r="B509">
        <f>HLOOKUP($C$9,'IMDB-Movie-Data'!$A$1:$AF$1001,ROWS($H$5:I501)+1,FALSE)</f>
        <v>179.02</v>
      </c>
    </row>
    <row r="510" spans="1:2" x14ac:dyDescent="0.3">
      <c r="A510">
        <f>HLOOKUP($C$8,'IMDB-Movie-Data'!$A$1:$AF$1001,ROWS($C$2:C499)+1,FALSE)</f>
        <v>72</v>
      </c>
      <c r="B510">
        <f>HLOOKUP($C$9,'IMDB-Movie-Data'!$A$1:$AF$1001,ROWS($H$5:I502)+1,FALSE)</f>
        <v>126.98</v>
      </c>
    </row>
    <row r="511" spans="1:2" x14ac:dyDescent="0.3">
      <c r="A511">
        <f>HLOOKUP($C$8,'IMDB-Movie-Data'!$A$1:$AF$1001,ROWS($C$2:C500)+1,FALSE)</f>
        <v>34</v>
      </c>
      <c r="B511">
        <f>HLOOKUP($C$9,'IMDB-Movie-Data'!$A$1:$AF$1001,ROWS($H$5:I503)+1,FALSE)</f>
        <v>73.34</v>
      </c>
    </row>
    <row r="512" spans="1:2" x14ac:dyDescent="0.3">
      <c r="A512">
        <f>HLOOKUP($C$8,'IMDB-Movie-Data'!$A$1:$AF$1001,ROWS($C$2:C501)+1,FALSE)</f>
        <v>88</v>
      </c>
      <c r="B512">
        <f>HLOOKUP($C$9,'IMDB-Movie-Data'!$A$1:$AF$1001,ROWS($H$5:I504)+1,FALSE)</f>
        <v>292.98</v>
      </c>
    </row>
    <row r="513" spans="1:2" x14ac:dyDescent="0.3">
      <c r="A513">
        <f>HLOOKUP($C$8,'IMDB-Movie-Data'!$A$1:$AF$1001,ROWS($C$2:C502)+1,FALSE)</f>
        <v>43</v>
      </c>
      <c r="B513">
        <f>HLOOKUP($C$9,'IMDB-Movie-Data'!$A$1:$AF$1001,ROWS($H$5:I505)+1,FALSE)</f>
        <v>81.69</v>
      </c>
    </row>
    <row r="514" spans="1:2" x14ac:dyDescent="0.3">
      <c r="A514">
        <f>HLOOKUP($C$8,'IMDB-Movie-Data'!$A$1:$AF$1001,ROWS($C$2:C503)+1,FALSE)</f>
        <v>95</v>
      </c>
      <c r="B514">
        <f>HLOOKUP($C$9,'IMDB-Movie-Data'!$A$1:$AF$1001,ROWS($H$5:I506)+1,FALSE)</f>
        <v>0.25</v>
      </c>
    </row>
    <row r="515" spans="1:2" x14ac:dyDescent="0.3">
      <c r="A515">
        <f>HLOOKUP($C$8,'IMDB-Movie-Data'!$A$1:$AF$1001,ROWS($C$2:C504)+1,FALSE)</f>
        <v>68</v>
      </c>
      <c r="B515">
        <f>HLOOKUP($C$9,'IMDB-Movie-Data'!$A$1:$AF$1001,ROWS($H$5:I507)+1,FALSE)</f>
        <v>0</v>
      </c>
    </row>
    <row r="516" spans="1:2" x14ac:dyDescent="0.3">
      <c r="A516">
        <f>HLOOKUP($C$8,'IMDB-Movie-Data'!$A$1:$AF$1001,ROWS($C$2:C505)+1,FALSE)</f>
        <v>64</v>
      </c>
      <c r="B516">
        <f>HLOOKUP($C$9,'IMDB-Movie-Data'!$A$1:$AF$1001,ROWS($H$5:I508)+1,FALSE)</f>
        <v>2.7</v>
      </c>
    </row>
    <row r="517" spans="1:2" x14ac:dyDescent="0.3">
      <c r="A517">
        <f>HLOOKUP($C$8,'IMDB-Movie-Data'!$A$1:$AF$1001,ROWS($C$2:C506)+1,FALSE)</f>
        <v>63</v>
      </c>
      <c r="B517">
        <f>HLOOKUP($C$9,'IMDB-Movie-Data'!$A$1:$AF$1001,ROWS($H$5:I509)+1,FALSE)</f>
        <v>0</v>
      </c>
    </row>
    <row r="518" spans="1:2" x14ac:dyDescent="0.3">
      <c r="A518">
        <f>HLOOKUP($C$8,'IMDB-Movie-Data'!$A$1:$AF$1001,ROWS($C$2:C507)+1,FALSE)</f>
        <v>54</v>
      </c>
      <c r="B518">
        <f>HLOOKUP($C$9,'IMDB-Movie-Data'!$A$1:$AF$1001,ROWS($H$5:I510)+1,FALSE)</f>
        <v>0</v>
      </c>
    </row>
    <row r="519" spans="1:2" x14ac:dyDescent="0.3">
      <c r="A519">
        <f>HLOOKUP($C$8,'IMDB-Movie-Data'!$A$1:$AF$1001,ROWS($C$2:C508)+1,FALSE)</f>
        <v>59</v>
      </c>
      <c r="B519">
        <f>HLOOKUP($C$9,'IMDB-Movie-Data'!$A$1:$AF$1001,ROWS($H$5:I511)+1,FALSE)</f>
        <v>47.31</v>
      </c>
    </row>
    <row r="520" spans="1:2" x14ac:dyDescent="0.3">
      <c r="A520">
        <f>HLOOKUP($C$8,'IMDB-Movie-Data'!$A$1:$AF$1001,ROWS($C$2:C509)+1,FALSE)</f>
        <v>76</v>
      </c>
      <c r="B520">
        <f>HLOOKUP($C$9,'IMDB-Movie-Data'!$A$1:$AF$1001,ROWS($H$5:I512)+1,FALSE)</f>
        <v>32.39</v>
      </c>
    </row>
    <row r="521" spans="1:2" x14ac:dyDescent="0.3">
      <c r="A521">
        <f>HLOOKUP($C$8,'IMDB-Movie-Data'!$A$1:$AF$1001,ROWS($C$2:C510)+1,FALSE)</f>
        <v>18</v>
      </c>
      <c r="B521">
        <f>HLOOKUP($C$9,'IMDB-Movie-Data'!$A$1:$AF$1001,ROWS($H$5:I513)+1,FALSE)</f>
        <v>8.83</v>
      </c>
    </row>
    <row r="522" spans="1:2" x14ac:dyDescent="0.3">
      <c r="A522">
        <f>HLOOKUP($C$8,'IMDB-Movie-Data'!$A$1:$AF$1001,ROWS($C$2:C511)+1,FALSE)</f>
        <v>96</v>
      </c>
      <c r="B522">
        <f>HLOOKUP($C$9,'IMDB-Movie-Data'!$A$1:$AF$1001,ROWS($H$5:I514)+1,FALSE)</f>
        <v>274.08</v>
      </c>
    </row>
    <row r="523" spans="1:2" x14ac:dyDescent="0.3">
      <c r="A523">
        <f>HLOOKUP($C$8,'IMDB-Movie-Data'!$A$1:$AF$1001,ROWS($C$2:C512)+1,FALSE)</f>
        <v>55</v>
      </c>
      <c r="B523">
        <f>HLOOKUP($C$9,'IMDB-Movie-Data'!$A$1:$AF$1001,ROWS($H$5:I515)+1,FALSE)</f>
        <v>9.0299999999999994</v>
      </c>
    </row>
    <row r="524" spans="1:2" x14ac:dyDescent="0.3">
      <c r="A524">
        <f>HLOOKUP($C$8,'IMDB-Movie-Data'!$A$1:$AF$1001,ROWS($C$2:C513)+1,FALSE)</f>
        <v>53</v>
      </c>
      <c r="B524">
        <f>HLOOKUP($C$9,'IMDB-Movie-Data'!$A$1:$AF$1001,ROWS($H$5:I516)+1,FALSE)</f>
        <v>46.98</v>
      </c>
    </row>
    <row r="525" spans="1:2" x14ac:dyDescent="0.3">
      <c r="A525">
        <f>HLOOKUP($C$8,'IMDB-Movie-Data'!$A$1:$AF$1001,ROWS($C$2:C514)+1,FALSE)</f>
        <v>34</v>
      </c>
      <c r="B525">
        <f>HLOOKUP($C$9,'IMDB-Movie-Data'!$A$1:$AF$1001,ROWS($H$5:I517)+1,FALSE)</f>
        <v>64.510000000000005</v>
      </c>
    </row>
    <row r="526" spans="1:2" x14ac:dyDescent="0.3">
      <c r="A526">
        <f>HLOOKUP($C$8,'IMDB-Movie-Data'!$A$1:$AF$1001,ROWS($C$2:C515)+1,FALSE)</f>
        <v>72</v>
      </c>
      <c r="B526">
        <f>HLOOKUP($C$9,'IMDB-Movie-Data'!$A$1:$AF$1001,ROWS($H$5:I518)+1,FALSE)</f>
        <v>66.010000000000005</v>
      </c>
    </row>
    <row r="527" spans="1:2" x14ac:dyDescent="0.3">
      <c r="A527">
        <f>HLOOKUP($C$8,'IMDB-Movie-Data'!$A$1:$AF$1001,ROWS($C$2:C516)+1,FALSE)</f>
        <v>60</v>
      </c>
      <c r="B527">
        <f>HLOOKUP($C$9,'IMDB-Movie-Data'!$A$1:$AF$1001,ROWS($H$5:I519)+1,FALSE)</f>
        <v>0</v>
      </c>
    </row>
    <row r="528" spans="1:2" x14ac:dyDescent="0.3">
      <c r="A528">
        <f>HLOOKUP($C$8,'IMDB-Movie-Data'!$A$1:$AF$1001,ROWS($C$2:C517)+1,FALSE)</f>
        <v>72</v>
      </c>
      <c r="B528">
        <f>HLOOKUP($C$9,'IMDB-Movie-Data'!$A$1:$AF$1001,ROWS($H$5:I520)+1,FALSE)</f>
        <v>58.4</v>
      </c>
    </row>
    <row r="529" spans="1:2" x14ac:dyDescent="0.3">
      <c r="A529">
        <f>HLOOKUP($C$8,'IMDB-Movie-Data'!$A$1:$AF$1001,ROWS($C$2:C518)+1,FALSE)</f>
        <v>52</v>
      </c>
      <c r="B529">
        <f>HLOOKUP($C$9,'IMDB-Movie-Data'!$A$1:$AF$1001,ROWS($H$5:I521)+1,FALSE)</f>
        <v>65.010000000000005</v>
      </c>
    </row>
    <row r="530" spans="1:2" x14ac:dyDescent="0.3">
      <c r="A530">
        <f>HLOOKUP($C$8,'IMDB-Movie-Data'!$A$1:$AF$1001,ROWS($C$2:C519)+1,FALSE)</f>
        <v>41</v>
      </c>
      <c r="B530">
        <f>HLOOKUP($C$9,'IMDB-Movie-Data'!$A$1:$AF$1001,ROWS($H$5:I522)+1,FALSE)</f>
        <v>31.57</v>
      </c>
    </row>
    <row r="531" spans="1:2" x14ac:dyDescent="0.3">
      <c r="A531">
        <f>HLOOKUP($C$8,'IMDB-Movie-Data'!$A$1:$AF$1001,ROWS($C$2:C520)+1,FALSE)</f>
        <v>66</v>
      </c>
      <c r="B531">
        <f>HLOOKUP($C$9,'IMDB-Movie-Data'!$A$1:$AF$1001,ROWS($H$5:I523)+1,FALSE)</f>
        <v>258.36</v>
      </c>
    </row>
    <row r="532" spans="1:2" x14ac:dyDescent="0.3">
      <c r="A532">
        <f>HLOOKUP($C$8,'IMDB-Movie-Data'!$A$1:$AF$1001,ROWS($C$2:C521)+1,FALSE)</f>
        <v>51</v>
      </c>
      <c r="B532">
        <f>HLOOKUP($C$9,'IMDB-Movie-Data'!$A$1:$AF$1001,ROWS($H$5:I524)+1,FALSE)</f>
        <v>0.05</v>
      </c>
    </row>
    <row r="533" spans="1:2" x14ac:dyDescent="0.3">
      <c r="A533">
        <f>HLOOKUP($C$8,'IMDB-Movie-Data'!$A$1:$AF$1001,ROWS($C$2:C522)+1,FALSE)</f>
        <v>59</v>
      </c>
      <c r="B533">
        <f>HLOOKUP($C$9,'IMDB-Movie-Data'!$A$1:$AF$1001,ROWS($H$5:I525)+1,FALSE)</f>
        <v>2.96</v>
      </c>
    </row>
    <row r="534" spans="1:2" x14ac:dyDescent="0.3">
      <c r="A534">
        <f>HLOOKUP($C$8,'IMDB-Movie-Data'!$A$1:$AF$1001,ROWS($C$2:C523)+1,FALSE)</f>
        <v>48</v>
      </c>
      <c r="B534">
        <f>HLOOKUP($C$9,'IMDB-Movie-Data'!$A$1:$AF$1001,ROWS($H$5:I526)+1,FALSE)</f>
        <v>16.97</v>
      </c>
    </row>
    <row r="535" spans="1:2" x14ac:dyDescent="0.3">
      <c r="A535">
        <f>HLOOKUP($C$8,'IMDB-Movie-Data'!$A$1:$AF$1001,ROWS($C$2:C524)+1,FALSE)</f>
        <v>57</v>
      </c>
      <c r="B535">
        <f>HLOOKUP($C$9,'IMDB-Movie-Data'!$A$1:$AF$1001,ROWS($H$5:I527)+1,FALSE)</f>
        <v>23.05</v>
      </c>
    </row>
    <row r="536" spans="1:2" x14ac:dyDescent="0.3">
      <c r="A536">
        <f>HLOOKUP($C$8,'IMDB-Movie-Data'!$A$1:$AF$1001,ROWS($C$2:C525)+1,FALSE)</f>
        <v>0</v>
      </c>
      <c r="B536">
        <f>HLOOKUP($C$9,'IMDB-Movie-Data'!$A$1:$AF$1001,ROWS($H$5:I528)+1,FALSE)</f>
        <v>0</v>
      </c>
    </row>
    <row r="537" spans="1:2" x14ac:dyDescent="0.3">
      <c r="A537">
        <f>HLOOKUP($C$8,'IMDB-Movie-Data'!$A$1:$AF$1001,ROWS($C$2:C526)+1,FALSE)</f>
        <v>60</v>
      </c>
      <c r="B537">
        <f>HLOOKUP($C$9,'IMDB-Movie-Data'!$A$1:$AF$1001,ROWS($H$5:I529)+1,FALSE)</f>
        <v>0.06</v>
      </c>
    </row>
    <row r="538" spans="1:2" x14ac:dyDescent="0.3">
      <c r="A538">
        <f>HLOOKUP($C$8,'IMDB-Movie-Data'!$A$1:$AF$1001,ROWS($C$2:C527)+1,FALSE)</f>
        <v>61</v>
      </c>
      <c r="B538">
        <f>HLOOKUP($C$9,'IMDB-Movie-Data'!$A$1:$AF$1001,ROWS($H$5:I530)+1,FALSE)</f>
        <v>93.05</v>
      </c>
    </row>
    <row r="539" spans="1:2" x14ac:dyDescent="0.3">
      <c r="A539">
        <f>HLOOKUP($C$8,'IMDB-Movie-Data'!$A$1:$AF$1001,ROWS($C$2:C528)+1,FALSE)</f>
        <v>0</v>
      </c>
      <c r="B539">
        <f>HLOOKUP($C$9,'IMDB-Movie-Data'!$A$1:$AF$1001,ROWS($H$5:I531)+1,FALSE)</f>
        <v>0</v>
      </c>
    </row>
    <row r="540" spans="1:2" x14ac:dyDescent="0.3">
      <c r="A540">
        <f>HLOOKUP($C$8,'IMDB-Movie-Data'!$A$1:$AF$1001,ROWS($C$2:C529)+1,FALSE)</f>
        <v>38</v>
      </c>
      <c r="B540">
        <f>HLOOKUP($C$9,'IMDB-Movie-Data'!$A$1:$AF$1001,ROWS($H$5:I532)+1,FALSE)</f>
        <v>7.19</v>
      </c>
    </row>
    <row r="541" spans="1:2" x14ac:dyDescent="0.3">
      <c r="A541">
        <f>HLOOKUP($C$8,'IMDB-Movie-Data'!$A$1:$AF$1001,ROWS($C$2:C530)+1,FALSE)</f>
        <v>62</v>
      </c>
      <c r="B541">
        <f>HLOOKUP($C$9,'IMDB-Movie-Data'!$A$1:$AF$1001,ROWS($H$5:I533)+1,FALSE)</f>
        <v>200.66</v>
      </c>
    </row>
    <row r="542" spans="1:2" x14ac:dyDescent="0.3">
      <c r="A542">
        <f>HLOOKUP($C$8,'IMDB-Movie-Data'!$A$1:$AF$1001,ROWS($C$2:C531)+1,FALSE)</f>
        <v>61</v>
      </c>
      <c r="B542">
        <f>HLOOKUP($C$9,'IMDB-Movie-Data'!$A$1:$AF$1001,ROWS($H$5:I534)+1,FALSE)</f>
        <v>113.17</v>
      </c>
    </row>
    <row r="543" spans="1:2" x14ac:dyDescent="0.3">
      <c r="A543">
        <f>HLOOKUP($C$8,'IMDB-Movie-Data'!$A$1:$AF$1001,ROWS($C$2:C532)+1,FALSE)</f>
        <v>47</v>
      </c>
      <c r="B543">
        <f>HLOOKUP($C$9,'IMDB-Movie-Data'!$A$1:$AF$1001,ROWS($H$5:I535)+1,FALSE)</f>
        <v>7.46</v>
      </c>
    </row>
    <row r="544" spans="1:2" x14ac:dyDescent="0.3">
      <c r="A544">
        <f>HLOOKUP($C$8,'IMDB-Movie-Data'!$A$1:$AF$1001,ROWS($C$2:C533)+1,FALSE)</f>
        <v>59</v>
      </c>
      <c r="B544">
        <f>HLOOKUP($C$9,'IMDB-Movie-Data'!$A$1:$AF$1001,ROWS($H$5:I536)+1,FALSE)</f>
        <v>64.03</v>
      </c>
    </row>
    <row r="545" spans="1:2" x14ac:dyDescent="0.3">
      <c r="A545">
        <f>HLOOKUP($C$8,'IMDB-Movie-Data'!$A$1:$AF$1001,ROWS($C$2:C534)+1,FALSE)</f>
        <v>0</v>
      </c>
      <c r="B545">
        <f>HLOOKUP($C$9,'IMDB-Movie-Data'!$A$1:$AF$1001,ROWS($H$5:I537)+1,FALSE)</f>
        <v>0</v>
      </c>
    </row>
    <row r="546" spans="1:2" x14ac:dyDescent="0.3">
      <c r="A546">
        <f>HLOOKUP($C$8,'IMDB-Movie-Data'!$A$1:$AF$1001,ROWS($C$2:C535)+1,FALSE)</f>
        <v>61</v>
      </c>
      <c r="B546">
        <f>HLOOKUP($C$9,'IMDB-Movie-Data'!$A$1:$AF$1001,ROWS($H$5:I538)+1,FALSE)</f>
        <v>126.55</v>
      </c>
    </row>
    <row r="547" spans="1:2" x14ac:dyDescent="0.3">
      <c r="A547">
        <f>HLOOKUP($C$8,'IMDB-Movie-Data'!$A$1:$AF$1001,ROWS($C$2:C536)+1,FALSE)</f>
        <v>77</v>
      </c>
      <c r="B547">
        <f>HLOOKUP($C$9,'IMDB-Movie-Data'!$A$1:$AF$1001,ROWS($H$5:I539)+1,FALSE)</f>
        <v>1.08</v>
      </c>
    </row>
    <row r="548" spans="1:2" x14ac:dyDescent="0.3">
      <c r="A548">
        <f>HLOOKUP($C$8,'IMDB-Movie-Data'!$A$1:$AF$1001,ROWS($C$2:C537)+1,FALSE)</f>
        <v>39</v>
      </c>
      <c r="B548">
        <f>HLOOKUP($C$9,'IMDB-Movie-Data'!$A$1:$AF$1001,ROWS($H$5:I540)+1,FALSE)</f>
        <v>43.57</v>
      </c>
    </row>
    <row r="549" spans="1:2" x14ac:dyDescent="0.3">
      <c r="A549">
        <f>HLOOKUP($C$8,'IMDB-Movie-Data'!$A$1:$AF$1001,ROWS($C$2:C538)+1,FALSE)</f>
        <v>50</v>
      </c>
      <c r="B549">
        <f>HLOOKUP($C$9,'IMDB-Movie-Data'!$A$1:$AF$1001,ROWS($H$5:I541)+1,FALSE)</f>
        <v>58.68</v>
      </c>
    </row>
    <row r="550" spans="1:2" x14ac:dyDescent="0.3">
      <c r="A550">
        <f>HLOOKUP($C$8,'IMDB-Movie-Data'!$A$1:$AF$1001,ROWS($C$2:C539)+1,FALSE)</f>
        <v>22</v>
      </c>
      <c r="B550">
        <f>HLOOKUP($C$9,'IMDB-Movie-Data'!$A$1:$AF$1001,ROWS($H$5:I542)+1,FALSE)</f>
        <v>0.54</v>
      </c>
    </row>
    <row r="551" spans="1:2" x14ac:dyDescent="0.3">
      <c r="A551">
        <f>HLOOKUP($C$8,'IMDB-Movie-Data'!$A$1:$AF$1001,ROWS($C$2:C540)+1,FALSE)</f>
        <v>43</v>
      </c>
      <c r="B551">
        <f>HLOOKUP($C$9,'IMDB-Movie-Data'!$A$1:$AF$1001,ROWS($H$5:I543)+1,FALSE)</f>
        <v>0</v>
      </c>
    </row>
    <row r="552" spans="1:2" x14ac:dyDescent="0.3">
      <c r="A552">
        <f>HLOOKUP($C$8,'IMDB-Movie-Data'!$A$1:$AF$1001,ROWS($C$2:C541)+1,FALSE)</f>
        <v>0</v>
      </c>
      <c r="B552">
        <f>HLOOKUP($C$9,'IMDB-Movie-Data'!$A$1:$AF$1001,ROWS($H$5:I544)+1,FALSE)</f>
        <v>0</v>
      </c>
    </row>
    <row r="553" spans="1:2" x14ac:dyDescent="0.3">
      <c r="A553">
        <f>HLOOKUP($C$8,'IMDB-Movie-Data'!$A$1:$AF$1001,ROWS($C$2:C542)+1,FALSE)</f>
        <v>77</v>
      </c>
      <c r="B553">
        <f>HLOOKUP($C$9,'IMDB-Movie-Data'!$A$1:$AF$1001,ROWS($H$5:I545)+1,FALSE)</f>
        <v>15.52</v>
      </c>
    </row>
    <row r="554" spans="1:2" x14ac:dyDescent="0.3">
      <c r="A554">
        <f>HLOOKUP($C$8,'IMDB-Movie-Data'!$A$1:$AF$1001,ROWS($C$2:C543)+1,FALSE)</f>
        <v>59</v>
      </c>
      <c r="B554">
        <f>HLOOKUP($C$9,'IMDB-Movie-Data'!$A$1:$AF$1001,ROWS($H$5:I546)+1,FALSE)</f>
        <v>79.239999999999995</v>
      </c>
    </row>
    <row r="555" spans="1:2" x14ac:dyDescent="0.3">
      <c r="A555">
        <f>HLOOKUP($C$8,'IMDB-Movie-Data'!$A$1:$AF$1001,ROWS($C$2:C544)+1,FALSE)</f>
        <v>39</v>
      </c>
      <c r="B555">
        <f>HLOOKUP($C$9,'IMDB-Movie-Data'!$A$1:$AF$1001,ROWS($H$5:I547)+1,FALSE)</f>
        <v>0</v>
      </c>
    </row>
    <row r="556" spans="1:2" x14ac:dyDescent="0.3">
      <c r="A556">
        <f>HLOOKUP($C$8,'IMDB-Movie-Data'!$A$1:$AF$1001,ROWS($C$2:C545)+1,FALSE)</f>
        <v>0</v>
      </c>
      <c r="B556">
        <f>HLOOKUP($C$9,'IMDB-Movie-Data'!$A$1:$AF$1001,ROWS($H$5:I548)+1,FALSE)</f>
        <v>53.68</v>
      </c>
    </row>
    <row r="557" spans="1:2" x14ac:dyDescent="0.3">
      <c r="A557">
        <f>HLOOKUP($C$8,'IMDB-Movie-Data'!$A$1:$AF$1001,ROWS($C$2:C546)+1,FALSE)</f>
        <v>39</v>
      </c>
      <c r="B557">
        <f>HLOOKUP($C$9,'IMDB-Movie-Data'!$A$1:$AF$1001,ROWS($H$5:I549)+1,FALSE)</f>
        <v>0</v>
      </c>
    </row>
    <row r="558" spans="1:2" x14ac:dyDescent="0.3">
      <c r="A558">
        <f>HLOOKUP($C$8,'IMDB-Movie-Data'!$A$1:$AF$1001,ROWS($C$2:C547)+1,FALSE)</f>
        <v>76</v>
      </c>
      <c r="B558">
        <f>HLOOKUP($C$9,'IMDB-Movie-Data'!$A$1:$AF$1001,ROWS($H$5:I550)+1,FALSE)</f>
        <v>3.71</v>
      </c>
    </row>
    <row r="559" spans="1:2" x14ac:dyDescent="0.3">
      <c r="A559">
        <f>HLOOKUP($C$8,'IMDB-Movie-Data'!$A$1:$AF$1001,ROWS($C$2:C548)+1,FALSE)</f>
        <v>83</v>
      </c>
      <c r="B559">
        <f>HLOOKUP($C$9,'IMDB-Movie-Data'!$A$1:$AF$1001,ROWS($H$5:I551)+1,FALSE)</f>
        <v>4.42</v>
      </c>
    </row>
    <row r="560" spans="1:2" x14ac:dyDescent="0.3">
      <c r="A560">
        <f>HLOOKUP($C$8,'IMDB-Movie-Data'!$A$1:$AF$1001,ROWS($C$2:C549)+1,FALSE)</f>
        <v>53</v>
      </c>
      <c r="B560">
        <f>HLOOKUP($C$9,'IMDB-Movie-Data'!$A$1:$AF$1001,ROWS($H$5:I552)+1,FALSE)</f>
        <v>334.19</v>
      </c>
    </row>
    <row r="561" spans="1:2" x14ac:dyDescent="0.3">
      <c r="A561">
        <f>HLOOKUP($C$8,'IMDB-Movie-Data'!$A$1:$AF$1001,ROWS($C$2:C550)+1,FALSE)</f>
        <v>68</v>
      </c>
      <c r="B561">
        <f>HLOOKUP($C$9,'IMDB-Movie-Data'!$A$1:$AF$1001,ROWS($H$5:I553)+1,FALSE)</f>
        <v>0.11</v>
      </c>
    </row>
    <row r="562" spans="1:2" x14ac:dyDescent="0.3">
      <c r="A562">
        <f>HLOOKUP($C$8,'IMDB-Movie-Data'!$A$1:$AF$1001,ROWS($C$2:C551)+1,FALSE)</f>
        <v>77</v>
      </c>
      <c r="B562">
        <f>HLOOKUP($C$9,'IMDB-Movie-Data'!$A$1:$AF$1001,ROWS($H$5:I554)+1,FALSE)</f>
        <v>0</v>
      </c>
    </row>
    <row r="563" spans="1:2" x14ac:dyDescent="0.3">
      <c r="A563">
        <f>HLOOKUP($C$8,'IMDB-Movie-Data'!$A$1:$AF$1001,ROWS($C$2:C552)+1,FALSE)</f>
        <v>45</v>
      </c>
      <c r="B563">
        <f>HLOOKUP($C$9,'IMDB-Movie-Data'!$A$1:$AF$1001,ROWS($H$5:I555)+1,FALSE)</f>
        <v>118.68</v>
      </c>
    </row>
    <row r="564" spans="1:2" x14ac:dyDescent="0.3">
      <c r="A564">
        <f>HLOOKUP($C$8,'IMDB-Movie-Data'!$A$1:$AF$1001,ROWS($C$2:C553)+1,FALSE)</f>
        <v>79</v>
      </c>
      <c r="B564">
        <f>HLOOKUP($C$9,'IMDB-Movie-Data'!$A$1:$AF$1001,ROWS($H$5:I556)+1,FALSE)</f>
        <v>7.7</v>
      </c>
    </row>
    <row r="565" spans="1:2" x14ac:dyDescent="0.3">
      <c r="A565">
        <f>HLOOKUP($C$8,'IMDB-Movie-Data'!$A$1:$AF$1001,ROWS($C$2:C554)+1,FALSE)</f>
        <v>27</v>
      </c>
      <c r="B565">
        <f>HLOOKUP($C$9,'IMDB-Movie-Data'!$A$1:$AF$1001,ROWS($H$5:I557)+1,FALSE)</f>
        <v>56.11</v>
      </c>
    </row>
    <row r="566" spans="1:2" x14ac:dyDescent="0.3">
      <c r="A566">
        <f>HLOOKUP($C$8,'IMDB-Movie-Data'!$A$1:$AF$1001,ROWS($C$2:C555)+1,FALSE)</f>
        <v>80</v>
      </c>
      <c r="B566">
        <f>HLOOKUP($C$9,'IMDB-Movie-Data'!$A$1:$AF$1001,ROWS($H$5:I558)+1,FALSE)</f>
        <v>0</v>
      </c>
    </row>
    <row r="567" spans="1:2" x14ac:dyDescent="0.3">
      <c r="A567">
        <f>HLOOKUP($C$8,'IMDB-Movie-Data'!$A$1:$AF$1001,ROWS($C$2:C556)+1,FALSE)</f>
        <v>33</v>
      </c>
      <c r="B567">
        <f>HLOOKUP($C$9,'IMDB-Movie-Data'!$A$1:$AF$1001,ROWS($H$5:I559)+1,FALSE)</f>
        <v>0</v>
      </c>
    </row>
    <row r="568" spans="1:2" x14ac:dyDescent="0.3">
      <c r="A568">
        <f>HLOOKUP($C$8,'IMDB-Movie-Data'!$A$1:$AF$1001,ROWS($C$2:C557)+1,FALSE)</f>
        <v>30</v>
      </c>
      <c r="B568">
        <f>HLOOKUP($C$9,'IMDB-Movie-Data'!$A$1:$AF$1001,ROWS($H$5:I560)+1,FALSE)</f>
        <v>35.39</v>
      </c>
    </row>
    <row r="569" spans="1:2" x14ac:dyDescent="0.3">
      <c r="A569">
        <f>HLOOKUP($C$8,'IMDB-Movie-Data'!$A$1:$AF$1001,ROWS($C$2:C558)+1,FALSE)</f>
        <v>77</v>
      </c>
      <c r="B569">
        <f>HLOOKUP($C$9,'IMDB-Movie-Data'!$A$1:$AF$1001,ROWS($H$5:I561)+1,FALSE)</f>
        <v>43.77</v>
      </c>
    </row>
    <row r="570" spans="1:2" x14ac:dyDescent="0.3">
      <c r="A570">
        <f>HLOOKUP($C$8,'IMDB-Movie-Data'!$A$1:$AF$1001,ROWS($C$2:C559)+1,FALSE)</f>
        <v>40</v>
      </c>
      <c r="B570">
        <f>HLOOKUP($C$9,'IMDB-Movie-Data'!$A$1:$AF$1001,ROWS($H$5:I562)+1,FALSE)</f>
        <v>55.94</v>
      </c>
    </row>
    <row r="571" spans="1:2" x14ac:dyDescent="0.3">
      <c r="A571">
        <f>HLOOKUP($C$8,'IMDB-Movie-Data'!$A$1:$AF$1001,ROWS($C$2:C560)+1,FALSE)</f>
        <v>47</v>
      </c>
      <c r="B571">
        <f>HLOOKUP($C$9,'IMDB-Movie-Data'!$A$1:$AF$1001,ROWS($H$5:I563)+1,FALSE)</f>
        <v>24.99</v>
      </c>
    </row>
    <row r="572" spans="1:2" x14ac:dyDescent="0.3">
      <c r="A572">
        <f>HLOOKUP($C$8,'IMDB-Movie-Data'!$A$1:$AF$1001,ROWS($C$2:C561)+1,FALSE)</f>
        <v>66</v>
      </c>
      <c r="B572">
        <f>HLOOKUP($C$9,'IMDB-Movie-Data'!$A$1:$AF$1001,ROWS($H$5:I564)+1,FALSE)</f>
        <v>0.44</v>
      </c>
    </row>
    <row r="573" spans="1:2" x14ac:dyDescent="0.3">
      <c r="A573">
        <f>HLOOKUP($C$8,'IMDB-Movie-Data'!$A$1:$AF$1001,ROWS($C$2:C562)+1,FALSE)</f>
        <v>45</v>
      </c>
      <c r="B573">
        <f>HLOOKUP($C$9,'IMDB-Movie-Data'!$A$1:$AF$1001,ROWS($H$5:I565)+1,FALSE)</f>
        <v>102.98</v>
      </c>
    </row>
    <row r="574" spans="1:2" x14ac:dyDescent="0.3">
      <c r="A574">
        <f>HLOOKUP($C$8,'IMDB-Movie-Data'!$A$1:$AF$1001,ROWS($C$2:C563)+1,FALSE)</f>
        <v>57</v>
      </c>
      <c r="B574">
        <f>HLOOKUP($C$9,'IMDB-Movie-Data'!$A$1:$AF$1001,ROWS($H$5:I566)+1,FALSE)</f>
        <v>54.24</v>
      </c>
    </row>
    <row r="575" spans="1:2" x14ac:dyDescent="0.3">
      <c r="A575">
        <f>HLOOKUP($C$8,'IMDB-Movie-Data'!$A$1:$AF$1001,ROWS($C$2:C564)+1,FALSE)</f>
        <v>53</v>
      </c>
      <c r="B575">
        <f>HLOOKUP($C$9,'IMDB-Movie-Data'!$A$1:$AF$1001,ROWS($H$5:I567)+1,FALSE)</f>
        <v>48.06</v>
      </c>
    </row>
    <row r="576" spans="1:2" x14ac:dyDescent="0.3">
      <c r="A576">
        <f>HLOOKUP($C$8,'IMDB-Movie-Data'!$A$1:$AF$1001,ROWS($C$2:C565)+1,FALSE)</f>
        <v>72</v>
      </c>
      <c r="B576">
        <f>HLOOKUP($C$9,'IMDB-Movie-Data'!$A$1:$AF$1001,ROWS($H$5:I568)+1,FALSE)</f>
        <v>189.41</v>
      </c>
    </row>
    <row r="577" spans="1:2" x14ac:dyDescent="0.3">
      <c r="A577">
        <f>HLOOKUP($C$8,'IMDB-Movie-Data'!$A$1:$AF$1001,ROWS($C$2:C566)+1,FALSE)</f>
        <v>57</v>
      </c>
      <c r="B577">
        <f>HLOOKUP($C$9,'IMDB-Movie-Data'!$A$1:$AF$1001,ROWS($H$5:I569)+1,FALSE)</f>
        <v>155.11000000000001</v>
      </c>
    </row>
    <row r="578" spans="1:2" x14ac:dyDescent="0.3">
      <c r="A578">
        <f>HLOOKUP($C$8,'IMDB-Movie-Data'!$A$1:$AF$1001,ROWS($C$2:C567)+1,FALSE)</f>
        <v>36</v>
      </c>
      <c r="B578">
        <f>HLOOKUP($C$9,'IMDB-Movie-Data'!$A$1:$AF$1001,ROWS($H$5:I570)+1,FALSE)</f>
        <v>34.96</v>
      </c>
    </row>
    <row r="579" spans="1:2" x14ac:dyDescent="0.3">
      <c r="A579">
        <f>HLOOKUP($C$8,'IMDB-Movie-Data'!$A$1:$AF$1001,ROWS($C$2:C568)+1,FALSE)</f>
        <v>42</v>
      </c>
      <c r="B579">
        <f>HLOOKUP($C$9,'IMDB-Movie-Data'!$A$1:$AF$1001,ROWS($H$5:I571)+1,FALSE)</f>
        <v>352.36</v>
      </c>
    </row>
    <row r="580" spans="1:2" x14ac:dyDescent="0.3">
      <c r="A580">
        <f>HLOOKUP($C$8,'IMDB-Movie-Data'!$A$1:$AF$1001,ROWS($C$2:C569)+1,FALSE)</f>
        <v>81</v>
      </c>
      <c r="B580">
        <f>HLOOKUP($C$9,'IMDB-Movie-Data'!$A$1:$AF$1001,ROWS($H$5:I572)+1,FALSE)</f>
        <v>143.49</v>
      </c>
    </row>
    <row r="581" spans="1:2" x14ac:dyDescent="0.3">
      <c r="A581">
        <f>HLOOKUP($C$8,'IMDB-Movie-Data'!$A$1:$AF$1001,ROWS($C$2:C570)+1,FALSE)</f>
        <v>58</v>
      </c>
      <c r="B581">
        <f>HLOOKUP($C$9,'IMDB-Movie-Data'!$A$1:$AF$1001,ROWS($H$5:I573)+1,FALSE)</f>
        <v>4.2</v>
      </c>
    </row>
    <row r="582" spans="1:2" x14ac:dyDescent="0.3">
      <c r="A582">
        <f>HLOOKUP($C$8,'IMDB-Movie-Data'!$A$1:$AF$1001,ROWS($C$2:C571)+1,FALSE)</f>
        <v>55</v>
      </c>
      <c r="B582">
        <f>HLOOKUP($C$9,'IMDB-Movie-Data'!$A$1:$AF$1001,ROWS($H$5:I574)+1,FALSE)</f>
        <v>41.01</v>
      </c>
    </row>
    <row r="583" spans="1:2" x14ac:dyDescent="0.3">
      <c r="A583">
        <f>HLOOKUP($C$8,'IMDB-Movie-Data'!$A$1:$AF$1001,ROWS($C$2:C572)+1,FALSE)</f>
        <v>39</v>
      </c>
      <c r="B583">
        <f>HLOOKUP($C$9,'IMDB-Movie-Data'!$A$1:$AF$1001,ROWS($H$5:I575)+1,FALSE)</f>
        <v>83.91</v>
      </c>
    </row>
    <row r="584" spans="1:2" x14ac:dyDescent="0.3">
      <c r="A584">
        <f>HLOOKUP($C$8,'IMDB-Movie-Data'!$A$1:$AF$1001,ROWS($C$2:C573)+1,FALSE)</f>
        <v>75</v>
      </c>
      <c r="B584">
        <f>HLOOKUP($C$9,'IMDB-Movie-Data'!$A$1:$AF$1001,ROWS($H$5:I576)+1,FALSE)</f>
        <v>127.71</v>
      </c>
    </row>
    <row r="585" spans="1:2" x14ac:dyDescent="0.3">
      <c r="A585">
        <f>HLOOKUP($C$8,'IMDB-Movie-Data'!$A$1:$AF$1001,ROWS($C$2:C574)+1,FALSE)</f>
        <v>51</v>
      </c>
      <c r="B585">
        <f>HLOOKUP($C$9,'IMDB-Movie-Data'!$A$1:$AF$1001,ROWS($H$5:I577)+1,FALSE)</f>
        <v>75.27</v>
      </c>
    </row>
    <row r="586" spans="1:2" x14ac:dyDescent="0.3">
      <c r="A586">
        <f>HLOOKUP($C$8,'IMDB-Movie-Data'!$A$1:$AF$1001,ROWS($C$2:C575)+1,FALSE)</f>
        <v>80</v>
      </c>
      <c r="B586">
        <f>HLOOKUP($C$9,'IMDB-Movie-Data'!$A$1:$AF$1001,ROWS($H$5:I578)+1,FALSE)</f>
        <v>59.89</v>
      </c>
    </row>
    <row r="587" spans="1:2" x14ac:dyDescent="0.3">
      <c r="A587">
        <f>HLOOKUP($C$8,'IMDB-Movie-Data'!$A$1:$AF$1001,ROWS($C$2:C576)+1,FALSE)</f>
        <v>62</v>
      </c>
      <c r="B587">
        <f>HLOOKUP($C$9,'IMDB-Movie-Data'!$A$1:$AF$1001,ROWS($H$5:I579)+1,FALSE)</f>
        <v>4.8499999999999996</v>
      </c>
    </row>
    <row r="588" spans="1:2" x14ac:dyDescent="0.3">
      <c r="A588">
        <f>HLOOKUP($C$8,'IMDB-Movie-Data'!$A$1:$AF$1001,ROWS($C$2:C577)+1,FALSE)</f>
        <v>39</v>
      </c>
      <c r="B588">
        <f>HLOOKUP($C$9,'IMDB-Movie-Data'!$A$1:$AF$1001,ROWS($H$5:I580)+1,FALSE)</f>
        <v>163.19</v>
      </c>
    </row>
    <row r="589" spans="1:2" x14ac:dyDescent="0.3">
      <c r="A589">
        <f>HLOOKUP($C$8,'IMDB-Movie-Data'!$A$1:$AF$1001,ROWS($C$2:C578)+1,FALSE)</f>
        <v>58</v>
      </c>
      <c r="B589">
        <f>HLOOKUP($C$9,'IMDB-Movie-Data'!$A$1:$AF$1001,ROWS($H$5:I581)+1,FALSE)</f>
        <v>27.55</v>
      </c>
    </row>
    <row r="590" spans="1:2" x14ac:dyDescent="0.3">
      <c r="A590">
        <f>HLOOKUP($C$8,'IMDB-Movie-Data'!$A$1:$AF$1001,ROWS($C$2:C579)+1,FALSE)</f>
        <v>49</v>
      </c>
      <c r="B590">
        <f>HLOOKUP($C$9,'IMDB-Movie-Data'!$A$1:$AF$1001,ROWS($H$5:I582)+1,FALSE)</f>
        <v>172.05</v>
      </c>
    </row>
    <row r="591" spans="1:2" x14ac:dyDescent="0.3">
      <c r="A591">
        <f>HLOOKUP($C$8,'IMDB-Movie-Data'!$A$1:$AF$1001,ROWS($C$2:C580)+1,FALSE)</f>
        <v>76</v>
      </c>
      <c r="B591">
        <f>HLOOKUP($C$9,'IMDB-Movie-Data'!$A$1:$AF$1001,ROWS($H$5:I583)+1,FALSE)</f>
        <v>424.65</v>
      </c>
    </row>
    <row r="592" spans="1:2" x14ac:dyDescent="0.3">
      <c r="A592">
        <f>HLOOKUP($C$8,'IMDB-Movie-Data'!$A$1:$AF$1001,ROWS($C$2:C581)+1,FALSE)</f>
        <v>57</v>
      </c>
      <c r="B592">
        <f>HLOOKUP($C$9,'IMDB-Movie-Data'!$A$1:$AF$1001,ROWS($H$5:I584)+1,FALSE)</f>
        <v>0.57999999999999996</v>
      </c>
    </row>
    <row r="593" spans="1:2" x14ac:dyDescent="0.3">
      <c r="A593">
        <f>HLOOKUP($C$8,'IMDB-Movie-Data'!$A$1:$AF$1001,ROWS($C$2:C582)+1,FALSE)</f>
        <v>37</v>
      </c>
      <c r="B593">
        <f>HLOOKUP($C$9,'IMDB-Movie-Data'!$A$1:$AF$1001,ROWS($H$5:I585)+1,FALSE)</f>
        <v>131.56</v>
      </c>
    </row>
    <row r="594" spans="1:2" x14ac:dyDescent="0.3">
      <c r="A594">
        <f>HLOOKUP($C$8,'IMDB-Movie-Data'!$A$1:$AF$1001,ROWS($C$2:C583)+1,FALSE)</f>
        <v>20</v>
      </c>
      <c r="B594">
        <f>HLOOKUP($C$9,'IMDB-Movie-Data'!$A$1:$AF$1001,ROWS($H$5:I586)+1,FALSE)</f>
        <v>0</v>
      </c>
    </row>
    <row r="595" spans="1:2" x14ac:dyDescent="0.3">
      <c r="A595">
        <f>HLOOKUP($C$8,'IMDB-Movie-Data'!$A$1:$AF$1001,ROWS($C$2:C584)+1,FALSE)</f>
        <v>36</v>
      </c>
      <c r="B595">
        <f>HLOOKUP($C$9,'IMDB-Movie-Data'!$A$1:$AF$1001,ROWS($H$5:I587)+1,FALSE)</f>
        <v>38.54</v>
      </c>
    </row>
    <row r="596" spans="1:2" x14ac:dyDescent="0.3">
      <c r="A596">
        <f>HLOOKUP($C$8,'IMDB-Movie-Data'!$A$1:$AF$1001,ROWS($C$2:C585)+1,FALSE)</f>
        <v>41</v>
      </c>
      <c r="B596">
        <f>HLOOKUP($C$9,'IMDB-Movie-Data'!$A$1:$AF$1001,ROWS($H$5:I588)+1,FALSE)</f>
        <v>41.1</v>
      </c>
    </row>
    <row r="597" spans="1:2" x14ac:dyDescent="0.3">
      <c r="A597">
        <f>HLOOKUP($C$8,'IMDB-Movie-Data'!$A$1:$AF$1001,ROWS($C$2:C586)+1,FALSE)</f>
        <v>87</v>
      </c>
      <c r="B597">
        <f>HLOOKUP($C$9,'IMDB-Movie-Data'!$A$1:$AF$1001,ROWS($H$5:I589)+1,FALSE)</f>
        <v>75.61</v>
      </c>
    </row>
    <row r="598" spans="1:2" x14ac:dyDescent="0.3">
      <c r="A598">
        <f>HLOOKUP($C$8,'IMDB-Movie-Data'!$A$1:$AF$1001,ROWS($C$2:C587)+1,FALSE)</f>
        <v>35</v>
      </c>
      <c r="B598">
        <f>HLOOKUP($C$9,'IMDB-Movie-Data'!$A$1:$AF$1001,ROWS($H$5:I590)+1,FALSE)</f>
        <v>115.8</v>
      </c>
    </row>
    <row r="599" spans="1:2" x14ac:dyDescent="0.3">
      <c r="A599">
        <f>HLOOKUP($C$8,'IMDB-Movie-Data'!$A$1:$AF$1001,ROWS($C$2:C588)+1,FALSE)</f>
        <v>59</v>
      </c>
      <c r="B599">
        <f>HLOOKUP($C$9,'IMDB-Movie-Data'!$A$1:$AF$1001,ROWS($H$5:I591)+1,FALSE)</f>
        <v>115.6</v>
      </c>
    </row>
    <row r="600" spans="1:2" x14ac:dyDescent="0.3">
      <c r="A600">
        <f>HLOOKUP($C$8,'IMDB-Movie-Data'!$A$1:$AF$1001,ROWS($C$2:C589)+1,FALSE)</f>
        <v>46</v>
      </c>
      <c r="B600">
        <f>HLOOKUP($C$9,'IMDB-Movie-Data'!$A$1:$AF$1001,ROWS($H$5:I592)+1,FALSE)</f>
        <v>83.5</v>
      </c>
    </row>
    <row r="601" spans="1:2" x14ac:dyDescent="0.3">
      <c r="A601">
        <f>HLOOKUP($C$8,'IMDB-Movie-Data'!$A$1:$AF$1001,ROWS($C$2:C590)+1,FALSE)</f>
        <v>64</v>
      </c>
      <c r="B601">
        <f>HLOOKUP($C$9,'IMDB-Movie-Data'!$A$1:$AF$1001,ROWS($H$5:I593)+1,FALSE)</f>
        <v>3.68</v>
      </c>
    </row>
    <row r="602" spans="1:2" x14ac:dyDescent="0.3">
      <c r="A602">
        <f>HLOOKUP($C$8,'IMDB-Movie-Data'!$A$1:$AF$1001,ROWS($C$2:C591)+1,FALSE)</f>
        <v>69</v>
      </c>
      <c r="B602">
        <f>HLOOKUP($C$9,'IMDB-Movie-Data'!$A$1:$AF$1001,ROWS($H$5:I594)+1,FALSE)</f>
        <v>237.28</v>
      </c>
    </row>
    <row r="603" spans="1:2" x14ac:dyDescent="0.3">
      <c r="A603">
        <f>HLOOKUP($C$8,'IMDB-Movie-Data'!$A$1:$AF$1001,ROWS($C$2:C592)+1,FALSE)</f>
        <v>76</v>
      </c>
      <c r="B603">
        <f>HLOOKUP($C$9,'IMDB-Movie-Data'!$A$1:$AF$1001,ROWS($H$5:I595)+1,FALSE)</f>
        <v>10.1</v>
      </c>
    </row>
    <row r="604" spans="1:2" x14ac:dyDescent="0.3">
      <c r="A604">
        <f>HLOOKUP($C$8,'IMDB-Movie-Data'!$A$1:$AF$1001,ROWS($C$2:C593)+1,FALSE)</f>
        <v>37</v>
      </c>
      <c r="B604">
        <f>HLOOKUP($C$9,'IMDB-Movie-Data'!$A$1:$AF$1001,ROWS($H$5:I596)+1,FALSE)</f>
        <v>0.32</v>
      </c>
    </row>
    <row r="605" spans="1:2" x14ac:dyDescent="0.3">
      <c r="A605">
        <f>HLOOKUP($C$8,'IMDB-Movie-Data'!$A$1:$AF$1001,ROWS($C$2:C594)+1,FALSE)</f>
        <v>69</v>
      </c>
      <c r="B605">
        <f>HLOOKUP($C$9,'IMDB-Movie-Data'!$A$1:$AF$1001,ROWS($H$5:I597)+1,FALSE)</f>
        <v>10.72</v>
      </c>
    </row>
    <row r="606" spans="1:2" x14ac:dyDescent="0.3">
      <c r="A606">
        <f>HLOOKUP($C$8,'IMDB-Movie-Data'!$A$1:$AF$1001,ROWS($C$2:C595)+1,FALSE)</f>
        <v>45</v>
      </c>
      <c r="B606">
        <f>HLOOKUP($C$9,'IMDB-Movie-Data'!$A$1:$AF$1001,ROWS($H$5:I598)+1,FALSE)</f>
        <v>2.34</v>
      </c>
    </row>
    <row r="607" spans="1:2" x14ac:dyDescent="0.3">
      <c r="A607">
        <f>HLOOKUP($C$8,'IMDB-Movie-Data'!$A$1:$AF$1001,ROWS($C$2:C596)+1,FALSE)</f>
        <v>42</v>
      </c>
      <c r="B607">
        <f>HLOOKUP($C$9,'IMDB-Movie-Data'!$A$1:$AF$1001,ROWS($H$5:I599)+1,FALSE)</f>
        <v>150.32</v>
      </c>
    </row>
    <row r="608" spans="1:2" x14ac:dyDescent="0.3">
      <c r="A608">
        <f>HLOOKUP($C$8,'IMDB-Movie-Data'!$A$1:$AF$1001,ROWS($C$2:C597)+1,FALSE)</f>
        <v>79</v>
      </c>
      <c r="B608">
        <f>HLOOKUP($C$9,'IMDB-Movie-Data'!$A$1:$AF$1001,ROWS($H$5:I600)+1,FALSE)</f>
        <v>12.13</v>
      </c>
    </row>
    <row r="609" spans="1:2" x14ac:dyDescent="0.3">
      <c r="A609">
        <f>HLOOKUP($C$8,'IMDB-Movie-Data'!$A$1:$AF$1001,ROWS($C$2:C598)+1,FALSE)</f>
        <v>39</v>
      </c>
      <c r="B609">
        <f>HLOOKUP($C$9,'IMDB-Movie-Data'!$A$1:$AF$1001,ROWS($H$5:I601)+1,FALSE)</f>
        <v>24.85</v>
      </c>
    </row>
    <row r="610" spans="1:2" x14ac:dyDescent="0.3">
      <c r="A610">
        <f>HLOOKUP($C$8,'IMDB-Movie-Data'!$A$1:$AF$1001,ROWS($C$2:C599)+1,FALSE)</f>
        <v>44</v>
      </c>
      <c r="B610">
        <f>HLOOKUP($C$9,'IMDB-Movie-Data'!$A$1:$AF$1001,ROWS($H$5:I602)+1,FALSE)</f>
        <v>6.86</v>
      </c>
    </row>
    <row r="611" spans="1:2" x14ac:dyDescent="0.3">
      <c r="A611">
        <f>HLOOKUP($C$8,'IMDB-Movie-Data'!$A$1:$AF$1001,ROWS($C$2:C600)+1,FALSE)</f>
        <v>67</v>
      </c>
      <c r="B611">
        <f>HLOOKUP($C$9,'IMDB-Movie-Data'!$A$1:$AF$1001,ROWS($H$5:I603)+1,FALSE)</f>
        <v>5.01</v>
      </c>
    </row>
    <row r="612" spans="1:2" x14ac:dyDescent="0.3">
      <c r="A612">
        <f>HLOOKUP($C$8,'IMDB-Movie-Data'!$A$1:$AF$1001,ROWS($C$2:C601)+1,FALSE)</f>
        <v>63</v>
      </c>
      <c r="B612">
        <f>HLOOKUP($C$9,'IMDB-Movie-Data'!$A$1:$AF$1001,ROWS($H$5:I604)+1,FALSE)</f>
        <v>148.34</v>
      </c>
    </row>
    <row r="613" spans="1:2" x14ac:dyDescent="0.3">
      <c r="A613">
        <f>HLOOKUP($C$8,'IMDB-Movie-Data'!$A$1:$AF$1001,ROWS($C$2:C602)+1,FALSE)</f>
        <v>40</v>
      </c>
      <c r="B613">
        <f>HLOOKUP($C$9,'IMDB-Movie-Data'!$A$1:$AF$1001,ROWS($H$5:I605)+1,FALSE)</f>
        <v>46</v>
      </c>
    </row>
    <row r="614" spans="1:2" x14ac:dyDescent="0.3">
      <c r="A614">
        <f>HLOOKUP($C$8,'IMDB-Movie-Data'!$A$1:$AF$1001,ROWS($C$2:C603)+1,FALSE)</f>
        <v>66</v>
      </c>
      <c r="B614">
        <f>HLOOKUP($C$9,'IMDB-Movie-Data'!$A$1:$AF$1001,ROWS($H$5:I606)+1,FALSE)</f>
        <v>93.95</v>
      </c>
    </row>
    <row r="615" spans="1:2" x14ac:dyDescent="0.3">
      <c r="A615">
        <f>HLOOKUP($C$8,'IMDB-Movie-Data'!$A$1:$AF$1001,ROWS($C$2:C604)+1,FALSE)</f>
        <v>47</v>
      </c>
      <c r="B615">
        <f>HLOOKUP($C$9,'IMDB-Movie-Data'!$A$1:$AF$1001,ROWS($H$5:I607)+1,FALSE)</f>
        <v>0</v>
      </c>
    </row>
    <row r="616" spans="1:2" x14ac:dyDescent="0.3">
      <c r="A616">
        <f>HLOOKUP($C$8,'IMDB-Movie-Data'!$A$1:$AF$1001,ROWS($C$2:C605)+1,FALSE)</f>
        <v>66</v>
      </c>
      <c r="B616">
        <f>HLOOKUP($C$9,'IMDB-Movie-Data'!$A$1:$AF$1001,ROWS($H$5:I608)+1,FALSE)</f>
        <v>143.52000000000001</v>
      </c>
    </row>
    <row r="617" spans="1:2" x14ac:dyDescent="0.3">
      <c r="A617">
        <f>HLOOKUP($C$8,'IMDB-Movie-Data'!$A$1:$AF$1001,ROWS($C$2:C606)+1,FALSE)</f>
        <v>90</v>
      </c>
      <c r="B617">
        <f>HLOOKUP($C$9,'IMDB-Movie-Data'!$A$1:$AF$1001,ROWS($H$5:I609)+1,FALSE)</f>
        <v>6.53</v>
      </c>
    </row>
    <row r="618" spans="1:2" x14ac:dyDescent="0.3">
      <c r="A618">
        <f>HLOOKUP($C$8,'IMDB-Movie-Data'!$A$1:$AF$1001,ROWS($C$2:C607)+1,FALSE)</f>
        <v>0</v>
      </c>
      <c r="B618">
        <f>HLOOKUP($C$9,'IMDB-Movie-Data'!$A$1:$AF$1001,ROWS($H$5:I610)+1,FALSE)</f>
        <v>0</v>
      </c>
    </row>
    <row r="619" spans="1:2" x14ac:dyDescent="0.3">
      <c r="A619">
        <f>HLOOKUP($C$8,'IMDB-Movie-Data'!$A$1:$AF$1001,ROWS($C$2:C608)+1,FALSE)</f>
        <v>0</v>
      </c>
      <c r="B619">
        <f>HLOOKUP($C$9,'IMDB-Movie-Data'!$A$1:$AF$1001,ROWS($H$5:I611)+1,FALSE)</f>
        <v>0</v>
      </c>
    </row>
    <row r="620" spans="1:2" x14ac:dyDescent="0.3">
      <c r="A620">
        <f>HLOOKUP($C$8,'IMDB-Movie-Data'!$A$1:$AF$1001,ROWS($C$2:C609)+1,FALSE)</f>
        <v>57</v>
      </c>
      <c r="B620">
        <f>HLOOKUP($C$9,'IMDB-Movie-Data'!$A$1:$AF$1001,ROWS($H$5:I612)+1,FALSE)</f>
        <v>117.53</v>
      </c>
    </row>
    <row r="621" spans="1:2" x14ac:dyDescent="0.3">
      <c r="A621">
        <f>HLOOKUP($C$8,'IMDB-Movie-Data'!$A$1:$AF$1001,ROWS($C$2:C610)+1,FALSE)</f>
        <v>74</v>
      </c>
      <c r="B621">
        <f>HLOOKUP($C$9,'IMDB-Movie-Data'!$A$1:$AF$1001,ROWS($H$5:I613)+1,FALSE)</f>
        <v>3.49</v>
      </c>
    </row>
    <row r="622" spans="1:2" x14ac:dyDescent="0.3">
      <c r="A622">
        <f>HLOOKUP($C$8,'IMDB-Movie-Data'!$A$1:$AF$1001,ROWS($C$2:C611)+1,FALSE)</f>
        <v>78</v>
      </c>
      <c r="B622">
        <f>HLOOKUP($C$9,'IMDB-Movie-Data'!$A$1:$AF$1001,ROWS($H$5:I614)+1,FALSE)</f>
        <v>75.75</v>
      </c>
    </row>
    <row r="623" spans="1:2" x14ac:dyDescent="0.3">
      <c r="A623">
        <f>HLOOKUP($C$8,'IMDB-Movie-Data'!$A$1:$AF$1001,ROWS($C$2:C612)+1,FALSE)</f>
        <v>52</v>
      </c>
      <c r="B623">
        <f>HLOOKUP($C$9,'IMDB-Movie-Data'!$A$1:$AF$1001,ROWS($H$5:I615)+1,FALSE)</f>
        <v>19.45</v>
      </c>
    </row>
    <row r="624" spans="1:2" x14ac:dyDescent="0.3">
      <c r="A624">
        <f>HLOOKUP($C$8,'IMDB-Movie-Data'!$A$1:$AF$1001,ROWS($C$2:C613)+1,FALSE)</f>
        <v>93</v>
      </c>
      <c r="B624">
        <f>HLOOKUP($C$9,'IMDB-Movie-Data'!$A$1:$AF$1001,ROWS($H$5:I616)+1,FALSE)</f>
        <v>1.48</v>
      </c>
    </row>
    <row r="625" spans="1:2" x14ac:dyDescent="0.3">
      <c r="A625">
        <f>HLOOKUP($C$8,'IMDB-Movie-Data'!$A$1:$AF$1001,ROWS($C$2:C614)+1,FALSE)</f>
        <v>42</v>
      </c>
      <c r="B625">
        <f>HLOOKUP($C$9,'IMDB-Movie-Data'!$A$1:$AF$1001,ROWS($H$5:I617)+1,FALSE)</f>
        <v>43.98</v>
      </c>
    </row>
    <row r="626" spans="1:2" x14ac:dyDescent="0.3">
      <c r="A626">
        <f>HLOOKUP($C$8,'IMDB-Movie-Data'!$A$1:$AF$1001,ROWS($C$2:C615)+1,FALSE)</f>
        <v>68</v>
      </c>
      <c r="B626">
        <f>HLOOKUP($C$9,'IMDB-Movie-Data'!$A$1:$AF$1001,ROWS($H$5:I618)+1,FALSE)</f>
        <v>3.9</v>
      </c>
    </row>
    <row r="627" spans="1:2" x14ac:dyDescent="0.3">
      <c r="A627">
        <f>HLOOKUP($C$8,'IMDB-Movie-Data'!$A$1:$AF$1001,ROWS($C$2:C616)+1,FALSE)</f>
        <v>66</v>
      </c>
      <c r="B627">
        <f>HLOOKUP($C$9,'IMDB-Movie-Data'!$A$1:$AF$1001,ROWS($H$5:I619)+1,FALSE)</f>
        <v>24.48</v>
      </c>
    </row>
    <row r="628" spans="1:2" x14ac:dyDescent="0.3">
      <c r="A628">
        <f>HLOOKUP($C$8,'IMDB-Movie-Data'!$A$1:$AF$1001,ROWS($C$2:C617)+1,FALSE)</f>
        <v>48</v>
      </c>
      <c r="B628">
        <f>HLOOKUP($C$9,'IMDB-Movie-Data'!$A$1:$AF$1001,ROWS($H$5:I620)+1,FALSE)</f>
        <v>0.04</v>
      </c>
    </row>
    <row r="629" spans="1:2" x14ac:dyDescent="0.3">
      <c r="A629">
        <f>HLOOKUP($C$8,'IMDB-Movie-Data'!$A$1:$AF$1001,ROWS($C$2:C618)+1,FALSE)</f>
        <v>53</v>
      </c>
      <c r="B629">
        <f>HLOOKUP($C$9,'IMDB-Movie-Data'!$A$1:$AF$1001,ROWS($H$5:I621)+1,FALSE)</f>
        <v>20.76</v>
      </c>
    </row>
    <row r="630" spans="1:2" x14ac:dyDescent="0.3">
      <c r="A630">
        <f>HLOOKUP($C$8,'IMDB-Movie-Data'!$A$1:$AF$1001,ROWS($C$2:C619)+1,FALSE)</f>
        <v>0</v>
      </c>
      <c r="B630">
        <f>HLOOKUP($C$9,'IMDB-Movie-Data'!$A$1:$AF$1001,ROWS($H$5:I622)+1,FALSE)</f>
        <v>0</v>
      </c>
    </row>
    <row r="631" spans="1:2" x14ac:dyDescent="0.3">
      <c r="A631">
        <f>HLOOKUP($C$8,'IMDB-Movie-Data'!$A$1:$AF$1001,ROWS($C$2:C620)+1,FALSE)</f>
        <v>52</v>
      </c>
      <c r="B631">
        <f>HLOOKUP($C$9,'IMDB-Movie-Data'!$A$1:$AF$1001,ROWS($H$5:I623)+1,FALSE)</f>
        <v>0.03</v>
      </c>
    </row>
    <row r="632" spans="1:2" x14ac:dyDescent="0.3">
      <c r="A632">
        <f>HLOOKUP($C$8,'IMDB-Movie-Data'!$A$1:$AF$1001,ROWS($C$2:C621)+1,FALSE)</f>
        <v>54</v>
      </c>
      <c r="B632">
        <f>HLOOKUP($C$9,'IMDB-Movie-Data'!$A$1:$AF$1001,ROWS($H$5:I624)+1,FALSE)</f>
        <v>58.23</v>
      </c>
    </row>
    <row r="633" spans="1:2" x14ac:dyDescent="0.3">
      <c r="A633">
        <f>HLOOKUP($C$8,'IMDB-Movie-Data'!$A$1:$AF$1001,ROWS($C$2:C622)+1,FALSE)</f>
        <v>72</v>
      </c>
      <c r="B633">
        <f>HLOOKUP($C$9,'IMDB-Movie-Data'!$A$1:$AF$1001,ROWS($H$5:I625)+1,FALSE)</f>
        <v>17.47</v>
      </c>
    </row>
    <row r="634" spans="1:2" x14ac:dyDescent="0.3">
      <c r="A634">
        <f>HLOOKUP($C$8,'IMDB-Movie-Data'!$A$1:$AF$1001,ROWS($C$2:C623)+1,FALSE)</f>
        <v>39</v>
      </c>
      <c r="B634">
        <f>HLOOKUP($C$9,'IMDB-Movie-Data'!$A$1:$AF$1001,ROWS($H$5:I626)+1,FALSE)</f>
        <v>62.32</v>
      </c>
    </row>
    <row r="635" spans="1:2" x14ac:dyDescent="0.3">
      <c r="A635">
        <f>HLOOKUP($C$8,'IMDB-Movie-Data'!$A$1:$AF$1001,ROWS($C$2:C624)+1,FALSE)</f>
        <v>49</v>
      </c>
      <c r="B635">
        <f>HLOOKUP($C$9,'IMDB-Movie-Data'!$A$1:$AF$1001,ROWS($H$5:I627)+1,FALSE)</f>
        <v>0.4</v>
      </c>
    </row>
    <row r="636" spans="1:2" x14ac:dyDescent="0.3">
      <c r="A636">
        <f>HLOOKUP($C$8,'IMDB-Movie-Data'!$A$1:$AF$1001,ROWS($C$2:C625)+1,FALSE)</f>
        <v>34</v>
      </c>
      <c r="B636">
        <f>HLOOKUP($C$9,'IMDB-Movie-Data'!$A$1:$AF$1001,ROWS($H$5:I628)+1,FALSE)</f>
        <v>65</v>
      </c>
    </row>
    <row r="637" spans="1:2" x14ac:dyDescent="0.3">
      <c r="A637">
        <f>HLOOKUP($C$8,'IMDB-Movie-Data'!$A$1:$AF$1001,ROWS($C$2:C626)+1,FALSE)</f>
        <v>26</v>
      </c>
      <c r="B637">
        <f>HLOOKUP($C$9,'IMDB-Movie-Data'!$A$1:$AF$1001,ROWS($H$5:I629)+1,FALSE)</f>
        <v>89.25</v>
      </c>
    </row>
    <row r="638" spans="1:2" x14ac:dyDescent="0.3">
      <c r="A638">
        <f>HLOOKUP($C$8,'IMDB-Movie-Data'!$A$1:$AF$1001,ROWS($C$2:C627)+1,FALSE)</f>
        <v>43</v>
      </c>
      <c r="B638">
        <f>HLOOKUP($C$9,'IMDB-Movie-Data'!$A$1:$AF$1001,ROWS($H$5:I630)+1,FALSE)</f>
        <v>58.88</v>
      </c>
    </row>
    <row r="639" spans="1:2" x14ac:dyDescent="0.3">
      <c r="A639">
        <f>HLOOKUP($C$8,'IMDB-Movie-Data'!$A$1:$AF$1001,ROWS($C$2:C628)+1,FALSE)</f>
        <v>58</v>
      </c>
      <c r="B639">
        <f>HLOOKUP($C$9,'IMDB-Movie-Data'!$A$1:$AF$1001,ROWS($H$5:I631)+1,FALSE)</f>
        <v>234.36</v>
      </c>
    </row>
    <row r="640" spans="1:2" x14ac:dyDescent="0.3">
      <c r="A640">
        <f>HLOOKUP($C$8,'IMDB-Movie-Data'!$A$1:$AF$1001,ROWS($C$2:C629)+1,FALSE)</f>
        <v>46</v>
      </c>
      <c r="B640">
        <f>HLOOKUP($C$9,'IMDB-Movie-Data'!$A$1:$AF$1001,ROWS($H$5:I632)+1,FALSE)</f>
        <v>0</v>
      </c>
    </row>
    <row r="641" spans="1:2" x14ac:dyDescent="0.3">
      <c r="A641">
        <f>HLOOKUP($C$8,'IMDB-Movie-Data'!$A$1:$AF$1001,ROWS($C$2:C630)+1,FALSE)</f>
        <v>0</v>
      </c>
      <c r="B641">
        <f>HLOOKUP($C$9,'IMDB-Movie-Data'!$A$1:$AF$1001,ROWS($H$5:I633)+1,FALSE)</f>
        <v>0</v>
      </c>
    </row>
    <row r="642" spans="1:2" x14ac:dyDescent="0.3">
      <c r="A642">
        <f>HLOOKUP($C$8,'IMDB-Movie-Data'!$A$1:$AF$1001,ROWS($C$2:C631)+1,FALSE)</f>
        <v>47</v>
      </c>
      <c r="B642">
        <f>HLOOKUP($C$9,'IMDB-Movie-Data'!$A$1:$AF$1001,ROWS($H$5:I634)+1,FALSE)</f>
        <v>113.73</v>
      </c>
    </row>
    <row r="643" spans="1:2" x14ac:dyDescent="0.3">
      <c r="A643">
        <f>HLOOKUP($C$8,'IMDB-Movie-Data'!$A$1:$AF$1001,ROWS($C$2:C632)+1,FALSE)</f>
        <v>55</v>
      </c>
      <c r="B643">
        <f>HLOOKUP($C$9,'IMDB-Movie-Data'!$A$1:$AF$1001,ROWS($H$5:I635)+1,FALSE)</f>
        <v>32.36</v>
      </c>
    </row>
    <row r="644" spans="1:2" x14ac:dyDescent="0.3">
      <c r="A644">
        <f>HLOOKUP($C$8,'IMDB-Movie-Data'!$A$1:$AF$1001,ROWS($C$2:C633)+1,FALSE)</f>
        <v>52</v>
      </c>
      <c r="B644">
        <f>HLOOKUP($C$9,'IMDB-Movie-Data'!$A$1:$AF$1001,ROWS($H$5:I636)+1,FALSE)</f>
        <v>6.11</v>
      </c>
    </row>
    <row r="645" spans="1:2" x14ac:dyDescent="0.3">
      <c r="A645">
        <f>HLOOKUP($C$8,'IMDB-Movie-Data'!$A$1:$AF$1001,ROWS($C$2:C634)+1,FALSE)</f>
        <v>85</v>
      </c>
      <c r="B645">
        <f>HLOOKUP($C$9,'IMDB-Movie-Data'!$A$1:$AF$1001,ROWS($H$5:I637)+1,FALSE)</f>
        <v>2.2000000000000002</v>
      </c>
    </row>
    <row r="646" spans="1:2" x14ac:dyDescent="0.3">
      <c r="A646">
        <f>HLOOKUP($C$8,'IMDB-Movie-Data'!$A$1:$AF$1001,ROWS($C$2:C635)+1,FALSE)</f>
        <v>94</v>
      </c>
      <c r="B646">
        <f>HLOOKUP($C$9,'IMDB-Movie-Data'!$A$1:$AF$1001,ROWS($H$5:I638)+1,FALSE)</f>
        <v>0</v>
      </c>
    </row>
    <row r="647" spans="1:2" x14ac:dyDescent="0.3">
      <c r="A647">
        <f>HLOOKUP($C$8,'IMDB-Movie-Data'!$A$1:$AF$1001,ROWS($C$2:C636)+1,FALSE)</f>
        <v>0</v>
      </c>
      <c r="B647">
        <f>HLOOKUP($C$9,'IMDB-Movie-Data'!$A$1:$AF$1001,ROWS($H$5:I639)+1,FALSE)</f>
        <v>223.81</v>
      </c>
    </row>
    <row r="648" spans="1:2" x14ac:dyDescent="0.3">
      <c r="A648">
        <f>HLOOKUP($C$8,'IMDB-Movie-Data'!$A$1:$AF$1001,ROWS($C$2:C637)+1,FALSE)</f>
        <v>85</v>
      </c>
      <c r="B648">
        <f>HLOOKUP($C$9,'IMDB-Movie-Data'!$A$1:$AF$1001,ROWS($H$5:I640)+1,FALSE)</f>
        <v>148.72999999999999</v>
      </c>
    </row>
    <row r="649" spans="1:2" x14ac:dyDescent="0.3">
      <c r="A649">
        <f>HLOOKUP($C$8,'IMDB-Movie-Data'!$A$1:$AF$1001,ROWS($C$2:C638)+1,FALSE)</f>
        <v>74</v>
      </c>
      <c r="B649">
        <f>HLOOKUP($C$9,'IMDB-Movie-Data'!$A$1:$AF$1001,ROWS($H$5:I641)+1,FALSE)</f>
        <v>54.7</v>
      </c>
    </row>
    <row r="650" spans="1:2" x14ac:dyDescent="0.3">
      <c r="A650">
        <f>HLOOKUP($C$8,'IMDB-Movie-Data'!$A$1:$AF$1001,ROWS($C$2:C639)+1,FALSE)</f>
        <v>58</v>
      </c>
      <c r="B650">
        <f>HLOOKUP($C$9,'IMDB-Movie-Data'!$A$1:$AF$1001,ROWS($H$5:I642)+1,FALSE)</f>
        <v>37.4</v>
      </c>
    </row>
    <row r="651" spans="1:2" x14ac:dyDescent="0.3">
      <c r="A651">
        <f>HLOOKUP($C$8,'IMDB-Movie-Data'!$A$1:$AF$1001,ROWS($C$2:C640)+1,FALSE)</f>
        <v>59</v>
      </c>
      <c r="B651">
        <f>HLOOKUP($C$9,'IMDB-Movie-Data'!$A$1:$AF$1001,ROWS($H$5:I643)+1,FALSE)</f>
        <v>31.54</v>
      </c>
    </row>
    <row r="652" spans="1:2" x14ac:dyDescent="0.3">
      <c r="A652">
        <f>HLOOKUP($C$8,'IMDB-Movie-Data'!$A$1:$AF$1001,ROWS($C$2:C641)+1,FALSE)</f>
        <v>49</v>
      </c>
      <c r="B652">
        <f>HLOOKUP($C$9,'IMDB-Movie-Data'!$A$1:$AF$1001,ROWS($H$5:I644)+1,FALSE)</f>
        <v>56.72</v>
      </c>
    </row>
    <row r="653" spans="1:2" x14ac:dyDescent="0.3">
      <c r="A653">
        <f>HLOOKUP($C$8,'IMDB-Movie-Data'!$A$1:$AF$1001,ROWS($C$2:C642)+1,FALSE)</f>
        <v>64</v>
      </c>
      <c r="B653">
        <f>HLOOKUP($C$9,'IMDB-Movie-Data'!$A$1:$AF$1001,ROWS($H$5:I645)+1,FALSE)</f>
        <v>162.59</v>
      </c>
    </row>
    <row r="654" spans="1:2" x14ac:dyDescent="0.3">
      <c r="A654">
        <f>HLOOKUP($C$8,'IMDB-Movie-Data'!$A$1:$AF$1001,ROWS($C$2:C643)+1,FALSE)</f>
        <v>77</v>
      </c>
      <c r="B654">
        <f>HLOOKUP($C$9,'IMDB-Movie-Data'!$A$1:$AF$1001,ROWS($H$5:I646)+1,FALSE)</f>
        <v>3.08</v>
      </c>
    </row>
    <row r="655" spans="1:2" x14ac:dyDescent="0.3">
      <c r="A655">
        <f>HLOOKUP($C$8,'IMDB-Movie-Data'!$A$1:$AF$1001,ROWS($C$2:C644)+1,FALSE)</f>
        <v>18</v>
      </c>
      <c r="B655">
        <f>HLOOKUP($C$9,'IMDB-Movie-Data'!$A$1:$AF$1001,ROWS($H$5:I647)+1,FALSE)</f>
        <v>0</v>
      </c>
    </row>
    <row r="656" spans="1:2" x14ac:dyDescent="0.3">
      <c r="A656">
        <f>HLOOKUP($C$8,'IMDB-Movie-Data'!$A$1:$AF$1001,ROWS($C$2:C645)+1,FALSE)</f>
        <v>73</v>
      </c>
      <c r="B656">
        <f>HLOOKUP($C$9,'IMDB-Movie-Data'!$A$1:$AF$1001,ROWS($H$5:I648)+1,FALSE)</f>
        <v>0.86</v>
      </c>
    </row>
    <row r="657" spans="1:2" x14ac:dyDescent="0.3">
      <c r="A657">
        <f>HLOOKUP($C$8,'IMDB-Movie-Data'!$A$1:$AF$1001,ROWS($C$2:C646)+1,FALSE)</f>
        <v>72</v>
      </c>
      <c r="B657">
        <f>HLOOKUP($C$9,'IMDB-Movie-Data'!$A$1:$AF$1001,ROWS($H$5:I649)+1,FALSE)</f>
        <v>0</v>
      </c>
    </row>
    <row r="658" spans="1:2" x14ac:dyDescent="0.3">
      <c r="A658">
        <f>HLOOKUP($C$8,'IMDB-Movie-Data'!$A$1:$AF$1001,ROWS($C$2:C647)+1,FALSE)</f>
        <v>0</v>
      </c>
      <c r="B658">
        <f>HLOOKUP($C$9,'IMDB-Movie-Data'!$A$1:$AF$1001,ROWS($H$5:I650)+1,FALSE)</f>
        <v>148.09</v>
      </c>
    </row>
    <row r="659" spans="1:2" x14ac:dyDescent="0.3">
      <c r="A659">
        <f>HLOOKUP($C$8,'IMDB-Movie-Data'!$A$1:$AF$1001,ROWS($C$2:C648)+1,FALSE)</f>
        <v>42</v>
      </c>
      <c r="B659">
        <f>HLOOKUP($C$9,'IMDB-Movie-Data'!$A$1:$AF$1001,ROWS($H$5:I651)+1,FALSE)</f>
        <v>13.65</v>
      </c>
    </row>
    <row r="660" spans="1:2" x14ac:dyDescent="0.3">
      <c r="A660">
        <f>HLOOKUP($C$8,'IMDB-Movie-Data'!$A$1:$AF$1001,ROWS($C$2:C649)+1,FALSE)</f>
        <v>57</v>
      </c>
      <c r="B660">
        <f>HLOOKUP($C$9,'IMDB-Movie-Data'!$A$1:$AF$1001,ROWS($H$5:I652)+1,FALSE)</f>
        <v>0</v>
      </c>
    </row>
    <row r="661" spans="1:2" x14ac:dyDescent="0.3">
      <c r="A661">
        <f>HLOOKUP($C$8,'IMDB-Movie-Data'!$A$1:$AF$1001,ROWS($C$2:C650)+1,FALSE)</f>
        <v>0</v>
      </c>
      <c r="B661">
        <f>HLOOKUP($C$9,'IMDB-Movie-Data'!$A$1:$AF$1001,ROWS($H$5:I653)+1,FALSE)</f>
        <v>0.03</v>
      </c>
    </row>
    <row r="662" spans="1:2" x14ac:dyDescent="0.3">
      <c r="A662">
        <f>HLOOKUP($C$8,'IMDB-Movie-Data'!$A$1:$AF$1001,ROWS($C$2:C651)+1,FALSE)</f>
        <v>30</v>
      </c>
      <c r="B662">
        <f>HLOOKUP($C$9,'IMDB-Movie-Data'!$A$1:$AF$1001,ROWS($H$5:I654)+1,FALSE)</f>
        <v>7.79</v>
      </c>
    </row>
    <row r="663" spans="1:2" x14ac:dyDescent="0.3">
      <c r="A663">
        <f>HLOOKUP($C$8,'IMDB-Movie-Data'!$A$1:$AF$1001,ROWS($C$2:C652)+1,FALSE)</f>
        <v>83</v>
      </c>
      <c r="B663">
        <f>HLOOKUP($C$9,'IMDB-Movie-Data'!$A$1:$AF$1001,ROWS($H$5:I655)+1,FALSE)</f>
        <v>52.88</v>
      </c>
    </row>
    <row r="664" spans="1:2" x14ac:dyDescent="0.3">
      <c r="A664">
        <f>HLOOKUP($C$8,'IMDB-Movie-Data'!$A$1:$AF$1001,ROWS($C$2:C653)+1,FALSE)</f>
        <v>36</v>
      </c>
      <c r="B664">
        <f>HLOOKUP($C$9,'IMDB-Movie-Data'!$A$1:$AF$1001,ROWS($H$5:I656)+1,FALSE)</f>
        <v>0</v>
      </c>
    </row>
    <row r="665" spans="1:2" x14ac:dyDescent="0.3">
      <c r="A665">
        <f>HLOOKUP($C$8,'IMDB-Movie-Data'!$A$1:$AF$1001,ROWS($C$2:C654)+1,FALSE)</f>
        <v>52</v>
      </c>
      <c r="B665">
        <f>HLOOKUP($C$9,'IMDB-Movie-Data'!$A$1:$AF$1001,ROWS($H$5:I657)+1,FALSE)</f>
        <v>53.99</v>
      </c>
    </row>
    <row r="666" spans="1:2" x14ac:dyDescent="0.3">
      <c r="A666">
        <f>HLOOKUP($C$8,'IMDB-Movie-Data'!$A$1:$AF$1001,ROWS($C$2:C655)+1,FALSE)</f>
        <v>68</v>
      </c>
      <c r="B666">
        <f>HLOOKUP($C$9,'IMDB-Movie-Data'!$A$1:$AF$1001,ROWS($H$5:I658)+1,FALSE)</f>
        <v>9.39</v>
      </c>
    </row>
    <row r="667" spans="1:2" x14ac:dyDescent="0.3">
      <c r="A667">
        <f>HLOOKUP($C$8,'IMDB-Movie-Data'!$A$1:$AF$1001,ROWS($C$2:C656)+1,FALSE)</f>
        <v>82</v>
      </c>
      <c r="B667">
        <f>HLOOKUP($C$9,'IMDB-Movie-Data'!$A$1:$AF$1001,ROWS($H$5:I659)+1,FALSE)</f>
        <v>0</v>
      </c>
    </row>
    <row r="668" spans="1:2" x14ac:dyDescent="0.3">
      <c r="A668">
        <f>HLOOKUP($C$8,'IMDB-Movie-Data'!$A$1:$AF$1001,ROWS($C$2:C657)+1,FALSE)</f>
        <v>70</v>
      </c>
      <c r="B668">
        <f>HLOOKUP($C$9,'IMDB-Movie-Data'!$A$1:$AF$1001,ROWS($H$5:I660)+1,FALSE)</f>
        <v>97.03</v>
      </c>
    </row>
    <row r="669" spans="1:2" x14ac:dyDescent="0.3">
      <c r="A669">
        <f>HLOOKUP($C$8,'IMDB-Movie-Data'!$A$1:$AF$1001,ROWS($C$2:C658)+1,FALSE)</f>
        <v>100</v>
      </c>
      <c r="B669">
        <f>HLOOKUP($C$9,'IMDB-Movie-Data'!$A$1:$AF$1001,ROWS($H$5:I661)+1,FALSE)</f>
        <v>25.36</v>
      </c>
    </row>
    <row r="670" spans="1:2" x14ac:dyDescent="0.3">
      <c r="A670">
        <f>HLOOKUP($C$8,'IMDB-Movie-Data'!$A$1:$AF$1001,ROWS($C$2:C659)+1,FALSE)</f>
        <v>31</v>
      </c>
      <c r="B670">
        <f>HLOOKUP($C$9,'IMDB-Movie-Data'!$A$1:$AF$1001,ROWS($H$5:I662)+1,FALSE)</f>
        <v>190.87</v>
      </c>
    </row>
    <row r="671" spans="1:2" x14ac:dyDescent="0.3">
      <c r="A671">
        <f>HLOOKUP($C$8,'IMDB-Movie-Data'!$A$1:$AF$1001,ROWS($C$2:C660)+1,FALSE)</f>
        <v>82</v>
      </c>
      <c r="B671">
        <f>HLOOKUP($C$9,'IMDB-Movie-Data'!$A$1:$AF$1001,ROWS($H$5:I663)+1,FALSE)</f>
        <v>17.11</v>
      </c>
    </row>
    <row r="672" spans="1:2" x14ac:dyDescent="0.3">
      <c r="A672">
        <f>HLOOKUP($C$8,'IMDB-Movie-Data'!$A$1:$AF$1001,ROWS($C$2:C661)+1,FALSE)</f>
        <v>62</v>
      </c>
      <c r="B672">
        <f>HLOOKUP($C$9,'IMDB-Movie-Data'!$A$1:$AF$1001,ROWS($H$5:I664)+1,FALSE)</f>
        <v>0.03</v>
      </c>
    </row>
    <row r="673" spans="1:2" x14ac:dyDescent="0.3">
      <c r="A673">
        <f>HLOOKUP($C$8,'IMDB-Movie-Data'!$A$1:$AF$1001,ROWS($C$2:C662)+1,FALSE)</f>
        <v>64</v>
      </c>
      <c r="B673">
        <f>HLOOKUP($C$9,'IMDB-Movie-Data'!$A$1:$AF$1001,ROWS($H$5:I665)+1,FALSE)</f>
        <v>87.34</v>
      </c>
    </row>
    <row r="674" spans="1:2" x14ac:dyDescent="0.3">
      <c r="A674">
        <f>HLOOKUP($C$8,'IMDB-Movie-Data'!$A$1:$AF$1001,ROWS($C$2:C663)+1,FALSE)</f>
        <v>55</v>
      </c>
      <c r="B674">
        <f>HLOOKUP($C$9,'IMDB-Movie-Data'!$A$1:$AF$1001,ROWS($H$5:I666)+1,FALSE)</f>
        <v>0.02</v>
      </c>
    </row>
    <row r="675" spans="1:2" x14ac:dyDescent="0.3">
      <c r="A675">
        <f>HLOOKUP($C$8,'IMDB-Movie-Data'!$A$1:$AF$1001,ROWS($C$2:C664)+1,FALSE)</f>
        <v>72</v>
      </c>
      <c r="B675">
        <f>HLOOKUP($C$9,'IMDB-Movie-Data'!$A$1:$AF$1001,ROWS($H$5:I667)+1,FALSE)</f>
        <v>20.3</v>
      </c>
    </row>
    <row r="676" spans="1:2" x14ac:dyDescent="0.3">
      <c r="A676">
        <f>HLOOKUP($C$8,'IMDB-Movie-Data'!$A$1:$AF$1001,ROWS($C$2:C665)+1,FALSE)</f>
        <v>60</v>
      </c>
      <c r="B676">
        <f>HLOOKUP($C$9,'IMDB-Movie-Data'!$A$1:$AF$1001,ROWS($H$5:I668)+1,FALSE)</f>
        <v>159.58000000000001</v>
      </c>
    </row>
    <row r="677" spans="1:2" x14ac:dyDescent="0.3">
      <c r="A677">
        <f>HLOOKUP($C$8,'IMDB-Movie-Data'!$A$1:$AF$1001,ROWS($C$2:C666)+1,FALSE)</f>
        <v>88</v>
      </c>
      <c r="B677">
        <f>HLOOKUP($C$9,'IMDB-Movie-Data'!$A$1:$AF$1001,ROWS($H$5:I669)+1,FALSE)</f>
        <v>0.28000000000000003</v>
      </c>
    </row>
    <row r="678" spans="1:2" x14ac:dyDescent="0.3">
      <c r="A678">
        <f>HLOOKUP($C$8,'IMDB-Movie-Data'!$A$1:$AF$1001,ROWS($C$2:C667)+1,FALSE)</f>
        <v>63</v>
      </c>
      <c r="B678">
        <f>HLOOKUP($C$9,'IMDB-Movie-Data'!$A$1:$AF$1001,ROWS($H$5:I670)+1,FALSE)</f>
        <v>12.8</v>
      </c>
    </row>
    <row r="679" spans="1:2" x14ac:dyDescent="0.3">
      <c r="A679">
        <f>HLOOKUP($C$8,'IMDB-Movie-Data'!$A$1:$AF$1001,ROWS($C$2:C668)+1,FALSE)</f>
        <v>32</v>
      </c>
      <c r="B679">
        <f>HLOOKUP($C$9,'IMDB-Movie-Data'!$A$1:$AF$1001,ROWS($H$5:I671)+1,FALSE)</f>
        <v>0.05</v>
      </c>
    </row>
    <row r="680" spans="1:2" x14ac:dyDescent="0.3">
      <c r="A680">
        <f>HLOOKUP($C$8,'IMDB-Movie-Data'!$A$1:$AF$1001,ROWS($C$2:C669)+1,FALSE)</f>
        <v>48</v>
      </c>
      <c r="B680">
        <f>HLOOKUP($C$9,'IMDB-Movie-Data'!$A$1:$AF$1001,ROWS($H$5:I672)+1,FALSE)</f>
        <v>81.260000000000005</v>
      </c>
    </row>
    <row r="681" spans="1:2" x14ac:dyDescent="0.3">
      <c r="A681">
        <f>HLOOKUP($C$8,'IMDB-Movie-Data'!$A$1:$AF$1001,ROWS($C$2:C670)+1,FALSE)</f>
        <v>45</v>
      </c>
      <c r="B681">
        <f>HLOOKUP($C$9,'IMDB-Movie-Data'!$A$1:$AF$1001,ROWS($H$5:I673)+1,FALSE)</f>
        <v>49.87</v>
      </c>
    </row>
    <row r="682" spans="1:2" x14ac:dyDescent="0.3">
      <c r="A682">
        <f>HLOOKUP($C$8,'IMDB-Movie-Data'!$A$1:$AF$1001,ROWS($C$2:C671)+1,FALSE)</f>
        <v>64</v>
      </c>
      <c r="B682">
        <f>HLOOKUP($C$9,'IMDB-Movie-Data'!$A$1:$AF$1001,ROWS($H$5:I674)+1,FALSE)</f>
        <v>57.37</v>
      </c>
    </row>
    <row r="683" spans="1:2" x14ac:dyDescent="0.3">
      <c r="A683">
        <f>HLOOKUP($C$8,'IMDB-Movie-Data'!$A$1:$AF$1001,ROWS($C$2:C672)+1,FALSE)</f>
        <v>42</v>
      </c>
      <c r="B683">
        <f>HLOOKUP($C$9,'IMDB-Movie-Data'!$A$1:$AF$1001,ROWS($H$5:I675)+1,FALSE)</f>
        <v>0</v>
      </c>
    </row>
    <row r="684" spans="1:2" x14ac:dyDescent="0.3">
      <c r="A684">
        <f>HLOOKUP($C$8,'IMDB-Movie-Data'!$A$1:$AF$1001,ROWS($C$2:C673)+1,FALSE)</f>
        <v>41</v>
      </c>
      <c r="B684">
        <f>HLOOKUP($C$9,'IMDB-Movie-Data'!$A$1:$AF$1001,ROWS($H$5:I676)+1,FALSE)</f>
        <v>1.21</v>
      </c>
    </row>
    <row r="685" spans="1:2" x14ac:dyDescent="0.3">
      <c r="A685">
        <f>HLOOKUP($C$8,'IMDB-Movie-Data'!$A$1:$AF$1001,ROWS($C$2:C674)+1,FALSE)</f>
        <v>94</v>
      </c>
      <c r="B685">
        <f>HLOOKUP($C$9,'IMDB-Movie-Data'!$A$1:$AF$1001,ROWS($H$5:I677)+1,FALSE)</f>
        <v>15.7</v>
      </c>
    </row>
    <row r="686" spans="1:2" x14ac:dyDescent="0.3">
      <c r="A686">
        <f>HLOOKUP($C$8,'IMDB-Movie-Data'!$A$1:$AF$1001,ROWS($C$2:C675)+1,FALSE)</f>
        <v>39</v>
      </c>
      <c r="B686">
        <f>HLOOKUP($C$9,'IMDB-Movie-Data'!$A$1:$AF$1001,ROWS($H$5:I678)+1,FALSE)</f>
        <v>116.59</v>
      </c>
    </row>
    <row r="687" spans="1:2" x14ac:dyDescent="0.3">
      <c r="A687">
        <f>HLOOKUP($C$8,'IMDB-Movie-Data'!$A$1:$AF$1001,ROWS($C$2:C676)+1,FALSE)</f>
        <v>50</v>
      </c>
      <c r="B687">
        <f>HLOOKUP($C$9,'IMDB-Movie-Data'!$A$1:$AF$1001,ROWS($H$5:I679)+1,FALSE)</f>
        <v>0</v>
      </c>
    </row>
    <row r="688" spans="1:2" x14ac:dyDescent="0.3">
      <c r="A688">
        <f>HLOOKUP($C$8,'IMDB-Movie-Data'!$A$1:$AF$1001,ROWS($C$2:C677)+1,FALSE)</f>
        <v>58</v>
      </c>
      <c r="B688">
        <f>HLOOKUP($C$9,'IMDB-Movie-Data'!$A$1:$AF$1001,ROWS($H$5:I680)+1,FALSE)</f>
        <v>25.59</v>
      </c>
    </row>
    <row r="689" spans="1:2" x14ac:dyDescent="0.3">
      <c r="A689">
        <f>HLOOKUP($C$8,'IMDB-Movie-Data'!$A$1:$AF$1001,ROWS($C$2:C678)+1,FALSE)</f>
        <v>49</v>
      </c>
      <c r="B689">
        <f>HLOOKUP($C$9,'IMDB-Movie-Data'!$A$1:$AF$1001,ROWS($H$5:I681)+1,FALSE)</f>
        <v>25.12</v>
      </c>
    </row>
    <row r="690" spans="1:2" x14ac:dyDescent="0.3">
      <c r="A690">
        <f>HLOOKUP($C$8,'IMDB-Movie-Data'!$A$1:$AF$1001,ROWS($C$2:C679)+1,FALSE)</f>
        <v>44</v>
      </c>
      <c r="B690">
        <f>HLOOKUP($C$9,'IMDB-Movie-Data'!$A$1:$AF$1001,ROWS($H$5:I682)+1,FALSE)</f>
        <v>0.01</v>
      </c>
    </row>
    <row r="691" spans="1:2" x14ac:dyDescent="0.3">
      <c r="A691">
        <f>HLOOKUP($C$8,'IMDB-Movie-Data'!$A$1:$AF$1001,ROWS($C$2:C680)+1,FALSE)</f>
        <v>56</v>
      </c>
      <c r="B691">
        <f>HLOOKUP($C$9,'IMDB-Movie-Data'!$A$1:$AF$1001,ROWS($H$5:I683)+1,FALSE)</f>
        <v>34.020000000000003</v>
      </c>
    </row>
    <row r="692" spans="1:2" x14ac:dyDescent="0.3">
      <c r="A692">
        <f>HLOOKUP($C$8,'IMDB-Movie-Data'!$A$1:$AF$1001,ROWS($C$2:C681)+1,FALSE)</f>
        <v>78</v>
      </c>
      <c r="B692">
        <f>HLOOKUP($C$9,'IMDB-Movie-Data'!$A$1:$AF$1001,ROWS($H$5:I684)+1,FALSE)</f>
        <v>0.54</v>
      </c>
    </row>
    <row r="693" spans="1:2" x14ac:dyDescent="0.3">
      <c r="A693">
        <f>HLOOKUP($C$8,'IMDB-Movie-Data'!$A$1:$AF$1001,ROWS($C$2:C682)+1,FALSE)</f>
        <v>64</v>
      </c>
      <c r="B693">
        <f>HLOOKUP($C$9,'IMDB-Movie-Data'!$A$1:$AF$1001,ROWS($H$5:I685)+1,FALSE)</f>
        <v>337.1</v>
      </c>
    </row>
    <row r="694" spans="1:2" x14ac:dyDescent="0.3">
      <c r="A694">
        <f>HLOOKUP($C$8,'IMDB-Movie-Data'!$A$1:$AF$1001,ROWS($C$2:C683)+1,FALSE)</f>
        <v>68</v>
      </c>
      <c r="B694">
        <f>HLOOKUP($C$9,'IMDB-Movie-Data'!$A$1:$AF$1001,ROWS($H$5:I686)+1,FALSE)</f>
        <v>1.74</v>
      </c>
    </row>
    <row r="695" spans="1:2" x14ac:dyDescent="0.3">
      <c r="A695">
        <f>HLOOKUP($C$8,'IMDB-Movie-Data'!$A$1:$AF$1001,ROWS($C$2:C684)+1,FALSE)</f>
        <v>87</v>
      </c>
      <c r="B695">
        <f>HLOOKUP($C$9,'IMDB-Movie-Data'!$A$1:$AF$1001,ROWS($H$5:I687)+1,FALSE)</f>
        <v>14.01</v>
      </c>
    </row>
    <row r="696" spans="1:2" x14ac:dyDescent="0.3">
      <c r="A696">
        <f>HLOOKUP($C$8,'IMDB-Movie-Data'!$A$1:$AF$1001,ROWS($C$2:C685)+1,FALSE)</f>
        <v>33</v>
      </c>
      <c r="B696">
        <f>HLOOKUP($C$9,'IMDB-Movie-Data'!$A$1:$AF$1001,ROWS($H$5:I688)+1,FALSE)</f>
        <v>31.17</v>
      </c>
    </row>
    <row r="697" spans="1:2" x14ac:dyDescent="0.3">
      <c r="A697">
        <f>HLOOKUP($C$8,'IMDB-Movie-Data'!$A$1:$AF$1001,ROWS($C$2:C686)+1,FALSE)</f>
        <v>36</v>
      </c>
      <c r="B697">
        <f>HLOOKUP($C$9,'IMDB-Movie-Data'!$A$1:$AF$1001,ROWS($H$5:I689)+1,FALSE)</f>
        <v>69.95</v>
      </c>
    </row>
    <row r="698" spans="1:2" x14ac:dyDescent="0.3">
      <c r="A698">
        <f>HLOOKUP($C$8,'IMDB-Movie-Data'!$A$1:$AF$1001,ROWS($C$2:C687)+1,FALSE)</f>
        <v>88</v>
      </c>
      <c r="B698">
        <f>HLOOKUP($C$9,'IMDB-Movie-Data'!$A$1:$AF$1001,ROWS($H$5:I690)+1,FALSE)</f>
        <v>138.80000000000001</v>
      </c>
    </row>
    <row r="699" spans="1:2" x14ac:dyDescent="0.3">
      <c r="A699">
        <f>HLOOKUP($C$8,'IMDB-Movie-Data'!$A$1:$AF$1001,ROWS($C$2:C688)+1,FALSE)</f>
        <v>82</v>
      </c>
      <c r="B699">
        <f>HLOOKUP($C$9,'IMDB-Movie-Data'!$A$1:$AF$1001,ROWS($H$5:I691)+1,FALSE)</f>
        <v>0.15</v>
      </c>
    </row>
    <row r="700" spans="1:2" x14ac:dyDescent="0.3">
      <c r="A700">
        <f>HLOOKUP($C$8,'IMDB-Movie-Data'!$A$1:$AF$1001,ROWS($C$2:C689)+1,FALSE)</f>
        <v>35</v>
      </c>
      <c r="B700">
        <f>HLOOKUP($C$9,'IMDB-Movie-Data'!$A$1:$AF$1001,ROWS($H$5:I692)+1,FALSE)</f>
        <v>80.17</v>
      </c>
    </row>
    <row r="701" spans="1:2" x14ac:dyDescent="0.3">
      <c r="A701">
        <f>HLOOKUP($C$8,'IMDB-Movie-Data'!$A$1:$AF$1001,ROWS($C$2:C690)+1,FALSE)</f>
        <v>92</v>
      </c>
      <c r="B701">
        <f>HLOOKUP($C$9,'IMDB-Movie-Data'!$A$1:$AF$1001,ROWS($H$5:I693)+1,FALSE)</f>
        <v>414.98</v>
      </c>
    </row>
    <row r="702" spans="1:2" x14ac:dyDescent="0.3">
      <c r="A702">
        <f>HLOOKUP($C$8,'IMDB-Movie-Data'!$A$1:$AF$1001,ROWS($C$2:C691)+1,FALSE)</f>
        <v>85</v>
      </c>
      <c r="B702">
        <f>HLOOKUP($C$9,'IMDB-Movie-Data'!$A$1:$AF$1001,ROWS($H$5:I694)+1,FALSE)</f>
        <v>24.1</v>
      </c>
    </row>
    <row r="703" spans="1:2" x14ac:dyDescent="0.3">
      <c r="A703">
        <f>HLOOKUP($C$8,'IMDB-Movie-Data'!$A$1:$AF$1001,ROWS($C$2:C692)+1,FALSE)</f>
        <v>39</v>
      </c>
      <c r="B703">
        <f>HLOOKUP($C$9,'IMDB-Movie-Data'!$A$1:$AF$1001,ROWS($H$5:I695)+1,FALSE)</f>
        <v>42.35</v>
      </c>
    </row>
    <row r="704" spans="1:2" x14ac:dyDescent="0.3">
      <c r="A704">
        <f>HLOOKUP($C$8,'IMDB-Movie-Data'!$A$1:$AF$1001,ROWS($C$2:C693)+1,FALSE)</f>
        <v>56</v>
      </c>
      <c r="B704">
        <f>HLOOKUP($C$9,'IMDB-Movie-Data'!$A$1:$AF$1001,ROWS($H$5:I696)+1,FALSE)</f>
        <v>1.4</v>
      </c>
    </row>
    <row r="705" spans="1:2" x14ac:dyDescent="0.3">
      <c r="A705">
        <f>HLOOKUP($C$8,'IMDB-Movie-Data'!$A$1:$AF$1001,ROWS($C$2:C694)+1,FALSE)</f>
        <v>0</v>
      </c>
      <c r="B705">
        <f>HLOOKUP($C$9,'IMDB-Movie-Data'!$A$1:$AF$1001,ROWS($H$5:I697)+1,FALSE)</f>
        <v>1.36</v>
      </c>
    </row>
    <row r="706" spans="1:2" x14ac:dyDescent="0.3">
      <c r="A706">
        <f>HLOOKUP($C$8,'IMDB-Movie-Data'!$A$1:$AF$1001,ROWS($C$2:C695)+1,FALSE)</f>
        <v>39</v>
      </c>
      <c r="B706">
        <f>HLOOKUP($C$9,'IMDB-Movie-Data'!$A$1:$AF$1001,ROWS($H$5:I698)+1,FALSE)</f>
        <v>23.22</v>
      </c>
    </row>
    <row r="707" spans="1:2" x14ac:dyDescent="0.3">
      <c r="A707">
        <f>HLOOKUP($C$8,'IMDB-Movie-Data'!$A$1:$AF$1001,ROWS($C$2:C696)+1,FALSE)</f>
        <v>79</v>
      </c>
      <c r="B707">
        <f>HLOOKUP($C$9,'IMDB-Movie-Data'!$A$1:$AF$1001,ROWS($H$5:I699)+1,FALSE)</f>
        <v>124.98</v>
      </c>
    </row>
    <row r="708" spans="1:2" x14ac:dyDescent="0.3">
      <c r="A708">
        <f>HLOOKUP($C$8,'IMDB-Movie-Data'!$A$1:$AF$1001,ROWS($C$2:C697)+1,FALSE)</f>
        <v>61</v>
      </c>
      <c r="B708">
        <f>HLOOKUP($C$9,'IMDB-Movie-Data'!$A$1:$AF$1001,ROWS($H$5:I700)+1,FALSE)</f>
        <v>0</v>
      </c>
    </row>
    <row r="709" spans="1:2" x14ac:dyDescent="0.3">
      <c r="A709">
        <f>HLOOKUP($C$8,'IMDB-Movie-Data'!$A$1:$AF$1001,ROWS($C$2:C698)+1,FALSE)</f>
        <v>0</v>
      </c>
      <c r="B709">
        <f>HLOOKUP($C$9,'IMDB-Movie-Data'!$A$1:$AF$1001,ROWS($H$5:I701)+1,FALSE)</f>
        <v>0.2</v>
      </c>
    </row>
    <row r="710" spans="1:2" x14ac:dyDescent="0.3">
      <c r="A710">
        <f>HLOOKUP($C$8,'IMDB-Movie-Data'!$A$1:$AF$1001,ROWS($C$2:C699)+1,FALSE)</f>
        <v>57</v>
      </c>
      <c r="B710">
        <f>HLOOKUP($C$9,'IMDB-Movie-Data'!$A$1:$AF$1001,ROWS($H$5:I702)+1,FALSE)</f>
        <v>0.33</v>
      </c>
    </row>
    <row r="711" spans="1:2" x14ac:dyDescent="0.3">
      <c r="A711">
        <f>HLOOKUP($C$8,'IMDB-Movie-Data'!$A$1:$AF$1001,ROWS($C$2:C700)+1,FALSE)</f>
        <v>69</v>
      </c>
      <c r="B711">
        <f>HLOOKUP($C$9,'IMDB-Movie-Data'!$A$1:$AF$1001,ROWS($H$5:I703)+1,FALSE)</f>
        <v>134.52000000000001</v>
      </c>
    </row>
    <row r="712" spans="1:2" x14ac:dyDescent="0.3">
      <c r="A712">
        <f>HLOOKUP($C$8,'IMDB-Movie-Data'!$A$1:$AF$1001,ROWS($C$2:C701)+1,FALSE)</f>
        <v>44</v>
      </c>
      <c r="B712">
        <f>HLOOKUP($C$9,'IMDB-Movie-Data'!$A$1:$AF$1001,ROWS($H$5:I704)+1,FALSE)</f>
        <v>0</v>
      </c>
    </row>
    <row r="713" spans="1:2" x14ac:dyDescent="0.3">
      <c r="A713">
        <f>HLOOKUP($C$8,'IMDB-Movie-Data'!$A$1:$AF$1001,ROWS($C$2:C702)+1,FALSE)</f>
        <v>0</v>
      </c>
      <c r="B713">
        <f>HLOOKUP($C$9,'IMDB-Movie-Data'!$A$1:$AF$1001,ROWS($H$5:I705)+1,FALSE)</f>
        <v>1.29</v>
      </c>
    </row>
    <row r="714" spans="1:2" x14ac:dyDescent="0.3">
      <c r="A714">
        <f>HLOOKUP($C$8,'IMDB-Movie-Data'!$A$1:$AF$1001,ROWS($C$2:C703)+1,FALSE)</f>
        <v>62</v>
      </c>
      <c r="B714">
        <f>HLOOKUP($C$9,'IMDB-Movie-Data'!$A$1:$AF$1001,ROWS($H$5:I706)+1,FALSE)</f>
        <v>218.63</v>
      </c>
    </row>
    <row r="715" spans="1:2" x14ac:dyDescent="0.3">
      <c r="A715">
        <f>HLOOKUP($C$8,'IMDB-Movie-Data'!$A$1:$AF$1001,ROWS($C$2:C704)+1,FALSE)</f>
        <v>60</v>
      </c>
      <c r="B715">
        <f>HLOOKUP($C$9,'IMDB-Movie-Data'!$A$1:$AF$1001,ROWS($H$5:I707)+1,FALSE)</f>
        <v>90.36</v>
      </c>
    </row>
    <row r="716" spans="1:2" x14ac:dyDescent="0.3">
      <c r="A716">
        <f>HLOOKUP($C$8,'IMDB-Movie-Data'!$A$1:$AF$1001,ROWS($C$2:C705)+1,FALSE)</f>
        <v>53</v>
      </c>
      <c r="B716">
        <f>HLOOKUP($C$9,'IMDB-Movie-Data'!$A$1:$AF$1001,ROWS($H$5:I708)+1,FALSE)</f>
        <v>49.55</v>
      </c>
    </row>
    <row r="717" spans="1:2" x14ac:dyDescent="0.3">
      <c r="A717">
        <f>HLOOKUP($C$8,'IMDB-Movie-Data'!$A$1:$AF$1001,ROWS($C$2:C706)+1,FALSE)</f>
        <v>44</v>
      </c>
      <c r="B717">
        <f>HLOOKUP($C$9,'IMDB-Movie-Data'!$A$1:$AF$1001,ROWS($H$5:I709)+1,FALSE)</f>
        <v>23.23</v>
      </c>
    </row>
    <row r="718" spans="1:2" x14ac:dyDescent="0.3">
      <c r="A718">
        <f>HLOOKUP($C$8,'IMDB-Movie-Data'!$A$1:$AF$1001,ROWS($C$2:C707)+1,FALSE)</f>
        <v>60</v>
      </c>
      <c r="B718">
        <f>HLOOKUP($C$9,'IMDB-Movie-Data'!$A$1:$AF$1001,ROWS($H$5:I710)+1,FALSE)</f>
        <v>0</v>
      </c>
    </row>
    <row r="719" spans="1:2" x14ac:dyDescent="0.3">
      <c r="A719">
        <f>HLOOKUP($C$8,'IMDB-Movie-Data'!$A$1:$AF$1001,ROWS($C$2:C708)+1,FALSE)</f>
        <v>0</v>
      </c>
      <c r="B719">
        <f>HLOOKUP($C$9,'IMDB-Movie-Data'!$A$1:$AF$1001,ROWS($H$5:I711)+1,FALSE)</f>
        <v>62.45</v>
      </c>
    </row>
    <row r="720" spans="1:2" x14ac:dyDescent="0.3">
      <c r="A720">
        <f>HLOOKUP($C$8,'IMDB-Movie-Data'!$A$1:$AF$1001,ROWS($C$2:C709)+1,FALSE)</f>
        <v>53</v>
      </c>
      <c r="B720">
        <f>HLOOKUP($C$9,'IMDB-Movie-Data'!$A$1:$AF$1001,ROWS($H$5:I712)+1,FALSE)</f>
        <v>1.02</v>
      </c>
    </row>
    <row r="721" spans="1:2" x14ac:dyDescent="0.3">
      <c r="A721">
        <f>HLOOKUP($C$8,'IMDB-Movie-Data'!$A$1:$AF$1001,ROWS($C$2:C710)+1,FALSE)</f>
        <v>48</v>
      </c>
      <c r="B721">
        <f>HLOOKUP($C$9,'IMDB-Movie-Data'!$A$1:$AF$1001,ROWS($H$5:I713)+1,FALSE)</f>
        <v>47.11</v>
      </c>
    </row>
    <row r="722" spans="1:2" x14ac:dyDescent="0.3">
      <c r="A722">
        <f>HLOOKUP($C$8,'IMDB-Movie-Data'!$A$1:$AF$1001,ROWS($C$2:C711)+1,FALSE)</f>
        <v>50</v>
      </c>
      <c r="B722">
        <f>HLOOKUP($C$9,'IMDB-Movie-Data'!$A$1:$AF$1001,ROWS($H$5:I714)+1,FALSE)</f>
        <v>5.73</v>
      </c>
    </row>
    <row r="723" spans="1:2" x14ac:dyDescent="0.3">
      <c r="A723">
        <f>HLOOKUP($C$8,'IMDB-Movie-Data'!$A$1:$AF$1001,ROWS($C$2:C712)+1,FALSE)</f>
        <v>35</v>
      </c>
      <c r="B723">
        <f>HLOOKUP($C$9,'IMDB-Movie-Data'!$A$1:$AF$1001,ROWS($H$5:I715)+1,FALSE)</f>
        <v>402.08</v>
      </c>
    </row>
    <row r="724" spans="1:2" x14ac:dyDescent="0.3">
      <c r="A724">
        <f>HLOOKUP($C$8,'IMDB-Movie-Data'!$A$1:$AF$1001,ROWS($C$2:C713)+1,FALSE)</f>
        <v>86</v>
      </c>
      <c r="B724">
        <f>HLOOKUP($C$9,'IMDB-Movie-Data'!$A$1:$AF$1001,ROWS($H$5:I716)+1,FALSE)</f>
        <v>0.92</v>
      </c>
    </row>
    <row r="725" spans="1:2" x14ac:dyDescent="0.3">
      <c r="A725">
        <f>HLOOKUP($C$8,'IMDB-Movie-Data'!$A$1:$AF$1001,ROWS($C$2:C714)+1,FALSE)</f>
        <v>67</v>
      </c>
      <c r="B725">
        <f>HLOOKUP($C$9,'IMDB-Movie-Data'!$A$1:$AF$1001,ROWS($H$5:I717)+1,FALSE)</f>
        <v>50.15</v>
      </c>
    </row>
    <row r="726" spans="1:2" x14ac:dyDescent="0.3">
      <c r="A726">
        <f>HLOOKUP($C$8,'IMDB-Movie-Data'!$A$1:$AF$1001,ROWS($C$2:C715)+1,FALSE)</f>
        <v>80</v>
      </c>
      <c r="B726">
        <f>HLOOKUP($C$9,'IMDB-Movie-Data'!$A$1:$AF$1001,ROWS($H$5:I718)+1,FALSE)</f>
        <v>6.86</v>
      </c>
    </row>
    <row r="727" spans="1:2" x14ac:dyDescent="0.3">
      <c r="A727">
        <f>HLOOKUP($C$8,'IMDB-Movie-Data'!$A$1:$AF$1001,ROWS($C$2:C716)+1,FALSE)</f>
        <v>46</v>
      </c>
      <c r="B727">
        <f>HLOOKUP($C$9,'IMDB-Movie-Data'!$A$1:$AF$1001,ROWS($H$5:I719)+1,FALSE)</f>
        <v>36.770000000000003</v>
      </c>
    </row>
    <row r="728" spans="1:2" x14ac:dyDescent="0.3">
      <c r="A728">
        <f>HLOOKUP($C$8,'IMDB-Movie-Data'!$A$1:$AF$1001,ROWS($C$2:C717)+1,FALSE)</f>
        <v>77</v>
      </c>
      <c r="B728">
        <f>HLOOKUP($C$9,'IMDB-Movie-Data'!$A$1:$AF$1001,ROWS($H$5:I720)+1,FALSE)</f>
        <v>197.99</v>
      </c>
    </row>
    <row r="729" spans="1:2" x14ac:dyDescent="0.3">
      <c r="A729">
        <f>HLOOKUP($C$8,'IMDB-Movie-Data'!$A$1:$AF$1001,ROWS($C$2:C718)+1,FALSE)</f>
        <v>38</v>
      </c>
      <c r="B729">
        <f>HLOOKUP($C$9,'IMDB-Movie-Data'!$A$1:$AF$1001,ROWS($H$5:I721)+1,FALSE)</f>
        <v>32.36</v>
      </c>
    </row>
    <row r="730" spans="1:2" x14ac:dyDescent="0.3">
      <c r="A730">
        <f>HLOOKUP($C$8,'IMDB-Movie-Data'!$A$1:$AF$1001,ROWS($C$2:C719)+1,FALSE)</f>
        <v>47</v>
      </c>
      <c r="B730">
        <f>HLOOKUP($C$9,'IMDB-Movie-Data'!$A$1:$AF$1001,ROWS($H$5:I722)+1,FALSE)</f>
        <v>52.53</v>
      </c>
    </row>
    <row r="731" spans="1:2" x14ac:dyDescent="0.3">
      <c r="A731">
        <f>HLOOKUP($C$8,'IMDB-Movie-Data'!$A$1:$AF$1001,ROWS($C$2:C720)+1,FALSE)</f>
        <v>68</v>
      </c>
      <c r="B731">
        <f>HLOOKUP($C$9,'IMDB-Movie-Data'!$A$1:$AF$1001,ROWS($H$5:I723)+1,FALSE)</f>
        <v>101.16</v>
      </c>
    </row>
    <row r="732" spans="1:2" x14ac:dyDescent="0.3">
      <c r="A732">
        <f>HLOOKUP($C$8,'IMDB-Movie-Data'!$A$1:$AF$1001,ROWS($C$2:C721)+1,FALSE)</f>
        <v>68</v>
      </c>
      <c r="B732">
        <f>HLOOKUP($C$9,'IMDB-Movie-Data'!$A$1:$AF$1001,ROWS($H$5:I724)+1,FALSE)</f>
        <v>150.06</v>
      </c>
    </row>
    <row r="733" spans="1:2" x14ac:dyDescent="0.3">
      <c r="A733">
        <f>HLOOKUP($C$8,'IMDB-Movie-Data'!$A$1:$AF$1001,ROWS($C$2:C722)+1,FALSE)</f>
        <v>60</v>
      </c>
      <c r="B733">
        <f>HLOOKUP($C$9,'IMDB-Movie-Data'!$A$1:$AF$1001,ROWS($H$5:I725)+1,FALSE)</f>
        <v>0.33</v>
      </c>
    </row>
    <row r="734" spans="1:2" x14ac:dyDescent="0.3">
      <c r="A734">
        <f>HLOOKUP($C$8,'IMDB-Movie-Data'!$A$1:$AF$1001,ROWS($C$2:C723)+1,FALSE)</f>
        <v>76</v>
      </c>
      <c r="B734">
        <f>HLOOKUP($C$9,'IMDB-Movie-Data'!$A$1:$AF$1001,ROWS($H$5:I726)+1,FALSE)</f>
        <v>37.880000000000003</v>
      </c>
    </row>
    <row r="735" spans="1:2" x14ac:dyDescent="0.3">
      <c r="A735">
        <f>HLOOKUP($C$8,'IMDB-Movie-Data'!$A$1:$AF$1001,ROWS($C$2:C724)+1,FALSE)</f>
        <v>30</v>
      </c>
      <c r="B735">
        <f>HLOOKUP($C$9,'IMDB-Movie-Data'!$A$1:$AF$1001,ROWS($H$5:I727)+1,FALSE)</f>
        <v>162</v>
      </c>
    </row>
    <row r="736" spans="1:2" x14ac:dyDescent="0.3">
      <c r="A736">
        <f>HLOOKUP($C$8,'IMDB-Movie-Data'!$A$1:$AF$1001,ROWS($C$2:C725)+1,FALSE)</f>
        <v>47</v>
      </c>
      <c r="B736">
        <f>HLOOKUP($C$9,'IMDB-Movie-Data'!$A$1:$AF$1001,ROWS($H$5:I728)+1,FALSE)</f>
        <v>20.75</v>
      </c>
    </row>
    <row r="737" spans="1:2" x14ac:dyDescent="0.3">
      <c r="A737">
        <f>HLOOKUP($C$8,'IMDB-Movie-Data'!$A$1:$AF$1001,ROWS($C$2:C726)+1,FALSE)</f>
        <v>61</v>
      </c>
      <c r="B737">
        <f>HLOOKUP($C$9,'IMDB-Movie-Data'!$A$1:$AF$1001,ROWS($H$5:I729)+1,FALSE)</f>
        <v>176.59</v>
      </c>
    </row>
    <row r="738" spans="1:2" x14ac:dyDescent="0.3">
      <c r="A738">
        <f>HLOOKUP($C$8,'IMDB-Movie-Data'!$A$1:$AF$1001,ROWS($C$2:C727)+1,FALSE)</f>
        <v>55</v>
      </c>
      <c r="B738">
        <f>HLOOKUP($C$9,'IMDB-Movie-Data'!$A$1:$AF$1001,ROWS($H$5:I730)+1,FALSE)</f>
        <v>79.709999999999994</v>
      </c>
    </row>
    <row r="739" spans="1:2" x14ac:dyDescent="0.3">
      <c r="A739">
        <f>HLOOKUP($C$8,'IMDB-Movie-Data'!$A$1:$AF$1001,ROWS($C$2:C728)+1,FALSE)</f>
        <v>63</v>
      </c>
      <c r="B739">
        <f>HLOOKUP($C$9,'IMDB-Movie-Data'!$A$1:$AF$1001,ROWS($H$5:I731)+1,FALSE)</f>
        <v>55.8</v>
      </c>
    </row>
    <row r="740" spans="1:2" x14ac:dyDescent="0.3">
      <c r="A740">
        <f>HLOOKUP($C$8,'IMDB-Movie-Data'!$A$1:$AF$1001,ROWS($C$2:C729)+1,FALSE)</f>
        <v>68</v>
      </c>
      <c r="B740">
        <f>HLOOKUP($C$9,'IMDB-Movie-Data'!$A$1:$AF$1001,ROWS($H$5:I732)+1,FALSE)</f>
        <v>39.83</v>
      </c>
    </row>
    <row r="741" spans="1:2" x14ac:dyDescent="0.3">
      <c r="A741">
        <f>HLOOKUP($C$8,'IMDB-Movie-Data'!$A$1:$AF$1001,ROWS($C$2:C730)+1,FALSE)</f>
        <v>47</v>
      </c>
      <c r="B741">
        <f>HLOOKUP($C$9,'IMDB-Movie-Data'!$A$1:$AF$1001,ROWS($H$5:I733)+1,FALSE)</f>
        <v>77.209999999999994</v>
      </c>
    </row>
    <row r="742" spans="1:2" x14ac:dyDescent="0.3">
      <c r="A742">
        <f>HLOOKUP($C$8,'IMDB-Movie-Data'!$A$1:$AF$1001,ROWS($C$2:C731)+1,FALSE)</f>
        <v>76</v>
      </c>
      <c r="B742">
        <f>HLOOKUP($C$9,'IMDB-Movie-Data'!$A$1:$AF$1001,ROWS($H$5:I734)+1,FALSE)</f>
        <v>0.32</v>
      </c>
    </row>
    <row r="743" spans="1:2" x14ac:dyDescent="0.3">
      <c r="A743">
        <f>HLOOKUP($C$8,'IMDB-Movie-Data'!$A$1:$AF$1001,ROWS($C$2:C732)+1,FALSE)</f>
        <v>42</v>
      </c>
      <c r="B743">
        <f>HLOOKUP($C$9,'IMDB-Movie-Data'!$A$1:$AF$1001,ROWS($H$5:I735)+1,FALSE)</f>
        <v>44.67</v>
      </c>
    </row>
    <row r="744" spans="1:2" x14ac:dyDescent="0.3">
      <c r="A744">
        <f>HLOOKUP($C$8,'IMDB-Movie-Data'!$A$1:$AF$1001,ROWS($C$2:C733)+1,FALSE)</f>
        <v>57</v>
      </c>
      <c r="B744">
        <f>HLOOKUP($C$9,'IMDB-Movie-Data'!$A$1:$AF$1001,ROWS($H$5:I736)+1,FALSE)</f>
        <v>37.369999999999997</v>
      </c>
    </row>
    <row r="745" spans="1:2" x14ac:dyDescent="0.3">
      <c r="A745">
        <f>HLOOKUP($C$8,'IMDB-Movie-Data'!$A$1:$AF$1001,ROWS($C$2:C734)+1,FALSE)</f>
        <v>51</v>
      </c>
      <c r="B745">
        <f>HLOOKUP($C$9,'IMDB-Movie-Data'!$A$1:$AF$1001,ROWS($H$5:I737)+1,FALSE)</f>
        <v>0</v>
      </c>
    </row>
    <row r="746" spans="1:2" x14ac:dyDescent="0.3">
      <c r="A746">
        <f>HLOOKUP($C$8,'IMDB-Movie-Data'!$A$1:$AF$1001,ROWS($C$2:C735)+1,FALSE)</f>
        <v>46</v>
      </c>
      <c r="B746">
        <f>HLOOKUP($C$9,'IMDB-Movie-Data'!$A$1:$AF$1001,ROWS($H$5:I738)+1,FALSE)</f>
        <v>217.54</v>
      </c>
    </row>
    <row r="747" spans="1:2" x14ac:dyDescent="0.3">
      <c r="A747">
        <f>HLOOKUP($C$8,'IMDB-Movie-Data'!$A$1:$AF$1001,ROWS($C$2:C736)+1,FALSE)</f>
        <v>37</v>
      </c>
      <c r="B747">
        <f>HLOOKUP($C$9,'IMDB-Movie-Data'!$A$1:$AF$1001,ROWS($H$5:I739)+1,FALSE)</f>
        <v>0.69</v>
      </c>
    </row>
    <row r="748" spans="1:2" x14ac:dyDescent="0.3">
      <c r="A748">
        <f>HLOOKUP($C$8,'IMDB-Movie-Data'!$A$1:$AF$1001,ROWS($C$2:C737)+1,FALSE)</f>
        <v>83</v>
      </c>
      <c r="B748">
        <f>HLOOKUP($C$9,'IMDB-Movie-Data'!$A$1:$AF$1001,ROWS($H$5:I740)+1,FALSE)</f>
        <v>73.819999999999993</v>
      </c>
    </row>
    <row r="749" spans="1:2" x14ac:dyDescent="0.3">
      <c r="A749">
        <f>HLOOKUP($C$8,'IMDB-Movie-Data'!$A$1:$AF$1001,ROWS($C$2:C738)+1,FALSE)</f>
        <v>68</v>
      </c>
      <c r="B749">
        <f>HLOOKUP($C$9,'IMDB-Movie-Data'!$A$1:$AF$1001,ROWS($H$5:I741)+1,FALSE)</f>
        <v>0.02</v>
      </c>
    </row>
    <row r="750" spans="1:2" x14ac:dyDescent="0.3">
      <c r="A750">
        <f>HLOOKUP($C$8,'IMDB-Movie-Data'!$A$1:$AF$1001,ROWS($C$2:C739)+1,FALSE)</f>
        <v>57</v>
      </c>
      <c r="B750">
        <f>HLOOKUP($C$9,'IMDB-Movie-Data'!$A$1:$AF$1001,ROWS($H$5:I742)+1,FALSE)</f>
        <v>39.380000000000003</v>
      </c>
    </row>
    <row r="751" spans="1:2" x14ac:dyDescent="0.3">
      <c r="A751">
        <f>HLOOKUP($C$8,'IMDB-Movie-Data'!$A$1:$AF$1001,ROWS($C$2:C740)+1,FALSE)</f>
        <v>53</v>
      </c>
      <c r="B751">
        <f>HLOOKUP($C$9,'IMDB-Movie-Data'!$A$1:$AF$1001,ROWS($H$5:I743)+1,FALSE)</f>
        <v>0.56000000000000005</v>
      </c>
    </row>
    <row r="752" spans="1:2" x14ac:dyDescent="0.3">
      <c r="A752">
        <f>HLOOKUP($C$8,'IMDB-Movie-Data'!$A$1:$AF$1001,ROWS($C$2:C741)+1,FALSE)</f>
        <v>31</v>
      </c>
      <c r="B752">
        <f>HLOOKUP($C$9,'IMDB-Movie-Data'!$A$1:$AF$1001,ROWS($H$5:I744)+1,FALSE)</f>
        <v>102.18</v>
      </c>
    </row>
    <row r="753" spans="1:2" x14ac:dyDescent="0.3">
      <c r="A753">
        <f>HLOOKUP($C$8,'IMDB-Movie-Data'!$A$1:$AF$1001,ROWS($C$2:C742)+1,FALSE)</f>
        <v>40</v>
      </c>
      <c r="B753">
        <f>HLOOKUP($C$9,'IMDB-Movie-Data'!$A$1:$AF$1001,ROWS($H$5:I745)+1,FALSE)</f>
        <v>63.03</v>
      </c>
    </row>
    <row r="754" spans="1:2" x14ac:dyDescent="0.3">
      <c r="A754">
        <f>HLOOKUP($C$8,'IMDB-Movie-Data'!$A$1:$AF$1001,ROWS($C$2:C743)+1,FALSE)</f>
        <v>54</v>
      </c>
      <c r="B754">
        <f>HLOOKUP($C$9,'IMDB-Movie-Data'!$A$1:$AF$1001,ROWS($H$5:I746)+1,FALSE)</f>
        <v>4.71</v>
      </c>
    </row>
    <row r="755" spans="1:2" x14ac:dyDescent="0.3">
      <c r="A755">
        <f>HLOOKUP($C$8,'IMDB-Movie-Data'!$A$1:$AF$1001,ROWS($C$2:C744)+1,FALSE)</f>
        <v>80</v>
      </c>
      <c r="B755">
        <f>HLOOKUP($C$9,'IMDB-Movie-Data'!$A$1:$AF$1001,ROWS($H$5:I747)+1,FALSE)</f>
        <v>20.170000000000002</v>
      </c>
    </row>
    <row r="756" spans="1:2" x14ac:dyDescent="0.3">
      <c r="A756">
        <f>HLOOKUP($C$8,'IMDB-Movie-Data'!$A$1:$AF$1001,ROWS($C$2:C745)+1,FALSE)</f>
        <v>80</v>
      </c>
      <c r="B756">
        <f>HLOOKUP($C$9,'IMDB-Movie-Data'!$A$1:$AF$1001,ROWS($H$5:I748)+1,FALSE)</f>
        <v>171.03</v>
      </c>
    </row>
    <row r="757" spans="1:2" x14ac:dyDescent="0.3">
      <c r="A757">
        <f>HLOOKUP($C$8,'IMDB-Movie-Data'!$A$1:$AF$1001,ROWS($C$2:C746)+1,FALSE)</f>
        <v>46</v>
      </c>
      <c r="B757">
        <f>HLOOKUP($C$9,'IMDB-Movie-Data'!$A$1:$AF$1001,ROWS($H$5:I749)+1,FALSE)</f>
        <v>3.59</v>
      </c>
    </row>
    <row r="758" spans="1:2" x14ac:dyDescent="0.3">
      <c r="A758">
        <f>HLOOKUP($C$8,'IMDB-Movie-Data'!$A$1:$AF$1001,ROWS($C$2:C747)+1,FALSE)</f>
        <v>44</v>
      </c>
      <c r="B758">
        <f>HLOOKUP($C$9,'IMDB-Movie-Data'!$A$1:$AF$1001,ROWS($H$5:I750)+1,FALSE)</f>
        <v>42.62</v>
      </c>
    </row>
    <row r="759" spans="1:2" x14ac:dyDescent="0.3">
      <c r="A759">
        <f>HLOOKUP($C$8,'IMDB-Movie-Data'!$A$1:$AF$1001,ROWS($C$2:C748)+1,FALSE)</f>
        <v>60</v>
      </c>
      <c r="B759">
        <f>HLOOKUP($C$9,'IMDB-Movie-Data'!$A$1:$AF$1001,ROWS($H$5:I751)+1,FALSE)</f>
        <v>0</v>
      </c>
    </row>
    <row r="760" spans="1:2" x14ac:dyDescent="0.3">
      <c r="A760">
        <f>HLOOKUP($C$8,'IMDB-Movie-Data'!$A$1:$AF$1001,ROWS($C$2:C749)+1,FALSE)</f>
        <v>0</v>
      </c>
      <c r="B760">
        <f>HLOOKUP($C$9,'IMDB-Movie-Data'!$A$1:$AF$1001,ROWS($H$5:I752)+1,FALSE)</f>
        <v>3.65</v>
      </c>
    </row>
    <row r="761" spans="1:2" x14ac:dyDescent="0.3">
      <c r="A761">
        <f>HLOOKUP($C$8,'IMDB-Movie-Data'!$A$1:$AF$1001,ROWS($C$2:C750)+1,FALSE)</f>
        <v>65</v>
      </c>
      <c r="B761">
        <f>HLOOKUP($C$9,'IMDB-Movie-Data'!$A$1:$AF$1001,ROWS($H$5:I753)+1,FALSE)</f>
        <v>34.9</v>
      </c>
    </row>
    <row r="762" spans="1:2" x14ac:dyDescent="0.3">
      <c r="A762">
        <f>HLOOKUP($C$8,'IMDB-Movie-Data'!$A$1:$AF$1001,ROWS($C$2:C751)+1,FALSE)</f>
        <v>39</v>
      </c>
      <c r="B762">
        <f>HLOOKUP($C$9,'IMDB-Movie-Data'!$A$1:$AF$1001,ROWS($H$5:I754)+1,FALSE)</f>
        <v>68.56</v>
      </c>
    </row>
    <row r="763" spans="1:2" x14ac:dyDescent="0.3">
      <c r="A763">
        <f>HLOOKUP($C$8,'IMDB-Movie-Data'!$A$1:$AF$1001,ROWS($C$2:C752)+1,FALSE)</f>
        <v>68</v>
      </c>
      <c r="B763">
        <f>HLOOKUP($C$9,'IMDB-Movie-Data'!$A$1:$AF$1001,ROWS($H$5:I755)+1,FALSE)</f>
        <v>39</v>
      </c>
    </row>
    <row r="764" spans="1:2" x14ac:dyDescent="0.3">
      <c r="A764">
        <f>HLOOKUP($C$8,'IMDB-Movie-Data'!$A$1:$AF$1001,ROWS($C$2:C753)+1,FALSE)</f>
        <v>61</v>
      </c>
      <c r="B764">
        <f>HLOOKUP($C$9,'IMDB-Movie-Data'!$A$1:$AF$1001,ROWS($H$5:I756)+1,FALSE)</f>
        <v>27.69</v>
      </c>
    </row>
    <row r="765" spans="1:2" x14ac:dyDescent="0.3">
      <c r="A765">
        <f>HLOOKUP($C$8,'IMDB-Movie-Data'!$A$1:$AF$1001,ROWS($C$2:C754)+1,FALSE)</f>
        <v>67</v>
      </c>
      <c r="B765">
        <f>HLOOKUP($C$9,'IMDB-Movie-Data'!$A$1:$AF$1001,ROWS($H$5:I757)+1,FALSE)</f>
        <v>7.76</v>
      </c>
    </row>
    <row r="766" spans="1:2" x14ac:dyDescent="0.3">
      <c r="A766">
        <f>HLOOKUP($C$8,'IMDB-Movie-Data'!$A$1:$AF$1001,ROWS($C$2:C755)+1,FALSE)</f>
        <v>31</v>
      </c>
      <c r="B766">
        <f>HLOOKUP($C$9,'IMDB-Movie-Data'!$A$1:$AF$1001,ROWS($H$5:I758)+1,FALSE)</f>
        <v>54.76</v>
      </c>
    </row>
    <row r="767" spans="1:2" x14ac:dyDescent="0.3">
      <c r="A767">
        <f>HLOOKUP($C$8,'IMDB-Movie-Data'!$A$1:$AF$1001,ROWS($C$2:C756)+1,FALSE)</f>
        <v>64</v>
      </c>
      <c r="B767">
        <f>HLOOKUP($C$9,'IMDB-Movie-Data'!$A$1:$AF$1001,ROWS($H$5:I759)+1,FALSE)</f>
        <v>0</v>
      </c>
    </row>
    <row r="768" spans="1:2" x14ac:dyDescent="0.3">
      <c r="A768">
        <f>HLOOKUP($C$8,'IMDB-Movie-Data'!$A$1:$AF$1001,ROWS($C$2:C757)+1,FALSE)</f>
        <v>0</v>
      </c>
      <c r="B768">
        <f>HLOOKUP($C$9,'IMDB-Movie-Data'!$A$1:$AF$1001,ROWS($H$5:I760)+1,FALSE)</f>
        <v>0.06</v>
      </c>
    </row>
    <row r="769" spans="1:2" x14ac:dyDescent="0.3">
      <c r="A769">
        <f>HLOOKUP($C$8,'IMDB-Movie-Data'!$A$1:$AF$1001,ROWS($C$2:C758)+1,FALSE)</f>
        <v>46</v>
      </c>
      <c r="B769">
        <f>HLOOKUP($C$9,'IMDB-Movie-Data'!$A$1:$AF$1001,ROWS($H$5:I761)+1,FALSE)</f>
        <v>0</v>
      </c>
    </row>
    <row r="770" spans="1:2" x14ac:dyDescent="0.3">
      <c r="A770">
        <f>HLOOKUP($C$8,'IMDB-Movie-Data'!$A$1:$AF$1001,ROWS($C$2:C759)+1,FALSE)</f>
        <v>36</v>
      </c>
      <c r="B770">
        <f>HLOOKUP($C$9,'IMDB-Movie-Data'!$A$1:$AF$1001,ROWS($H$5:I762)+1,FALSE)</f>
        <v>0</v>
      </c>
    </row>
    <row r="771" spans="1:2" x14ac:dyDescent="0.3">
      <c r="A771">
        <f>HLOOKUP($C$8,'IMDB-Movie-Data'!$A$1:$AF$1001,ROWS($C$2:C760)+1,FALSE)</f>
        <v>0</v>
      </c>
      <c r="B771">
        <f>HLOOKUP($C$9,'IMDB-Movie-Data'!$A$1:$AF$1001,ROWS($H$5:I763)+1,FALSE)</f>
        <v>21.27</v>
      </c>
    </row>
    <row r="772" spans="1:2" x14ac:dyDescent="0.3">
      <c r="A772">
        <f>HLOOKUP($C$8,'IMDB-Movie-Data'!$A$1:$AF$1001,ROWS($C$2:C761)+1,FALSE)</f>
        <v>79</v>
      </c>
      <c r="B772">
        <f>HLOOKUP($C$9,'IMDB-Movie-Data'!$A$1:$AF$1001,ROWS($H$5:I764)+1,FALSE)</f>
        <v>93.57</v>
      </c>
    </row>
    <row r="773" spans="1:2" x14ac:dyDescent="0.3">
      <c r="A773">
        <f>HLOOKUP($C$8,'IMDB-Movie-Data'!$A$1:$AF$1001,ROWS($C$2:C762)+1,FALSE)</f>
        <v>38</v>
      </c>
      <c r="B773">
        <f>HLOOKUP($C$9,'IMDB-Movie-Data'!$A$1:$AF$1001,ROWS($H$5:I765)+1,FALSE)</f>
        <v>31.66</v>
      </c>
    </row>
    <row r="774" spans="1:2" x14ac:dyDescent="0.3">
      <c r="A774">
        <f>HLOOKUP($C$8,'IMDB-Movie-Data'!$A$1:$AF$1001,ROWS($C$2:C763)+1,FALSE)</f>
        <v>68</v>
      </c>
      <c r="B774">
        <f>HLOOKUP($C$9,'IMDB-Movie-Data'!$A$1:$AF$1001,ROWS($H$5:I766)+1,FALSE)</f>
        <v>31.24</v>
      </c>
    </row>
    <row r="775" spans="1:2" x14ac:dyDescent="0.3">
      <c r="A775">
        <f>HLOOKUP($C$8,'IMDB-Movie-Data'!$A$1:$AF$1001,ROWS($C$2:C764)+1,FALSE)</f>
        <v>73</v>
      </c>
      <c r="B775">
        <f>HLOOKUP($C$9,'IMDB-Movie-Data'!$A$1:$AF$1001,ROWS($H$5:I767)+1,FALSE)</f>
        <v>18.7</v>
      </c>
    </row>
    <row r="776" spans="1:2" x14ac:dyDescent="0.3">
      <c r="A776">
        <f>HLOOKUP($C$8,'IMDB-Movie-Data'!$A$1:$AF$1001,ROWS($C$2:C765)+1,FALSE)</f>
        <v>43</v>
      </c>
      <c r="B776">
        <f>HLOOKUP($C$9,'IMDB-Movie-Data'!$A$1:$AF$1001,ROWS($H$5:I768)+1,FALSE)</f>
        <v>101.11</v>
      </c>
    </row>
    <row r="777" spans="1:2" x14ac:dyDescent="0.3">
      <c r="A777">
        <f>HLOOKUP($C$8,'IMDB-Movie-Data'!$A$1:$AF$1001,ROWS($C$2:C766)+1,FALSE)</f>
        <v>41</v>
      </c>
      <c r="B777">
        <f>HLOOKUP($C$9,'IMDB-Movie-Data'!$A$1:$AF$1001,ROWS($H$5:I769)+1,FALSE)</f>
        <v>64.42</v>
      </c>
    </row>
    <row r="778" spans="1:2" x14ac:dyDescent="0.3">
      <c r="A778">
        <f>HLOOKUP($C$8,'IMDB-Movie-Data'!$A$1:$AF$1001,ROWS($C$2:C767)+1,FALSE)</f>
        <v>51</v>
      </c>
      <c r="B778">
        <f>HLOOKUP($C$9,'IMDB-Movie-Data'!$A$1:$AF$1001,ROWS($H$5:I770)+1,FALSE)</f>
        <v>10.57</v>
      </c>
    </row>
    <row r="779" spans="1:2" x14ac:dyDescent="0.3">
      <c r="A779">
        <f>HLOOKUP($C$8,'IMDB-Movie-Data'!$A$1:$AF$1001,ROWS($C$2:C768)+1,FALSE)</f>
        <v>0</v>
      </c>
      <c r="B779">
        <f>HLOOKUP($C$9,'IMDB-Movie-Data'!$A$1:$AF$1001,ROWS($H$5:I771)+1,FALSE)</f>
        <v>61.66</v>
      </c>
    </row>
    <row r="780" spans="1:2" x14ac:dyDescent="0.3">
      <c r="A780">
        <f>HLOOKUP($C$8,'IMDB-Movie-Data'!$A$1:$AF$1001,ROWS($C$2:C769)+1,FALSE)</f>
        <v>65</v>
      </c>
      <c r="B780">
        <f>HLOOKUP($C$9,'IMDB-Movie-Data'!$A$1:$AF$1001,ROWS($H$5:I772)+1,FALSE)</f>
        <v>317.01</v>
      </c>
    </row>
    <row r="781" spans="1:2" x14ac:dyDescent="0.3">
      <c r="A781">
        <f>HLOOKUP($C$8,'IMDB-Movie-Data'!$A$1:$AF$1001,ROWS($C$2:C770)+1,FALSE)</f>
        <v>56</v>
      </c>
      <c r="B781">
        <f>HLOOKUP($C$9,'IMDB-Movie-Data'!$A$1:$AF$1001,ROWS($H$5:I773)+1,FALSE)</f>
        <v>31.99</v>
      </c>
    </row>
    <row r="782" spans="1:2" x14ac:dyDescent="0.3">
      <c r="A782">
        <f>HLOOKUP($C$8,'IMDB-Movie-Data'!$A$1:$AF$1001,ROWS($C$2:C771)+1,FALSE)</f>
        <v>65</v>
      </c>
      <c r="B782">
        <f>HLOOKUP($C$9,'IMDB-Movie-Data'!$A$1:$AF$1001,ROWS($H$5:I774)+1,FALSE)</f>
        <v>0.34</v>
      </c>
    </row>
    <row r="783" spans="1:2" x14ac:dyDescent="0.3">
      <c r="A783">
        <f>HLOOKUP($C$8,'IMDB-Movie-Data'!$A$1:$AF$1001,ROWS($C$2:C772)+1,FALSE)</f>
        <v>58</v>
      </c>
      <c r="B783">
        <f>HLOOKUP($C$9,'IMDB-Movie-Data'!$A$1:$AF$1001,ROWS($H$5:I775)+1,FALSE)</f>
        <v>168.37</v>
      </c>
    </row>
    <row r="784" spans="1:2" x14ac:dyDescent="0.3">
      <c r="A784">
        <f>HLOOKUP($C$8,'IMDB-Movie-Data'!$A$1:$AF$1001,ROWS($C$2:C773)+1,FALSE)</f>
        <v>34</v>
      </c>
      <c r="B784">
        <f>HLOOKUP($C$9,'IMDB-Movie-Data'!$A$1:$AF$1001,ROWS($H$5:I776)+1,FALSE)</f>
        <v>0</v>
      </c>
    </row>
    <row r="785" spans="1:2" x14ac:dyDescent="0.3">
      <c r="A785">
        <f>HLOOKUP($C$8,'IMDB-Movie-Data'!$A$1:$AF$1001,ROWS($C$2:C774)+1,FALSE)</f>
        <v>74</v>
      </c>
      <c r="B785">
        <f>HLOOKUP($C$9,'IMDB-Movie-Data'!$A$1:$AF$1001,ROWS($H$5:I777)+1,FALSE)</f>
        <v>217.39</v>
      </c>
    </row>
    <row r="786" spans="1:2" x14ac:dyDescent="0.3">
      <c r="A786">
        <f>HLOOKUP($C$8,'IMDB-Movie-Data'!$A$1:$AF$1001,ROWS($C$2:C775)+1,FALSE)</f>
        <v>36</v>
      </c>
      <c r="B786">
        <f>HLOOKUP($C$9,'IMDB-Movie-Data'!$A$1:$AF$1001,ROWS($H$5:I778)+1,FALSE)</f>
        <v>42.27</v>
      </c>
    </row>
    <row r="787" spans="1:2" x14ac:dyDescent="0.3">
      <c r="A787">
        <f>HLOOKUP($C$8,'IMDB-Movie-Data'!$A$1:$AF$1001,ROWS($C$2:C776)+1,FALSE)</f>
        <v>51</v>
      </c>
      <c r="B787">
        <f>HLOOKUP($C$9,'IMDB-Movie-Data'!$A$1:$AF$1001,ROWS($H$5:I779)+1,FALSE)</f>
        <v>10.14</v>
      </c>
    </row>
    <row r="788" spans="1:2" x14ac:dyDescent="0.3">
      <c r="A788">
        <f>HLOOKUP($C$8,'IMDB-Movie-Data'!$A$1:$AF$1001,ROWS($C$2:C777)+1,FALSE)</f>
        <v>57</v>
      </c>
      <c r="B788">
        <f>HLOOKUP($C$9,'IMDB-Movie-Data'!$A$1:$AF$1001,ROWS($H$5:I780)+1,FALSE)</f>
        <v>191.45</v>
      </c>
    </row>
    <row r="789" spans="1:2" x14ac:dyDescent="0.3">
      <c r="A789">
        <f>HLOOKUP($C$8,'IMDB-Movie-Data'!$A$1:$AF$1001,ROWS($C$2:C778)+1,FALSE)</f>
        <v>35</v>
      </c>
      <c r="B789">
        <f>HLOOKUP($C$9,'IMDB-Movie-Data'!$A$1:$AF$1001,ROWS($H$5:I781)+1,FALSE)</f>
        <v>0.78</v>
      </c>
    </row>
    <row r="790" spans="1:2" x14ac:dyDescent="0.3">
      <c r="A790">
        <f>HLOOKUP($C$8,'IMDB-Movie-Data'!$A$1:$AF$1001,ROWS($C$2:C779)+1,FALSE)</f>
        <v>56</v>
      </c>
      <c r="B790">
        <f>HLOOKUP($C$9,'IMDB-Movie-Data'!$A$1:$AF$1001,ROWS($H$5:I782)+1,FALSE)</f>
        <v>0</v>
      </c>
    </row>
    <row r="791" spans="1:2" x14ac:dyDescent="0.3">
      <c r="A791">
        <f>HLOOKUP($C$8,'IMDB-Movie-Data'!$A$1:$AF$1001,ROWS($C$2:C780)+1,FALSE)</f>
        <v>0</v>
      </c>
      <c r="B791">
        <f>HLOOKUP($C$9,'IMDB-Movie-Data'!$A$1:$AF$1001,ROWS($H$5:I783)+1,FALSE)</f>
        <v>0</v>
      </c>
    </row>
    <row r="792" spans="1:2" x14ac:dyDescent="0.3">
      <c r="A792">
        <f>HLOOKUP($C$8,'IMDB-Movie-Data'!$A$1:$AF$1001,ROWS($C$2:C781)+1,FALSE)</f>
        <v>0</v>
      </c>
      <c r="B792">
        <f>HLOOKUP($C$9,'IMDB-Movie-Data'!$A$1:$AF$1001,ROWS($H$5:I784)+1,FALSE)</f>
        <v>3.86</v>
      </c>
    </row>
    <row r="793" spans="1:2" x14ac:dyDescent="0.3">
      <c r="A793">
        <f>HLOOKUP($C$8,'IMDB-Movie-Data'!$A$1:$AF$1001,ROWS($C$2:C782)+1,FALSE)</f>
        <v>56</v>
      </c>
      <c r="B793">
        <f>HLOOKUP($C$9,'IMDB-Movie-Data'!$A$1:$AF$1001,ROWS($H$5:I785)+1,FALSE)</f>
        <v>61.09</v>
      </c>
    </row>
    <row r="794" spans="1:2" x14ac:dyDescent="0.3">
      <c r="A794">
        <f>HLOOKUP($C$8,'IMDB-Movie-Data'!$A$1:$AF$1001,ROWS($C$2:C783)+1,FALSE)</f>
        <v>34</v>
      </c>
      <c r="B794">
        <f>HLOOKUP($C$9,'IMDB-Movie-Data'!$A$1:$AF$1001,ROWS($H$5:I786)+1,FALSE)</f>
        <v>12.28</v>
      </c>
    </row>
    <row r="795" spans="1:2" x14ac:dyDescent="0.3">
      <c r="A795">
        <f>HLOOKUP($C$8,'IMDB-Movie-Data'!$A$1:$AF$1001,ROWS($C$2:C784)+1,FALSE)</f>
        <v>45</v>
      </c>
      <c r="B795">
        <f>HLOOKUP($C$9,'IMDB-Movie-Data'!$A$1:$AF$1001,ROWS($H$5:I787)+1,FALSE)</f>
        <v>28.48</v>
      </c>
    </row>
    <row r="796" spans="1:2" x14ac:dyDescent="0.3">
      <c r="A796">
        <f>HLOOKUP($C$8,'IMDB-Movie-Data'!$A$1:$AF$1001,ROWS($C$2:C785)+1,FALSE)</f>
        <v>77</v>
      </c>
      <c r="B796">
        <f>HLOOKUP($C$9,'IMDB-Movie-Data'!$A$1:$AF$1001,ROWS($H$5:I788)+1,FALSE)</f>
        <v>0</v>
      </c>
    </row>
    <row r="797" spans="1:2" x14ac:dyDescent="0.3">
      <c r="A797">
        <f>HLOOKUP($C$8,'IMDB-Movie-Data'!$A$1:$AF$1001,ROWS($C$2:C786)+1,FALSE)</f>
        <v>31</v>
      </c>
      <c r="B797">
        <f>HLOOKUP($C$9,'IMDB-Movie-Data'!$A$1:$AF$1001,ROWS($H$5:I789)+1,FALSE)</f>
        <v>0.04</v>
      </c>
    </row>
    <row r="798" spans="1:2" x14ac:dyDescent="0.3">
      <c r="A798">
        <f>HLOOKUP($C$8,'IMDB-Movie-Data'!$A$1:$AF$1001,ROWS($C$2:C787)+1,FALSE)</f>
        <v>83</v>
      </c>
      <c r="B798">
        <f>HLOOKUP($C$9,'IMDB-Movie-Data'!$A$1:$AF$1001,ROWS($H$5:I790)+1,FALSE)</f>
        <v>107.1</v>
      </c>
    </row>
    <row r="799" spans="1:2" x14ac:dyDescent="0.3">
      <c r="A799">
        <f>HLOOKUP($C$8,'IMDB-Movie-Data'!$A$1:$AF$1001,ROWS($C$2:C788)+1,FALSE)</f>
        <v>37</v>
      </c>
      <c r="B799">
        <f>HLOOKUP($C$9,'IMDB-Movie-Data'!$A$1:$AF$1001,ROWS($H$5:I791)+1,FALSE)</f>
        <v>0</v>
      </c>
    </row>
    <row r="800" spans="1:2" x14ac:dyDescent="0.3">
      <c r="A800">
        <f>HLOOKUP($C$8,'IMDB-Movie-Data'!$A$1:$AF$1001,ROWS($C$2:C789)+1,FALSE)</f>
        <v>22</v>
      </c>
      <c r="B800">
        <f>HLOOKUP($C$9,'IMDB-Movie-Data'!$A$1:$AF$1001,ROWS($H$5:I792)+1,FALSE)</f>
        <v>3.77</v>
      </c>
    </row>
    <row r="801" spans="1:2" x14ac:dyDescent="0.3">
      <c r="A801">
        <f>HLOOKUP($C$8,'IMDB-Movie-Data'!$A$1:$AF$1001,ROWS($C$2:C790)+1,FALSE)</f>
        <v>44</v>
      </c>
      <c r="B801">
        <f>HLOOKUP($C$9,'IMDB-Movie-Data'!$A$1:$AF$1001,ROWS($H$5:I793)+1,FALSE)</f>
        <v>169.69</v>
      </c>
    </row>
    <row r="802" spans="1:2" x14ac:dyDescent="0.3">
      <c r="A802">
        <f>HLOOKUP($C$8,'IMDB-Movie-Data'!$A$1:$AF$1001,ROWS($C$2:C791)+1,FALSE)</f>
        <v>49</v>
      </c>
      <c r="B802">
        <f>HLOOKUP($C$9,'IMDB-Movie-Data'!$A$1:$AF$1001,ROWS($H$5:I794)+1,FALSE)</f>
        <v>227.95</v>
      </c>
    </row>
    <row r="803" spans="1:2" x14ac:dyDescent="0.3">
      <c r="A803">
        <f>HLOOKUP($C$8,'IMDB-Movie-Data'!$A$1:$AF$1001,ROWS($C$2:C792)+1,FALSE)</f>
        <v>58</v>
      </c>
      <c r="B803">
        <f>HLOOKUP($C$9,'IMDB-Movie-Data'!$A$1:$AF$1001,ROWS($H$5:I795)+1,FALSE)</f>
        <v>87.03</v>
      </c>
    </row>
    <row r="804" spans="1:2" x14ac:dyDescent="0.3">
      <c r="A804">
        <f>HLOOKUP($C$8,'IMDB-Movie-Data'!$A$1:$AF$1001,ROWS($C$2:C793)+1,FALSE)</f>
        <v>42</v>
      </c>
      <c r="B804">
        <f>HLOOKUP($C$9,'IMDB-Movie-Data'!$A$1:$AF$1001,ROWS($H$5:I796)+1,FALSE)</f>
        <v>36.92</v>
      </c>
    </row>
    <row r="805" spans="1:2" x14ac:dyDescent="0.3">
      <c r="A805">
        <f>HLOOKUP($C$8,'IMDB-Movie-Data'!$A$1:$AF$1001,ROWS($C$2:C794)+1,FALSE)</f>
        <v>56</v>
      </c>
      <c r="B805">
        <f>HLOOKUP($C$9,'IMDB-Movie-Data'!$A$1:$AF$1001,ROWS($H$5:I797)+1,FALSE)</f>
        <v>31.45</v>
      </c>
    </row>
    <row r="806" spans="1:2" x14ac:dyDescent="0.3">
      <c r="A806">
        <f>HLOOKUP($C$8,'IMDB-Movie-Data'!$A$1:$AF$1001,ROWS($C$2:C795)+1,FALSE)</f>
        <v>85</v>
      </c>
      <c r="B806">
        <f>HLOOKUP($C$9,'IMDB-Movie-Data'!$A$1:$AF$1001,ROWS($H$5:I798)+1,FALSE)</f>
        <v>0.28999999999999998</v>
      </c>
    </row>
    <row r="807" spans="1:2" x14ac:dyDescent="0.3">
      <c r="A807">
        <f>HLOOKUP($C$8,'IMDB-Movie-Data'!$A$1:$AF$1001,ROWS($C$2:C796)+1,FALSE)</f>
        <v>40</v>
      </c>
      <c r="B807">
        <f>HLOOKUP($C$9,'IMDB-Movie-Data'!$A$1:$AF$1001,ROWS($H$5:I799)+1,FALSE)</f>
        <v>18.600000000000001</v>
      </c>
    </row>
    <row r="808" spans="1:2" x14ac:dyDescent="0.3">
      <c r="A808">
        <f>HLOOKUP($C$8,'IMDB-Movie-Data'!$A$1:$AF$1001,ROWS($C$2:C797)+1,FALSE)</f>
        <v>50</v>
      </c>
      <c r="B808">
        <f>HLOOKUP($C$9,'IMDB-Movie-Data'!$A$1:$AF$1001,ROWS($H$5:I800)+1,FALSE)</f>
        <v>70.63</v>
      </c>
    </row>
    <row r="809" spans="1:2" x14ac:dyDescent="0.3">
      <c r="A809">
        <f>HLOOKUP($C$8,'IMDB-Movie-Data'!$A$1:$AF$1001,ROWS($C$2:C798)+1,FALSE)</f>
        <v>77</v>
      </c>
      <c r="B809">
        <f>HLOOKUP($C$9,'IMDB-Movie-Data'!$A$1:$AF$1001,ROWS($H$5:I801)+1,FALSE)</f>
        <v>5.48</v>
      </c>
    </row>
    <row r="810" spans="1:2" x14ac:dyDescent="0.3">
      <c r="A810">
        <f>HLOOKUP($C$8,'IMDB-Movie-Data'!$A$1:$AF$1001,ROWS($C$2:C799)+1,FALSE)</f>
        <v>62</v>
      </c>
      <c r="B810">
        <f>HLOOKUP($C$9,'IMDB-Movie-Data'!$A$1:$AF$1001,ROWS($H$5:I802)+1,FALSE)</f>
        <v>368.05</v>
      </c>
    </row>
    <row r="811" spans="1:2" x14ac:dyDescent="0.3">
      <c r="A811">
        <f>HLOOKUP($C$8,'IMDB-Movie-Data'!$A$1:$AF$1001,ROWS($C$2:C800)+1,FALSE)</f>
        <v>57</v>
      </c>
      <c r="B811">
        <f>HLOOKUP($C$9,'IMDB-Movie-Data'!$A$1:$AF$1001,ROWS($H$5:I803)+1,FALSE)</f>
        <v>25.98</v>
      </c>
    </row>
    <row r="812" spans="1:2" x14ac:dyDescent="0.3">
      <c r="A812">
        <f>HLOOKUP($C$8,'IMDB-Movie-Data'!$A$1:$AF$1001,ROWS($C$2:C801)+1,FALSE)</f>
        <v>81</v>
      </c>
      <c r="B812">
        <f>HLOOKUP($C$9,'IMDB-Movie-Data'!$A$1:$AF$1001,ROWS($H$5:I804)+1,FALSE)</f>
        <v>26</v>
      </c>
    </row>
    <row r="813" spans="1:2" x14ac:dyDescent="0.3">
      <c r="A813">
        <f>HLOOKUP($C$8,'IMDB-Movie-Data'!$A$1:$AF$1001,ROWS($C$2:C802)+1,FALSE)</f>
        <v>23</v>
      </c>
      <c r="B813">
        <f>HLOOKUP($C$9,'IMDB-Movie-Data'!$A$1:$AF$1001,ROWS($H$5:I805)+1,FALSE)</f>
        <v>0</v>
      </c>
    </row>
    <row r="814" spans="1:2" x14ac:dyDescent="0.3">
      <c r="A814">
        <f>HLOOKUP($C$8,'IMDB-Movie-Data'!$A$1:$AF$1001,ROWS($C$2:C803)+1,FALSE)</f>
        <v>66</v>
      </c>
      <c r="B814">
        <f>HLOOKUP($C$9,'IMDB-Movie-Data'!$A$1:$AF$1001,ROWS($H$5:I806)+1,FALSE)</f>
        <v>14.99</v>
      </c>
    </row>
    <row r="815" spans="1:2" x14ac:dyDescent="0.3">
      <c r="A815">
        <f>HLOOKUP($C$8,'IMDB-Movie-Data'!$A$1:$AF$1001,ROWS($C$2:C804)+1,FALSE)</f>
        <v>59</v>
      </c>
      <c r="B815">
        <f>HLOOKUP($C$9,'IMDB-Movie-Data'!$A$1:$AF$1001,ROWS($H$5:I807)+1,FALSE)</f>
        <v>82.16</v>
      </c>
    </row>
    <row r="816" spans="1:2" x14ac:dyDescent="0.3">
      <c r="A816">
        <f>HLOOKUP($C$8,'IMDB-Movie-Data'!$A$1:$AF$1001,ROWS($C$2:C805)+1,FALSE)</f>
        <v>57</v>
      </c>
      <c r="B816">
        <f>HLOOKUP($C$9,'IMDB-Movie-Data'!$A$1:$AF$1001,ROWS($H$5:I808)+1,FALSE)</f>
        <v>50.55</v>
      </c>
    </row>
    <row r="817" spans="1:2" x14ac:dyDescent="0.3">
      <c r="A817">
        <f>HLOOKUP($C$8,'IMDB-Movie-Data'!$A$1:$AF$1001,ROWS($C$2:C806)+1,FALSE)</f>
        <v>64</v>
      </c>
      <c r="B817">
        <f>HLOOKUP($C$9,'IMDB-Movie-Data'!$A$1:$AF$1001,ROWS($H$5:I809)+1,FALSE)</f>
        <v>71.98</v>
      </c>
    </row>
    <row r="818" spans="1:2" x14ac:dyDescent="0.3">
      <c r="A818">
        <f>HLOOKUP($C$8,'IMDB-Movie-Data'!$A$1:$AF$1001,ROWS($C$2:C807)+1,FALSE)</f>
        <v>55</v>
      </c>
      <c r="B818">
        <f>HLOOKUP($C$9,'IMDB-Movie-Data'!$A$1:$AF$1001,ROWS($H$5:I810)+1,FALSE)</f>
        <v>33.630000000000003</v>
      </c>
    </row>
    <row r="819" spans="1:2" x14ac:dyDescent="0.3">
      <c r="A819">
        <f>HLOOKUP($C$8,'IMDB-Movie-Data'!$A$1:$AF$1001,ROWS($C$2:C808)+1,FALSE)</f>
        <v>50</v>
      </c>
      <c r="B819">
        <f>HLOOKUP($C$9,'IMDB-Movie-Data'!$A$1:$AF$1001,ROWS($H$5:I811)+1,FALSE)</f>
        <v>90.76</v>
      </c>
    </row>
    <row r="820" spans="1:2" x14ac:dyDescent="0.3">
      <c r="A820">
        <f>HLOOKUP($C$8,'IMDB-Movie-Data'!$A$1:$AF$1001,ROWS($C$2:C809)+1,FALSE)</f>
        <v>82</v>
      </c>
      <c r="B820">
        <f>HLOOKUP($C$9,'IMDB-Movie-Data'!$A$1:$AF$1001,ROWS($H$5:I812)+1,FALSE)</f>
        <v>6.85</v>
      </c>
    </row>
    <row r="821" spans="1:2" x14ac:dyDescent="0.3">
      <c r="A821">
        <f>HLOOKUP($C$8,'IMDB-Movie-Data'!$A$1:$AF$1001,ROWS($C$2:C810)+1,FALSE)</f>
        <v>65</v>
      </c>
      <c r="B821">
        <f>HLOOKUP($C$9,'IMDB-Movie-Data'!$A$1:$AF$1001,ROWS($H$5:I813)+1,FALSE)</f>
        <v>3.9</v>
      </c>
    </row>
    <row r="822" spans="1:2" x14ac:dyDescent="0.3">
      <c r="A822">
        <f>HLOOKUP($C$8,'IMDB-Movie-Data'!$A$1:$AF$1001,ROWS($C$2:C811)+1,FALSE)</f>
        <v>30</v>
      </c>
      <c r="B822">
        <f>HLOOKUP($C$9,'IMDB-Movie-Data'!$A$1:$AF$1001,ROWS($H$5:I814)+1,FALSE)</f>
        <v>0</v>
      </c>
    </row>
    <row r="823" spans="1:2" x14ac:dyDescent="0.3">
      <c r="A823">
        <f>HLOOKUP($C$8,'IMDB-Movie-Data'!$A$1:$AF$1001,ROWS($C$2:C812)+1,FALSE)</f>
        <v>60</v>
      </c>
      <c r="B823">
        <f>HLOOKUP($C$9,'IMDB-Movie-Data'!$A$1:$AF$1001,ROWS($H$5:I815)+1,FALSE)</f>
        <v>0.05</v>
      </c>
    </row>
    <row r="824" spans="1:2" x14ac:dyDescent="0.3">
      <c r="A824">
        <f>HLOOKUP($C$8,'IMDB-Movie-Data'!$A$1:$AF$1001,ROWS($C$2:C813)+1,FALSE)</f>
        <v>57</v>
      </c>
      <c r="B824">
        <f>HLOOKUP($C$9,'IMDB-Movie-Data'!$A$1:$AF$1001,ROWS($H$5:I816)+1,FALSE)</f>
        <v>71.59</v>
      </c>
    </row>
    <row r="825" spans="1:2" x14ac:dyDescent="0.3">
      <c r="A825">
        <f>HLOOKUP($C$8,'IMDB-Movie-Data'!$A$1:$AF$1001,ROWS($C$2:C814)+1,FALSE)</f>
        <v>42</v>
      </c>
      <c r="B825">
        <f>HLOOKUP($C$9,'IMDB-Movie-Data'!$A$1:$AF$1001,ROWS($H$5:I817)+1,FALSE)</f>
        <v>41.57</v>
      </c>
    </row>
    <row r="826" spans="1:2" x14ac:dyDescent="0.3">
      <c r="A826">
        <f>HLOOKUP($C$8,'IMDB-Movie-Data'!$A$1:$AF$1001,ROWS($C$2:C815)+1,FALSE)</f>
        <v>54</v>
      </c>
      <c r="B826">
        <f>HLOOKUP($C$9,'IMDB-Movie-Data'!$A$1:$AF$1001,ROWS($H$5:I818)+1,FALSE)</f>
        <v>16.68</v>
      </c>
    </row>
    <row r="827" spans="1:2" x14ac:dyDescent="0.3">
      <c r="A827">
        <f>HLOOKUP($C$8,'IMDB-Movie-Data'!$A$1:$AF$1001,ROWS($C$2:C816)+1,FALSE)</f>
        <v>83</v>
      </c>
      <c r="B827">
        <f>HLOOKUP($C$9,'IMDB-Movie-Data'!$A$1:$AF$1001,ROWS($H$5:I819)+1,FALSE)</f>
        <v>21</v>
      </c>
    </row>
    <row r="828" spans="1:2" x14ac:dyDescent="0.3">
      <c r="A828">
        <f>HLOOKUP($C$8,'IMDB-Movie-Data'!$A$1:$AF$1001,ROWS($C$2:C817)+1,FALSE)</f>
        <v>76</v>
      </c>
      <c r="B828">
        <f>HLOOKUP($C$9,'IMDB-Movie-Data'!$A$1:$AF$1001,ROWS($H$5:I820)+1,FALSE)</f>
        <v>88.5</v>
      </c>
    </row>
    <row r="829" spans="1:2" x14ac:dyDescent="0.3">
      <c r="A829">
        <f>HLOOKUP($C$8,'IMDB-Movie-Data'!$A$1:$AF$1001,ROWS($C$2:C818)+1,FALSE)</f>
        <v>27</v>
      </c>
      <c r="B829">
        <f>HLOOKUP($C$9,'IMDB-Movie-Data'!$A$1:$AF$1001,ROWS($H$5:I821)+1,FALSE)</f>
        <v>0</v>
      </c>
    </row>
    <row r="830" spans="1:2" x14ac:dyDescent="0.3">
      <c r="A830">
        <f>HLOOKUP($C$8,'IMDB-Movie-Data'!$A$1:$AF$1001,ROWS($C$2:C819)+1,FALSE)</f>
        <v>82</v>
      </c>
      <c r="B830">
        <f>HLOOKUP($C$9,'IMDB-Movie-Data'!$A$1:$AF$1001,ROWS($H$5:I822)+1,FALSE)</f>
        <v>18.329999999999998</v>
      </c>
    </row>
    <row r="831" spans="1:2" x14ac:dyDescent="0.3">
      <c r="A831">
        <f>HLOOKUP($C$8,'IMDB-Movie-Data'!$A$1:$AF$1001,ROWS($C$2:C820)+1,FALSE)</f>
        <v>37</v>
      </c>
      <c r="B831">
        <f>HLOOKUP($C$9,'IMDB-Movie-Data'!$A$1:$AF$1001,ROWS($H$5:I823)+1,FALSE)</f>
        <v>84.26</v>
      </c>
    </row>
    <row r="832" spans="1:2" x14ac:dyDescent="0.3">
      <c r="A832">
        <f>HLOOKUP($C$8,'IMDB-Movie-Data'!$A$1:$AF$1001,ROWS($C$2:C821)+1,FALSE)</f>
        <v>63</v>
      </c>
      <c r="B832">
        <f>HLOOKUP($C$9,'IMDB-Movie-Data'!$A$1:$AF$1001,ROWS($H$5:I824)+1,FALSE)</f>
        <v>0</v>
      </c>
    </row>
    <row r="833" spans="1:2" x14ac:dyDescent="0.3">
      <c r="A833">
        <f>HLOOKUP($C$8,'IMDB-Movie-Data'!$A$1:$AF$1001,ROWS($C$2:C822)+1,FALSE)</f>
        <v>0</v>
      </c>
      <c r="B833">
        <f>HLOOKUP($C$9,'IMDB-Movie-Data'!$A$1:$AF$1001,ROWS($H$5:I825)+1,FALSE)</f>
        <v>0</v>
      </c>
    </row>
    <row r="834" spans="1:2" x14ac:dyDescent="0.3">
      <c r="A834">
        <f>HLOOKUP($C$8,'IMDB-Movie-Data'!$A$1:$AF$1001,ROWS($C$2:C823)+1,FALSE)</f>
        <v>65</v>
      </c>
      <c r="B834">
        <f>HLOOKUP($C$9,'IMDB-Movie-Data'!$A$1:$AF$1001,ROWS($H$5:I826)+1,FALSE)</f>
        <v>7.69</v>
      </c>
    </row>
    <row r="835" spans="1:2" x14ac:dyDescent="0.3">
      <c r="A835">
        <f>HLOOKUP($C$8,'IMDB-Movie-Data'!$A$1:$AF$1001,ROWS($C$2:C824)+1,FALSE)</f>
        <v>32</v>
      </c>
      <c r="B835">
        <f>HLOOKUP($C$9,'IMDB-Movie-Data'!$A$1:$AF$1001,ROWS($H$5:I827)+1,FALSE)</f>
        <v>150.16999999999999</v>
      </c>
    </row>
    <row r="836" spans="1:2" x14ac:dyDescent="0.3">
      <c r="A836">
        <f>HLOOKUP($C$8,'IMDB-Movie-Data'!$A$1:$AF$1001,ROWS($C$2:C825)+1,FALSE)</f>
        <v>72</v>
      </c>
      <c r="B836">
        <f>HLOOKUP($C$9,'IMDB-Movie-Data'!$A$1:$AF$1001,ROWS($H$5:I828)+1,FALSE)</f>
        <v>0.3</v>
      </c>
    </row>
    <row r="837" spans="1:2" x14ac:dyDescent="0.3">
      <c r="A837">
        <f>HLOOKUP($C$8,'IMDB-Movie-Data'!$A$1:$AF$1001,ROWS($C$2:C826)+1,FALSE)</f>
        <v>27</v>
      </c>
      <c r="B837">
        <f>HLOOKUP($C$9,'IMDB-Movie-Data'!$A$1:$AF$1001,ROWS($H$5:I829)+1,FALSE)</f>
        <v>0</v>
      </c>
    </row>
    <row r="838" spans="1:2" x14ac:dyDescent="0.3">
      <c r="A838">
        <f>HLOOKUP($C$8,'IMDB-Movie-Data'!$A$1:$AF$1001,ROWS($C$2:C827)+1,FALSE)</f>
        <v>25</v>
      </c>
      <c r="B838">
        <f>HLOOKUP($C$9,'IMDB-Movie-Data'!$A$1:$AF$1001,ROWS($H$5:I830)+1,FALSE)</f>
        <v>0</v>
      </c>
    </row>
    <row r="839" spans="1:2" x14ac:dyDescent="0.3">
      <c r="A839">
        <f>HLOOKUP($C$8,'IMDB-Movie-Data'!$A$1:$AF$1001,ROWS($C$2:C828)+1,FALSE)</f>
        <v>0</v>
      </c>
      <c r="B839">
        <f>HLOOKUP($C$9,'IMDB-Movie-Data'!$A$1:$AF$1001,ROWS($H$5:I831)+1,FALSE)</f>
        <v>6.88</v>
      </c>
    </row>
    <row r="840" spans="1:2" x14ac:dyDescent="0.3">
      <c r="A840">
        <f>HLOOKUP($C$8,'IMDB-Movie-Data'!$A$1:$AF$1001,ROWS($C$2:C829)+1,FALSE)</f>
        <v>77</v>
      </c>
      <c r="B840">
        <f>HLOOKUP($C$9,'IMDB-Movie-Data'!$A$1:$AF$1001,ROWS($H$5:I832)+1,FALSE)</f>
        <v>0</v>
      </c>
    </row>
    <row r="841" spans="1:2" x14ac:dyDescent="0.3">
      <c r="A841">
        <f>HLOOKUP($C$8,'IMDB-Movie-Data'!$A$1:$AF$1001,ROWS($C$2:C830)+1,FALSE)</f>
        <v>0</v>
      </c>
      <c r="B841">
        <f>HLOOKUP($C$9,'IMDB-Movie-Data'!$A$1:$AF$1001,ROWS($H$5:I833)+1,FALSE)</f>
        <v>25.03</v>
      </c>
    </row>
    <row r="842" spans="1:2" x14ac:dyDescent="0.3">
      <c r="A842">
        <f>HLOOKUP($C$8,'IMDB-Movie-Data'!$A$1:$AF$1001,ROWS($C$2:C831)+1,FALSE)</f>
        <v>15</v>
      </c>
      <c r="B842">
        <f>HLOOKUP($C$9,'IMDB-Movie-Data'!$A$1:$AF$1001,ROWS($H$5:I834)+1,FALSE)</f>
        <v>14.17</v>
      </c>
    </row>
    <row r="843" spans="1:2" x14ac:dyDescent="0.3">
      <c r="A843">
        <f>HLOOKUP($C$8,'IMDB-Movie-Data'!$A$1:$AF$1001,ROWS($C$2:C832)+1,FALSE)</f>
        <v>63</v>
      </c>
      <c r="B843">
        <f>HLOOKUP($C$9,'IMDB-Movie-Data'!$A$1:$AF$1001,ROWS($H$5:I835)+1,FALSE)</f>
        <v>70.27</v>
      </c>
    </row>
    <row r="844" spans="1:2" x14ac:dyDescent="0.3">
      <c r="A844">
        <f>HLOOKUP($C$8,'IMDB-Movie-Data'!$A$1:$AF$1001,ROWS($C$2:C833)+1,FALSE)</f>
        <v>54</v>
      </c>
      <c r="B844">
        <f>HLOOKUP($C$9,'IMDB-Movie-Data'!$A$1:$AF$1001,ROWS($H$5:I836)+1,FALSE)</f>
        <v>49</v>
      </c>
    </row>
    <row r="845" spans="1:2" x14ac:dyDescent="0.3">
      <c r="A845">
        <f>HLOOKUP($C$8,'IMDB-Movie-Data'!$A$1:$AF$1001,ROWS($C$2:C834)+1,FALSE)</f>
        <v>76</v>
      </c>
      <c r="B845">
        <f>HLOOKUP($C$9,'IMDB-Movie-Data'!$A$1:$AF$1001,ROWS($H$5:I837)+1,FALSE)</f>
        <v>11.23</v>
      </c>
    </row>
    <row r="846" spans="1:2" x14ac:dyDescent="0.3">
      <c r="A846">
        <f>HLOOKUP($C$8,'IMDB-Movie-Data'!$A$1:$AF$1001,ROWS($C$2:C835)+1,FALSE)</f>
        <v>29</v>
      </c>
      <c r="B846">
        <f>HLOOKUP($C$9,'IMDB-Movie-Data'!$A$1:$AF$1001,ROWS($H$5:I838)+1,FALSE)</f>
        <v>70.22</v>
      </c>
    </row>
    <row r="847" spans="1:2" x14ac:dyDescent="0.3">
      <c r="A847">
        <f>HLOOKUP($C$8,'IMDB-Movie-Data'!$A$1:$AF$1001,ROWS($C$2:C836)+1,FALSE)</f>
        <v>58</v>
      </c>
      <c r="B847">
        <f>HLOOKUP($C$9,'IMDB-Movie-Data'!$A$1:$AF$1001,ROWS($H$5:I839)+1,FALSE)</f>
        <v>59.62</v>
      </c>
    </row>
    <row r="848" spans="1:2" x14ac:dyDescent="0.3">
      <c r="A848">
        <f>HLOOKUP($C$8,'IMDB-Movie-Data'!$A$1:$AF$1001,ROWS($C$2:C837)+1,FALSE)</f>
        <v>24</v>
      </c>
      <c r="B848">
        <f>HLOOKUP($C$9,'IMDB-Movie-Data'!$A$1:$AF$1001,ROWS($H$5:I840)+1,FALSE)</f>
        <v>5.98</v>
      </c>
    </row>
    <row r="849" spans="1:2" x14ac:dyDescent="0.3">
      <c r="A849">
        <f>HLOOKUP($C$8,'IMDB-Movie-Data'!$A$1:$AF$1001,ROWS($C$2:C838)+1,FALSE)</f>
        <v>84</v>
      </c>
      <c r="B849">
        <f>HLOOKUP($C$9,'IMDB-Movie-Data'!$A$1:$AF$1001,ROWS($H$5:I841)+1,FALSE)</f>
        <v>0.13</v>
      </c>
    </row>
    <row r="850" spans="1:2" x14ac:dyDescent="0.3">
      <c r="A850">
        <f>HLOOKUP($C$8,'IMDB-Movie-Data'!$A$1:$AF$1001,ROWS($C$2:C839)+1,FALSE)</f>
        <v>54</v>
      </c>
      <c r="B850">
        <f>HLOOKUP($C$9,'IMDB-Movie-Data'!$A$1:$AF$1001,ROWS($H$5:I842)+1,FALSE)</f>
        <v>100.02</v>
      </c>
    </row>
    <row r="851" spans="1:2" x14ac:dyDescent="0.3">
      <c r="A851">
        <f>HLOOKUP($C$8,'IMDB-Movie-Data'!$A$1:$AF$1001,ROWS($C$2:C840)+1,FALSE)</f>
        <v>23</v>
      </c>
      <c r="B851">
        <f>HLOOKUP($C$9,'IMDB-Movie-Data'!$A$1:$AF$1001,ROWS($H$5:I843)+1,FALSE)</f>
        <v>0</v>
      </c>
    </row>
    <row r="852" spans="1:2" x14ac:dyDescent="0.3">
      <c r="A852">
        <f>HLOOKUP($C$8,'IMDB-Movie-Data'!$A$1:$AF$1001,ROWS($C$2:C841)+1,FALSE)</f>
        <v>60</v>
      </c>
      <c r="B852">
        <f>HLOOKUP($C$9,'IMDB-Movie-Data'!$A$1:$AF$1001,ROWS($H$5:I844)+1,FALSE)</f>
        <v>0</v>
      </c>
    </row>
    <row r="853" spans="1:2" x14ac:dyDescent="0.3">
      <c r="A853">
        <f>HLOOKUP($C$8,'IMDB-Movie-Data'!$A$1:$AF$1001,ROWS($C$2:C842)+1,FALSE)</f>
        <v>40</v>
      </c>
      <c r="B853">
        <f>HLOOKUP($C$9,'IMDB-Movie-Data'!$A$1:$AF$1001,ROWS($H$5:I845)+1,FALSE)</f>
        <v>54.41</v>
      </c>
    </row>
    <row r="854" spans="1:2" x14ac:dyDescent="0.3">
      <c r="A854">
        <f>HLOOKUP($C$8,'IMDB-Movie-Data'!$A$1:$AF$1001,ROWS($C$2:C843)+1,FALSE)</f>
        <v>74</v>
      </c>
      <c r="B854">
        <f>HLOOKUP($C$9,'IMDB-Movie-Data'!$A$1:$AF$1001,ROWS($H$5:I846)+1,FALSE)</f>
        <v>1.98</v>
      </c>
    </row>
    <row r="855" spans="1:2" x14ac:dyDescent="0.3">
      <c r="A855">
        <f>HLOOKUP($C$8,'IMDB-Movie-Data'!$A$1:$AF$1001,ROWS($C$2:C844)+1,FALSE)</f>
        <v>80</v>
      </c>
      <c r="B855">
        <f>HLOOKUP($C$9,'IMDB-Movie-Data'!$A$1:$AF$1001,ROWS($H$5:I847)+1,FALSE)</f>
        <v>3.03</v>
      </c>
    </row>
    <row r="856" spans="1:2" x14ac:dyDescent="0.3">
      <c r="A856">
        <f>HLOOKUP($C$8,'IMDB-Movie-Data'!$A$1:$AF$1001,ROWS($C$2:C845)+1,FALSE)</f>
        <v>73</v>
      </c>
      <c r="B856">
        <f>HLOOKUP($C$9,'IMDB-Movie-Data'!$A$1:$AF$1001,ROWS($H$5:I848)+1,FALSE)</f>
        <v>104.37</v>
      </c>
    </row>
    <row r="857" spans="1:2" x14ac:dyDescent="0.3">
      <c r="A857">
        <f>HLOOKUP($C$8,'IMDB-Movie-Data'!$A$1:$AF$1001,ROWS($C$2:C846)+1,FALSE)</f>
        <v>69</v>
      </c>
      <c r="B857">
        <f>HLOOKUP($C$9,'IMDB-Movie-Data'!$A$1:$AF$1001,ROWS($H$5:I849)+1,FALSE)</f>
        <v>81.56</v>
      </c>
    </row>
    <row r="858" spans="1:2" x14ac:dyDescent="0.3">
      <c r="A858">
        <f>HLOOKUP($C$8,'IMDB-Movie-Data'!$A$1:$AF$1001,ROWS($C$2:C847)+1,FALSE)</f>
        <v>76</v>
      </c>
      <c r="B858">
        <f>HLOOKUP($C$9,'IMDB-Movie-Data'!$A$1:$AF$1001,ROWS($H$5:I850)+1,FALSE)</f>
        <v>93.75</v>
      </c>
    </row>
    <row r="859" spans="1:2" x14ac:dyDescent="0.3">
      <c r="A859">
        <f>HLOOKUP($C$8,'IMDB-Movie-Data'!$A$1:$AF$1001,ROWS($C$2:C848)+1,FALSE)</f>
        <v>55</v>
      </c>
      <c r="B859">
        <f>HLOOKUP($C$9,'IMDB-Movie-Data'!$A$1:$AF$1001,ROWS($H$5:I851)+1,FALSE)</f>
        <v>177.34</v>
      </c>
    </row>
    <row r="860" spans="1:2" x14ac:dyDescent="0.3">
      <c r="A860">
        <f>HLOOKUP($C$8,'IMDB-Movie-Data'!$A$1:$AF$1001,ROWS($C$2:C849)+1,FALSE)</f>
        <v>49</v>
      </c>
      <c r="B860">
        <f>HLOOKUP($C$9,'IMDB-Movie-Data'!$A$1:$AF$1001,ROWS($H$5:I852)+1,FALSE)</f>
        <v>0.09</v>
      </c>
    </row>
    <row r="861" spans="1:2" x14ac:dyDescent="0.3">
      <c r="A861">
        <f>HLOOKUP($C$8,'IMDB-Movie-Data'!$A$1:$AF$1001,ROWS($C$2:C850)+1,FALSE)</f>
        <v>64</v>
      </c>
      <c r="B861">
        <f>HLOOKUP($C$9,'IMDB-Movie-Data'!$A$1:$AF$1001,ROWS($H$5:I853)+1,FALSE)</f>
        <v>0</v>
      </c>
    </row>
    <row r="862" spans="1:2" x14ac:dyDescent="0.3">
      <c r="A862">
        <f>HLOOKUP($C$8,'IMDB-Movie-Data'!$A$1:$AF$1001,ROWS($C$2:C851)+1,FALSE)</f>
        <v>62</v>
      </c>
      <c r="B862">
        <f>HLOOKUP($C$9,'IMDB-Movie-Data'!$A$1:$AF$1001,ROWS($H$5:I854)+1,FALSE)</f>
        <v>95</v>
      </c>
    </row>
    <row r="863" spans="1:2" x14ac:dyDescent="0.3">
      <c r="A863">
        <f>HLOOKUP($C$8,'IMDB-Movie-Data'!$A$1:$AF$1001,ROWS($C$2:C852)+1,FALSE)</f>
        <v>48</v>
      </c>
      <c r="B863">
        <f>HLOOKUP($C$9,'IMDB-Movie-Data'!$A$1:$AF$1001,ROWS($H$5:I855)+1,FALSE)</f>
        <v>81.16</v>
      </c>
    </row>
    <row r="864" spans="1:2" x14ac:dyDescent="0.3">
      <c r="A864">
        <f>HLOOKUP($C$8,'IMDB-Movie-Data'!$A$1:$AF$1001,ROWS($C$2:C853)+1,FALSE)</f>
        <v>62</v>
      </c>
      <c r="B864">
        <f>HLOOKUP($C$9,'IMDB-Movie-Data'!$A$1:$AF$1001,ROWS($H$5:I856)+1,FALSE)</f>
        <v>16.170000000000002</v>
      </c>
    </row>
    <row r="865" spans="1:2" x14ac:dyDescent="0.3">
      <c r="A865">
        <f>HLOOKUP($C$8,'IMDB-Movie-Data'!$A$1:$AF$1001,ROWS($C$2:C854)+1,FALSE)</f>
        <v>63</v>
      </c>
      <c r="B865">
        <f>HLOOKUP($C$9,'IMDB-Movie-Data'!$A$1:$AF$1001,ROWS($H$5:I857)+1,FALSE)</f>
        <v>11.33</v>
      </c>
    </row>
    <row r="866" spans="1:2" x14ac:dyDescent="0.3">
      <c r="A866">
        <f>HLOOKUP($C$8,'IMDB-Movie-Data'!$A$1:$AF$1001,ROWS($C$2:C855)+1,FALSE)</f>
        <v>70</v>
      </c>
      <c r="B866">
        <f>HLOOKUP($C$9,'IMDB-Movie-Data'!$A$1:$AF$1001,ROWS($H$5:I858)+1,FALSE)</f>
        <v>23.21</v>
      </c>
    </row>
    <row r="867" spans="1:2" x14ac:dyDescent="0.3">
      <c r="A867">
        <f>HLOOKUP($C$8,'IMDB-Movie-Data'!$A$1:$AF$1001,ROWS($C$2:C856)+1,FALSE)</f>
        <v>73</v>
      </c>
      <c r="B867">
        <f>HLOOKUP($C$9,'IMDB-Movie-Data'!$A$1:$AF$1001,ROWS($H$5:I859)+1,FALSE)</f>
        <v>215.4</v>
      </c>
    </row>
    <row r="868" spans="1:2" x14ac:dyDescent="0.3">
      <c r="A868">
        <f>HLOOKUP($C$8,'IMDB-Movie-Data'!$A$1:$AF$1001,ROWS($C$2:C857)+1,FALSE)</f>
        <v>67</v>
      </c>
      <c r="B868">
        <f>HLOOKUP($C$9,'IMDB-Movie-Data'!$A$1:$AF$1001,ROWS($H$5:I860)+1,FALSE)</f>
        <v>54.01</v>
      </c>
    </row>
    <row r="869" spans="1:2" x14ac:dyDescent="0.3">
      <c r="A869">
        <f>HLOOKUP($C$8,'IMDB-Movie-Data'!$A$1:$AF$1001,ROWS($C$2:C858)+1,FALSE)</f>
        <v>49</v>
      </c>
      <c r="B869">
        <f>HLOOKUP($C$9,'IMDB-Movie-Data'!$A$1:$AF$1001,ROWS($H$5:I861)+1,FALSE)</f>
        <v>125.32</v>
      </c>
    </row>
    <row r="870" spans="1:2" x14ac:dyDescent="0.3">
      <c r="A870">
        <f>HLOOKUP($C$8,'IMDB-Movie-Data'!$A$1:$AF$1001,ROWS($C$2:C859)+1,FALSE)</f>
        <v>64</v>
      </c>
      <c r="B870">
        <f>HLOOKUP($C$9,'IMDB-Movie-Data'!$A$1:$AF$1001,ROWS($H$5:I862)+1,FALSE)</f>
        <v>36.58</v>
      </c>
    </row>
    <row r="871" spans="1:2" x14ac:dyDescent="0.3">
      <c r="A871">
        <f>HLOOKUP($C$8,'IMDB-Movie-Data'!$A$1:$AF$1001,ROWS($C$2:C860)+1,FALSE)</f>
        <v>52</v>
      </c>
      <c r="B871">
        <f>HLOOKUP($C$9,'IMDB-Movie-Data'!$A$1:$AF$1001,ROWS($H$5:I863)+1,FALSE)</f>
        <v>41.78</v>
      </c>
    </row>
    <row r="872" spans="1:2" x14ac:dyDescent="0.3">
      <c r="A872">
        <f>HLOOKUP($C$8,'IMDB-Movie-Data'!$A$1:$AF$1001,ROWS($C$2:C861)+1,FALSE)</f>
        <v>63</v>
      </c>
      <c r="B872">
        <f>HLOOKUP($C$9,'IMDB-Movie-Data'!$A$1:$AF$1001,ROWS($H$5:I864)+1,FALSE)</f>
        <v>35.71</v>
      </c>
    </row>
    <row r="873" spans="1:2" x14ac:dyDescent="0.3">
      <c r="A873">
        <f>HLOOKUP($C$8,'IMDB-Movie-Data'!$A$1:$AF$1001,ROWS($C$2:C862)+1,FALSE)</f>
        <v>40</v>
      </c>
      <c r="B873">
        <f>HLOOKUP($C$9,'IMDB-Movie-Data'!$A$1:$AF$1001,ROWS($H$5:I865)+1,FALSE)</f>
        <v>19.059999999999999</v>
      </c>
    </row>
    <row r="874" spans="1:2" x14ac:dyDescent="0.3">
      <c r="A874">
        <f>HLOOKUP($C$8,'IMDB-Movie-Data'!$A$1:$AF$1001,ROWS($C$2:C863)+1,FALSE)</f>
        <v>80</v>
      </c>
      <c r="B874">
        <f>HLOOKUP($C$9,'IMDB-Movie-Data'!$A$1:$AF$1001,ROWS($H$5:I866)+1,FALSE)</f>
        <v>0</v>
      </c>
    </row>
    <row r="875" spans="1:2" x14ac:dyDescent="0.3">
      <c r="A875">
        <f>HLOOKUP($C$8,'IMDB-Movie-Data'!$A$1:$AF$1001,ROWS($C$2:C864)+1,FALSE)</f>
        <v>54</v>
      </c>
      <c r="B875">
        <f>HLOOKUP($C$9,'IMDB-Movie-Data'!$A$1:$AF$1001,ROWS($H$5:I867)+1,FALSE)</f>
        <v>66.95</v>
      </c>
    </row>
    <row r="876" spans="1:2" x14ac:dyDescent="0.3">
      <c r="A876">
        <f>HLOOKUP($C$8,'IMDB-Movie-Data'!$A$1:$AF$1001,ROWS($C$2:C865)+1,FALSE)</f>
        <v>81</v>
      </c>
      <c r="B876">
        <f>HLOOKUP($C$9,'IMDB-Movie-Data'!$A$1:$AF$1001,ROWS($H$5:I868)+1,FALSE)</f>
        <v>1.36</v>
      </c>
    </row>
    <row r="877" spans="1:2" x14ac:dyDescent="0.3">
      <c r="A877">
        <f>HLOOKUP($C$8,'IMDB-Movie-Data'!$A$1:$AF$1001,ROWS($C$2:C866)+1,FALSE)</f>
        <v>41</v>
      </c>
      <c r="B877">
        <f>HLOOKUP($C$9,'IMDB-Movie-Data'!$A$1:$AF$1001,ROWS($H$5:I869)+1,FALSE)</f>
        <v>0</v>
      </c>
    </row>
    <row r="878" spans="1:2" x14ac:dyDescent="0.3">
      <c r="A878">
        <f>HLOOKUP($C$8,'IMDB-Movie-Data'!$A$1:$AF$1001,ROWS($C$2:C867)+1,FALSE)</f>
        <v>46</v>
      </c>
      <c r="B878">
        <f>HLOOKUP($C$9,'IMDB-Movie-Data'!$A$1:$AF$1001,ROWS($H$5:I870)+1,FALSE)</f>
        <v>0.16</v>
      </c>
    </row>
    <row r="879" spans="1:2" x14ac:dyDescent="0.3">
      <c r="A879">
        <f>HLOOKUP($C$8,'IMDB-Movie-Data'!$A$1:$AF$1001,ROWS($C$2:C868)+1,FALSE)</f>
        <v>78</v>
      </c>
      <c r="B879">
        <f>HLOOKUP($C$9,'IMDB-Movie-Data'!$A$1:$AF$1001,ROWS($H$5:I871)+1,FALSE)</f>
        <v>3.4</v>
      </c>
    </row>
    <row r="880" spans="1:2" x14ac:dyDescent="0.3">
      <c r="A880">
        <f>HLOOKUP($C$8,'IMDB-Movie-Data'!$A$1:$AF$1001,ROWS($C$2:C869)+1,FALSE)</f>
        <v>67</v>
      </c>
      <c r="B880">
        <f>HLOOKUP($C$9,'IMDB-Movie-Data'!$A$1:$AF$1001,ROWS($H$5:I872)+1,FALSE)</f>
        <v>0.64</v>
      </c>
    </row>
    <row r="881" spans="1:2" x14ac:dyDescent="0.3">
      <c r="A881">
        <f>HLOOKUP($C$8,'IMDB-Movie-Data'!$A$1:$AF$1001,ROWS($C$2:C870)+1,FALSE)</f>
        <v>51</v>
      </c>
      <c r="B881">
        <f>HLOOKUP($C$9,'IMDB-Movie-Data'!$A$1:$AF$1001,ROWS($H$5:I873)+1,FALSE)</f>
        <v>52.69</v>
      </c>
    </row>
    <row r="882" spans="1:2" x14ac:dyDescent="0.3">
      <c r="A882">
        <f>HLOOKUP($C$8,'IMDB-Movie-Data'!$A$1:$AF$1001,ROWS($C$2:C871)+1,FALSE)</f>
        <v>66</v>
      </c>
      <c r="B882">
        <f>HLOOKUP($C$9,'IMDB-Movie-Data'!$A$1:$AF$1001,ROWS($H$5:I874)+1,FALSE)</f>
        <v>133.38</v>
      </c>
    </row>
    <row r="883" spans="1:2" x14ac:dyDescent="0.3">
      <c r="A883">
        <f>HLOOKUP($C$8,'IMDB-Movie-Data'!$A$1:$AF$1001,ROWS($C$2:C872)+1,FALSE)</f>
        <v>70</v>
      </c>
      <c r="B883">
        <f>HLOOKUP($C$9,'IMDB-Movie-Data'!$A$1:$AF$1001,ROWS($H$5:I875)+1,FALSE)</f>
        <v>3.36</v>
      </c>
    </row>
    <row r="884" spans="1:2" x14ac:dyDescent="0.3">
      <c r="A884">
        <f>HLOOKUP($C$8,'IMDB-Movie-Data'!$A$1:$AF$1001,ROWS($C$2:C873)+1,FALSE)</f>
        <v>45</v>
      </c>
      <c r="B884">
        <f>HLOOKUP($C$9,'IMDB-Movie-Data'!$A$1:$AF$1001,ROWS($H$5:I876)+1,FALSE)</f>
        <v>9.35</v>
      </c>
    </row>
    <row r="885" spans="1:2" x14ac:dyDescent="0.3">
      <c r="A885">
        <f>HLOOKUP($C$8,'IMDB-Movie-Data'!$A$1:$AF$1001,ROWS($C$2:C874)+1,FALSE)</f>
        <v>31</v>
      </c>
      <c r="B885">
        <f>HLOOKUP($C$9,'IMDB-Movie-Data'!$A$1:$AF$1001,ROWS($H$5:I877)+1,FALSE)</f>
        <v>44.8</v>
      </c>
    </row>
    <row r="886" spans="1:2" x14ac:dyDescent="0.3">
      <c r="A886">
        <f>HLOOKUP($C$8,'IMDB-Movie-Data'!$A$1:$AF$1001,ROWS($C$2:C875)+1,FALSE)</f>
        <v>48</v>
      </c>
      <c r="B886">
        <f>HLOOKUP($C$9,'IMDB-Movie-Data'!$A$1:$AF$1001,ROWS($H$5:I878)+1,FALSE)</f>
        <v>13.77</v>
      </c>
    </row>
    <row r="887" spans="1:2" x14ac:dyDescent="0.3">
      <c r="A887">
        <f>HLOOKUP($C$8,'IMDB-Movie-Data'!$A$1:$AF$1001,ROWS($C$2:C876)+1,FALSE)</f>
        <v>39</v>
      </c>
      <c r="B887">
        <f>HLOOKUP($C$9,'IMDB-Movie-Data'!$A$1:$AF$1001,ROWS($H$5:I879)+1,FALSE)</f>
        <v>53.36</v>
      </c>
    </row>
    <row r="888" spans="1:2" x14ac:dyDescent="0.3">
      <c r="A888">
        <f>HLOOKUP($C$8,'IMDB-Movie-Data'!$A$1:$AF$1001,ROWS($C$2:C877)+1,FALSE)</f>
        <v>78</v>
      </c>
      <c r="B888">
        <f>HLOOKUP($C$9,'IMDB-Movie-Data'!$A$1:$AF$1001,ROWS($H$5:I880)+1,FALSE)</f>
        <v>28.64</v>
      </c>
    </row>
    <row r="889" spans="1:2" x14ac:dyDescent="0.3">
      <c r="A889">
        <f>HLOOKUP($C$8,'IMDB-Movie-Data'!$A$1:$AF$1001,ROWS($C$2:C878)+1,FALSE)</f>
        <v>59</v>
      </c>
      <c r="B889">
        <f>HLOOKUP($C$9,'IMDB-Movie-Data'!$A$1:$AF$1001,ROWS($H$5:I881)+1,FALSE)</f>
        <v>66.36</v>
      </c>
    </row>
    <row r="890" spans="1:2" x14ac:dyDescent="0.3">
      <c r="A890">
        <f>HLOOKUP($C$8,'IMDB-Movie-Data'!$A$1:$AF$1001,ROWS($C$2:C879)+1,FALSE)</f>
        <v>78</v>
      </c>
      <c r="B890">
        <f>HLOOKUP($C$9,'IMDB-Movie-Data'!$A$1:$AF$1001,ROWS($H$5:I882)+1,FALSE)</f>
        <v>33.4</v>
      </c>
    </row>
    <row r="891" spans="1:2" x14ac:dyDescent="0.3">
      <c r="A891">
        <f>HLOOKUP($C$8,'IMDB-Movie-Data'!$A$1:$AF$1001,ROWS($C$2:C880)+1,FALSE)</f>
        <v>41</v>
      </c>
      <c r="B891">
        <f>HLOOKUP($C$9,'IMDB-Movie-Data'!$A$1:$AF$1001,ROWS($H$5:I883)+1,FALSE)</f>
        <v>122.51</v>
      </c>
    </row>
    <row r="892" spans="1:2" x14ac:dyDescent="0.3">
      <c r="A892">
        <f>HLOOKUP($C$8,'IMDB-Movie-Data'!$A$1:$AF$1001,ROWS($C$2:C881)+1,FALSE)</f>
        <v>37</v>
      </c>
      <c r="B892">
        <f>HLOOKUP($C$9,'IMDB-Movie-Data'!$A$1:$AF$1001,ROWS($H$5:I884)+1,FALSE)</f>
        <v>83.64</v>
      </c>
    </row>
    <row r="893" spans="1:2" x14ac:dyDescent="0.3">
      <c r="A893">
        <f>HLOOKUP($C$8,'IMDB-Movie-Data'!$A$1:$AF$1001,ROWS($C$2:C882)+1,FALSE)</f>
        <v>68</v>
      </c>
      <c r="B893">
        <f>HLOOKUP($C$9,'IMDB-Movie-Data'!$A$1:$AF$1001,ROWS($H$5:I885)+1,FALSE)</f>
        <v>1.91</v>
      </c>
    </row>
    <row r="894" spans="1:2" x14ac:dyDescent="0.3">
      <c r="A894">
        <f>HLOOKUP($C$8,'IMDB-Movie-Data'!$A$1:$AF$1001,ROWS($C$2:C883)+1,FALSE)</f>
        <v>65</v>
      </c>
      <c r="B894">
        <f>HLOOKUP($C$9,'IMDB-Movie-Data'!$A$1:$AF$1001,ROWS($H$5:I886)+1,FALSE)</f>
        <v>83.3</v>
      </c>
    </row>
    <row r="895" spans="1:2" x14ac:dyDescent="0.3">
      <c r="A895">
        <f>HLOOKUP($C$8,'IMDB-Movie-Data'!$A$1:$AF$1001,ROWS($C$2:C884)+1,FALSE)</f>
        <v>42</v>
      </c>
      <c r="B895">
        <f>HLOOKUP($C$9,'IMDB-Movie-Data'!$A$1:$AF$1001,ROWS($H$5:I887)+1,FALSE)</f>
        <v>23.01</v>
      </c>
    </row>
    <row r="896" spans="1:2" x14ac:dyDescent="0.3">
      <c r="A896">
        <f>HLOOKUP($C$8,'IMDB-Movie-Data'!$A$1:$AF$1001,ROWS($C$2:C885)+1,FALSE)</f>
        <v>63</v>
      </c>
      <c r="B896">
        <f>HLOOKUP($C$9,'IMDB-Movie-Data'!$A$1:$AF$1001,ROWS($H$5:I888)+1,FALSE)</f>
        <v>143.62</v>
      </c>
    </row>
    <row r="897" spans="1:2" x14ac:dyDescent="0.3">
      <c r="A897">
        <f>HLOOKUP($C$8,'IMDB-Movie-Data'!$A$1:$AF$1001,ROWS($C$2:C886)+1,FALSE)</f>
        <v>43</v>
      </c>
      <c r="B897">
        <f>HLOOKUP($C$9,'IMDB-Movie-Data'!$A$1:$AF$1001,ROWS($H$5:I889)+1,FALSE)</f>
        <v>0.03</v>
      </c>
    </row>
    <row r="898" spans="1:2" x14ac:dyDescent="0.3">
      <c r="A898">
        <f>HLOOKUP($C$8,'IMDB-Movie-Data'!$A$1:$AF$1001,ROWS($C$2:C887)+1,FALSE)</f>
        <v>69</v>
      </c>
      <c r="B898">
        <f>HLOOKUP($C$9,'IMDB-Movie-Data'!$A$1:$AF$1001,ROWS($H$5:I890)+1,FALSE)</f>
        <v>34.299999999999997</v>
      </c>
    </row>
    <row r="899" spans="1:2" x14ac:dyDescent="0.3">
      <c r="A899">
        <f>HLOOKUP($C$8,'IMDB-Movie-Data'!$A$1:$AF$1001,ROWS($C$2:C888)+1,FALSE)</f>
        <v>85</v>
      </c>
      <c r="B899">
        <f>HLOOKUP($C$9,'IMDB-Movie-Data'!$A$1:$AF$1001,ROWS($H$5:I891)+1,FALSE)</f>
        <v>13.3</v>
      </c>
    </row>
    <row r="900" spans="1:2" x14ac:dyDescent="0.3">
      <c r="A900">
        <f>HLOOKUP($C$8,'IMDB-Movie-Data'!$A$1:$AF$1001,ROWS($C$2:C889)+1,FALSE)</f>
        <v>39</v>
      </c>
      <c r="B900">
        <f>HLOOKUP($C$9,'IMDB-Movie-Data'!$A$1:$AF$1001,ROWS($H$5:I892)+1,FALSE)</f>
        <v>60.44</v>
      </c>
    </row>
    <row r="901" spans="1:2" x14ac:dyDescent="0.3">
      <c r="A901">
        <f>HLOOKUP($C$8,'IMDB-Movie-Data'!$A$1:$AF$1001,ROWS($C$2:C890)+1,FALSE)</f>
        <v>53</v>
      </c>
      <c r="B901">
        <f>HLOOKUP($C$9,'IMDB-Movie-Data'!$A$1:$AF$1001,ROWS($H$5:I893)+1,FALSE)</f>
        <v>25</v>
      </c>
    </row>
    <row r="902" spans="1:2" x14ac:dyDescent="0.3">
      <c r="A902">
        <f>HLOOKUP($C$8,'IMDB-Movie-Data'!$A$1:$AF$1001,ROWS($C$2:C891)+1,FALSE)</f>
        <v>72</v>
      </c>
      <c r="B902">
        <f>HLOOKUP($C$9,'IMDB-Movie-Data'!$A$1:$AF$1001,ROWS($H$5:I894)+1,FALSE)</f>
        <v>34.96</v>
      </c>
    </row>
    <row r="903" spans="1:2" x14ac:dyDescent="0.3">
      <c r="A903">
        <f>HLOOKUP($C$8,'IMDB-Movie-Data'!$A$1:$AF$1001,ROWS($C$2:C892)+1,FALSE)</f>
        <v>59</v>
      </c>
      <c r="B903">
        <f>HLOOKUP($C$9,'IMDB-Movie-Data'!$A$1:$AF$1001,ROWS($H$5:I895)+1,FALSE)</f>
        <v>0</v>
      </c>
    </row>
    <row r="904" spans="1:2" x14ac:dyDescent="0.3">
      <c r="A904">
        <f>HLOOKUP($C$8,'IMDB-Movie-Data'!$A$1:$AF$1001,ROWS($C$2:C893)+1,FALSE)</f>
        <v>0</v>
      </c>
      <c r="B904">
        <f>HLOOKUP($C$9,'IMDB-Movie-Data'!$A$1:$AF$1001,ROWS($H$5:I896)+1,FALSE)</f>
        <v>67.52</v>
      </c>
    </row>
    <row r="905" spans="1:2" x14ac:dyDescent="0.3">
      <c r="A905">
        <f>HLOOKUP($C$8,'IMDB-Movie-Data'!$A$1:$AF$1001,ROWS($C$2:C894)+1,FALSE)</f>
        <v>56</v>
      </c>
      <c r="B905">
        <f>HLOOKUP($C$9,'IMDB-Movie-Data'!$A$1:$AF$1001,ROWS($H$5:I897)+1,FALSE)</f>
        <v>85.46</v>
      </c>
    </row>
    <row r="906" spans="1:2" x14ac:dyDescent="0.3">
      <c r="A906">
        <f>HLOOKUP($C$8,'IMDB-Movie-Data'!$A$1:$AF$1001,ROWS($C$2:C895)+1,FALSE)</f>
        <v>53</v>
      </c>
      <c r="B906">
        <f>HLOOKUP($C$9,'IMDB-Movie-Data'!$A$1:$AF$1001,ROWS($H$5:I898)+1,FALSE)</f>
        <v>152.63999999999999</v>
      </c>
    </row>
    <row r="907" spans="1:2" x14ac:dyDescent="0.3">
      <c r="A907">
        <f>HLOOKUP($C$8,'IMDB-Movie-Data'!$A$1:$AF$1001,ROWS($C$2:C896)+1,FALSE)</f>
        <v>46</v>
      </c>
      <c r="B907">
        <f>HLOOKUP($C$9,'IMDB-Movie-Data'!$A$1:$AF$1001,ROWS($H$5:I899)+1,FALSE)</f>
        <v>42.72</v>
      </c>
    </row>
    <row r="908" spans="1:2" x14ac:dyDescent="0.3">
      <c r="A908">
        <f>HLOOKUP($C$8,'IMDB-Movie-Data'!$A$1:$AF$1001,ROWS($C$2:C897)+1,FALSE)</f>
        <v>55</v>
      </c>
      <c r="B908">
        <f>HLOOKUP($C$9,'IMDB-Movie-Data'!$A$1:$AF$1001,ROWS($H$5:I900)+1,FALSE)</f>
        <v>0</v>
      </c>
    </row>
    <row r="909" spans="1:2" x14ac:dyDescent="0.3">
      <c r="A909">
        <f>HLOOKUP($C$8,'IMDB-Movie-Data'!$A$1:$AF$1001,ROWS($C$2:C898)+1,FALSE)</f>
        <v>0</v>
      </c>
      <c r="B909">
        <f>HLOOKUP($C$9,'IMDB-Movie-Data'!$A$1:$AF$1001,ROWS($H$5:I901)+1,FALSE)</f>
        <v>34.53</v>
      </c>
    </row>
    <row r="910" spans="1:2" x14ac:dyDescent="0.3">
      <c r="A910">
        <f>HLOOKUP($C$8,'IMDB-Movie-Data'!$A$1:$AF$1001,ROWS($C$2:C899)+1,FALSE)</f>
        <v>64</v>
      </c>
      <c r="B910">
        <f>HLOOKUP($C$9,'IMDB-Movie-Data'!$A$1:$AF$1001,ROWS($H$5:I902)+1,FALSE)</f>
        <v>2.2799999999999998</v>
      </c>
    </row>
    <row r="911" spans="1:2" x14ac:dyDescent="0.3">
      <c r="A911">
        <f>HLOOKUP($C$8,'IMDB-Movie-Data'!$A$1:$AF$1001,ROWS($C$2:C900)+1,FALSE)</f>
        <v>28</v>
      </c>
      <c r="B911">
        <f>HLOOKUP($C$9,'IMDB-Movie-Data'!$A$1:$AF$1001,ROWS($H$5:I903)+1,FALSE)</f>
        <v>88.92</v>
      </c>
    </row>
    <row r="912" spans="1:2" x14ac:dyDescent="0.3">
      <c r="A912">
        <f>HLOOKUP($C$8,'IMDB-Movie-Data'!$A$1:$AF$1001,ROWS($C$2:C901)+1,FALSE)</f>
        <v>24</v>
      </c>
      <c r="B912">
        <f>HLOOKUP($C$9,'IMDB-Movie-Data'!$A$1:$AF$1001,ROWS($H$5:I904)+1,FALSE)</f>
        <v>58.72</v>
      </c>
    </row>
    <row r="913" spans="1:2" x14ac:dyDescent="0.3">
      <c r="A913">
        <f>HLOOKUP($C$8,'IMDB-Movie-Data'!$A$1:$AF$1001,ROWS($C$2:C902)+1,FALSE)</f>
        <v>64</v>
      </c>
      <c r="B913">
        <f>HLOOKUP($C$9,'IMDB-Movie-Data'!$A$1:$AF$1001,ROWS($H$5:I905)+1,FALSE)</f>
        <v>0.81</v>
      </c>
    </row>
    <row r="914" spans="1:2" x14ac:dyDescent="0.3">
      <c r="A914">
        <f>HLOOKUP($C$8,'IMDB-Movie-Data'!$A$1:$AF$1001,ROWS($C$2:C903)+1,FALSE)</f>
        <v>58</v>
      </c>
      <c r="B914">
        <f>HLOOKUP($C$9,'IMDB-Movie-Data'!$A$1:$AF$1001,ROWS($H$5:I906)+1,FALSE)</f>
        <v>34.01</v>
      </c>
    </row>
    <row r="915" spans="1:2" x14ac:dyDescent="0.3">
      <c r="A915">
        <f>HLOOKUP($C$8,'IMDB-Movie-Data'!$A$1:$AF$1001,ROWS($C$2:C904)+1,FALSE)</f>
        <v>59</v>
      </c>
      <c r="B915">
        <f>HLOOKUP($C$9,'IMDB-Movie-Data'!$A$1:$AF$1001,ROWS($H$5:I907)+1,FALSE)</f>
        <v>3.45</v>
      </c>
    </row>
    <row r="916" spans="1:2" x14ac:dyDescent="0.3">
      <c r="A916">
        <f>HLOOKUP($C$8,'IMDB-Movie-Data'!$A$1:$AF$1001,ROWS($C$2:C905)+1,FALSE)</f>
        <v>76</v>
      </c>
      <c r="B916">
        <f>HLOOKUP($C$9,'IMDB-Movie-Data'!$A$1:$AF$1001,ROWS($H$5:I908)+1,FALSE)</f>
        <v>177</v>
      </c>
    </row>
    <row r="917" spans="1:2" x14ac:dyDescent="0.3">
      <c r="A917">
        <f>HLOOKUP($C$8,'IMDB-Movie-Data'!$A$1:$AF$1001,ROWS($C$2:C906)+1,FALSE)</f>
        <v>52</v>
      </c>
      <c r="B917">
        <f>HLOOKUP($C$9,'IMDB-Movie-Data'!$A$1:$AF$1001,ROWS($H$5:I909)+1,FALSE)</f>
        <v>58.61</v>
      </c>
    </row>
    <row r="918" spans="1:2" x14ac:dyDescent="0.3">
      <c r="A918">
        <f>HLOOKUP($C$8,'IMDB-Movie-Data'!$A$1:$AF$1001,ROWS($C$2:C907)+1,FALSE)</f>
        <v>43</v>
      </c>
      <c r="B918">
        <f>HLOOKUP($C$9,'IMDB-Movie-Data'!$A$1:$AF$1001,ROWS($H$5:I910)+1,FALSE)</f>
        <v>0</v>
      </c>
    </row>
    <row r="919" spans="1:2" x14ac:dyDescent="0.3">
      <c r="A919">
        <f>HLOOKUP($C$8,'IMDB-Movie-Data'!$A$1:$AF$1001,ROWS($C$2:C908)+1,FALSE)</f>
        <v>63</v>
      </c>
      <c r="B919">
        <f>HLOOKUP($C$9,'IMDB-Movie-Data'!$A$1:$AF$1001,ROWS($H$5:I911)+1,FALSE)</f>
        <v>14.44</v>
      </c>
    </row>
    <row r="920" spans="1:2" x14ac:dyDescent="0.3">
      <c r="A920">
        <f>HLOOKUP($C$8,'IMDB-Movie-Data'!$A$1:$AF$1001,ROWS($C$2:C909)+1,FALSE)</f>
        <v>62</v>
      </c>
      <c r="B920">
        <f>HLOOKUP($C$9,'IMDB-Movie-Data'!$A$1:$AF$1001,ROWS($H$5:I912)+1,FALSE)</f>
        <v>117.14</v>
      </c>
    </row>
    <row r="921" spans="1:2" x14ac:dyDescent="0.3">
      <c r="A921">
        <f>HLOOKUP($C$8,'IMDB-Movie-Data'!$A$1:$AF$1001,ROWS($C$2:C910)+1,FALSE)</f>
        <v>69</v>
      </c>
      <c r="B921">
        <f>HLOOKUP($C$9,'IMDB-Movie-Data'!$A$1:$AF$1001,ROWS($H$5:I913)+1,FALSE)</f>
        <v>7.77</v>
      </c>
    </row>
    <row r="922" spans="1:2" x14ac:dyDescent="0.3">
      <c r="A922">
        <f>HLOOKUP($C$8,'IMDB-Movie-Data'!$A$1:$AF$1001,ROWS($C$2:C911)+1,FALSE)</f>
        <v>70</v>
      </c>
      <c r="B922">
        <f>HLOOKUP($C$9,'IMDB-Movie-Data'!$A$1:$AF$1001,ROWS($H$5:I914)+1,FALSE)</f>
        <v>75.64</v>
      </c>
    </row>
    <row r="923" spans="1:2" x14ac:dyDescent="0.3">
      <c r="A923">
        <f>HLOOKUP($C$8,'IMDB-Movie-Data'!$A$1:$AF$1001,ROWS($C$2:C912)+1,FALSE)</f>
        <v>72</v>
      </c>
      <c r="B923">
        <f>HLOOKUP($C$9,'IMDB-Movie-Data'!$A$1:$AF$1001,ROWS($H$5:I915)+1,FALSE)</f>
        <v>0.08</v>
      </c>
    </row>
    <row r="924" spans="1:2" x14ac:dyDescent="0.3">
      <c r="A924">
        <f>HLOOKUP($C$8,'IMDB-Movie-Data'!$A$1:$AF$1001,ROWS($C$2:C913)+1,FALSE)</f>
        <v>68</v>
      </c>
      <c r="B924">
        <f>HLOOKUP($C$9,'IMDB-Movie-Data'!$A$1:$AF$1001,ROWS($H$5:I916)+1,FALSE)</f>
        <v>0</v>
      </c>
    </row>
    <row r="925" spans="1:2" x14ac:dyDescent="0.3">
      <c r="A925">
        <f>HLOOKUP($C$8,'IMDB-Movie-Data'!$A$1:$AF$1001,ROWS($C$2:C914)+1,FALSE)</f>
        <v>74</v>
      </c>
      <c r="B925">
        <f>HLOOKUP($C$9,'IMDB-Movie-Data'!$A$1:$AF$1001,ROWS($H$5:I917)+1,FALSE)</f>
        <v>82.23</v>
      </c>
    </row>
    <row r="926" spans="1:2" x14ac:dyDescent="0.3">
      <c r="A926">
        <f>HLOOKUP($C$8,'IMDB-Movie-Data'!$A$1:$AF$1001,ROWS($C$2:C915)+1,FALSE)</f>
        <v>65</v>
      </c>
      <c r="B926">
        <f>HLOOKUP($C$9,'IMDB-Movie-Data'!$A$1:$AF$1001,ROWS($H$5:I918)+1,FALSE)</f>
        <v>7.0000000000000007E-2</v>
      </c>
    </row>
    <row r="927" spans="1:2" x14ac:dyDescent="0.3">
      <c r="A927">
        <f>HLOOKUP($C$8,'IMDB-Movie-Data'!$A$1:$AF$1001,ROWS($C$2:C916)+1,FALSE)</f>
        <v>60</v>
      </c>
      <c r="B927">
        <f>HLOOKUP($C$9,'IMDB-Movie-Data'!$A$1:$AF$1001,ROWS($H$5:I919)+1,FALSE)</f>
        <v>36.840000000000003</v>
      </c>
    </row>
    <row r="928" spans="1:2" x14ac:dyDescent="0.3">
      <c r="A928">
        <f>HLOOKUP($C$8,'IMDB-Movie-Data'!$A$1:$AF$1001,ROWS($C$2:C917)+1,FALSE)</f>
        <v>81</v>
      </c>
      <c r="B928">
        <f>HLOOKUP($C$9,'IMDB-Movie-Data'!$A$1:$AF$1001,ROWS($H$5:I920)+1,FALSE)</f>
        <v>0.79</v>
      </c>
    </row>
    <row r="929" spans="1:2" x14ac:dyDescent="0.3">
      <c r="A929">
        <f>HLOOKUP($C$8,'IMDB-Movie-Data'!$A$1:$AF$1001,ROWS($C$2:C918)+1,FALSE)</f>
        <v>51</v>
      </c>
      <c r="B929">
        <f>HLOOKUP($C$9,'IMDB-Movie-Data'!$A$1:$AF$1001,ROWS($H$5:I921)+1,FALSE)</f>
        <v>85.02</v>
      </c>
    </row>
    <row r="930" spans="1:2" x14ac:dyDescent="0.3">
      <c r="A930">
        <f>HLOOKUP($C$8,'IMDB-Movie-Data'!$A$1:$AF$1001,ROWS($C$2:C919)+1,FALSE)</f>
        <v>29</v>
      </c>
      <c r="B930">
        <f>HLOOKUP($C$9,'IMDB-Movie-Data'!$A$1:$AF$1001,ROWS($H$5:I922)+1,FALSE)</f>
        <v>0</v>
      </c>
    </row>
    <row r="931" spans="1:2" x14ac:dyDescent="0.3">
      <c r="A931">
        <f>HLOOKUP($C$8,'IMDB-Movie-Data'!$A$1:$AF$1001,ROWS($C$2:C920)+1,FALSE)</f>
        <v>56</v>
      </c>
      <c r="B931">
        <f>HLOOKUP($C$9,'IMDB-Movie-Data'!$A$1:$AF$1001,ROWS($H$5:I923)+1,FALSE)</f>
        <v>2.21</v>
      </c>
    </row>
    <row r="932" spans="1:2" x14ac:dyDescent="0.3">
      <c r="A932">
        <f>HLOOKUP($C$8,'IMDB-Movie-Data'!$A$1:$AF$1001,ROWS($C$2:C921)+1,FALSE)</f>
        <v>51</v>
      </c>
      <c r="B932">
        <f>HLOOKUP($C$9,'IMDB-Movie-Data'!$A$1:$AF$1001,ROWS($H$5:I924)+1,FALSE)</f>
        <v>70.08</v>
      </c>
    </row>
    <row r="933" spans="1:2" x14ac:dyDescent="0.3">
      <c r="A933">
        <f>HLOOKUP($C$8,'IMDB-Movie-Data'!$A$1:$AF$1001,ROWS($C$2:C922)+1,FALSE)</f>
        <v>62</v>
      </c>
      <c r="B933">
        <f>HLOOKUP($C$9,'IMDB-Movie-Data'!$A$1:$AF$1001,ROWS($H$5:I925)+1,FALSE)</f>
        <v>0.12</v>
      </c>
    </row>
    <row r="934" spans="1:2" x14ac:dyDescent="0.3">
      <c r="A934">
        <f>HLOOKUP($C$8,'IMDB-Movie-Data'!$A$1:$AF$1001,ROWS($C$2:C923)+1,FALSE)</f>
        <v>32</v>
      </c>
      <c r="B934">
        <f>HLOOKUP($C$9,'IMDB-Movie-Data'!$A$1:$AF$1001,ROWS($H$5:I926)+1,FALSE)</f>
        <v>3.64</v>
      </c>
    </row>
    <row r="935" spans="1:2" x14ac:dyDescent="0.3">
      <c r="A935">
        <f>HLOOKUP($C$8,'IMDB-Movie-Data'!$A$1:$AF$1001,ROWS($C$2:C924)+1,FALSE)</f>
        <v>48</v>
      </c>
      <c r="B935">
        <f>HLOOKUP($C$9,'IMDB-Movie-Data'!$A$1:$AF$1001,ROWS($H$5:I927)+1,FALSE)</f>
        <v>64.150000000000006</v>
      </c>
    </row>
    <row r="936" spans="1:2" x14ac:dyDescent="0.3">
      <c r="A936">
        <f>HLOOKUP($C$8,'IMDB-Movie-Data'!$A$1:$AF$1001,ROWS($C$2:C925)+1,FALSE)</f>
        <v>38</v>
      </c>
      <c r="B936">
        <f>HLOOKUP($C$9,'IMDB-Movie-Data'!$A$1:$AF$1001,ROWS($H$5:I928)+1,FALSE)</f>
        <v>27.29</v>
      </c>
    </row>
    <row r="937" spans="1:2" x14ac:dyDescent="0.3">
      <c r="A937">
        <f>HLOOKUP($C$8,'IMDB-Movie-Data'!$A$1:$AF$1001,ROWS($C$2:C926)+1,FALSE)</f>
        <v>72</v>
      </c>
      <c r="B937">
        <f>HLOOKUP($C$9,'IMDB-Movie-Data'!$A$1:$AF$1001,ROWS($H$5:I929)+1,FALSE)</f>
        <v>200.07</v>
      </c>
    </row>
    <row r="938" spans="1:2" x14ac:dyDescent="0.3">
      <c r="A938">
        <f>HLOOKUP($C$8,'IMDB-Movie-Data'!$A$1:$AF$1001,ROWS($C$2:C927)+1,FALSE)</f>
        <v>45</v>
      </c>
      <c r="B938">
        <f>HLOOKUP($C$9,'IMDB-Movie-Data'!$A$1:$AF$1001,ROWS($H$5:I930)+1,FALSE)</f>
        <v>281.27999999999997</v>
      </c>
    </row>
    <row r="939" spans="1:2" x14ac:dyDescent="0.3">
      <c r="A939">
        <f>HLOOKUP($C$8,'IMDB-Movie-Data'!$A$1:$AF$1001,ROWS($C$2:C928)+1,FALSE)</f>
        <v>79</v>
      </c>
      <c r="B939">
        <f>HLOOKUP($C$9,'IMDB-Movie-Data'!$A$1:$AF$1001,ROWS($H$5:I931)+1,FALSE)</f>
        <v>47.54</v>
      </c>
    </row>
    <row r="940" spans="1:2" x14ac:dyDescent="0.3">
      <c r="A940">
        <f>HLOOKUP($C$8,'IMDB-Movie-Data'!$A$1:$AF$1001,ROWS($C$2:C929)+1,FALSE)</f>
        <v>23</v>
      </c>
      <c r="B940">
        <f>HLOOKUP($C$9,'IMDB-Movie-Data'!$A$1:$AF$1001,ROWS($H$5:I932)+1,FALSE)</f>
        <v>0.02</v>
      </c>
    </row>
    <row r="941" spans="1:2" x14ac:dyDescent="0.3">
      <c r="A941">
        <f>HLOOKUP($C$8,'IMDB-Movie-Data'!$A$1:$AF$1001,ROWS($C$2:C930)+1,FALSE)</f>
        <v>86</v>
      </c>
      <c r="B941">
        <f>HLOOKUP($C$9,'IMDB-Movie-Data'!$A$1:$AF$1001,ROWS($H$5:I933)+1,FALSE)</f>
        <v>0</v>
      </c>
    </row>
    <row r="942" spans="1:2" x14ac:dyDescent="0.3">
      <c r="A942">
        <f>HLOOKUP($C$8,'IMDB-Movie-Data'!$A$1:$AF$1001,ROWS($C$2:C931)+1,FALSE)</f>
        <v>0</v>
      </c>
      <c r="B942">
        <f>HLOOKUP($C$9,'IMDB-Movie-Data'!$A$1:$AF$1001,ROWS($H$5:I934)+1,FALSE)</f>
        <v>16.38</v>
      </c>
    </row>
    <row r="943" spans="1:2" x14ac:dyDescent="0.3">
      <c r="A943">
        <f>HLOOKUP($C$8,'IMDB-Movie-Data'!$A$1:$AF$1001,ROWS($C$2:C932)+1,FALSE)</f>
        <v>58</v>
      </c>
      <c r="B943">
        <f>HLOOKUP($C$9,'IMDB-Movie-Data'!$A$1:$AF$1001,ROWS($H$5:I935)+1,FALSE)</f>
        <v>51.78</v>
      </c>
    </row>
    <row r="944" spans="1:2" x14ac:dyDescent="0.3">
      <c r="A944">
        <f>HLOOKUP($C$8,'IMDB-Movie-Data'!$A$1:$AF$1001,ROWS($C$2:C933)+1,FALSE)</f>
        <v>46</v>
      </c>
      <c r="B944">
        <f>HLOOKUP($C$9,'IMDB-Movie-Data'!$A$1:$AF$1001,ROWS($H$5:I936)+1,FALSE)</f>
        <v>50.46</v>
      </c>
    </row>
    <row r="945" spans="1:2" x14ac:dyDescent="0.3">
      <c r="A945">
        <f>HLOOKUP($C$8,'IMDB-Movie-Data'!$A$1:$AF$1001,ROWS($C$2:C934)+1,FALSE)</f>
        <v>52</v>
      </c>
      <c r="B945">
        <f>HLOOKUP($C$9,'IMDB-Movie-Data'!$A$1:$AF$1001,ROWS($H$5:I937)+1,FALSE)</f>
        <v>0</v>
      </c>
    </row>
    <row r="946" spans="1:2" x14ac:dyDescent="0.3">
      <c r="A946">
        <f>HLOOKUP($C$8,'IMDB-Movie-Data'!$A$1:$AF$1001,ROWS($C$2:C935)+1,FALSE)</f>
        <v>46</v>
      </c>
      <c r="B946">
        <f>HLOOKUP($C$9,'IMDB-Movie-Data'!$A$1:$AF$1001,ROWS($H$5:I938)+1,FALSE)</f>
        <v>0</v>
      </c>
    </row>
    <row r="947" spans="1:2" x14ac:dyDescent="0.3">
      <c r="A947">
        <f>HLOOKUP($C$8,'IMDB-Movie-Data'!$A$1:$AF$1001,ROWS($C$2:C936)+1,FALSE)</f>
        <v>82</v>
      </c>
      <c r="B947">
        <f>HLOOKUP($C$9,'IMDB-Movie-Data'!$A$1:$AF$1001,ROWS($H$5:I939)+1,FALSE)</f>
        <v>0.22</v>
      </c>
    </row>
    <row r="948" spans="1:2" x14ac:dyDescent="0.3">
      <c r="A948">
        <f>HLOOKUP($C$8,'IMDB-Movie-Data'!$A$1:$AF$1001,ROWS($C$2:C937)+1,FALSE)</f>
        <v>66</v>
      </c>
      <c r="B948">
        <f>HLOOKUP($C$9,'IMDB-Movie-Data'!$A$1:$AF$1001,ROWS($H$5:I940)+1,FALSE)</f>
        <v>148.21</v>
      </c>
    </row>
    <row r="949" spans="1:2" x14ac:dyDescent="0.3">
      <c r="A949">
        <f>HLOOKUP($C$8,'IMDB-Movie-Data'!$A$1:$AF$1001,ROWS($C$2:C938)+1,FALSE)</f>
        <v>33</v>
      </c>
      <c r="B949">
        <f>HLOOKUP($C$9,'IMDB-Movie-Data'!$A$1:$AF$1001,ROWS($H$5:I941)+1,FALSE)</f>
        <v>0.18</v>
      </c>
    </row>
    <row r="950" spans="1:2" x14ac:dyDescent="0.3">
      <c r="A950">
        <f>HLOOKUP($C$8,'IMDB-Movie-Data'!$A$1:$AF$1001,ROWS($C$2:C939)+1,FALSE)</f>
        <v>50</v>
      </c>
      <c r="B950">
        <f>HLOOKUP($C$9,'IMDB-Movie-Data'!$A$1:$AF$1001,ROWS($H$5:I942)+1,FALSE)</f>
        <v>0.32</v>
      </c>
    </row>
    <row r="951" spans="1:2" x14ac:dyDescent="0.3">
      <c r="A951">
        <f>HLOOKUP($C$8,'IMDB-Movie-Data'!$A$1:$AF$1001,ROWS($C$2:C940)+1,FALSE)</f>
        <v>83</v>
      </c>
      <c r="B951">
        <f>HLOOKUP($C$9,'IMDB-Movie-Data'!$A$1:$AF$1001,ROWS($H$5:I943)+1,FALSE)</f>
        <v>0</v>
      </c>
    </row>
    <row r="952" spans="1:2" x14ac:dyDescent="0.3">
      <c r="A952">
        <f>HLOOKUP($C$8,'IMDB-Movie-Data'!$A$1:$AF$1001,ROWS($C$2:C941)+1,FALSE)</f>
        <v>0</v>
      </c>
      <c r="B952">
        <f>HLOOKUP($C$9,'IMDB-Movie-Data'!$A$1:$AF$1001,ROWS($H$5:I944)+1,FALSE)</f>
        <v>83.81</v>
      </c>
    </row>
    <row r="953" spans="1:2" x14ac:dyDescent="0.3">
      <c r="A953">
        <f>HLOOKUP($C$8,'IMDB-Movie-Data'!$A$1:$AF$1001,ROWS($C$2:C942)+1,FALSE)</f>
        <v>58</v>
      </c>
      <c r="B953">
        <f>HLOOKUP($C$9,'IMDB-Movie-Data'!$A$1:$AF$1001,ROWS($H$5:I945)+1,FALSE)</f>
        <v>7.0000000000000007E-2</v>
      </c>
    </row>
    <row r="954" spans="1:2" x14ac:dyDescent="0.3">
      <c r="A954">
        <f>HLOOKUP($C$8,'IMDB-Movie-Data'!$A$1:$AF$1001,ROWS($C$2:C943)+1,FALSE)</f>
        <v>58</v>
      </c>
      <c r="B954">
        <f>HLOOKUP($C$9,'IMDB-Movie-Data'!$A$1:$AF$1001,ROWS($H$5:I946)+1,FALSE)</f>
        <v>300.52</v>
      </c>
    </row>
    <row r="955" spans="1:2" x14ac:dyDescent="0.3">
      <c r="A955">
        <f>HLOOKUP($C$8,'IMDB-Movie-Data'!$A$1:$AF$1001,ROWS($C$2:C944)+1,FALSE)</f>
        <v>73</v>
      </c>
      <c r="B955">
        <f>HLOOKUP($C$9,'IMDB-Movie-Data'!$A$1:$AF$1001,ROWS($H$5:I947)+1,FALSE)</f>
        <v>0</v>
      </c>
    </row>
    <row r="956" spans="1:2" x14ac:dyDescent="0.3">
      <c r="A956">
        <f>HLOOKUP($C$8,'IMDB-Movie-Data'!$A$1:$AF$1001,ROWS($C$2:C945)+1,FALSE)</f>
        <v>35</v>
      </c>
      <c r="B956">
        <f>HLOOKUP($C$9,'IMDB-Movie-Data'!$A$1:$AF$1001,ROWS($H$5:I948)+1,FALSE)</f>
        <v>13.99</v>
      </c>
    </row>
    <row r="957" spans="1:2" x14ac:dyDescent="0.3">
      <c r="A957">
        <f>HLOOKUP($C$8,'IMDB-Movie-Data'!$A$1:$AF$1001,ROWS($C$2:C946)+1,FALSE)</f>
        <v>49</v>
      </c>
      <c r="B957">
        <f>HLOOKUP($C$9,'IMDB-Movie-Data'!$A$1:$AF$1001,ROWS($H$5:I949)+1,FALSE)</f>
        <v>42</v>
      </c>
    </row>
    <row r="958" spans="1:2" x14ac:dyDescent="0.3">
      <c r="A958">
        <f>HLOOKUP($C$8,'IMDB-Movie-Data'!$A$1:$AF$1001,ROWS($C$2:C947)+1,FALSE)</f>
        <v>66</v>
      </c>
      <c r="B958">
        <f>HLOOKUP($C$9,'IMDB-Movie-Data'!$A$1:$AF$1001,ROWS($H$5:I950)+1,FALSE)</f>
        <v>0</v>
      </c>
    </row>
    <row r="959" spans="1:2" x14ac:dyDescent="0.3">
      <c r="A959">
        <f>HLOOKUP($C$8,'IMDB-Movie-Data'!$A$1:$AF$1001,ROWS($C$2:C948)+1,FALSE)</f>
        <v>0</v>
      </c>
      <c r="B959">
        <f>HLOOKUP($C$9,'IMDB-Movie-Data'!$A$1:$AF$1001,ROWS($H$5:I951)+1,FALSE)</f>
        <v>116.63</v>
      </c>
    </row>
    <row r="960" spans="1:2" x14ac:dyDescent="0.3">
      <c r="A960">
        <f>HLOOKUP($C$8,'IMDB-Movie-Data'!$A$1:$AF$1001,ROWS($C$2:C949)+1,FALSE)</f>
        <v>48</v>
      </c>
      <c r="B960">
        <f>HLOOKUP($C$9,'IMDB-Movie-Data'!$A$1:$AF$1001,ROWS($H$5:I952)+1,FALSE)</f>
        <v>0.03</v>
      </c>
    </row>
    <row r="961" spans="1:2" x14ac:dyDescent="0.3">
      <c r="A961">
        <f>HLOOKUP($C$8,'IMDB-Movie-Data'!$A$1:$AF$1001,ROWS($C$2:C950)+1,FALSE)</f>
        <v>33</v>
      </c>
      <c r="B961">
        <f>HLOOKUP($C$9,'IMDB-Movie-Data'!$A$1:$AF$1001,ROWS($H$5:I953)+1,FALSE)</f>
        <v>60.52</v>
      </c>
    </row>
    <row r="962" spans="1:2" x14ac:dyDescent="0.3">
      <c r="A962">
        <f>HLOOKUP($C$8,'IMDB-Movie-Data'!$A$1:$AF$1001,ROWS($C$2:C951)+1,FALSE)</f>
        <v>69</v>
      </c>
      <c r="B962">
        <f>HLOOKUP($C$9,'IMDB-Movie-Data'!$A$1:$AF$1001,ROWS($H$5:I954)+1,FALSE)</f>
        <v>0.15</v>
      </c>
    </row>
    <row r="963" spans="1:2" x14ac:dyDescent="0.3">
      <c r="A963">
        <f>HLOOKUP($C$8,'IMDB-Movie-Data'!$A$1:$AF$1001,ROWS($C$2:C952)+1,FALSE)</f>
        <v>74</v>
      </c>
      <c r="B963">
        <f>HLOOKUP($C$9,'IMDB-Movie-Data'!$A$1:$AF$1001,ROWS($H$5:I955)+1,FALSE)</f>
        <v>6.74</v>
      </c>
    </row>
    <row r="964" spans="1:2" x14ac:dyDescent="0.3">
      <c r="A964">
        <f>HLOOKUP($C$8,'IMDB-Movie-Data'!$A$1:$AF$1001,ROWS($C$2:C953)+1,FALSE)</f>
        <v>84</v>
      </c>
      <c r="B964">
        <f>HLOOKUP($C$9,'IMDB-Movie-Data'!$A$1:$AF$1001,ROWS($H$5:I956)+1,FALSE)</f>
        <v>82.62</v>
      </c>
    </row>
    <row r="965" spans="1:2" x14ac:dyDescent="0.3">
      <c r="A965">
        <f>HLOOKUP($C$8,'IMDB-Movie-Data'!$A$1:$AF$1001,ROWS($C$2:C954)+1,FALSE)</f>
        <v>27</v>
      </c>
      <c r="B965">
        <f>HLOOKUP($C$9,'IMDB-Movie-Data'!$A$1:$AF$1001,ROWS($H$5:I957)+1,FALSE)</f>
        <v>95.33</v>
      </c>
    </row>
    <row r="966" spans="1:2" x14ac:dyDescent="0.3">
      <c r="A966">
        <f>HLOOKUP($C$8,'IMDB-Movie-Data'!$A$1:$AF$1001,ROWS($C$2:C955)+1,FALSE)</f>
        <v>61</v>
      </c>
      <c r="B966">
        <f>HLOOKUP($C$9,'IMDB-Movie-Data'!$A$1:$AF$1001,ROWS($H$5:I958)+1,FALSE)</f>
        <v>1.29</v>
      </c>
    </row>
    <row r="967" spans="1:2" x14ac:dyDescent="0.3">
      <c r="A967">
        <f>HLOOKUP($C$8,'IMDB-Movie-Data'!$A$1:$AF$1001,ROWS($C$2:C956)+1,FALSE)</f>
        <v>43</v>
      </c>
      <c r="B967">
        <f>HLOOKUP($C$9,'IMDB-Movie-Data'!$A$1:$AF$1001,ROWS($H$5:I959)+1,FALSE)</f>
        <v>36.06</v>
      </c>
    </row>
    <row r="968" spans="1:2" x14ac:dyDescent="0.3">
      <c r="A968">
        <f>HLOOKUP($C$8,'IMDB-Movie-Data'!$A$1:$AF$1001,ROWS($C$2:C957)+1,FALSE)</f>
        <v>36</v>
      </c>
      <c r="B968">
        <f>HLOOKUP($C$9,'IMDB-Movie-Data'!$A$1:$AF$1001,ROWS($H$5:I960)+1,FALSE)</f>
        <v>26.05</v>
      </c>
    </row>
    <row r="969" spans="1:2" x14ac:dyDescent="0.3">
      <c r="A969">
        <f>HLOOKUP($C$8,'IMDB-Movie-Data'!$A$1:$AF$1001,ROWS($C$2:C958)+1,FALSE)</f>
        <v>32</v>
      </c>
      <c r="B969">
        <f>HLOOKUP($C$9,'IMDB-Movie-Data'!$A$1:$AF$1001,ROWS($H$5:I961)+1,FALSE)</f>
        <v>40.17</v>
      </c>
    </row>
    <row r="970" spans="1:2" x14ac:dyDescent="0.3">
      <c r="A970">
        <f>HLOOKUP($C$8,'IMDB-Movie-Data'!$A$1:$AF$1001,ROWS($C$2:C959)+1,FALSE)</f>
        <v>68</v>
      </c>
      <c r="B970">
        <f>HLOOKUP($C$9,'IMDB-Movie-Data'!$A$1:$AF$1001,ROWS($H$5:I962)+1,FALSE)</f>
        <v>40.98</v>
      </c>
    </row>
    <row r="971" spans="1:2" x14ac:dyDescent="0.3">
      <c r="A971">
        <f>HLOOKUP($C$8,'IMDB-Movie-Data'!$A$1:$AF$1001,ROWS($C$2:C960)+1,FALSE)</f>
        <v>40</v>
      </c>
      <c r="B971">
        <f>HLOOKUP($C$9,'IMDB-Movie-Data'!$A$1:$AF$1001,ROWS($H$5:I963)+1,FALSE)</f>
        <v>30.69</v>
      </c>
    </row>
    <row r="972" spans="1:2" x14ac:dyDescent="0.3">
      <c r="A972">
        <f>HLOOKUP($C$8,'IMDB-Movie-Data'!$A$1:$AF$1001,ROWS($C$2:C961)+1,FALSE)</f>
        <v>53</v>
      </c>
      <c r="B972">
        <f>HLOOKUP($C$9,'IMDB-Movie-Data'!$A$1:$AF$1001,ROWS($H$5:I964)+1,FALSE)</f>
        <v>22.49</v>
      </c>
    </row>
    <row r="973" spans="1:2" x14ac:dyDescent="0.3">
      <c r="A973">
        <f>HLOOKUP($C$8,'IMDB-Movie-Data'!$A$1:$AF$1001,ROWS($C$2:C962)+1,FALSE)</f>
        <v>61</v>
      </c>
      <c r="B973">
        <f>HLOOKUP($C$9,'IMDB-Movie-Data'!$A$1:$AF$1001,ROWS($H$5:I965)+1,FALSE)</f>
        <v>2.3199999999999998</v>
      </c>
    </row>
    <row r="974" spans="1:2" x14ac:dyDescent="0.3">
      <c r="A974">
        <f>HLOOKUP($C$8,'IMDB-Movie-Data'!$A$1:$AF$1001,ROWS($C$2:C963)+1,FALSE)</f>
        <v>59</v>
      </c>
      <c r="B974">
        <f>HLOOKUP($C$9,'IMDB-Movie-Data'!$A$1:$AF$1001,ROWS($H$5:I966)+1,FALSE)</f>
        <v>0.01</v>
      </c>
    </row>
    <row r="975" spans="1:2" x14ac:dyDescent="0.3">
      <c r="A975">
        <f>HLOOKUP($C$8,'IMDB-Movie-Data'!$A$1:$AF$1001,ROWS($C$2:C964)+1,FALSE)</f>
        <v>50</v>
      </c>
      <c r="B975">
        <f>HLOOKUP($C$9,'IMDB-Movie-Data'!$A$1:$AF$1001,ROWS($H$5:I967)+1,FALSE)</f>
        <v>26.81</v>
      </c>
    </row>
    <row r="976" spans="1:2" x14ac:dyDescent="0.3">
      <c r="A976">
        <f>HLOOKUP($C$8,'IMDB-Movie-Data'!$A$1:$AF$1001,ROWS($C$2:C965)+1,FALSE)</f>
        <v>27</v>
      </c>
      <c r="B976">
        <f>HLOOKUP($C$9,'IMDB-Movie-Data'!$A$1:$AF$1001,ROWS($H$5:I968)+1,FALSE)</f>
        <v>0.09</v>
      </c>
    </row>
    <row r="977" spans="1:2" x14ac:dyDescent="0.3">
      <c r="A977">
        <f>HLOOKUP($C$8,'IMDB-Movie-Data'!$A$1:$AF$1001,ROWS($C$2:C966)+1,FALSE)</f>
        <v>72</v>
      </c>
      <c r="B977">
        <f>HLOOKUP($C$9,'IMDB-Movie-Data'!$A$1:$AF$1001,ROWS($H$5:I969)+1,FALSE)</f>
        <v>0</v>
      </c>
    </row>
    <row r="978" spans="1:2" x14ac:dyDescent="0.3">
      <c r="A978">
        <f>HLOOKUP($C$8,'IMDB-Movie-Data'!$A$1:$AF$1001,ROWS($C$2:C967)+1,FALSE)</f>
        <v>0</v>
      </c>
      <c r="B978">
        <f>HLOOKUP($C$9,'IMDB-Movie-Data'!$A$1:$AF$1001,ROWS($H$5:I970)+1,FALSE)</f>
        <v>0</v>
      </c>
    </row>
    <row r="979" spans="1:2" x14ac:dyDescent="0.3">
      <c r="A979">
        <f>HLOOKUP($C$8,'IMDB-Movie-Data'!$A$1:$AF$1001,ROWS($C$2:C968)+1,FALSE)</f>
        <v>70</v>
      </c>
      <c r="B979">
        <f>HLOOKUP($C$9,'IMDB-Movie-Data'!$A$1:$AF$1001,ROWS($H$5:I971)+1,FALSE)</f>
        <v>0</v>
      </c>
    </row>
    <row r="980" spans="1:2" x14ac:dyDescent="0.3">
      <c r="A980">
        <f>HLOOKUP($C$8,'IMDB-Movie-Data'!$A$1:$AF$1001,ROWS($C$2:C969)+1,FALSE)</f>
        <v>0</v>
      </c>
      <c r="B980">
        <f>HLOOKUP($C$9,'IMDB-Movie-Data'!$A$1:$AF$1001,ROWS($H$5:I972)+1,FALSE)</f>
        <v>10.14</v>
      </c>
    </row>
    <row r="981" spans="1:2" x14ac:dyDescent="0.3">
      <c r="A981">
        <f>HLOOKUP($C$8,'IMDB-Movie-Data'!$A$1:$AF$1001,ROWS($C$2:C970)+1,FALSE)</f>
        <v>37</v>
      </c>
      <c r="B981">
        <f>HLOOKUP($C$9,'IMDB-Movie-Data'!$A$1:$AF$1001,ROWS($H$5:I973)+1,FALSE)</f>
        <v>0</v>
      </c>
    </row>
    <row r="982" spans="1:2" x14ac:dyDescent="0.3">
      <c r="A982">
        <f>HLOOKUP($C$8,'IMDB-Movie-Data'!$A$1:$AF$1001,ROWS($C$2:C971)+1,FALSE)</f>
        <v>0</v>
      </c>
      <c r="B982">
        <f>HLOOKUP($C$9,'IMDB-Movie-Data'!$A$1:$AF$1001,ROWS($H$5:I974)+1,FALSE)</f>
        <v>89.29</v>
      </c>
    </row>
    <row r="983" spans="1:2" x14ac:dyDescent="0.3">
      <c r="A983">
        <f>HLOOKUP($C$8,'IMDB-Movie-Data'!$A$1:$AF$1001,ROWS($C$2:C972)+1,FALSE)</f>
        <v>62</v>
      </c>
      <c r="B983">
        <f>HLOOKUP($C$9,'IMDB-Movie-Data'!$A$1:$AF$1001,ROWS($H$5:I975)+1,FALSE)</f>
        <v>34.33</v>
      </c>
    </row>
    <row r="984" spans="1:2" x14ac:dyDescent="0.3">
      <c r="A984">
        <f>HLOOKUP($C$8,'IMDB-Movie-Data'!$A$1:$AF$1001,ROWS($C$2:C973)+1,FALSE)</f>
        <v>0</v>
      </c>
      <c r="B984">
        <f>HLOOKUP($C$9,'IMDB-Movie-Data'!$A$1:$AF$1001,ROWS($H$5:I976)+1,FALSE)</f>
        <v>80.05</v>
      </c>
    </row>
    <row r="985" spans="1:2" x14ac:dyDescent="0.3">
      <c r="A985">
        <f>HLOOKUP($C$8,'IMDB-Movie-Data'!$A$1:$AF$1001,ROWS($C$2:C974)+1,FALSE)</f>
        <v>47</v>
      </c>
      <c r="B985">
        <f>HLOOKUP($C$9,'IMDB-Movie-Data'!$A$1:$AF$1001,ROWS($H$5:I977)+1,FALSE)</f>
        <v>38.51</v>
      </c>
    </row>
    <row r="986" spans="1:2" x14ac:dyDescent="0.3">
      <c r="A986">
        <f>HLOOKUP($C$8,'IMDB-Movie-Data'!$A$1:$AF$1001,ROWS($C$2:C975)+1,FALSE)</f>
        <v>52</v>
      </c>
      <c r="B986">
        <f>HLOOKUP($C$9,'IMDB-Movie-Data'!$A$1:$AF$1001,ROWS($H$5:I978)+1,FALSE)</f>
        <v>38.18</v>
      </c>
    </row>
    <row r="987" spans="1:2" x14ac:dyDescent="0.3">
      <c r="A987">
        <f>HLOOKUP($C$8,'IMDB-Movie-Data'!$A$1:$AF$1001,ROWS($C$2:C976)+1,FALSE)</f>
        <v>73</v>
      </c>
      <c r="B987">
        <f>HLOOKUP($C$9,'IMDB-Movie-Data'!$A$1:$AF$1001,ROWS($H$5:I979)+1,FALSE)</f>
        <v>8.81</v>
      </c>
    </row>
    <row r="988" spans="1:2" x14ac:dyDescent="0.3">
      <c r="A988">
        <f>HLOOKUP($C$8,'IMDB-Movie-Data'!$A$1:$AF$1001,ROWS($C$2:C977)+1,FALSE)</f>
        <v>37</v>
      </c>
      <c r="B988">
        <f>HLOOKUP($C$9,'IMDB-Movie-Data'!$A$1:$AF$1001,ROWS($H$5:I980)+1,FALSE)</f>
        <v>59.57</v>
      </c>
    </row>
    <row r="989" spans="1:2" x14ac:dyDescent="0.3">
      <c r="A989">
        <f>HLOOKUP($C$8,'IMDB-Movie-Data'!$A$1:$AF$1001,ROWS($C$2:C978)+1,FALSE)</f>
        <v>39</v>
      </c>
      <c r="B989">
        <f>HLOOKUP($C$9,'IMDB-Movie-Data'!$A$1:$AF$1001,ROWS($H$5:I981)+1,FALSE)</f>
        <v>0</v>
      </c>
    </row>
    <row r="990" spans="1:2" x14ac:dyDescent="0.3">
      <c r="A990">
        <f>HLOOKUP($C$8,'IMDB-Movie-Data'!$A$1:$AF$1001,ROWS($C$2:C979)+1,FALSE)</f>
        <v>38</v>
      </c>
      <c r="B990">
        <f>HLOOKUP($C$9,'IMDB-Movie-Data'!$A$1:$AF$1001,ROWS($H$5:I982)+1,FALSE)</f>
        <v>0</v>
      </c>
    </row>
    <row r="991" spans="1:2" x14ac:dyDescent="0.3">
      <c r="A991">
        <f>HLOOKUP($C$8,'IMDB-Movie-Data'!$A$1:$AF$1001,ROWS($C$2:C980)+1,FALSE)</f>
        <v>48</v>
      </c>
      <c r="B991">
        <f>HLOOKUP($C$9,'IMDB-Movie-Data'!$A$1:$AF$1001,ROWS($H$5:I983)+1,FALSE)</f>
        <v>0</v>
      </c>
    </row>
    <row r="992" spans="1:2" x14ac:dyDescent="0.3">
      <c r="A992">
        <f>HLOOKUP($C$8,'IMDB-Movie-Data'!$A$1:$AF$1001,ROWS($C$2:C981)+1,FALSE)</f>
        <v>70</v>
      </c>
      <c r="B992">
        <f>HLOOKUP($C$9,'IMDB-Movie-Data'!$A$1:$AF$1001,ROWS($H$5:I984)+1,FALSE)</f>
        <v>3.19</v>
      </c>
    </row>
    <row r="993" spans="1:2" x14ac:dyDescent="0.3">
      <c r="A993">
        <f>HLOOKUP($C$8,'IMDB-Movie-Data'!$A$1:$AF$1001,ROWS($C$2:C982)+1,FALSE)</f>
        <v>44</v>
      </c>
      <c r="B993">
        <f>HLOOKUP($C$9,'IMDB-Movie-Data'!$A$1:$AF$1001,ROWS($H$5:I985)+1,FALSE)</f>
        <v>61.69</v>
      </c>
    </row>
    <row r="994" spans="1:2" x14ac:dyDescent="0.3">
      <c r="A994">
        <f>HLOOKUP($C$8,'IMDB-Movie-Data'!$A$1:$AF$1001,ROWS($C$2:C983)+1,FALSE)</f>
        <v>33</v>
      </c>
      <c r="B994">
        <f>HLOOKUP($C$9,'IMDB-Movie-Data'!$A$1:$AF$1001,ROWS($H$5:I986)+1,FALSE)</f>
        <v>85.91</v>
      </c>
    </row>
    <row r="995" spans="1:2" x14ac:dyDescent="0.3">
      <c r="A995">
        <f>HLOOKUP($C$8,'IMDB-Movie-Data'!$A$1:$AF$1001,ROWS($C$2:C984)+1,FALSE)</f>
        <v>56</v>
      </c>
      <c r="B995">
        <f>HLOOKUP($C$9,'IMDB-Movie-Data'!$A$1:$AF$1001,ROWS($H$5:I987)+1,FALSE)</f>
        <v>24.34</v>
      </c>
    </row>
    <row r="996" spans="1:2" x14ac:dyDescent="0.3">
      <c r="A996">
        <f>HLOOKUP($C$8,'IMDB-Movie-Data'!$A$1:$AF$1001,ROWS($C$2:C985)+1,FALSE)</f>
        <v>30</v>
      </c>
      <c r="B996">
        <f>HLOOKUP($C$9,'IMDB-Movie-Data'!$A$1:$AF$1001,ROWS($H$5:I988)+1,FALSE)</f>
        <v>82.39</v>
      </c>
    </row>
    <row r="997" spans="1:2" x14ac:dyDescent="0.3">
      <c r="A997">
        <f>HLOOKUP($C$8,'IMDB-Movie-Data'!$A$1:$AF$1001,ROWS($C$2:C986)+1,FALSE)</f>
        <v>47</v>
      </c>
      <c r="B997">
        <f>HLOOKUP($C$9,'IMDB-Movie-Data'!$A$1:$AF$1001,ROWS($H$5:I989)+1,FALSE)</f>
        <v>42.65</v>
      </c>
    </row>
    <row r="998" spans="1:2" x14ac:dyDescent="0.3">
      <c r="A998">
        <f>HLOOKUP($C$8,'IMDB-Movie-Data'!$A$1:$AF$1001,ROWS($C$2:C987)+1,FALSE)</f>
        <v>31</v>
      </c>
      <c r="B998">
        <f>HLOOKUP($C$9,'IMDB-Movie-Data'!$A$1:$AF$1001,ROWS($H$5:I990)+1,FALSE)</f>
        <v>21.56</v>
      </c>
    </row>
    <row r="999" spans="1:2" x14ac:dyDescent="0.3">
      <c r="A999">
        <f>HLOOKUP($C$8,'IMDB-Movie-Data'!$A$1:$AF$1001,ROWS($C$2:C988)+1,FALSE)</f>
        <v>50</v>
      </c>
      <c r="B999">
        <f>HLOOKUP($C$9,'IMDB-Movie-Data'!$A$1:$AF$1001,ROWS($H$5:I991)+1,FALSE)</f>
        <v>42.58</v>
      </c>
    </row>
    <row r="1000" spans="1:2" x14ac:dyDescent="0.3">
      <c r="A1000">
        <f>HLOOKUP($C$8,'IMDB-Movie-Data'!$A$1:$AF$1001,ROWS($C$2:C989)+1,FALSE)</f>
        <v>30</v>
      </c>
      <c r="B1000">
        <f>HLOOKUP($C$9,'IMDB-Movie-Data'!$A$1:$AF$1001,ROWS($H$5:I992)+1,FALSE)</f>
        <v>23.39</v>
      </c>
    </row>
    <row r="1001" spans="1:2" x14ac:dyDescent="0.3">
      <c r="A1001">
        <f>HLOOKUP($C$8,'IMDB-Movie-Data'!$A$1:$AF$1001,ROWS($C$2:C990)+1,FALSE)</f>
        <v>89</v>
      </c>
      <c r="B1001">
        <f>HLOOKUP($C$9,'IMDB-Movie-Data'!$A$1:$AF$1001,ROWS($H$5:I993)+1,FALSE)</f>
        <v>0</v>
      </c>
    </row>
    <row r="1002" spans="1:2" x14ac:dyDescent="0.3">
      <c r="A1002">
        <f>HLOOKUP($C$8,'IMDB-Movie-Data'!$A$1:$AF$1001,ROWS($C$2:C991)+1,FALSE)</f>
        <v>0</v>
      </c>
      <c r="B1002">
        <f>HLOOKUP($C$9,'IMDB-Movie-Data'!$A$1:$AF$1001,ROWS($H$5:I994)+1,FALSE)</f>
        <v>52.07</v>
      </c>
    </row>
    <row r="1003" spans="1:2" x14ac:dyDescent="0.3">
      <c r="A1003">
        <f>HLOOKUP($C$8,'IMDB-Movie-Data'!$A$1:$AF$1001,ROWS($C$2:C992)+1,FALSE)</f>
        <v>44</v>
      </c>
      <c r="B1003">
        <f>HLOOKUP($C$9,'IMDB-Movie-Data'!$A$1:$AF$1001,ROWS($H$5:I995)+1,FALSE)</f>
        <v>45.8</v>
      </c>
    </row>
    <row r="1004" spans="1:2" x14ac:dyDescent="0.3">
      <c r="A1004">
        <f>HLOOKUP($C$8,'IMDB-Movie-Data'!$A$1:$AF$1001,ROWS($C$2:C993)+1,FALSE)</f>
        <v>42</v>
      </c>
      <c r="B1004">
        <f>HLOOKUP($C$9,'IMDB-Movie-Data'!$A$1:$AF$1001,ROWS($H$5:I996)+1,FALSE)</f>
        <v>1.2</v>
      </c>
    </row>
    <row r="1005" spans="1:2" x14ac:dyDescent="0.3">
      <c r="A1005">
        <f>HLOOKUP($C$8,'IMDB-Movie-Data'!$A$1:$AF$1001,ROWS($C$2:C994)+1,FALSE)</f>
        <v>0</v>
      </c>
      <c r="B1005">
        <f>HLOOKUP($C$9,'IMDB-Movie-Data'!$A$1:$AF$1001,ROWS($H$5:I997)+1,FALSE)</f>
        <v>6.92</v>
      </c>
    </row>
    <row r="1006" spans="1:2" x14ac:dyDescent="0.3">
      <c r="A1006">
        <f>HLOOKUP($C$8,'IMDB-Movie-Data'!$A$1:$AF$1001,ROWS($C$2:C995)+1,FALSE)</f>
        <v>37</v>
      </c>
      <c r="B1006">
        <f>HLOOKUP($C$9,'IMDB-Movie-Data'!$A$1:$AF$1001,ROWS($H$5:I998)+1,FALSE)</f>
        <v>60.13</v>
      </c>
    </row>
    <row r="1007" spans="1:2" x14ac:dyDescent="0.3">
      <c r="A1007">
        <f>HLOOKUP($C$8,'IMDB-Movie-Data'!$A$1:$AF$1001,ROWS($C$2:C996)+1,FALSE)</f>
        <v>48</v>
      </c>
      <c r="B1007">
        <f>HLOOKUP($C$9,'IMDB-Movie-Data'!$A$1:$AF$1001,ROWS($H$5:I999)+1,FALSE)</f>
        <v>54.72</v>
      </c>
    </row>
    <row r="1008" spans="1:2" x14ac:dyDescent="0.3">
      <c r="A1008">
        <f>HLOOKUP($C$8,'IMDB-Movie-Data'!$A$1:$AF$1001,ROWS($C$2:C997)+1,FALSE)</f>
        <v>45</v>
      </c>
      <c r="B1008">
        <f>HLOOKUP($C$9,'IMDB-Movie-Data'!$A$1:$AF$1001,ROWS($H$5:I1000)+1,FALSE)</f>
        <v>0</v>
      </c>
    </row>
    <row r="1009" spans="1:2" x14ac:dyDescent="0.3">
      <c r="A1009">
        <f>HLOOKUP($C$8,'IMDB-Movie-Data'!$A$1:$AF$1001,ROWS($C$2:C998)+1,FALSE)</f>
        <v>46</v>
      </c>
      <c r="B1009">
        <f>HLOOKUP($C$9,'IMDB-Movie-Data'!$A$1:$AF$1001,ROWS($H$5:I1001)+1,FALSE)</f>
        <v>17.54</v>
      </c>
    </row>
    <row r="1010" spans="1:2" x14ac:dyDescent="0.3">
      <c r="A1010">
        <f>HLOOKUP($C$8,'IMDB-Movie-Data'!$A$1:$AF$1001,ROWS($C$2:C999)+1,FALSE)</f>
        <v>50</v>
      </c>
      <c r="B1010">
        <f>HLOOKUP($C$9,'IMDB-Movie-Data'!$A$1:$AF$1001,ROWS($H$5:I1002)+1,FALSE)</f>
        <v>58.01</v>
      </c>
    </row>
    <row r="1011" spans="1:2" x14ac:dyDescent="0.3">
      <c r="A1011">
        <f>HLOOKUP($C$8,'IMDB-Movie-Data'!$A$1:$AF$1001,ROWS($C$2:C1000)+1,FALSE)</f>
        <v>22</v>
      </c>
      <c r="B1011">
        <f>HLOOKUP($C$9,'IMDB-Movie-Data'!$A$1:$AF$1001,ROWS($H$5:I1003)+1,FALSE)</f>
        <v>0</v>
      </c>
    </row>
    <row r="1012" spans="1:2" x14ac:dyDescent="0.3">
      <c r="A1012">
        <f>HLOOKUP($C$8,'IMDB-Movie-Data'!$A$1:$AF$1001,ROWS($C$2:C1001)+1,FALSE)</f>
        <v>11</v>
      </c>
      <c r="B1012">
        <f>HLOOKUP($C$9,'IMDB-Movie-Data'!$A$1:$AF$1001,ROWS($H$5:I1004)+1,FALSE)</f>
        <v>19.64</v>
      </c>
    </row>
  </sheetData>
  <mergeCells count="1">
    <mergeCell ref="A11: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IMDB-Movie-Data</vt:lpstr>
      <vt:lpstr>Objectives</vt:lpstr>
      <vt:lpstr>Dashboard</vt:lpstr>
      <vt:lpstr>Calculations</vt:lpstr>
      <vt:lpstr>Action</vt:lpstr>
      <vt:lpstr>Adventure</vt:lpstr>
      <vt:lpstr>Animation</vt:lpstr>
      <vt:lpstr>Biography</vt:lpstr>
      <vt:lpstr>Comedy</vt:lpstr>
      <vt:lpstr>Crime</vt:lpstr>
      <vt:lpstr>Drama</vt:lpstr>
      <vt:lpstr>Family</vt:lpstr>
      <vt:lpstr>Fantasy</vt:lpstr>
      <vt:lpstr>History</vt:lpstr>
      <vt:lpstr>Horror</vt:lpstr>
      <vt:lpstr>Music</vt:lpstr>
      <vt:lpstr>Musical</vt:lpstr>
      <vt:lpstr>Mystery</vt:lpstr>
      <vt:lpstr>Revenue__Millions</vt:lpstr>
      <vt:lpstr>Romance</vt:lpstr>
      <vt:lpstr>SciFi</vt:lpstr>
      <vt:lpstr>Sport</vt:lpstr>
      <vt:lpstr>Thriller</vt:lpstr>
      <vt:lpstr>War</vt:lpstr>
      <vt:lpstr>Western</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Akul Chhillar</dc:creator>
  <cp:lastModifiedBy>hp</cp:lastModifiedBy>
  <dcterms:created xsi:type="dcterms:W3CDTF">2018-12-14T11:33:37Z</dcterms:created>
  <dcterms:modified xsi:type="dcterms:W3CDTF">2021-12-31T05:55:34Z</dcterms:modified>
</cp:coreProperties>
</file>