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180" yWindow="0" windowWidth="24060" windowHeight="15480" tabRatio="500" activeTab="1"/>
  </bookViews>
  <sheets>
    <sheet name="Robo" sheetId="1" r:id="rId1"/>
    <sheet name="Graph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4" i="1"/>
  <c r="P30" i="1"/>
  <c r="G30" i="1"/>
  <c r="P29" i="1"/>
  <c r="G29" i="1"/>
  <c r="P26" i="1"/>
  <c r="G26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7" i="1"/>
  <c r="P28" i="1"/>
  <c r="P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4" i="1"/>
</calcChain>
</file>

<file path=xl/sharedStrings.xml><?xml version="1.0" encoding="utf-8"?>
<sst xmlns="http://schemas.openxmlformats.org/spreadsheetml/2006/main" count="46" uniqueCount="36">
  <si>
    <t>Sets</t>
  </si>
  <si>
    <t>Kills</t>
  </si>
  <si>
    <t>Errors</t>
  </si>
  <si>
    <t>Hit %</t>
  </si>
  <si>
    <t>SA</t>
  </si>
  <si>
    <t>SE</t>
  </si>
  <si>
    <t>RE</t>
  </si>
  <si>
    <t>AST</t>
  </si>
  <si>
    <t>DIG</t>
  </si>
  <si>
    <t>BS</t>
  </si>
  <si>
    <t>BA</t>
  </si>
  <si>
    <t>BE</t>
  </si>
  <si>
    <t>TA</t>
  </si>
  <si>
    <t>Team %</t>
  </si>
  <si>
    <t>ULM</t>
  </si>
  <si>
    <t>Auburn</t>
  </si>
  <si>
    <t>Saint Louis</t>
  </si>
  <si>
    <t>Villanova</t>
  </si>
  <si>
    <t>Georgia</t>
  </si>
  <si>
    <t>Saint Mary's</t>
  </si>
  <si>
    <t>Dayton</t>
  </si>
  <si>
    <t>Iowa State</t>
  </si>
  <si>
    <t>Texas</t>
  </si>
  <si>
    <t>Northwestern</t>
  </si>
  <si>
    <t>Illinois</t>
  </si>
  <si>
    <t>Minnesota</t>
  </si>
  <si>
    <t>Wisconsin</t>
  </si>
  <si>
    <t>Michigan</t>
  </si>
  <si>
    <t>Michigan St</t>
  </si>
  <si>
    <t>Indiana</t>
  </si>
  <si>
    <t>Purdue</t>
  </si>
  <si>
    <t>Iowa</t>
  </si>
  <si>
    <t>Ohio State</t>
  </si>
  <si>
    <t>Penn State</t>
  </si>
  <si>
    <t>HPR</t>
  </si>
  <si>
    <t>Team +/-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</si>
</sst>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</font>
    <font>
      <sz val="9"/>
      <color theme="1"/>
      <name val="Arial"/>
    </font>
    <font>
      <b/>
      <sz val="12"/>
      <color theme="1"/>
      <name val="Calibri"/>
      <family val="2"/>
      <scheme val="minor"/>
    </font>
    <font>
      <b/>
      <i/>
      <sz val="9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right" vertical="center"/>
    </xf>
    <xf numFmtId="2" fontId="0" fillId="0" borderId="0" xfId="0" applyNumberForma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Robinson vs.</a:t>
            </a:r>
            <a:r>
              <a:rPr lang="en-US" baseline="0"/>
              <a:t> The Team (Hitting %)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7714250902389"/>
          <c:y val="0.144021739130435"/>
          <c:w val="0.828478417809714"/>
          <c:h val="0.800688548442314"/>
        </c:manualLayout>
      </c:layout>
      <c:lineChart>
        <c:grouping val="standard"/>
        <c:varyColors val="0"/>
        <c:ser>
          <c:idx val="0"/>
          <c:order val="0"/>
          <c:tx>
            <c:v>Robinson</c:v>
          </c:tx>
          <c:marker>
            <c:symbol val="none"/>
          </c:marker>
          <c:cat>
            <c:strLit>
              <c:ptCount val="1"/>
              <c:pt idx="0">
                <c:v>_x0001_%</c:v>
              </c:pt>
            </c:strLit>
          </c:cat>
          <c:val>
            <c:numRef>
              <c:f>Robo!$G$4:$G$30</c:f>
              <c:numCache>
                <c:formatCode>0.000</c:formatCode>
                <c:ptCount val="27"/>
                <c:pt idx="0">
                  <c:v>0.5</c:v>
                </c:pt>
                <c:pt idx="1">
                  <c:v>0.272727272727273</c:v>
                </c:pt>
                <c:pt idx="2">
                  <c:v>0.35</c:v>
                </c:pt>
                <c:pt idx="3">
                  <c:v>0.0975609756097561</c:v>
                </c:pt>
                <c:pt idx="4">
                  <c:v>0.333333333333333</c:v>
                </c:pt>
                <c:pt idx="5">
                  <c:v>0.195652173913043</c:v>
                </c:pt>
                <c:pt idx="6">
                  <c:v>0.171428571428571</c:v>
                </c:pt>
                <c:pt idx="7">
                  <c:v>0.424242424242424</c:v>
                </c:pt>
                <c:pt idx="8">
                  <c:v>0.272727272727273</c:v>
                </c:pt>
                <c:pt idx="9">
                  <c:v>0.4375</c:v>
                </c:pt>
                <c:pt idx="10">
                  <c:v>0.346153846153846</c:v>
                </c:pt>
                <c:pt idx="11">
                  <c:v>0.45</c:v>
                </c:pt>
                <c:pt idx="12">
                  <c:v>0.392857142857143</c:v>
                </c:pt>
                <c:pt idx="13">
                  <c:v>0.408163265306122</c:v>
                </c:pt>
                <c:pt idx="14">
                  <c:v>0.333333333333333</c:v>
                </c:pt>
                <c:pt idx="15">
                  <c:v>0.333333333333333</c:v>
                </c:pt>
                <c:pt idx="16">
                  <c:v>0.413793103448276</c:v>
                </c:pt>
                <c:pt idx="17">
                  <c:v>0.25</c:v>
                </c:pt>
                <c:pt idx="18">
                  <c:v>0.405405405405405</c:v>
                </c:pt>
                <c:pt idx="19">
                  <c:v>0.388888888888889</c:v>
                </c:pt>
                <c:pt idx="20">
                  <c:v>0.319148936170213</c:v>
                </c:pt>
                <c:pt idx="21">
                  <c:v>0.439024390243902</c:v>
                </c:pt>
                <c:pt idx="22">
                  <c:v>0.25</c:v>
                </c:pt>
                <c:pt idx="23">
                  <c:v>0.428571428571429</c:v>
                </c:pt>
                <c:pt idx="24">
                  <c:v>0.274509803921569</c:v>
                </c:pt>
                <c:pt idx="25">
                  <c:v>0.121212121212121</c:v>
                </c:pt>
                <c:pt idx="26">
                  <c:v>0.448275862068965</c:v>
                </c:pt>
              </c:numCache>
            </c:numRef>
          </c:val>
          <c:smooth val="0"/>
        </c:ser>
        <c:ser>
          <c:idx val="1"/>
          <c:order val="1"/>
          <c:tx>
            <c:v>Team</c:v>
          </c:tx>
          <c:marker>
            <c:symbol val="none"/>
          </c:marker>
          <c:val>
            <c:numRef>
              <c:f>Robo!$R$4:$R$30</c:f>
              <c:numCache>
                <c:formatCode>General</c:formatCode>
                <c:ptCount val="27"/>
                <c:pt idx="0">
                  <c:v>0.222</c:v>
                </c:pt>
                <c:pt idx="1">
                  <c:v>0.218</c:v>
                </c:pt>
                <c:pt idx="2">
                  <c:v>0.366</c:v>
                </c:pt>
                <c:pt idx="3">
                  <c:v>0.242</c:v>
                </c:pt>
                <c:pt idx="4">
                  <c:v>0.29</c:v>
                </c:pt>
                <c:pt idx="5">
                  <c:v>0.243</c:v>
                </c:pt>
                <c:pt idx="6">
                  <c:v>0.208</c:v>
                </c:pt>
                <c:pt idx="7">
                  <c:v>0.293</c:v>
                </c:pt>
                <c:pt idx="8">
                  <c:v>0.223</c:v>
                </c:pt>
                <c:pt idx="9">
                  <c:v>0.307</c:v>
                </c:pt>
                <c:pt idx="10">
                  <c:v>0.255</c:v>
                </c:pt>
                <c:pt idx="11">
                  <c:v>0.385</c:v>
                </c:pt>
                <c:pt idx="12">
                  <c:v>0.236</c:v>
                </c:pt>
                <c:pt idx="13">
                  <c:v>0.238</c:v>
                </c:pt>
                <c:pt idx="14">
                  <c:v>0.258</c:v>
                </c:pt>
                <c:pt idx="15">
                  <c:v>0.36</c:v>
                </c:pt>
                <c:pt idx="16">
                  <c:v>0.269</c:v>
                </c:pt>
                <c:pt idx="17">
                  <c:v>0.388</c:v>
                </c:pt>
                <c:pt idx="18">
                  <c:v>0.319</c:v>
                </c:pt>
                <c:pt idx="19">
                  <c:v>0.318</c:v>
                </c:pt>
                <c:pt idx="20">
                  <c:v>0.248</c:v>
                </c:pt>
                <c:pt idx="21">
                  <c:v>0.248</c:v>
                </c:pt>
                <c:pt idx="22">
                  <c:v>0.254</c:v>
                </c:pt>
                <c:pt idx="23">
                  <c:v>0.402</c:v>
                </c:pt>
                <c:pt idx="24">
                  <c:v>0.286</c:v>
                </c:pt>
                <c:pt idx="25">
                  <c:v>0.136</c:v>
                </c:pt>
                <c:pt idx="26">
                  <c:v>0.418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33272"/>
        <c:axId val="-2129523528"/>
      </c:lineChart>
      <c:catAx>
        <c:axId val="-212953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523528"/>
        <c:crosses val="autoZero"/>
        <c:auto val="1"/>
        <c:lblAlgn val="ctr"/>
        <c:lblOffset val="100"/>
        <c:noMultiLvlLbl val="0"/>
      </c:catAx>
      <c:valAx>
        <c:axId val="-212952352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2953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Robinson's</a:t>
            </a:r>
            <a:r>
              <a:rPr lang="en-US" baseline="0"/>
              <a:t> HPR vs. Team's Result (In sets +/-)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7714250902389"/>
          <c:y val="0.144021739130435"/>
          <c:w val="0.828478417809714"/>
          <c:h val="0.800688548442314"/>
        </c:manualLayout>
      </c:layout>
      <c:lineChart>
        <c:grouping val="standard"/>
        <c:varyColors val="0"/>
        <c:ser>
          <c:idx val="0"/>
          <c:order val="0"/>
          <c:tx>
            <c:v>  Robinson</c:v>
          </c:tx>
          <c:marker>
            <c:symbol val="none"/>
          </c:marker>
          <c:cat>
            <c:strLit>
              <c:ptCount val="1"/>
              <c:pt idx="0">
                <c:v>_x0001_%</c:v>
              </c:pt>
            </c:strLit>
          </c:cat>
          <c:val>
            <c:numRef>
              <c:f>Robo!$S$4:$S$30</c:f>
              <c:numCache>
                <c:formatCode>0.00</c:formatCode>
                <c:ptCount val="27"/>
                <c:pt idx="0">
                  <c:v>4.480666666666666</c:v>
                </c:pt>
                <c:pt idx="1">
                  <c:v>3.481</c:v>
                </c:pt>
                <c:pt idx="2">
                  <c:v>2.476</c:v>
                </c:pt>
                <c:pt idx="3">
                  <c:v>1.8995</c:v>
                </c:pt>
                <c:pt idx="4">
                  <c:v>2.676666666666666</c:v>
                </c:pt>
                <c:pt idx="5">
                  <c:v>2.53275</c:v>
                </c:pt>
                <c:pt idx="6">
                  <c:v>3.678666666666666</c:v>
                </c:pt>
                <c:pt idx="7">
                  <c:v>4.683666666666666</c:v>
                </c:pt>
                <c:pt idx="8">
                  <c:v>4.0258</c:v>
                </c:pt>
                <c:pt idx="9">
                  <c:v>5.421</c:v>
                </c:pt>
                <c:pt idx="10">
                  <c:v>4.608333333333333</c:v>
                </c:pt>
                <c:pt idx="11">
                  <c:v>6.065</c:v>
                </c:pt>
                <c:pt idx="12">
                  <c:v>5.2384</c:v>
                </c:pt>
                <c:pt idx="13">
                  <c:v>4.8092</c:v>
                </c:pt>
                <c:pt idx="14">
                  <c:v>4.399</c:v>
                </c:pt>
                <c:pt idx="15">
                  <c:v>3.006666666666666</c:v>
                </c:pt>
                <c:pt idx="16">
                  <c:v>3.23025</c:v>
                </c:pt>
                <c:pt idx="17">
                  <c:v>3.776</c:v>
                </c:pt>
                <c:pt idx="18">
                  <c:v>4.5475</c:v>
                </c:pt>
                <c:pt idx="19">
                  <c:v>6.014666666666667</c:v>
                </c:pt>
                <c:pt idx="20">
                  <c:v>4.0936</c:v>
                </c:pt>
                <c:pt idx="21">
                  <c:v>5.806</c:v>
                </c:pt>
                <c:pt idx="22">
                  <c:v>3.2144</c:v>
                </c:pt>
                <c:pt idx="23">
                  <c:v>5.140666666666667</c:v>
                </c:pt>
                <c:pt idx="24">
                  <c:v>6.977333333333333</c:v>
                </c:pt>
                <c:pt idx="25">
                  <c:v>1.62</c:v>
                </c:pt>
                <c:pt idx="26">
                  <c:v>5.863333333333333</c:v>
                </c:pt>
              </c:numCache>
            </c:numRef>
          </c:val>
          <c:smooth val="0"/>
        </c:ser>
        <c:ser>
          <c:idx val="1"/>
          <c:order val="1"/>
          <c:tx>
            <c:v>  Team +/-</c:v>
          </c:tx>
          <c:marker>
            <c:symbol val="none"/>
          </c:marker>
          <c:val>
            <c:numRef>
              <c:f>Robo!$T$4:$T$30</c:f>
              <c:numCache>
                <c:formatCode>General</c:formatCode>
                <c:ptCount val="27"/>
                <c:pt idx="0">
                  <c:v>3.0</c:v>
                </c:pt>
                <c:pt idx="1">
                  <c:v>-2.0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-1.0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1.0</c:v>
                </c:pt>
                <c:pt idx="13">
                  <c:v>1.0</c:v>
                </c:pt>
                <c:pt idx="14">
                  <c:v>-2.0</c:v>
                </c:pt>
                <c:pt idx="15">
                  <c:v>3.0</c:v>
                </c:pt>
                <c:pt idx="16">
                  <c:v>-2.0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3.0</c:v>
                </c:pt>
                <c:pt idx="24">
                  <c:v>2.0</c:v>
                </c:pt>
                <c:pt idx="25">
                  <c:v>-3.0</c:v>
                </c:pt>
                <c:pt idx="26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669272"/>
        <c:axId val="-2128838552"/>
      </c:lineChart>
      <c:catAx>
        <c:axId val="-212666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838552"/>
        <c:crosses val="autoZero"/>
        <c:auto val="1"/>
        <c:lblAlgn val="ctr"/>
        <c:lblOffset val="100"/>
        <c:noMultiLvlLbl val="0"/>
      </c:catAx>
      <c:valAx>
        <c:axId val="-21288385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6669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4081237911025"/>
          <c:y val="0.775061091501493"/>
          <c:w val="0.148936170212766"/>
          <c:h val="0.108782824560723"/>
        </c:manualLayout>
      </c:layout>
      <c:overlay val="0"/>
      <c:spPr>
        <a:solidFill>
          <a:schemeClr val="tx1"/>
        </a:solidFill>
      </c:spPr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0</xdr:rowOff>
    </xdr:from>
    <xdr:to>
      <xdr:col>8</xdr:col>
      <xdr:colOff>76200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698500</xdr:colOff>
      <xdr:row>1</xdr:row>
      <xdr:rowOff>0</xdr:rowOff>
    </xdr:from>
    <xdr:to>
      <xdr:col>16</xdr:col>
      <xdr:colOff>660400</xdr:colOff>
      <xdr:row>28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4"/>
  <sheetViews>
    <sheetView showRuler="0" topLeftCell="C2" workbookViewId="0">
      <selection activeCell="L26" sqref="L26"/>
    </sheetView>
  </sheetViews>
  <sheetFormatPr baseColWidth="10" defaultRowHeight="15" x14ac:dyDescent="0"/>
  <cols>
    <col min="17" max="17" width="3" customWidth="1"/>
    <col min="19" max="19" width="11.83203125" bestFit="1" customWidth="1"/>
  </cols>
  <sheetData>
    <row r="2" spans="2:20">
      <c r="C2" s="6" t="s">
        <v>0</v>
      </c>
      <c r="D2" s="6" t="s">
        <v>1</v>
      </c>
      <c r="E2" s="6" t="s">
        <v>2</v>
      </c>
      <c r="F2" s="7" t="s">
        <v>12</v>
      </c>
      <c r="G2" s="6" t="s">
        <v>3</v>
      </c>
      <c r="H2" s="6" t="s">
        <v>7</v>
      </c>
      <c r="I2" s="6" t="s">
        <v>4</v>
      </c>
      <c r="J2" s="6" t="s">
        <v>5</v>
      </c>
      <c r="K2" s="6" t="s">
        <v>6</v>
      </c>
      <c r="L2" s="6" t="s">
        <v>8</v>
      </c>
      <c r="M2" s="6" t="s">
        <v>9</v>
      </c>
      <c r="N2" s="6" t="s">
        <v>10</v>
      </c>
      <c r="O2" s="6" t="s">
        <v>11</v>
      </c>
      <c r="P2" s="6" t="s">
        <v>2</v>
      </c>
      <c r="Q2" s="6"/>
      <c r="R2" s="6" t="s">
        <v>13</v>
      </c>
      <c r="S2" s="6" t="s">
        <v>34</v>
      </c>
      <c r="T2" s="6" t="s">
        <v>35</v>
      </c>
    </row>
    <row r="3" spans="2:20" ht="7" customHeight="1"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  <c r="O3" s="8"/>
      <c r="P3" s="8"/>
      <c r="Q3" s="5"/>
      <c r="R3" s="5"/>
    </row>
    <row r="4" spans="2:20" ht="16">
      <c r="B4" s="10" t="s">
        <v>14</v>
      </c>
      <c r="C4" s="1">
        <v>3</v>
      </c>
      <c r="D4" s="1">
        <v>7</v>
      </c>
      <c r="E4" s="1">
        <v>1</v>
      </c>
      <c r="F4" s="1">
        <v>12</v>
      </c>
      <c r="G4" s="4">
        <f>(D4-E4)/F4</f>
        <v>0.5</v>
      </c>
      <c r="H4" s="1">
        <v>0</v>
      </c>
      <c r="I4" s="1">
        <v>5</v>
      </c>
      <c r="J4" s="1">
        <v>0</v>
      </c>
      <c r="K4" s="1">
        <v>0</v>
      </c>
      <c r="L4" s="1">
        <v>11</v>
      </c>
      <c r="M4" s="1">
        <v>0</v>
      </c>
      <c r="N4" s="1">
        <v>0</v>
      </c>
      <c r="O4" s="1">
        <v>0</v>
      </c>
      <c r="P4">
        <f>E4+J4+K4+O4</f>
        <v>1</v>
      </c>
      <c r="R4" s="1">
        <v>0.222</v>
      </c>
      <c r="S4" s="11">
        <f>((D4-E4)+(I4-J4)-K4+(M4+(N4/2)-O4)+(L4*R4))/C4</f>
        <v>4.480666666666667</v>
      </c>
      <c r="T4">
        <v>3</v>
      </c>
    </row>
    <row r="5" spans="2:20" ht="16">
      <c r="B5" s="10" t="s">
        <v>15</v>
      </c>
      <c r="C5" s="1">
        <v>4</v>
      </c>
      <c r="D5" s="1">
        <v>18</v>
      </c>
      <c r="E5" s="1">
        <v>6</v>
      </c>
      <c r="F5" s="1">
        <v>44</v>
      </c>
      <c r="G5" s="4">
        <f t="shared" ref="G5:G30" si="0">(D5-E5)/F5</f>
        <v>0.27272727272727271</v>
      </c>
      <c r="H5" s="1">
        <v>1</v>
      </c>
      <c r="I5" s="1">
        <v>1</v>
      </c>
      <c r="J5" s="1">
        <v>4</v>
      </c>
      <c r="K5" s="1">
        <v>1</v>
      </c>
      <c r="L5" s="1">
        <v>18</v>
      </c>
      <c r="M5" s="1">
        <v>0</v>
      </c>
      <c r="N5" s="1">
        <v>4</v>
      </c>
      <c r="O5" s="1">
        <v>0</v>
      </c>
      <c r="P5">
        <f t="shared" ref="P5:P30" si="1">E5+J5+K5+O5</f>
        <v>11</v>
      </c>
      <c r="R5" s="1">
        <v>0.218</v>
      </c>
      <c r="S5" s="11">
        <f t="shared" ref="S5:S30" si="2">((D5-E5)+(I5-J5)-K5+(M5+(N5/2)-O5)+(L5*R5))/C5</f>
        <v>3.4809999999999999</v>
      </c>
      <c r="T5">
        <v>-2</v>
      </c>
    </row>
    <row r="6" spans="2:20" ht="16">
      <c r="B6" s="10" t="s">
        <v>16</v>
      </c>
      <c r="C6" s="1">
        <v>3</v>
      </c>
      <c r="D6" s="1">
        <v>9</v>
      </c>
      <c r="E6" s="1">
        <v>2</v>
      </c>
      <c r="F6" s="1">
        <v>20</v>
      </c>
      <c r="G6" s="4">
        <f t="shared" si="0"/>
        <v>0.35</v>
      </c>
      <c r="H6" s="1">
        <v>0</v>
      </c>
      <c r="I6" s="1">
        <v>0</v>
      </c>
      <c r="J6" s="1">
        <v>3</v>
      </c>
      <c r="K6" s="1">
        <v>0</v>
      </c>
      <c r="L6" s="1">
        <v>8</v>
      </c>
      <c r="M6" s="1">
        <v>0</v>
      </c>
      <c r="N6" s="1">
        <v>1</v>
      </c>
      <c r="O6" s="1">
        <v>0</v>
      </c>
      <c r="P6">
        <f t="shared" si="1"/>
        <v>5</v>
      </c>
      <c r="R6" s="1">
        <v>0.36599999999999999</v>
      </c>
      <c r="S6" s="11">
        <f t="shared" si="2"/>
        <v>2.476</v>
      </c>
      <c r="T6">
        <v>3</v>
      </c>
    </row>
    <row r="7" spans="2:20" ht="16">
      <c r="B7" s="10" t="s">
        <v>17</v>
      </c>
      <c r="C7" s="1">
        <v>4</v>
      </c>
      <c r="D7" s="1">
        <v>13</v>
      </c>
      <c r="E7" s="1">
        <v>9</v>
      </c>
      <c r="F7" s="1">
        <v>41</v>
      </c>
      <c r="G7" s="4">
        <f t="shared" si="0"/>
        <v>9.7560975609756101E-2</v>
      </c>
      <c r="H7" s="1">
        <v>2</v>
      </c>
      <c r="I7" s="1">
        <v>0</v>
      </c>
      <c r="J7" s="1">
        <v>1</v>
      </c>
      <c r="K7" s="1">
        <v>0</v>
      </c>
      <c r="L7" s="1">
        <v>19</v>
      </c>
      <c r="M7" s="1">
        <v>0</v>
      </c>
      <c r="N7" s="1">
        <v>0</v>
      </c>
      <c r="O7" s="1">
        <v>0</v>
      </c>
      <c r="P7">
        <f t="shared" si="1"/>
        <v>10</v>
      </c>
      <c r="R7" s="1">
        <v>0.24199999999999999</v>
      </c>
      <c r="S7" s="11">
        <f t="shared" si="2"/>
        <v>1.8995</v>
      </c>
      <c r="T7">
        <v>2</v>
      </c>
    </row>
    <row r="8" spans="2:20" ht="16">
      <c r="B8" s="10" t="s">
        <v>18</v>
      </c>
      <c r="C8" s="1">
        <v>3</v>
      </c>
      <c r="D8" s="1">
        <v>9</v>
      </c>
      <c r="E8" s="1">
        <v>2</v>
      </c>
      <c r="F8" s="1">
        <v>21</v>
      </c>
      <c r="G8" s="4">
        <f t="shared" si="0"/>
        <v>0.33333333333333331</v>
      </c>
      <c r="H8" s="1">
        <v>2</v>
      </c>
      <c r="I8" s="1">
        <v>1</v>
      </c>
      <c r="J8" s="1">
        <v>2</v>
      </c>
      <c r="K8" s="1">
        <v>0</v>
      </c>
      <c r="L8" s="1">
        <v>7</v>
      </c>
      <c r="M8" s="1">
        <v>1</v>
      </c>
      <c r="N8" s="1">
        <v>2</v>
      </c>
      <c r="O8" s="1">
        <v>2</v>
      </c>
      <c r="P8">
        <f t="shared" si="1"/>
        <v>6</v>
      </c>
      <c r="R8" s="1">
        <v>0.28999999999999998</v>
      </c>
      <c r="S8" s="11">
        <f t="shared" si="2"/>
        <v>2.6766666666666663</v>
      </c>
      <c r="T8">
        <v>3</v>
      </c>
    </row>
    <row r="9" spans="2:20" ht="16">
      <c r="B9" s="10" t="s">
        <v>19</v>
      </c>
      <c r="C9" s="1">
        <v>4</v>
      </c>
      <c r="D9" s="1">
        <v>19</v>
      </c>
      <c r="E9" s="1">
        <v>10</v>
      </c>
      <c r="F9" s="1">
        <v>46</v>
      </c>
      <c r="G9" s="4">
        <f t="shared" si="0"/>
        <v>0.19565217391304349</v>
      </c>
      <c r="H9" s="1">
        <v>3</v>
      </c>
      <c r="I9" s="1">
        <v>0</v>
      </c>
      <c r="J9" s="1">
        <v>3</v>
      </c>
      <c r="K9" s="1">
        <v>0</v>
      </c>
      <c r="L9" s="1">
        <v>17</v>
      </c>
      <c r="M9" s="1">
        <v>1</v>
      </c>
      <c r="N9" s="1">
        <v>0</v>
      </c>
      <c r="O9" s="1">
        <v>1</v>
      </c>
      <c r="P9">
        <f t="shared" si="1"/>
        <v>14</v>
      </c>
      <c r="R9" s="1">
        <v>0.24299999999999999</v>
      </c>
      <c r="S9" s="11">
        <f t="shared" si="2"/>
        <v>2.5327500000000001</v>
      </c>
      <c r="T9">
        <v>2</v>
      </c>
    </row>
    <row r="10" spans="2:20" ht="16">
      <c r="B10" s="10" t="s">
        <v>20</v>
      </c>
      <c r="C10" s="1">
        <v>3</v>
      </c>
      <c r="D10" s="1">
        <v>12</v>
      </c>
      <c r="E10" s="1">
        <v>6</v>
      </c>
      <c r="F10" s="1">
        <v>35</v>
      </c>
      <c r="G10" s="4">
        <f t="shared" si="0"/>
        <v>0.17142857142857143</v>
      </c>
      <c r="H10" s="1">
        <v>2</v>
      </c>
      <c r="I10" s="1">
        <v>1</v>
      </c>
      <c r="J10" s="1">
        <v>0</v>
      </c>
      <c r="K10" s="1">
        <v>0</v>
      </c>
      <c r="L10" s="1">
        <v>17</v>
      </c>
      <c r="M10" s="1">
        <v>0</v>
      </c>
      <c r="N10" s="1">
        <v>1</v>
      </c>
      <c r="O10" s="1">
        <v>0</v>
      </c>
      <c r="P10">
        <f t="shared" si="1"/>
        <v>6</v>
      </c>
      <c r="R10" s="1">
        <v>0.20799999999999999</v>
      </c>
      <c r="S10" s="11">
        <f t="shared" si="2"/>
        <v>3.6786666666666665</v>
      </c>
      <c r="T10">
        <v>3</v>
      </c>
    </row>
    <row r="11" spans="2:20" ht="16">
      <c r="B11" s="10" t="s">
        <v>21</v>
      </c>
      <c r="C11" s="1">
        <v>3</v>
      </c>
      <c r="D11" s="1">
        <v>16</v>
      </c>
      <c r="E11" s="1">
        <v>2</v>
      </c>
      <c r="F11" s="1">
        <v>33</v>
      </c>
      <c r="G11" s="4">
        <f t="shared" si="0"/>
        <v>0.42424242424242425</v>
      </c>
      <c r="H11" s="1">
        <v>2</v>
      </c>
      <c r="I11" s="1">
        <v>1</v>
      </c>
      <c r="J11" s="1">
        <v>4</v>
      </c>
      <c r="K11" s="1">
        <v>0</v>
      </c>
      <c r="L11" s="1">
        <v>7</v>
      </c>
      <c r="M11" s="1">
        <v>1</v>
      </c>
      <c r="N11" s="1">
        <v>0</v>
      </c>
      <c r="O11" s="1">
        <v>0</v>
      </c>
      <c r="P11">
        <f t="shared" si="1"/>
        <v>6</v>
      </c>
      <c r="R11" s="1">
        <v>0.29299999999999998</v>
      </c>
      <c r="S11" s="11">
        <f t="shared" si="2"/>
        <v>4.6836666666666664</v>
      </c>
      <c r="T11">
        <v>3</v>
      </c>
    </row>
    <row r="12" spans="2:20" ht="16">
      <c r="B12" s="10" t="s">
        <v>22</v>
      </c>
      <c r="C12" s="1">
        <v>5</v>
      </c>
      <c r="D12" s="1">
        <v>26</v>
      </c>
      <c r="E12" s="1">
        <v>8</v>
      </c>
      <c r="F12" s="1">
        <v>66</v>
      </c>
      <c r="G12" s="4">
        <f t="shared" si="0"/>
        <v>0.27272727272727271</v>
      </c>
      <c r="H12" s="1">
        <v>1</v>
      </c>
      <c r="I12" s="1">
        <v>0</v>
      </c>
      <c r="J12" s="1">
        <v>3</v>
      </c>
      <c r="K12" s="1">
        <v>1</v>
      </c>
      <c r="L12" s="1">
        <v>23</v>
      </c>
      <c r="M12" s="1">
        <v>1</v>
      </c>
      <c r="N12" s="1">
        <v>0</v>
      </c>
      <c r="O12" s="1">
        <v>0</v>
      </c>
      <c r="P12">
        <f t="shared" si="1"/>
        <v>12</v>
      </c>
      <c r="R12" s="1">
        <v>0.223</v>
      </c>
      <c r="S12" s="11">
        <f t="shared" si="2"/>
        <v>4.0258000000000003</v>
      </c>
      <c r="T12">
        <v>-1</v>
      </c>
    </row>
    <row r="13" spans="2:20" ht="16">
      <c r="B13" s="10" t="s">
        <v>23</v>
      </c>
      <c r="C13" s="1">
        <v>4</v>
      </c>
      <c r="D13" s="1">
        <v>25</v>
      </c>
      <c r="E13" s="1">
        <v>4</v>
      </c>
      <c r="F13" s="1">
        <v>48</v>
      </c>
      <c r="G13" s="4">
        <f t="shared" si="0"/>
        <v>0.4375</v>
      </c>
      <c r="H13" s="1">
        <v>1</v>
      </c>
      <c r="I13" s="1">
        <v>0</v>
      </c>
      <c r="J13" s="1">
        <v>3</v>
      </c>
      <c r="K13" s="1">
        <v>0</v>
      </c>
      <c r="L13" s="1">
        <v>12</v>
      </c>
      <c r="M13" s="1">
        <v>0</v>
      </c>
      <c r="N13" s="1">
        <v>0</v>
      </c>
      <c r="O13" s="1">
        <v>0</v>
      </c>
      <c r="P13">
        <f t="shared" si="1"/>
        <v>7</v>
      </c>
      <c r="R13" s="1">
        <v>0.307</v>
      </c>
      <c r="S13" s="11">
        <f t="shared" si="2"/>
        <v>5.4210000000000003</v>
      </c>
      <c r="T13">
        <v>2</v>
      </c>
    </row>
    <row r="14" spans="2:20" ht="16">
      <c r="B14" s="10" t="s">
        <v>24</v>
      </c>
      <c r="C14" s="1">
        <v>3</v>
      </c>
      <c r="D14" s="1">
        <v>10</v>
      </c>
      <c r="E14" s="1">
        <v>1</v>
      </c>
      <c r="F14" s="1">
        <v>26</v>
      </c>
      <c r="G14" s="4">
        <f t="shared" si="0"/>
        <v>0.34615384615384615</v>
      </c>
      <c r="H14" s="1">
        <v>0</v>
      </c>
      <c r="I14" s="1">
        <v>2</v>
      </c>
      <c r="J14" s="1">
        <v>2</v>
      </c>
      <c r="K14" s="1">
        <v>0</v>
      </c>
      <c r="L14" s="1">
        <v>15</v>
      </c>
      <c r="M14" s="1">
        <v>0</v>
      </c>
      <c r="N14" s="1">
        <v>2</v>
      </c>
      <c r="O14" s="1">
        <v>0</v>
      </c>
      <c r="P14">
        <f t="shared" si="1"/>
        <v>3</v>
      </c>
      <c r="R14" s="1">
        <v>0.255</v>
      </c>
      <c r="S14" s="11">
        <f t="shared" si="2"/>
        <v>4.6083333333333334</v>
      </c>
      <c r="T14">
        <v>3</v>
      </c>
    </row>
    <row r="15" spans="2:20" ht="16">
      <c r="B15" s="10" t="s">
        <v>25</v>
      </c>
      <c r="C15" s="1">
        <v>3</v>
      </c>
      <c r="D15" s="1">
        <v>21</v>
      </c>
      <c r="E15" s="1">
        <v>3</v>
      </c>
      <c r="F15" s="1">
        <v>40</v>
      </c>
      <c r="G15" s="4">
        <f t="shared" si="0"/>
        <v>0.45</v>
      </c>
      <c r="H15" s="1">
        <v>0</v>
      </c>
      <c r="I15" s="1">
        <v>1</v>
      </c>
      <c r="J15" s="1">
        <v>2</v>
      </c>
      <c r="K15" s="1">
        <v>0</v>
      </c>
      <c r="L15" s="1">
        <v>7</v>
      </c>
      <c r="M15" s="1">
        <v>0</v>
      </c>
      <c r="N15" s="1">
        <v>1</v>
      </c>
      <c r="O15" s="1">
        <v>2</v>
      </c>
      <c r="P15">
        <f t="shared" si="1"/>
        <v>7</v>
      </c>
      <c r="R15" s="1">
        <v>0.38500000000000001</v>
      </c>
      <c r="S15" s="11">
        <f t="shared" si="2"/>
        <v>6.0650000000000004</v>
      </c>
      <c r="T15">
        <v>3</v>
      </c>
    </row>
    <row r="16" spans="2:20" ht="16">
      <c r="B16" s="10" t="s">
        <v>26</v>
      </c>
      <c r="C16" s="1">
        <v>5</v>
      </c>
      <c r="D16" s="1">
        <v>29</v>
      </c>
      <c r="E16" s="1">
        <v>7</v>
      </c>
      <c r="F16" s="1">
        <v>56</v>
      </c>
      <c r="G16" s="4">
        <f t="shared" si="0"/>
        <v>0.39285714285714285</v>
      </c>
      <c r="H16" s="1">
        <v>1</v>
      </c>
      <c r="I16" s="1">
        <v>1</v>
      </c>
      <c r="J16" s="1">
        <v>3</v>
      </c>
      <c r="K16" s="1">
        <v>1</v>
      </c>
      <c r="L16" s="1">
        <v>22</v>
      </c>
      <c r="M16" s="1">
        <v>2</v>
      </c>
      <c r="N16" s="1">
        <v>2</v>
      </c>
      <c r="O16" s="1">
        <v>1</v>
      </c>
      <c r="P16">
        <f t="shared" si="1"/>
        <v>12</v>
      </c>
      <c r="R16" s="1">
        <v>0.23599999999999999</v>
      </c>
      <c r="S16" s="11">
        <f t="shared" si="2"/>
        <v>5.2384000000000004</v>
      </c>
      <c r="T16">
        <v>1</v>
      </c>
    </row>
    <row r="17" spans="2:20" ht="16">
      <c r="B17" s="10" t="s">
        <v>27</v>
      </c>
      <c r="C17" s="1">
        <v>5</v>
      </c>
      <c r="D17" s="1">
        <v>23</v>
      </c>
      <c r="E17" s="1">
        <v>3</v>
      </c>
      <c r="F17" s="1">
        <v>49</v>
      </c>
      <c r="G17" s="4">
        <f t="shared" si="0"/>
        <v>0.40816326530612246</v>
      </c>
      <c r="H17" s="1">
        <v>3</v>
      </c>
      <c r="I17" s="1">
        <v>1</v>
      </c>
      <c r="J17" s="1">
        <v>1</v>
      </c>
      <c r="K17" s="1">
        <v>0</v>
      </c>
      <c r="L17" s="1">
        <v>17</v>
      </c>
      <c r="M17" s="1">
        <v>1</v>
      </c>
      <c r="N17" s="1">
        <v>0</v>
      </c>
      <c r="O17" s="1">
        <v>1</v>
      </c>
      <c r="P17">
        <f t="shared" si="1"/>
        <v>5</v>
      </c>
      <c r="R17" s="1">
        <v>0.23799999999999999</v>
      </c>
      <c r="S17" s="11">
        <f t="shared" si="2"/>
        <v>4.8091999999999997</v>
      </c>
      <c r="T17">
        <v>1</v>
      </c>
    </row>
    <row r="18" spans="2:20" ht="16">
      <c r="B18" s="10" t="s">
        <v>28</v>
      </c>
      <c r="C18" s="1">
        <v>4</v>
      </c>
      <c r="D18" s="1">
        <v>20</v>
      </c>
      <c r="E18" s="1">
        <v>5</v>
      </c>
      <c r="F18" s="1">
        <v>45</v>
      </c>
      <c r="G18" s="4">
        <f t="shared" si="0"/>
        <v>0.33333333333333331</v>
      </c>
      <c r="H18" s="1">
        <v>2</v>
      </c>
      <c r="I18" s="1">
        <v>0</v>
      </c>
      <c r="J18" s="1">
        <v>2</v>
      </c>
      <c r="K18" s="1">
        <v>0</v>
      </c>
      <c r="L18" s="1">
        <v>12</v>
      </c>
      <c r="M18" s="1">
        <v>1</v>
      </c>
      <c r="N18" s="1">
        <v>1</v>
      </c>
      <c r="O18" s="1">
        <v>0</v>
      </c>
      <c r="P18">
        <f t="shared" si="1"/>
        <v>7</v>
      </c>
      <c r="R18" s="1">
        <v>0.25800000000000001</v>
      </c>
      <c r="S18" s="11">
        <f t="shared" si="2"/>
        <v>4.399</v>
      </c>
      <c r="T18">
        <v>-2</v>
      </c>
    </row>
    <row r="19" spans="2:20" ht="16">
      <c r="B19" s="10" t="s">
        <v>29</v>
      </c>
      <c r="C19" s="1">
        <v>3</v>
      </c>
      <c r="D19" s="1">
        <v>11</v>
      </c>
      <c r="E19" s="1">
        <v>3</v>
      </c>
      <c r="F19" s="1">
        <v>24</v>
      </c>
      <c r="G19" s="4">
        <f t="shared" si="0"/>
        <v>0.33333333333333331</v>
      </c>
      <c r="H19" s="1">
        <v>1</v>
      </c>
      <c r="I19" s="1">
        <v>1</v>
      </c>
      <c r="J19" s="1">
        <v>2</v>
      </c>
      <c r="K19" s="1">
        <v>0</v>
      </c>
      <c r="L19" s="1">
        <v>7</v>
      </c>
      <c r="M19" s="1">
        <v>0</v>
      </c>
      <c r="N19" s="1">
        <v>1</v>
      </c>
      <c r="O19" s="1">
        <v>1</v>
      </c>
      <c r="P19">
        <f t="shared" si="1"/>
        <v>6</v>
      </c>
      <c r="R19" s="1">
        <v>0.36</v>
      </c>
      <c r="S19" s="11">
        <f t="shared" si="2"/>
        <v>3.0066666666666664</v>
      </c>
      <c r="T19">
        <v>3</v>
      </c>
    </row>
    <row r="20" spans="2:20" ht="16">
      <c r="B20" s="10" t="s">
        <v>30</v>
      </c>
      <c r="C20" s="1">
        <v>4</v>
      </c>
      <c r="D20" s="1">
        <v>15</v>
      </c>
      <c r="E20" s="1">
        <v>3</v>
      </c>
      <c r="F20" s="1">
        <v>29</v>
      </c>
      <c r="G20" s="4">
        <f t="shared" si="0"/>
        <v>0.41379310344827586</v>
      </c>
      <c r="H20" s="1">
        <v>1</v>
      </c>
      <c r="I20" s="1">
        <v>1</v>
      </c>
      <c r="J20" s="1">
        <v>2</v>
      </c>
      <c r="K20" s="1">
        <v>1</v>
      </c>
      <c r="L20" s="1">
        <v>9</v>
      </c>
      <c r="M20" s="1">
        <v>1</v>
      </c>
      <c r="N20" s="1">
        <v>1</v>
      </c>
      <c r="O20" s="1">
        <v>1</v>
      </c>
      <c r="P20">
        <f t="shared" si="1"/>
        <v>7</v>
      </c>
      <c r="R20" s="1">
        <v>0.26900000000000002</v>
      </c>
      <c r="S20" s="11">
        <f t="shared" si="2"/>
        <v>3.2302499999999998</v>
      </c>
      <c r="T20">
        <v>-2</v>
      </c>
    </row>
    <row r="21" spans="2:20" ht="16">
      <c r="B21" s="10" t="s">
        <v>31</v>
      </c>
      <c r="C21" s="1">
        <v>3</v>
      </c>
      <c r="D21" s="1">
        <v>11</v>
      </c>
      <c r="E21" s="1">
        <v>4</v>
      </c>
      <c r="F21" s="1">
        <v>28</v>
      </c>
      <c r="G21" s="4">
        <f t="shared" si="0"/>
        <v>0.25</v>
      </c>
      <c r="H21" s="1">
        <v>2</v>
      </c>
      <c r="I21" s="1">
        <v>3</v>
      </c>
      <c r="J21" s="1">
        <v>2</v>
      </c>
      <c r="K21" s="1">
        <v>1</v>
      </c>
      <c r="L21" s="1">
        <v>6</v>
      </c>
      <c r="M21" s="1">
        <v>1</v>
      </c>
      <c r="N21" s="1">
        <v>2</v>
      </c>
      <c r="O21" s="1">
        <v>0</v>
      </c>
      <c r="P21">
        <f t="shared" si="1"/>
        <v>7</v>
      </c>
      <c r="R21" s="1">
        <v>0.38800000000000001</v>
      </c>
      <c r="S21" s="11">
        <f t="shared" si="2"/>
        <v>3.7759999999999998</v>
      </c>
      <c r="T21">
        <v>3</v>
      </c>
    </row>
    <row r="22" spans="2:20" ht="16">
      <c r="B22" s="10" t="s">
        <v>32</v>
      </c>
      <c r="C22" s="2">
        <v>4</v>
      </c>
      <c r="D22" s="2">
        <v>19</v>
      </c>
      <c r="E22" s="2">
        <v>4</v>
      </c>
      <c r="F22" s="2">
        <v>37</v>
      </c>
      <c r="G22" s="4">
        <f t="shared" si="0"/>
        <v>0.40540540540540543</v>
      </c>
      <c r="H22" s="2">
        <v>1</v>
      </c>
      <c r="I22" s="2">
        <v>0</v>
      </c>
      <c r="J22" s="2">
        <v>1</v>
      </c>
      <c r="K22" s="2">
        <v>0</v>
      </c>
      <c r="L22" s="2">
        <v>10</v>
      </c>
      <c r="M22" s="2">
        <v>0</v>
      </c>
      <c r="N22" s="2">
        <v>2</v>
      </c>
      <c r="O22" s="2">
        <v>0</v>
      </c>
      <c r="P22">
        <f t="shared" si="1"/>
        <v>5</v>
      </c>
      <c r="R22" s="2">
        <v>0.31900000000000001</v>
      </c>
      <c r="S22" s="11">
        <f t="shared" si="2"/>
        <v>4.5475000000000003</v>
      </c>
      <c r="T22">
        <v>2</v>
      </c>
    </row>
    <row r="23" spans="2:20" ht="16">
      <c r="B23" s="10" t="s">
        <v>24</v>
      </c>
      <c r="C23" s="1">
        <v>3</v>
      </c>
      <c r="D23" s="1">
        <v>15</v>
      </c>
      <c r="E23" s="1">
        <v>1</v>
      </c>
      <c r="F23" s="1">
        <v>36</v>
      </c>
      <c r="G23" s="4">
        <f t="shared" si="0"/>
        <v>0.3888888888888889</v>
      </c>
      <c r="H23" s="1">
        <v>1</v>
      </c>
      <c r="I23" s="1">
        <v>0</v>
      </c>
      <c r="J23" s="1">
        <v>1</v>
      </c>
      <c r="K23" s="1">
        <v>0</v>
      </c>
      <c r="L23" s="1">
        <v>8</v>
      </c>
      <c r="M23" s="1">
        <v>1</v>
      </c>
      <c r="N23" s="1">
        <v>3</v>
      </c>
      <c r="O23" s="1">
        <v>0</v>
      </c>
      <c r="P23">
        <f t="shared" si="1"/>
        <v>2</v>
      </c>
      <c r="R23" s="1">
        <v>0.318</v>
      </c>
      <c r="S23" s="11">
        <f t="shared" si="2"/>
        <v>6.0146666666666668</v>
      </c>
      <c r="T23">
        <v>3</v>
      </c>
    </row>
    <row r="24" spans="2:20" ht="16">
      <c r="B24" s="10" t="s">
        <v>23</v>
      </c>
      <c r="C24" s="1">
        <v>5</v>
      </c>
      <c r="D24" s="1">
        <v>21</v>
      </c>
      <c r="E24" s="1">
        <v>6</v>
      </c>
      <c r="F24" s="1">
        <v>47</v>
      </c>
      <c r="G24" s="4">
        <f t="shared" si="0"/>
        <v>0.31914893617021278</v>
      </c>
      <c r="H24" s="1">
        <v>4</v>
      </c>
      <c r="I24" s="1">
        <v>1</v>
      </c>
      <c r="J24" s="1">
        <v>2</v>
      </c>
      <c r="K24" s="1">
        <v>0</v>
      </c>
      <c r="L24" s="1">
        <v>16</v>
      </c>
      <c r="M24" s="1">
        <v>0</v>
      </c>
      <c r="N24" s="1">
        <v>5</v>
      </c>
      <c r="O24" s="1">
        <v>0</v>
      </c>
      <c r="P24">
        <f t="shared" si="1"/>
        <v>8</v>
      </c>
      <c r="R24" s="1">
        <v>0.248</v>
      </c>
      <c r="S24" s="11">
        <f t="shared" si="2"/>
        <v>4.0936000000000003</v>
      </c>
      <c r="T24">
        <v>1</v>
      </c>
    </row>
    <row r="25" spans="2:20" ht="16">
      <c r="B25" s="10" t="s">
        <v>26</v>
      </c>
      <c r="C25" s="1">
        <v>4</v>
      </c>
      <c r="D25" s="1">
        <v>21</v>
      </c>
      <c r="E25" s="1">
        <v>3</v>
      </c>
      <c r="F25" s="1">
        <v>41</v>
      </c>
      <c r="G25" s="4">
        <f t="shared" si="0"/>
        <v>0.43902439024390244</v>
      </c>
      <c r="H25" s="1">
        <v>1</v>
      </c>
      <c r="I25" s="1">
        <v>1</v>
      </c>
      <c r="J25" s="1">
        <v>0</v>
      </c>
      <c r="K25" s="1">
        <v>0</v>
      </c>
      <c r="L25" s="1">
        <v>13</v>
      </c>
      <c r="M25" s="1">
        <v>0</v>
      </c>
      <c r="N25" s="1">
        <v>2</v>
      </c>
      <c r="O25" s="1">
        <v>0</v>
      </c>
      <c r="P25">
        <f t="shared" si="1"/>
        <v>3</v>
      </c>
      <c r="R25" s="1">
        <v>0.248</v>
      </c>
      <c r="S25" s="11">
        <f t="shared" si="2"/>
        <v>5.806</v>
      </c>
      <c r="T25">
        <v>2</v>
      </c>
    </row>
    <row r="26" spans="2:20" ht="16">
      <c r="B26" s="10" t="s">
        <v>25</v>
      </c>
      <c r="C26" s="1">
        <v>5</v>
      </c>
      <c r="D26" s="1">
        <v>23</v>
      </c>
      <c r="E26" s="1">
        <v>9</v>
      </c>
      <c r="F26" s="1">
        <v>56</v>
      </c>
      <c r="G26" s="4">
        <f t="shared" si="0"/>
        <v>0.25</v>
      </c>
      <c r="H26" s="1">
        <v>2</v>
      </c>
      <c r="I26" s="1">
        <v>0</v>
      </c>
      <c r="J26" s="1">
        <v>3</v>
      </c>
      <c r="K26" s="1">
        <v>0</v>
      </c>
      <c r="L26" s="1">
        <v>18</v>
      </c>
      <c r="M26" s="1">
        <v>0</v>
      </c>
      <c r="N26" s="1">
        <v>3</v>
      </c>
      <c r="O26" s="1">
        <v>1</v>
      </c>
      <c r="P26">
        <f t="shared" si="1"/>
        <v>13</v>
      </c>
      <c r="R26" s="1">
        <v>0.254</v>
      </c>
      <c r="S26" s="11">
        <f t="shared" si="2"/>
        <v>3.2143999999999999</v>
      </c>
      <c r="T26">
        <v>1</v>
      </c>
    </row>
    <row r="27" spans="2:20" ht="16">
      <c r="B27" s="10" t="s">
        <v>28</v>
      </c>
      <c r="C27" s="1">
        <v>3</v>
      </c>
      <c r="D27" s="1">
        <v>14</v>
      </c>
      <c r="E27" s="1">
        <v>2</v>
      </c>
      <c r="F27" s="1">
        <v>28</v>
      </c>
      <c r="G27" s="4">
        <f t="shared" si="0"/>
        <v>0.42857142857142855</v>
      </c>
      <c r="H27" s="1">
        <v>1</v>
      </c>
      <c r="I27" s="1">
        <v>2</v>
      </c>
      <c r="J27" s="1">
        <v>3</v>
      </c>
      <c r="K27" s="1">
        <v>1</v>
      </c>
      <c r="L27" s="1">
        <v>11</v>
      </c>
      <c r="M27" s="1">
        <v>0</v>
      </c>
      <c r="N27" s="1">
        <v>2</v>
      </c>
      <c r="O27" s="1">
        <v>0</v>
      </c>
      <c r="P27">
        <f t="shared" si="1"/>
        <v>6</v>
      </c>
      <c r="R27" s="1">
        <v>0.40200000000000002</v>
      </c>
      <c r="S27" s="11">
        <f t="shared" si="2"/>
        <v>5.1406666666666672</v>
      </c>
      <c r="T27">
        <v>3</v>
      </c>
    </row>
    <row r="28" spans="2:20" ht="16">
      <c r="B28" s="10" t="s">
        <v>27</v>
      </c>
      <c r="C28" s="2">
        <v>3</v>
      </c>
      <c r="D28" s="1">
        <v>21</v>
      </c>
      <c r="E28" s="1">
        <v>7</v>
      </c>
      <c r="F28" s="1">
        <v>51</v>
      </c>
      <c r="G28" s="4">
        <f t="shared" si="0"/>
        <v>0.27450980392156865</v>
      </c>
      <c r="H28" s="1">
        <v>0</v>
      </c>
      <c r="I28" s="1">
        <v>2</v>
      </c>
      <c r="J28" s="1">
        <v>2</v>
      </c>
      <c r="K28" s="1">
        <v>0</v>
      </c>
      <c r="L28" s="1">
        <v>12</v>
      </c>
      <c r="M28" s="1">
        <v>1</v>
      </c>
      <c r="N28" s="1">
        <v>5</v>
      </c>
      <c r="O28" s="1">
        <v>0</v>
      </c>
      <c r="P28">
        <f t="shared" si="1"/>
        <v>9</v>
      </c>
      <c r="R28" s="1">
        <v>0.28599999999999998</v>
      </c>
      <c r="S28" s="11">
        <f t="shared" si="2"/>
        <v>6.9773333333333332</v>
      </c>
      <c r="T28">
        <v>2</v>
      </c>
    </row>
    <row r="29" spans="2:20" ht="16">
      <c r="B29" s="10" t="s">
        <v>30</v>
      </c>
      <c r="C29" s="1">
        <v>3</v>
      </c>
      <c r="D29" s="1">
        <v>11</v>
      </c>
      <c r="E29" s="1">
        <v>7</v>
      </c>
      <c r="F29" s="1">
        <v>33</v>
      </c>
      <c r="G29" s="4">
        <f t="shared" si="0"/>
        <v>0.12121212121212122</v>
      </c>
      <c r="H29" s="1">
        <v>1</v>
      </c>
      <c r="I29" s="1">
        <v>0</v>
      </c>
      <c r="J29" s="1">
        <v>0</v>
      </c>
      <c r="K29" s="1">
        <v>1</v>
      </c>
      <c r="L29" s="1">
        <v>10</v>
      </c>
      <c r="M29" s="1">
        <v>0</v>
      </c>
      <c r="N29" s="1">
        <v>1</v>
      </c>
      <c r="O29" s="1">
        <v>0</v>
      </c>
      <c r="P29">
        <f t="shared" si="1"/>
        <v>8</v>
      </c>
      <c r="R29" s="1">
        <v>0.13600000000000001</v>
      </c>
      <c r="S29" s="11">
        <f t="shared" si="2"/>
        <v>1.62</v>
      </c>
      <c r="T29">
        <v>-3</v>
      </c>
    </row>
    <row r="30" spans="2:20" ht="16">
      <c r="B30" s="10" t="s">
        <v>29</v>
      </c>
      <c r="C30" s="1">
        <v>3</v>
      </c>
      <c r="D30" s="1">
        <v>15</v>
      </c>
      <c r="E30" s="1">
        <v>2</v>
      </c>
      <c r="F30" s="1">
        <v>29</v>
      </c>
      <c r="G30" s="4">
        <f t="shared" si="0"/>
        <v>0.44827586206896552</v>
      </c>
      <c r="H30" s="1">
        <v>3</v>
      </c>
      <c r="I30" s="1">
        <v>1</v>
      </c>
      <c r="J30" s="1">
        <v>1</v>
      </c>
      <c r="K30" s="1">
        <v>1</v>
      </c>
      <c r="L30" s="1">
        <v>5</v>
      </c>
      <c r="M30" s="1">
        <v>1</v>
      </c>
      <c r="N30" s="1">
        <v>5</v>
      </c>
      <c r="O30" s="1">
        <v>0</v>
      </c>
      <c r="P30">
        <f t="shared" si="1"/>
        <v>4</v>
      </c>
      <c r="R30" s="1">
        <v>0.41799999999999998</v>
      </c>
      <c r="S30" s="11">
        <f t="shared" si="2"/>
        <v>5.8633333333333333</v>
      </c>
      <c r="T30">
        <v>3</v>
      </c>
    </row>
    <row r="31" spans="2:20">
      <c r="B31" s="10" t="s">
        <v>31</v>
      </c>
    </row>
    <row r="32" spans="2:20">
      <c r="B32" s="10" t="s">
        <v>33</v>
      </c>
    </row>
    <row r="33" spans="2:2" ht="16">
      <c r="B33" s="1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2"/>
    </row>
    <row r="39" spans="2:2">
      <c r="B39" s="2"/>
    </row>
    <row r="40" spans="2:2">
      <c r="B40" s="3"/>
    </row>
    <row r="41" spans="2:2">
      <c r="B41" s="2"/>
    </row>
    <row r="42" spans="2:2">
      <c r="B42" s="2"/>
    </row>
    <row r="43" spans="2:2">
      <c r="B43" s="2"/>
    </row>
    <row r="44" spans="2:2">
      <c r="B44" s="2"/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I21" sqref="I21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Robo</vt:lpstr>
      <vt:lpstr>Graphs</vt:lpstr>
    </vt:vector>
  </TitlesOfParts>
  <Company>Corn Fed Sports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Radigan</dc:creator>
  <cp:lastModifiedBy>Pat Radigan</cp:lastModifiedBy>
  <dcterms:created xsi:type="dcterms:W3CDTF">2013-11-19T20:53:39Z</dcterms:created>
  <dcterms:modified xsi:type="dcterms:W3CDTF">2013-11-26T08:18:28Z</dcterms:modified>
</cp:coreProperties>
</file>