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CSB" sheetId="1" r:id="rId3"/>
    <sheet name="YCSB读写比例" sheetId="2" r:id="rId4"/>
    <sheet name="YCSB平均" sheetId="3" r:id="rId5"/>
    <sheet name="Markov" sheetId="4" r:id="rId6"/>
    <sheet name="消融实验" sheetId="5" r:id="rId7"/>
    <sheet name="YCSB(备份)" sheetId="6" r:id="rId8"/>
  </sheets>
  <calcPr calcId="191029"/>
</workbook>
</file>

<file path=xl/sharedStrings.xml><?xml version="1.0" encoding="utf-8"?>
<sst xmlns="http://schemas.openxmlformats.org/spreadsheetml/2006/main" count="300" uniqueCount="300">
  <si>
    <t/>
  </si>
  <si>
    <t>链式等待（Python模拟）</t>
  </si>
  <si>
    <t>100事务</t>
  </si>
  <si>
    <t>85事务</t>
  </si>
  <si>
    <t>无链式</t>
  </si>
  <si>
    <t>次数</t>
  </si>
  <si>
    <t>执行时间</t>
  </si>
  <si>
    <t>成功提交事务数</t>
  </si>
  <si>
    <t>出错事务数</t>
  </si>
  <si>
    <t>超时事务数</t>
  </si>
  <si>
    <t>TPS (txn/sec)</t>
  </si>
  <si>
    <t>平均</t>
  </si>
  <si>
    <t>百分比平均</t>
  </si>
  <si>
    <t>有链式</t>
  </si>
  <si>
    <t>1000条记录</t>
  </si>
  <si>
    <t>900条记录</t>
  </si>
  <si>
    <t>800条记录</t>
  </si>
  <si>
    <t>700条记录</t>
  </si>
  <si>
    <t>600条记录</t>
  </si>
  <si>
    <t>一阶马尔科夫 + 有读写</t>
  </si>
  <si>
    <t>准确率</t>
  </si>
  <si>
    <t>偏高率（假阳率）</t>
  </si>
  <si>
    <t>偏低率（假阴率）</t>
  </si>
  <si>
    <t>二阶马尔科夫 + 有读写</t>
  </si>
  <si>
    <t>三阶马尔科夫 + 有读写</t>
  </si>
  <si>
    <t>一阶马尔科夫 + 无读写</t>
  </si>
  <si>
    <t>二阶马尔科夫 + 无读写</t>
  </si>
  <si>
    <t>三阶马尔科夫 + 无读写</t>
  </si>
  <si>
    <t>500条记录</t>
  </si>
  <si>
    <t>400条记录</t>
  </si>
  <si>
    <t>300条记录</t>
  </si>
  <si>
    <t>200条记录</t>
  </si>
  <si>
    <t>100条记录</t>
  </si>
  <si>
    <t>事务集描述：并发方式, 读写比例, 并发事务数</t>
  </si>
  <si>
    <t>重测</t>
  </si>
  <si>
    <t>分布方式：Zipfian</t>
  </si>
  <si>
    <t>事务集描述：PCCC,  2:8, 5</t>
  </si>
  <si>
    <t>事务集描述：PCCC,  2:8, 10</t>
  </si>
  <si>
    <t>事务集描述：PCCC,  2:8, 15</t>
  </si>
  <si>
    <t>事务集描述：PCCC,  2:8, 20</t>
  </si>
  <si>
    <t>事务集描述：PCCC,  2:8, 25</t>
  </si>
  <si>
    <t>事务集描述：PCCC,  2:8, 30</t>
  </si>
  <si>
    <t>事务集描述：PCCC,  2:8, 35</t>
  </si>
  <si>
    <t>事务集描述：PCCC,  2:8, 40</t>
  </si>
  <si>
    <t>事务集描述：PCCC,  2:8, 45</t>
  </si>
  <si>
    <t>事务集描述：PCCC,  2:8, 50</t>
  </si>
  <si>
    <t>运行时间(ms)</t>
  </si>
  <si>
    <t>吞吐量(ops/s)</t>
  </si>
  <si>
    <t>总操作数</t>
  </si>
  <si>
    <t>读错误</t>
  </si>
  <si>
    <t>写错误</t>
  </si>
  <si>
    <t>错误率</t>
  </si>
  <si>
    <t>事务集描述：SSN, 2:8, 5</t>
  </si>
  <si>
    <t>事务集描述：SSN, 2:8, 10</t>
  </si>
  <si>
    <t>事务集描述：SSN, 2:8, 15</t>
  </si>
  <si>
    <t>事务集描述：SSN, 2:8, 20</t>
  </si>
  <si>
    <t>事务集描述：SSN, 2:8, 25</t>
  </si>
  <si>
    <t>事务集描述：SSN, 2:8, 30</t>
  </si>
  <si>
    <t>事务集描述：SSN, 2:8, 35</t>
  </si>
  <si>
    <t>事务集描述：SSN, 2:8, 40</t>
  </si>
  <si>
    <t>事务集描述：SSN, 2:8, 45</t>
  </si>
  <si>
    <t>事务集描述：SSN, 2:8, 2:8, 50</t>
  </si>
  <si>
    <t>事务集描述：PCC, 25</t>
  </si>
  <si>
    <t>事务集描述：OCC, 2:8, 2:8, 10</t>
  </si>
  <si>
    <t>事务集描述：OCC, 2:8, 2:8, 20</t>
  </si>
  <si>
    <t>事务集描述：OCC, 2:8, 2:8, 30</t>
  </si>
  <si>
    <t>事务集描述：OCC, 2:8, 2:8, 40</t>
  </si>
  <si>
    <t>事务集描述：OCC, 2:8, 2:8, 50</t>
  </si>
  <si>
    <t>事务集描述：SSI, 2:8, 25</t>
  </si>
  <si>
    <t>事务集描述：PCC, 2:8, 5</t>
  </si>
  <si>
    <t>事务集描述：PCC, 2:8, 10</t>
  </si>
  <si>
    <t>事务集描述：PCC, 2:8, 15</t>
  </si>
  <si>
    <t>事务集描述：PCC, 2:8, 20</t>
  </si>
  <si>
    <t>事务集描述：PCC, 2:8, 25</t>
  </si>
  <si>
    <t>事务集描述：PCC, 2:8, 30</t>
  </si>
  <si>
    <t>事务集描述：PCC, 2:8, 35</t>
  </si>
  <si>
    <t>事务集描述：PCC, 2:8, 40</t>
  </si>
  <si>
    <t>事务集描述：PCC, 2:8, 45</t>
  </si>
  <si>
    <t>事务集描述：PCC, 2:8, 50</t>
  </si>
  <si>
    <t>事务集描述：SSI, 2:8, 5</t>
  </si>
  <si>
    <t>事务集描述：SSI, 2:8, 10</t>
  </si>
  <si>
    <t>事务集描述：SSI, 2:8, 15</t>
  </si>
  <si>
    <t>事务集描述：SSI, 2:8, 20</t>
  </si>
  <si>
    <t>事务集描述：SSI, 2:8, 30</t>
  </si>
  <si>
    <t>事务集描述：SSI, 2:8, 35</t>
  </si>
  <si>
    <t>事务集描述：SSI, 2:8, 40</t>
  </si>
  <si>
    <t>事务集描述：SSI, 2:8, 45</t>
  </si>
  <si>
    <t>事务集描述：SSI, 2:8, 50</t>
  </si>
  <si>
    <t>事务集描述：PCCC, 1:1, 5</t>
  </si>
  <si>
    <t>事务集描述：PCCC,  1:1, 10</t>
  </si>
  <si>
    <t>事务集描述：PCCC,  1:1, 15</t>
  </si>
  <si>
    <t>事务集描述：PCCC,  1:1, 20</t>
  </si>
  <si>
    <t>事务集描述：PCCC,  1:1, 25</t>
  </si>
  <si>
    <t>事务集描述：PCCC,  1:1, 30</t>
  </si>
  <si>
    <t>事务集描述：PCCC,  1:1, 35</t>
  </si>
  <si>
    <t>事务集描述：PCCC,  1:1, 40</t>
  </si>
  <si>
    <t>事务集描述：PCCC,  1:1, 45</t>
  </si>
  <si>
    <t>事务集描述：PCCC,  1:1, 50</t>
  </si>
  <si>
    <t>事务集描述：SSN, 1:1, 5</t>
  </si>
  <si>
    <t>事务集描述：SSN, 1:1, 10</t>
  </si>
  <si>
    <t>事务集描述：SSN, 1:1, 15</t>
  </si>
  <si>
    <t>事务集描述：SSN, 1:1, 20</t>
  </si>
  <si>
    <t>事务集描述：SSN, 1:1, 25</t>
  </si>
  <si>
    <t>事务集描述：SSN, 1:1, 30</t>
  </si>
  <si>
    <t>事务集描述：SSN, 1:1, 35</t>
  </si>
  <si>
    <t>事务集描述：SSN, 1:1, 40</t>
  </si>
  <si>
    <t>事务集描述：SSN, 1:1, 45</t>
  </si>
  <si>
    <t>事务集描述：SSN, 1:1, 50</t>
  </si>
  <si>
    <t>事务集描述：PCC, 1:1, 5</t>
  </si>
  <si>
    <t>事务集描述：PCC, 1:1, 10</t>
  </si>
  <si>
    <t>事务集描述：PCC, 1:1, 15</t>
  </si>
  <si>
    <t>事务集描述：PCC, 1:1, 20</t>
  </si>
  <si>
    <t>事务集描述：PCC, 1:1, 25</t>
  </si>
  <si>
    <t>事务集描述：PCC, 1:1, 30</t>
  </si>
  <si>
    <t>事务集描述：PCC, 1:1, 35</t>
  </si>
  <si>
    <t>事务集描述：PCC, 1:1, 40</t>
  </si>
  <si>
    <t>事务集描述：PCC, 1:1, 45</t>
  </si>
  <si>
    <t>事务集描述：PCC, 1:1, 50</t>
  </si>
  <si>
    <t>事务集描述：SSI, 1:1, 5</t>
  </si>
  <si>
    <t>事务集描述：SSI, 1:1, 10</t>
  </si>
  <si>
    <t>事务集描述：SSI, 1:1, 15</t>
  </si>
  <si>
    <t>事务集描述：SSI, 1:1, 20</t>
  </si>
  <si>
    <t>事务集描述：SSI, 1:1, 25</t>
  </si>
  <si>
    <t>事务集描述：SSI, 1:1, 30</t>
  </si>
  <si>
    <t>事务集描述：SSI, 1:1, 35</t>
  </si>
  <si>
    <t>事务集描述：SSI, 1:1, 40</t>
  </si>
  <si>
    <t>事务集描述：SSI, 1:1, 45</t>
  </si>
  <si>
    <t>事务集描述：SSI, 1:1, 50</t>
  </si>
  <si>
    <t>事务集描述：PCCC,  8:2, 5</t>
  </si>
  <si>
    <t>事务集描述：PCCC,  8:2, 10</t>
  </si>
  <si>
    <t>事务集描述：PCCC,  8:2, 15</t>
  </si>
  <si>
    <t>事务集描述：PCCC,  8:2, 20</t>
  </si>
  <si>
    <t>事务集描述：PCCC, 8:2, 25</t>
  </si>
  <si>
    <t>事务集描述：PCCC,  8:2, 30</t>
  </si>
  <si>
    <t>事务集描述：PCCC,  8:2, 35</t>
  </si>
  <si>
    <t>事务集描述：PCCC,  8:2, 40</t>
  </si>
  <si>
    <t>事务集描述：PCCC,  8:2, 45</t>
  </si>
  <si>
    <t>事务集描述：PCCC,  8:2, 50</t>
  </si>
  <si>
    <t>事务集描述：SSN, 8:2, 5</t>
  </si>
  <si>
    <t>事务集描述：SSN, 8:2, 10</t>
  </si>
  <si>
    <t>事务集描述：SSN, 8:2, 15</t>
  </si>
  <si>
    <t>事务集描述：SSN, 8:2, 20</t>
  </si>
  <si>
    <t>事务集描述：SSN, 8:2, 25</t>
  </si>
  <si>
    <t>事务集描述：SSN, 8:2, 30</t>
  </si>
  <si>
    <t>事务集描述：SSN, 8:2, 35</t>
  </si>
  <si>
    <t>事务集描述：SSN, 8:2, 40</t>
  </si>
  <si>
    <t>事务集描述：SSN, 8:2, 45</t>
  </si>
  <si>
    <t>事务集描述：SSN, 8:2, 50</t>
  </si>
  <si>
    <t>事务集描述：PCC, 8:2, 5</t>
  </si>
  <si>
    <t>事务集描述：PCC, 8:2, 10</t>
  </si>
  <si>
    <t>事务集描述：PCC, 8:2, 15</t>
  </si>
  <si>
    <t>事务集描述：PCC, 8:2, 20</t>
  </si>
  <si>
    <t>事务集描述：PCC, 8:2, 25</t>
  </si>
  <si>
    <t>事务集描述：PCC, 8:2, 30</t>
  </si>
  <si>
    <t>事务集描述：PCC, 8:2, 35</t>
  </si>
  <si>
    <t>事务集描述：PCC, 8:2, 40</t>
  </si>
  <si>
    <t>事务集描述：PCC, 8:2, 45</t>
  </si>
  <si>
    <t>事务集描述：PCC, 8:2, 50</t>
  </si>
  <si>
    <t>事务集描述：SSI, 8:2, 5</t>
  </si>
  <si>
    <t>事务集描述：SSI, 8:2, 10</t>
  </si>
  <si>
    <t>事务集描述：SSI, 8:2, 15</t>
  </si>
  <si>
    <t>事务集描述：SSI, 8:2, 20</t>
  </si>
  <si>
    <t>事务集描述：SSI, 8:2, 25</t>
  </si>
  <si>
    <t>事务集描述：SSI, 8:2, 30</t>
  </si>
  <si>
    <t>事务集描述：SSI, 8:2, 35</t>
  </si>
  <si>
    <t>事务集描述：SSI, 8:2, 40</t>
  </si>
  <si>
    <t>事务集描述：SSI, 8:2, 45</t>
  </si>
  <si>
    <t>事务集描述：SSI, 8:2, 50</t>
  </si>
  <si>
    <t>分布方式：Uniform</t>
  </si>
  <si>
    <t>事务集描述：PCCC,  2:8, 5</t>
  </si>
  <si>
    <t>事务集描述：PCCC,  2:8, 10</t>
  </si>
  <si>
    <t>事务集描述：PCCC,  2:8, 15</t>
  </si>
  <si>
    <t>事务集描述：PCCC,  2:8, 20</t>
  </si>
  <si>
    <t>事务集描述：PCCC,  2:8, 25</t>
  </si>
  <si>
    <t>事务集描述：PCCC,  2:8, 30</t>
  </si>
  <si>
    <t>事务集描述：PCCC,  2:8, 35</t>
  </si>
  <si>
    <t>事务集描述：PCCC,  2:8, 40</t>
  </si>
  <si>
    <t>事务集描述：PCCC,  2:8, 45</t>
  </si>
  <si>
    <t>事务集描述：PCCC,  2:8, 50</t>
  </si>
  <si>
    <t>实验条件：并发事务数40、热点比例2:8，改变读写比例</t>
  </si>
  <si>
    <t>读写比例：0:10</t>
  </si>
  <si>
    <t>读写比例：1:9</t>
  </si>
  <si>
    <t>读写比例：2:8</t>
  </si>
  <si>
    <t>读写比例：3:7</t>
  </si>
  <si>
    <t>读写比例：4:6</t>
  </si>
  <si>
    <t>读写比例：5:5</t>
  </si>
  <si>
    <t>读写比例：6:4</t>
  </si>
  <si>
    <t>读写比例：7:3</t>
  </si>
  <si>
    <t>读写比例：8:2</t>
  </si>
  <si>
    <t>读写比例：9:1</t>
  </si>
  <si>
    <t>读写比例：10:0</t>
  </si>
  <si>
    <t>并发方式：PC3</t>
  </si>
  <si>
    <t>并发方式：SSN</t>
  </si>
  <si>
    <t>并发方式：PCC</t>
  </si>
  <si>
    <t>并发方式：SSI</t>
  </si>
  <si>
    <t>并发方式</t>
  </si>
  <si>
    <t>密集程度</t>
  </si>
  <si>
    <t>读写比例</t>
  </si>
  <si>
    <t>并发事务数</t>
  </si>
  <si>
    <t>（正确）吞吐量(ops/s)</t>
  </si>
  <si>
    <t>操作数</t>
  </si>
  <si>
    <t>需要控制的变量</t>
  </si>
  <si>
    <t>PCCC</t>
  </si>
  <si>
    <t>2:8</t>
  </si>
  <si>
    <t>读写占比：</t>
  </si>
  <si>
    <t>8：2 &amp; 1：1 &amp; 2：8</t>
  </si>
  <si>
    <t>密集程度：</t>
  </si>
  <si>
    <t>并发度：</t>
  </si>
  <si>
    <t>10、20、30、40、50</t>
  </si>
  <si>
    <t>并发方式：</t>
  </si>
  <si>
    <t>都得测</t>
  </si>
  <si>
    <t>测试指标：</t>
  </si>
  <si>
    <t>完成率（或错误率）、时间、吞吐量</t>
  </si>
  <si>
    <t>其他：看TPC-C能否和YCSB一样测试</t>
  </si>
  <si>
    <t>1:1</t>
  </si>
  <si>
    <t>8:2</t>
  </si>
  <si>
    <t>SSN</t>
  </si>
  <si>
    <t>PCC</t>
  </si>
  <si>
    <t>SSI</t>
  </si>
  <si>
    <t>事务集描述：并发方式, 密集程度(热点集比例:热点操作比例), 读写比例, 并发事务数</t>
  </si>
  <si>
    <t>事务集描述：PCCC, 2:8, 2:8, 5</t>
  </si>
  <si>
    <t>事务集描述：PCCC, 2:8, 2:8, 10</t>
  </si>
  <si>
    <t>事务集描述：PCCC, 2:8, 2:8, 15</t>
  </si>
  <si>
    <t>事务集描述：PCCC, 2:8, 2:8, 20</t>
  </si>
  <si>
    <t>事务集描述：PCCC, 2:8, 2:8, 25</t>
  </si>
  <si>
    <t>事务集描述：PCCC, 2:8, 2:8, 30</t>
  </si>
  <si>
    <t>事务集描述：PCCC, 2:8, 2:8, 35</t>
  </si>
  <si>
    <t>事务集描述：PCCC, 2:8, 2:8, 40</t>
  </si>
  <si>
    <t>事务集描述：PCCC, 2:8, 2:8, 45</t>
  </si>
  <si>
    <t>事务集描述：PCCC, 2:8, 2:8, 50</t>
  </si>
  <si>
    <t>事务集描述：SSN, 2:8, 2:8, 5</t>
  </si>
  <si>
    <t>事务集描述：SSN, 2:8, 2:8, 10</t>
  </si>
  <si>
    <t>事务集描述：SSN, 2:8, 2:8, 15</t>
  </si>
  <si>
    <t>事务集描述：SSN, 2:8, 2:8, 20</t>
  </si>
  <si>
    <t>事务集描述：SSN, 2:8, 2:8, 25</t>
  </si>
  <si>
    <t>事务集描述：SSN, 2:8, 2:8, 30</t>
  </si>
  <si>
    <t>事务集描述：SSN, 2:8, 2:8, 35</t>
  </si>
  <si>
    <t>事务集描述：SSN, 2:8, 2:8, 40</t>
  </si>
  <si>
    <t>事务集描述：SSN, 2:8, 2:8, 45</t>
  </si>
  <si>
    <t>事务集描述：PCC, 2:8, 2:8, 25</t>
  </si>
  <si>
    <t>事务集描述：PCC, 2:8, 2:8, 5</t>
  </si>
  <si>
    <t>事务集描述：PCC, 2:8, 2:8, 10</t>
  </si>
  <si>
    <t>事务集描述：PCC, 2:8, 2:8, 15</t>
  </si>
  <si>
    <t>事务集描述：PCC, 2:8, 2:8, 20</t>
  </si>
  <si>
    <t>事务集描述：PCC, 2:8, 2:8, 30</t>
  </si>
  <si>
    <t>事务集描述：PCC, 2:8, 2:8, 35</t>
  </si>
  <si>
    <t>事务集描述：PCC, 2:8, 2:8, 40</t>
  </si>
  <si>
    <t>事务集描述：PCC, 2:8, 2:8, 45</t>
  </si>
  <si>
    <t>事务集描述：PCC, 2:8, 2:8, 50</t>
  </si>
  <si>
    <t>事务集描述：SSI, 2:8, 2:8, 25</t>
  </si>
  <si>
    <t>事务集描述：SSI, 2:8, 2:8, 5</t>
  </si>
  <si>
    <t>事务集描述：SSI, 2:8, 2:8, 10</t>
  </si>
  <si>
    <t>事务集描述：SSI, 2:8, 2:8, 15</t>
  </si>
  <si>
    <t>事务集描述：SSI, 2:8, 2:8, 20</t>
  </si>
  <si>
    <t>事务集描述：SSI, 2:8, 2:8, 30</t>
  </si>
  <si>
    <t>事务集描述：SSI, 2:8, 2:8, 35</t>
  </si>
  <si>
    <t>事务集描述：SSI, 2:8, 2:8, 40</t>
  </si>
  <si>
    <t>事务集描述：SSI, 2:8, 2:8, 45</t>
  </si>
  <si>
    <t>事务集描述：SSI, 2:8, 2:8, 50</t>
  </si>
  <si>
    <t>事务集描述：PCCC, 2:8, 1:1, 10</t>
  </si>
  <si>
    <t>事务集描述：PCCC, 2:8, 1:1, 20</t>
  </si>
  <si>
    <t>事务集描述：PCCC, 2:8, 1:1, 30</t>
  </si>
  <si>
    <t>事务集描述：PCCC, 2:8, 1:1, 40</t>
  </si>
  <si>
    <t>事务集描述：PCCC, 2:8, 1:1, 50</t>
  </si>
  <si>
    <t>事务集描述：SSN, 2:8, 1:1, 10</t>
  </si>
  <si>
    <t>事务集描述：SSN, 2:8, 1:1, 20</t>
  </si>
  <si>
    <t>事务集描述：SSN, 2:8, 1:1, 30</t>
  </si>
  <si>
    <t>事务集描述：SSN, 2:8, 1:1, 40</t>
  </si>
  <si>
    <t>事务集描述：SSN, 2:8, 1:1, 50</t>
  </si>
  <si>
    <t>事务集描述：PCC, 2:8, 1:1, 10</t>
  </si>
  <si>
    <t>事务集描述：PCC, 2:8, 1:1, 20</t>
  </si>
  <si>
    <t>事务集描述：PCC, 2:8, 1:1, 30</t>
  </si>
  <si>
    <t>事务集描述：PCC, 2:8, 1:1, 40</t>
  </si>
  <si>
    <t>事务集描述：PCC, 2:8, 1:1, 50</t>
  </si>
  <si>
    <t>事务集描述：SSI, 2:8, 1:1, 10</t>
  </si>
  <si>
    <t>事务集描述：SSI, 2:8, 1:1, 20</t>
  </si>
  <si>
    <t>事务集描述：SSI, 2:8, 1:1, 30</t>
  </si>
  <si>
    <t>事务集描述：SSI, 2:8, 1:1, 40</t>
  </si>
  <si>
    <t>事务集描述：SSI, 2:8, 1:1, 50</t>
  </si>
  <si>
    <t>事务集描述：PCCC, 2:8, 8:2, 10</t>
  </si>
  <si>
    <t>事务集描述：PCCC, 2:8, 8:2, 20</t>
  </si>
  <si>
    <t>事务集描述：PCCC, 2:8, 8:2, 30</t>
  </si>
  <si>
    <t>事务集描述：PCCC, 2:8, 8:2, 40</t>
  </si>
  <si>
    <t>事务集描述：PCCC, 2:8, 8:2, 50</t>
  </si>
  <si>
    <t>事务集描述：SSN, 2:8, 8:2, 10</t>
  </si>
  <si>
    <t>事务集描述：SSN, 2:8, 8:2, 20</t>
  </si>
  <si>
    <t>事务集描述：SSN, 2:8, 8:2, 30</t>
  </si>
  <si>
    <t>事务集描述：SSN, 2:8, 8:2, 40</t>
  </si>
  <si>
    <t>事务集描述：SSN, 2:8, 8:2, 50</t>
  </si>
  <si>
    <t>事务集描述：PCC, 2:8, 8:2, 10</t>
  </si>
  <si>
    <t>事务集描述：PCC, 2:8, 8:2, 20</t>
  </si>
  <si>
    <t>事务集描述：PCC, 2:8, 8:2, 30</t>
  </si>
  <si>
    <t>事务集描述：PCC, 2:8, 8:2, 40</t>
  </si>
  <si>
    <t>事务集描述：PCC, 2:8, 8:2, 50</t>
  </si>
  <si>
    <t>事务集描述：SSI, 2:8, 8:2, 10</t>
  </si>
  <si>
    <t>事务集描述：SSI, 2:8, 8:2, 20</t>
  </si>
  <si>
    <t>事务集描述：SSI, 2:8, 8:2, 30</t>
  </si>
  <si>
    <t>事务集描述：SSI, 2:8, 8:2, 40</t>
  </si>
  <si>
    <t>事务集描述：SSI, 2:8, 8:2, 50</t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</si>
  <si>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1"/>
        <u val="none"/>
      </rPr>
      <t>PCCC、SSN、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DE3C36"/>
        <sz val="11"/>
        <u val="none"/>
      </rPr>
      <t>OCC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1"/>
        <u val="none"/>
      </rPr>
      <t>、PCC、SSI</t>
    </r>
  </si>
</sst>
</file>

<file path=xl/styles.xml><?xml version="1.0" encoding="utf-8"?>
<styleSheet xmlns="http://schemas.openxmlformats.org/spreadsheetml/2006/main">
  <numFmts count="3">
    <numFmt numFmtId="300" formatCode="0.00_);[Red]\(0.00\)"/>
    <numFmt numFmtId="301" formatCode="General"/>
    <numFmt numFmtId="302" formatCode="@"/>
  </numFmts>
  <fonts count="43">
    <font>
      <name val="等线"/>
      <family val="2"/>
      <color theme="1"/>
      <sz val="11"/>
      <scheme val="minor"/>
    </font>
    <font>
      <name val="等线"/>
      <color rgb="FF175CEB"/>
      <sz val="10"/>
      <u/>
      <scheme val="minor"/>
    </font>
    <font>
      <sz val="16"/>
    </font>
    <font>
      <b val="true"/>
      <sz val="16"/>
    </font>
    <font>
      <b val="true"/>
      <sz val="14"/>
    </font>
    <font/>
    <font>
      <name val="等线"/>
      <family val="2"/>
      <b val="true"/>
      <color theme="1"/>
      <sz val="14"/>
    </font>
    <font>
      <name val="等线"/>
      <charset val="134"/>
      <family val="3"/>
      <b val="true"/>
      <color theme="1"/>
      <sz val="11"/>
    </font>
    <font>
      <name val="等线"/>
      <charset val="134"/>
      <family val="3"/>
      <b val="true"/>
      <color theme="1"/>
      <sz val="11"/>
      <scheme val="minor"/>
    </font>
    <font>
      <name val="等线"/>
      <color theme="1"/>
      <sz val="11"/>
    </font>
    <font>
      <name val="等线"/>
      <family val="2"/>
      <color theme="1"/>
      <sz val="11"/>
      <scheme val="minor"/>
    </font>
    <font>
      <name val="等线"/>
      <family val="2"/>
      <color theme="1"/>
      <sz val="11"/>
    </font>
    <font>
      <name val="Microsoft YaHei"/>
      <family val="2"/>
      <b val="true"/>
      <color theme="1"/>
      <sz val="14"/>
      <scheme val="minor"/>
    </font>
    <font>
      <name val="等线"/>
      <color theme="1"/>
      <sz val="11"/>
    </font>
    <font>
      <name val="Microsoft YaHei"/>
      <b val="true"/>
      <color theme="1"/>
      <sz val="20"/>
    </font>
    <font>
      <name val="等线"/>
      <b val="true"/>
      <color theme="1"/>
      <sz val="11"/>
    </font>
    <font>
      <b val="true"/>
    </font>
    <font>
      <name val="等线"/>
      <b val="true"/>
      <color theme="1"/>
      <sz val="11"/>
      <scheme val="minor"/>
    </font>
    <font>
      <name val="等线"/>
      <color theme="1"/>
      <sz val="11"/>
      <scheme val="minor"/>
    </font>
    <font>
      <name val="等线"/>
      <b val="true"/>
    </font>
    <font>
      <name val="等线"/>
      <b val="true"/>
      <scheme val="minor"/>
    </font>
    <font>
      <name val="等线"/>
      <b val="true"/>
      <strike val="true"/>
      <color theme="1"/>
      <sz val="11"/>
    </font>
    <font>
      <name val="等线"/>
      <b val="true"/>
      <strike val="true"/>
      <color theme="1"/>
      <sz val="11"/>
      <scheme val="minor"/>
    </font>
    <font>
      <b val="true"/>
      <strike val="true"/>
    </font>
    <font/>
    <font>
      <name val="等线"/>
      <family val="2"/>
      <b val="true"/>
      <color theme="1"/>
      <sz val="11"/>
      <scheme val="minor"/>
    </font>
    <font>
      <family val="2"/>
      <scheme val="minor"/>
    </font>
    <font>
      <family val="2"/>
    </font>
    <font>
      <name val="等线"/>
      <family val="2"/>
      <b val="true"/>
      <scheme val="minor"/>
    </font>
    <font>
      <name val="等线"/>
    </font>
    <font>
      <name val="Microsoft YaHei"/>
      <b val="true"/>
      <color theme="1"/>
      <sz val="22"/>
    </font>
    <font>
      <name val="等线"/>
      <b val="true"/>
      <sz val="11"/>
    </font>
    <font>
      <name val="等线"/>
      <b val="true"/>
      <sz val="11"/>
      <scheme val="minor"/>
    </font>
    <font>
      <name val="等线"/>
      <family val="2"/>
      <scheme val="minor"/>
    </font>
    <font>
      <name val="等线"/>
      <scheme val="minor"/>
    </font>
    <font>
      <name val="等线"/>
      <family val="2"/>
    </font>
    <font>
      <scheme val="minor"/>
    </font>
    <font>
      <name val="等线"/>
    </font>
    <font/>
    <font>
      <name val="Microsoft YaHei"/>
      <b val="true"/>
      <color theme="1"/>
      <sz val="10"/>
    </font>
    <font>
      <name val="等线"/>
      <b val="true"/>
      <color theme="1"/>
      <sz val="12"/>
    </font>
    <font>
      <name val="Microsoft YaHei"/>
      <family val="2"/>
      <b val="true"/>
      <color theme="1"/>
      <sz val="10"/>
    </font>
    <font>
      <name val="等线"/>
      <family val="2"/>
      <b val="true"/>
      <color theme="1"/>
      <sz val="1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auto="true"/>
      </patternFill>
    </fill>
    <fill/>
    <fill>
      <patternFill patternType="solid">
        <fgColor rgb="FF8CDDFA"/>
        <bgColor auto="true"/>
      </patternFill>
    </fill>
    <fill>
      <patternFill patternType="none"/>
    </fill>
    <fill>
      <patternFill patternType="none"/>
    </fill>
    <fill>
      <patternFill patternType="solid">
        <fgColor rgb="FFFF0000"/>
        <bgColor auto="true"/>
      </patternFill>
    </fill>
    <fill>
      <patternFill/>
    </fill>
    <fill>
      <patternFill patternType="solid">
        <fgColor rgb="FFFFE270"/>
        <bgColor auto="true"/>
      </patternFill>
    </fill>
    <fill>
      <patternFill patternType="solid">
        <fgColor rgb="FF98D7B6"/>
        <bgColor auto="true"/>
      </patternFill>
    </fill>
    <fill>
      <patternFill/>
    </fill>
    <fill>
      <patternFill patternType="solid">
        <fgColor rgb="FFF5C400"/>
        <bgColor auto="true"/>
      </patternFill>
    </fill>
    <fill>
      <patternFill patternType="solid">
        <fgColor rgb="FFF88825"/>
        <bgColor auto="true"/>
      </patternFill>
    </fill>
    <fill>
      <patternFill patternType="solid">
        <fgColor rgb="FFFF9C99"/>
        <bgColor auto="true"/>
      </patternFill>
    </fill>
    <fill>
      <patternFill/>
    </fill>
  </fills>
  <borders count="195">
    <border>
      <left/>
      <right/>
      <top/>
      <bottom/>
      <diagonal/>
    </border>
    <border/>
    <border/>
    <border/>
    <border/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/>
      <right/>
      <top/>
      <bottom/>
    </border>
    <border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medium">
        <color rgb="FF2972F4"/>
      </left>
      <diagonal/>
    </border>
    <border>
      <top/>
    </border>
    <border>
      <top/>
      <bottom style="thin">
        <color indexed="64"/>
      </bottom>
    </border>
    <border>
      <left/>
      <right/>
      <top/>
      <bottom/>
    </border>
    <border/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bottom style="thin">
        <color indexed="64"/>
      </bottom>
    </border>
    <border>
      <left style="thick">
        <color rgb="FF000000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diagonal/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top style="thin">
        <color indexed="64"/>
      </top>
      <diagonal/>
    </border>
    <border>
      <left style="thin">
        <color rgb="FF000000"/>
      </left>
      <top style="thin">
        <color rgb="FF000000"/>
      </top>
      <diagonal/>
    </border>
    <border>
      <left style="thick">
        <color rgb="FF000000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left style="thin">
        <color rgb="FF000000"/>
      </left>
      <top style="thin">
        <color rgb="FF000000"/>
      </top>
    </border>
    <border>
      <left style="thick">
        <color rgb="FF000000"/>
      </left>
      <right style="thin">
        <color indexed="64"/>
      </right>
      <bottom style="thin">
        <color indexed="64"/>
      </bottom>
      <diagonal/>
    </border>
    <border>
      <left style="thin">
        <color indexed="64"/>
      </left>
      <right style="thin">
        <color indexed="64"/>
      </right>
      <diagonal/>
    </border>
    <border>
      <left style="thin">
        <color indexed="64"/>
      </left>
      <right style="thin">
        <color indexed="64"/>
      </right>
    </border>
    <border>
      <left style="thin">
        <color indexed="64"/>
      </left>
      <diagonal/>
    </border>
    <border>
      <left style="thin">
        <color rgb="FF000000"/>
      </left>
      <diagonal/>
    </border>
    <border>
      <left style="thick">
        <color rgb="FF000000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</border>
    <border>
      <left style="thin">
        <color indexed="64"/>
      </left>
    </border>
    <border>
      <left style="thin">
        <color rgb="FF000000"/>
      </left>
    </border>
    <border>
      <left style="thick">
        <color rgb="FF000000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</border>
    <border>
      <left style="thin">
        <color indexed="64"/>
      </left>
    </border>
    <border>
      <left style="thin">
        <color rgb="FF000000"/>
      </left>
      <bottom style="thin">
        <color rgb="FF000000"/>
      </bottom>
    </border>
    <border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medium">
        <color rgb="FF2972F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left style="medium">
        <color rgb="FF2972F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ck">
        <color rgb="FF000000"/>
      </left>
      <right style="thin">
        <color indexed="64"/>
      </right>
      <top style="thin">
        <color indexed="64"/>
      </top>
      <diagonal/>
    </border>
    <border>
      <left style="thin">
        <color rgb="FF000000"/>
      </left>
      <right style="thin">
        <color rgb="FF000000"/>
      </right>
      <top style="thin">
        <color rgb="FF000000"/>
      </top>
      <diagonal/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ck">
        <color rgb="FF000000"/>
      </left>
      <right style="thin">
        <color indexed="64"/>
      </right>
      <top style="thin">
        <color indexed="64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indexed="64"/>
      </left>
      <top style="thin">
        <color indexed="64"/>
      </top>
    </border>
    <border>
      <left style="thin">
        <color indexed="64"/>
      </left>
      <top style="thin">
        <color indexed="64"/>
      </top>
    </border>
    <border>
      <left style="medium">
        <color rgb="FF2972F4"/>
      </left>
      <right style="thin">
        <color indexed="64"/>
      </right>
      <top style="thin">
        <color indexed="64"/>
      </top>
    </border>
    <border>
      <left style="medium">
        <color rgb="FF2972F4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2972F4"/>
      </left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medium">
        <color rgb="FF2972F4"/>
      </left>
      <top style="thin">
        <color rgb="FF000000"/>
      </top>
      <bottom style="thin">
        <color rgb="FF000000"/>
      </bottom>
    </border>
    <border>
      <left style="medium">
        <color rgb="FF2972F4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DE3C36"/>
      </top>
    </border>
    <border/>
    <border>
      <left style="thick">
        <color rgb="FF000000"/>
      </left>
    </border>
    <border/>
    <border/>
    <border>
      <left style="thick">
        <color rgb="FF000000"/>
      </left>
      <top style="thin">
        <color indexed="64"/>
      </top>
    </border>
    <border>
      <top style="thin">
        <color indexed="64"/>
      </top>
    </border>
    <border>
      <left style="thick">
        <color rgb="FF000000"/>
      </left>
    </border>
    <border>
      <left style="thick">
        <color rgb="FF000000"/>
      </left>
      <right style="thin">
        <color indexed="64"/>
      </right>
      <top style="thin">
        <color indexed="64"/>
      </top>
    </border>
    <border>
      <right style="thin">
        <color indexed="64"/>
      </right>
      <top style="thin">
        <color indexed="64"/>
      </top>
    </border>
    <border>
      <top style="thin">
        <color indexed="64"/>
      </top>
    </border>
    <border>
      <left style="thick">
        <color rgb="FF000000"/>
      </left>
      <top style="thin">
        <color indexed="64"/>
      </top>
    </border>
    <border>
      <top style="thin">
        <color indexed="64"/>
      </top>
    </border>
    <border>
      <top style="thin">
        <color indexed="64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indexed="64"/>
      </left>
      <bottom style="thin">
        <color indexed="64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ck">
        <color rgb="FF000000"/>
      </left>
    </border>
    <border>
      <left style="thick">
        <color rgb="FF000000"/>
      </left>
      <right style="thin">
        <color indexed="64"/>
      </right>
      <diagonal/>
    </border>
    <border>
      <left style="thick">
        <color rgb="FF000000"/>
      </left>
      <right style="thin">
        <color indexed="64"/>
      </right>
    </border>
    <border>
      <left style="thin">
        <color indexed="64"/>
      </left>
    </border>
    <border>
      <top style="thin">
        <color indexed="64"/>
      </top>
      <bottom style="thin">
        <color indexed="64"/>
      </bottom>
      <diagonal/>
    </border>
    <border>
      <bottom style="thin">
        <color indexed="64"/>
      </bottom>
    </border>
    <border>
      <left style="thick">
        <color rgb="FF000000"/>
      </left>
      <top style="thin">
        <color indexed="64"/>
      </top>
      <bottom style="thin">
        <color indexed="64"/>
      </bottom>
      <diagonal/>
    </border>
    <border>
      <top style="thin">
        <color indexed="64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right style="thin">
        <color indexed="64"/>
      </righ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top style="thin">
        <color indexed="64"/>
      </top>
    </border>
    <border>
      <left style="thick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ck">
        <color rgb="FFDE3C36"/>
      </top>
      <diagonal/>
    </border>
    <border>
      <left style="thick">
        <color rgb="FF000000"/>
      </left>
      <top style="thick">
        <color rgb="FFDE3C36"/>
      </top>
    </border>
    <border>
      <left style="thick">
        <color rgb="FF000000"/>
      </left>
      <top style="thick">
        <color rgb="FFDE3C36"/>
      </top>
    </border>
    <border>
      <top style="thick">
        <color rgb="FFDE3C36"/>
      </top>
    </border>
    <border>
      <left style="thick">
        <color rgb="FF000000"/>
      </left>
      <top style="thick">
        <color rgb="FFDE3C36"/>
      </top>
    </border>
    <border>
      <left style="thick">
        <color rgb="FF000000"/>
      </left>
      <right style="thin">
        <color rgb="FF000000"/>
      </right>
      <top style="thin">
        <color rgb="FF000000"/>
      </top>
      <diagonal/>
    </border>
    <border>
      <right style="thin">
        <color indexed="64"/>
      </right>
      <bottom style="thin">
        <color indexed="64"/>
      </bottom>
      <diagonal/>
    </border>
    <border>
      <left style="thin">
        <color rgb="FF000000"/>
      </left>
      <bottom style="thin">
        <color rgb="FF000000"/>
      </bottom>
      <diagonal/>
    </border>
    <border>
      <right style="thin">
        <color indexed="64"/>
      </right>
      <diagonal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  <diagonal/>
    </border>
    <border>
      <top style="thin">
        <color rgb="FF000000"/>
      </top>
      <bottom style="thin">
        <color rgb="FF000000"/>
      </bottom>
      <diagonal/>
    </border>
    <border>
      <left style="medium">
        <color rgb="FF2972F4"/>
      </lef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70C0"/>
      </right>
      <top style="thin">
        <color rgb="FF000000"/>
      </top>
      <bottom style="thin">
        <color rgb="FF000000"/>
      </bottom>
      <diagonal/>
    </border>
    <border>
      <left style="medium">
        <color rgb="FF2972F4"/>
      </left>
      <right style="medium">
        <color rgb="FF0070C0"/>
      </right>
      <top style="thin">
        <color rgb="FF000000"/>
      </top>
      <bottom style="thin">
        <color rgb="FF000000"/>
      </bottom>
      <diagonal/>
    </border>
    <border>
      <left style="medium">
        <color rgb="FF2972F4"/>
      </left>
      <right style="medium">
        <color rgb="FF0070C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972F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top style="thick">
        <color rgb="FFDE3C36"/>
      </top>
    </border>
    <border>
      <left style="thick">
        <color rgb="FF000000"/>
      </left>
      <right style="medium">
        <color rgb="FF0070C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left/>
      <right/>
      <top style="thick">
        <color rgb="FFDE3C36"/>
      </top>
      <bottom/>
    </border>
    <border>
      <left/>
      <top style="thick">
        <color rgb="FFDE3C36"/>
      </top>
      <bottom/>
    </border>
    <border>
      <top style="thick">
        <color rgb="FFDE3C36"/>
      </top>
    </border>
    <border>
      <left style="thick">
        <color rgb="FF000000"/>
      </left>
      <right/>
      <top/>
      <bottom/>
    </border>
    <border>
      <left style="thick">
        <color rgb="FF000000"/>
      </left>
      <right style="thin">
        <color rgb="FF000000"/>
      </right>
      <bottom style="thin">
        <color rgb="FF000000"/>
      </bottom>
      <diagonal/>
    </border>
    <border>
      <left style="thin">
        <color rgb="FF000000"/>
      </left>
      <right style="thin">
        <color rgb="FF000000"/>
      </right>
      <diagonal/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diagonal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ck">
        <color rgb="FF000000"/>
      </left>
      <top style="thin">
        <color indexed="64"/>
      </top>
    </border>
    <border>
      <left style="medium">
        <color rgb="FF2972F4"/>
      </left>
      <top style="thick">
        <color rgb="FFDE3C36"/>
      </top>
    </border>
    <border>
      <left/>
      <right/>
      <top style="thick">
        <color rgb="FFDE3C36"/>
      </top>
      <bottom/>
    </border>
    <border>
      <left style="thick">
        <color rgb="FF000000"/>
      </left>
      <top style="thick">
        <color rgb="FFDE3C36"/>
      </top>
    </border>
    <border>
      <left style="thick">
        <color rgb="FF000000"/>
      </left>
      <top style="thick">
        <color rgb="FFDE3C36"/>
      </top>
      <bottom/>
    </border>
    <border>
      <left style="thick">
        <color rgb="FF000000"/>
      </left>
    </border>
    <border>
      <left style="medium">
        <color rgb="FF2972F4"/>
      </left>
    </border>
    <border/>
    <border>
      <top/>
    </border>
    <border>
      <right/>
      <top/>
    </border>
    <border>
      <left style="medium">
        <color rgb="FF2972F4"/>
      </left>
    </border>
    <border/>
    <border>
      <right/>
    </border>
    <border>
      <left/>
      <top/>
      <bottom/>
    </border>
    <border/>
    <border/>
    <border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/>
      <right/>
      <top/>
    </border>
    <border>
      <left style="medium">
        <color rgb="FF2972F4"/>
      </left>
      <right/>
      <top/>
      <bottom style="thin">
        <color indexed="64"/>
      </bottom>
    </border>
    <border>
      <left style="medium">
        <color rgb="FF2972F4"/>
      </left>
      <top style="thin">
        <color indexed="64"/>
      </top>
      <bottom style="thin">
        <color indexed="64"/>
      </bottom>
    </border>
    <border>
      <left style="medium">
        <color rgb="FF2972F4"/>
      </left>
      <top style="thin">
        <color indexed="64"/>
      </top>
    </border>
    <border>
      <left style="medium">
        <color rgb="FF2972F4"/>
      </left>
      <right style="thin">
        <color indexed="64"/>
      </right>
    </border>
    <border>
      <left style="medium">
        <color rgb="FF2972F4"/>
      </left>
      <right style="thin">
        <color rgb="FF000000"/>
      </right>
      <top style="thin">
        <color rgb="FF000000"/>
      </top>
    </border>
    <border>
      <left style="medium">
        <color rgb="FF2972F4"/>
      </left>
      <right style="thin">
        <color rgb="FF000000"/>
      </right>
    </border>
    <border>
      <top style="medium">
        <color rgb="FFDE3C36"/>
      </top>
    </border>
    <border>
      <left style="medium">
        <color rgb="FF2972F4"/>
      </left>
      <top style="medium">
        <color rgb="FFDE3C36"/>
      </top>
    </border>
    <border>
      <left/>
      <right/>
      <top style="medium">
        <color rgb="FFDE3C36"/>
      </top>
      <bottom/>
    </border>
    <border>
      <left/>
      <top style="medium">
        <color rgb="FFDE3C36"/>
      </top>
      <bottom/>
    </border>
    <border>
      <left style="medium">
        <color rgb="FF2972F4"/>
      </left>
      <top style="thin">
        <color rgb="FF000000"/>
      </top>
    </border>
    <border>
      <left/>
      <top/>
      <bottom/>
      <diagonal/>
    </border>
    <border>
      <left style="thick">
        <color rgb="FF000000"/>
      </left>
      <top/>
      <bottom/>
    </border>
    <border>
      <left style="medium">
        <color rgb="FF2972F4"/>
      </left>
      <top/>
      <bottom/>
    </border>
  </borders>
  <cellStyleXfs>
    <xf numFmtId="0" fontId="10" fillId="5" borderId="13" xfId="0"/>
  </cellStyleXfs>
  <cellXfs count="742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fontId="2" fillId="0" borderId="1" xfId="0">
      <alignment horizontal="left"/>
    </xf>
    <xf fontId="0" fillId="0" borderId="2" xfId="0"/>
    <xf fontId="0" fillId="0" borderId="3" xfId="0"/>
    <xf fontId="3" fillId="0" borderId="4" xfId="0">
      <alignment horizontal="center"/>
    </xf>
    <xf fontId="0" fillId="0" borderId="5" xfId="0"/>
    <xf fontId="3" fillId="0" borderId="1" xfId="0">
      <alignment horizontal="center"/>
    </xf>
    <xf fontId="4" fillId="2" borderId="0" xfId="0">
      <alignment horizontal="center"/>
    </xf>
    <xf numFmtId="0" fontId="5" fillId="3" borderId="5" xfId="0">
      <alignment horizontal="center"/>
    </xf>
    <xf fontId="0" fillId="0" borderId="6" xfId="0">
      <alignment horizontal="center"/>
    </xf>
    <xf numFmtId="0" fontId="0" fillId="0" borderId="6" xfId="0">
      <alignment horizontal="center"/>
    </xf>
    <xf fontId="0" fillId="0" borderId="7" xfId="0">
      <alignment horizontal="center"/>
    </xf>
    <xf numFmtId="0" fontId="0" fillId="0" borderId="8" xfId="0">
      <alignment horizontal="center"/>
    </xf>
    <xf fontId="0" fillId="0" borderId="8" xfId="0">
      <alignment horizontal="center"/>
    </xf>
    <xf fontId="0" fillId="0" borderId="9" xfId="0">
      <alignment horizontal="center"/>
    </xf>
    <xf fontId="4" fillId="2" borderId="5" xfId="0">
      <alignment horizontal="center"/>
    </xf>
    <xf fontId="0" fillId="0" borderId="5" xfId="0">
      <alignment horizontal="center"/>
    </xf>
    <xf fontId="0" fillId="0" borderId="6" xfId="0"/>
    <xf numFmtId="0" fontId="6" fillId="4" borderId="5" xfId="0">
      <alignment horizontal="center" vertical="center"/>
    </xf>
    <xf numFmtId="0" fontId="5" fillId="3" borderId="5" xfId="0">
      <alignment/>
    </xf>
    <xf fontId="7" fillId="5" borderId="10" xfId="0">
      <alignment horizontal="center"/>
    </xf>
    <xf fontId="0" fillId="0" borderId="0" xfId="0">
      <alignment horizontal="center"/>
    </xf>
    <xf numFmtId="0" fontId="8" fillId="6" borderId="11" xfId="0">
      <alignment horizontal="center"/>
    </xf>
    <xf numFmtId="0" fontId="8" fillId="7" borderId="11" xfId="0">
      <alignment horizontal="center"/>
    </xf>
    <xf numFmtId="0" fontId="9" fillId="6" borderId="5" xfId="0">
      <alignment horizontal="center" vertical="center"/>
    </xf>
    <xf numFmtId="0" fontId="9" fillId="5" borderId="0" xfId="0">
      <alignment horizontal="center" vertical="center"/>
    </xf>
    <xf numFmtId="0" fontId="10" fillId="5" borderId="12" xfId="0">
      <alignment horizontal="center" vertical="center"/>
    </xf>
    <xf numFmtId="0" fontId="10" fillId="5" borderId="13" xfId="0">
      <alignment horizontal="center" vertical="center"/>
    </xf>
    <xf numFmtId="300" fontId="9" fillId="5" borderId="0" xfId="0">
      <alignment horizontal="center" vertical="center"/>
    </xf>
    <xf numFmtId="300" fontId="7" fillId="5" borderId="10" xfId="0">
      <alignment horizontal="center"/>
    </xf>
    <xf numFmtId="300" fontId="10" fillId="5" borderId="12" xfId="0">
      <alignment horizontal="center" vertical="center"/>
    </xf>
    <xf numFmtId="300" fontId="11" fillId="5" borderId="10" xfId="0">
      <alignment horizontal="center" vertical="center"/>
    </xf>
    <xf numFmtId="300" fontId="10" fillId="5" borderId="13" xfId="0">
      <alignment horizontal="center" vertical="center"/>
    </xf>
    <xf numFmtId="300" fontId="0" fillId="0" borderId="0" xfId="0">
      <alignment horizontal="center"/>
    </xf>
    <xf numFmtId="0" fontId="8" fillId="5" borderId="13" xfId="0">
      <alignment horizontal="center"/>
    </xf>
    <xf numFmtId="300" fontId="10" fillId="6" borderId="12" xfId="0">
      <alignment horizontal="center" vertical="center"/>
    </xf>
    <xf numFmtId="0" fontId="10" fillId="6" borderId="12" xfId="0">
      <alignment horizontal="center" vertical="center"/>
    </xf>
    <xf numFmtId="300" fontId="8" fillId="5" borderId="13" xfId="0">
      <alignment horizontal="center"/>
    </xf>
    <xf numFmtId="0" fontId="8" fillId="8" borderId="13" xfId="0">
      <alignment horizontal="center"/>
    </xf>
    <xf numFmtId="0" fontId="8" fillId="7" borderId="13" xfId="0">
      <alignment horizontal="center"/>
    </xf>
    <xf numFmtId="0" fontId="10" fillId="6" borderId="11" xfId="0">
      <alignment horizontal="center" vertical="center"/>
    </xf>
    <xf numFmtId="0" fontId="8" fillId="8" borderId="11" xfId="0">
      <alignment horizontal="center"/>
    </xf>
    <xf numFmtId="0" fontId="10" fillId="8" borderId="13" xfId="0">
      <alignment horizontal="center" vertical="center"/>
    </xf>
    <xf numFmtId="300" fontId="5" fillId="3" borderId="5" xfId="0">
      <alignment horizontal="center"/>
    </xf>
    <xf numFmtId="300" fontId="10" fillId="8" borderId="13" xfId="0">
      <alignment horizontal="center" vertical="center"/>
    </xf>
    <xf numFmtId="0" fontId="12" fillId="9" borderId="14" xfId="0">
      <alignment horizontal="left" vertical="center" wrapText="true"/>
    </xf>
    <xf fontId="0" fillId="0" borderId="15" xfId="0"/>
    <xf fontId="0" fillId="0" borderId="16" xfId="0"/>
    <xf fontId="4" fillId="2" borderId="0" xfId="0">
      <alignment vertical="center"/>
    </xf>
    <xf numFmtId="0" fontId="13" fillId="6" borderId="17" xfId="0">
      <alignment/>
    </xf>
    <xf numFmtId="0" fontId="14" fillId="10" borderId="18" xfId="0">
      <alignment horizontal="left" vertical="center"/>
    </xf>
    <xf fontId="0" fillId="0" borderId="19" xfId="0"/>
    <xf fontId="0" fillId="0" borderId="20" xfId="0"/>
    <xf fontId="0" fillId="0" borderId="21" xfId="0"/>
    <xf numFmtId="0" fontId="15" fillId="5" borderId="19" xfId="0">
      <alignment horizontal="center" vertical="center"/>
    </xf>
    <xf numFmtId="0" fontId="15" fillId="5" borderId="0" xfId="0">
      <alignment horizontal="center" vertical="center"/>
    </xf>
    <xf numFmtId="0" fontId="15" fillId="5" borderId="18" xfId="0">
      <alignment horizontal="center" vertical="center"/>
    </xf>
    <xf fontId="16" fillId="0" borderId="0" xfId="0">
      <alignment horizontal="center"/>
    </xf>
    <xf numFmtId="0" fontId="15" fillId="6" borderId="6" xfId="0">
      <alignment horizontal="center" vertical="center"/>
    </xf>
    <xf numFmtId="0" fontId="9" fillId="6" borderId="6" xfId="0">
      <alignment horizontal="center" vertical="center"/>
    </xf>
    <xf fontId="0" fillId="0" borderId="7" xfId="0"/>
    <xf numFmtId="0" fontId="15" fillId="6" borderId="22" xfId="0">
      <alignment horizontal="center" vertical="center"/>
    </xf>
    <xf fontId="0" fillId="0" borderId="23" xfId="0"/>
    <xf numFmtId="0" fontId="9" fillId="6" borderId="23" xfId="0">
      <alignment horizontal="center" vertical="center"/>
    </xf>
    <xf fontId="0" fillId="0" borderId="24" xfId="0"/>
    <xf numFmtId="0" fontId="15" fillId="6" borderId="25" xfId="0">
      <alignment horizontal="center" vertical="center"/>
    </xf>
    <xf fontId="5" fillId="0" borderId="6" xfId="0"/>
    <xf fontId="5" fillId="0" borderId="7" xfId="0"/>
    <xf numFmtId="0" fontId="15" fillId="6" borderId="26" xfId="0">
      <alignment horizontal="center" vertical="center"/>
    </xf>
    <xf fontId="0" fillId="0" borderId="27" xfId="0"/>
    <xf fontId="5" fillId="0" borderId="23" xfId="0"/>
    <xf numFmtId="0" fontId="17" fillId="6" borderId="28" xfId="0">
      <alignment horizontal="center" vertical="center"/>
    </xf>
    <xf numFmtId="0" fontId="15" fillId="5" borderId="6" xfId="0">
      <alignment horizontal="center" vertical="center"/>
    </xf>
    <xf fontId="5" fillId="11" borderId="6" xfId="0">
      <alignment/>
    </xf>
    <xf numFmtId="0" fontId="9" fillId="5" borderId="6" xfId="0">
      <alignment horizontal="center" vertical="center"/>
    </xf>
    <xf fontId="5" fillId="0" borderId="6" xfId="0">
      <alignment/>
    </xf>
    <xf numFmtId="0" fontId="10" fillId="6" borderId="29" xfId="0">
      <alignment horizontal="center"/>
    </xf>
    <xf numFmtId="0" fontId="9" fillId="6" borderId="6" xfId="0">
      <alignment horizontal="center"/>
    </xf>
    <xf numFmtId="0" fontId="10" fillId="6" borderId="30" xfId="0">
      <alignment horizontal="center"/>
    </xf>
    <xf numFmtId="0" fontId="10" fillId="6" borderId="31" xfId="0">
      <alignment horizontal="center"/>
    </xf>
    <xf numFmtId="0" fontId="10" fillId="6" borderId="32" xfId="0">
      <alignment horizontal="center"/>
    </xf>
    <xf numFmtId="0" fontId="9" fillId="6" borderId="33" xfId="0">
      <alignment horizontal="center"/>
    </xf>
    <xf numFmtId="0" fontId="10" fillId="6" borderId="34" xfId="0">
      <alignment horizontal="center"/>
    </xf>
    <xf numFmtId="0" fontId="10" fillId="6" borderId="35" xfId="0">
      <alignment horizontal="center"/>
    </xf>
    <xf numFmtId="0" fontId="9" fillId="6" borderId="25" xfId="0">
      <alignment horizontal="center"/>
    </xf>
    <xf numFmtId="0" fontId="9" fillId="6" borderId="7" xfId="0">
      <alignment horizontal="center"/>
    </xf>
    <xf numFmtId="0" fontId="18" fillId="6" borderId="32" xfId="0">
      <alignment horizontal="center"/>
    </xf>
    <xf numFmtId="0" fontId="11" fillId="6" borderId="9" xfId="0">
      <alignment horizontal="center"/>
    </xf>
    <xf numFmtId="0" fontId="9" fillId="6" borderId="36" xfId="0">
      <alignment horizontal="center"/>
    </xf>
    <xf numFmtId="0" fontId="9" fillId="6" borderId="37" xfId="0">
      <alignment horizontal="center"/>
    </xf>
    <xf numFmtId="0" fontId="9" fillId="6" borderId="38" xfId="0">
      <alignment horizontal="center"/>
    </xf>
    <xf numFmtId="0" fontId="10" fillId="6" borderId="39" xfId="0">
      <alignment horizontal="center"/>
    </xf>
    <xf numFmtId="0" fontId="10" fillId="6" borderId="40" xfId="0">
      <alignment horizontal="center"/>
    </xf>
    <xf numFmtId="0" fontId="9" fillId="6" borderId="41" xfId="0">
      <alignment horizontal="center"/>
    </xf>
    <xf numFmtId="0" fontId="10" fillId="6" borderId="42" xfId="0">
      <alignment horizontal="center"/>
    </xf>
    <xf numFmtId="0" fontId="10" fillId="6" borderId="43" xfId="0">
      <alignment horizontal="center"/>
    </xf>
    <xf numFmtId="0" fontId="9" fillId="6" borderId="44" xfId="0">
      <alignment horizontal="center"/>
    </xf>
    <xf numFmtId="0" fontId="9" fillId="6" borderId="45" xfId="0">
      <alignment horizontal="center"/>
    </xf>
    <xf numFmtId="0" fontId="9" fillId="6" borderId="46" xfId="0">
      <alignment horizontal="center"/>
    </xf>
    <xf numFmtId="0" fontId="9" fillId="6" borderId="47" xfId="0">
      <alignment horizontal="center"/>
    </xf>
    <xf numFmtId="0" fontId="9" fillId="6" borderId="48" xfId="0">
      <alignment horizontal="center"/>
    </xf>
    <xf numFmtId="0" fontId="9" fillId="6" borderId="49" xfId="0">
      <alignment horizontal="center"/>
    </xf>
    <xf numFmtId="0" fontId="9" fillId="6" borderId="50" xfId="0">
      <alignment horizontal="center"/>
    </xf>
    <xf numFmtId="0" fontId="9" fillId="6" borderId="51" xfId="0">
      <alignment horizontal="center"/>
    </xf>
    <xf numFmtId="0" fontId="10" fillId="6" borderId="32" xfId="0">
      <alignment horizontal="center" vertical="center"/>
    </xf>
    <xf numFmtId="0" fontId="9" fillId="5" borderId="19" xfId="0">
      <alignment horizontal="center"/>
    </xf>
    <xf numFmtId="0" fontId="9" fillId="5" borderId="6" xfId="0">
      <alignment horizontal="center"/>
    </xf>
    <xf numFmtId="0" fontId="10" fillId="6" borderId="12" xfId="0">
      <alignment horizontal="center"/>
    </xf>
    <xf numFmtId="0" fontId="10" fillId="6" borderId="52" xfId="0">
      <alignment horizontal="center"/>
    </xf>
    <xf numFmtId="0" fontId="9" fillId="6" borderId="53" xfId="0">
      <alignment horizontal="center"/>
    </xf>
    <xf numFmtId="0" fontId="10" fillId="6" borderId="54" xfId="0">
      <alignment horizontal="center"/>
    </xf>
    <xf numFmtId="0" fontId="18" fillId="6" borderId="12" xfId="0">
      <alignment horizontal="center"/>
    </xf>
    <xf numFmtId="0" fontId="11" fillId="6" borderId="55" xfId="0">
      <alignment horizontal="center"/>
    </xf>
    <xf numFmtId="0" fontId="9" fillId="6" borderId="56" xfId="0">
      <alignment horizontal="center"/>
    </xf>
    <xf numFmtId="0" fontId="9" fillId="6" borderId="57" xfId="0">
      <alignment horizontal="center"/>
    </xf>
    <xf fontId="5" fillId="0" borderId="5" xfId="0">
      <alignment horizontal="center"/>
    </xf>
    <xf numFmtId="0" fontId="9" fillId="6" borderId="58" xfId="0">
      <alignment horizontal="center"/>
    </xf>
    <xf numFmtId="0" fontId="9" fillId="6" borderId="19" xfId="0">
      <alignment horizontal="center"/>
    </xf>
    <xf numFmtId="0" fontId="9" fillId="5" borderId="59" xfId="0">
      <alignment horizontal="center"/>
    </xf>
    <xf numFmtId="0" fontId="9" fillId="5" borderId="60" xfId="0">
      <alignment horizontal="center"/>
    </xf>
    <xf numFmtId="0" fontId="9" fillId="5" borderId="61" xfId="0">
      <alignment horizontal="center"/>
    </xf>
    <xf numFmtId="0" fontId="9" fillId="5" borderId="62" xfId="0">
      <alignment horizontal="center"/>
    </xf>
    <xf numFmtId="0" fontId="9" fillId="5" borderId="53" xfId="0">
      <alignment horizontal="center"/>
    </xf>
    <xf numFmtId="0" fontId="9" fillId="5" borderId="63" xfId="0">
      <alignment horizontal="center"/>
    </xf>
    <xf numFmtId="0" fontId="9" fillId="6" borderId="63" xfId="0">
      <alignment horizontal="center"/>
    </xf>
    <xf numFmtId="0" fontId="10" fillId="6" borderId="29" xfId="0">
      <alignment horizontal="center" vertical="center"/>
    </xf>
    <xf numFmtId="0" fontId="10" fillId="6" borderId="64" xfId="0">
      <alignment horizontal="center"/>
    </xf>
    <xf numFmtId="0" fontId="10" fillId="6" borderId="65" xfId="0">
      <alignment horizontal="center" vertical="center"/>
    </xf>
    <xf numFmtId="0" fontId="9" fillId="6" borderId="66" xfId="0">
      <alignment horizontal="center"/>
    </xf>
    <xf numFmtId="0" fontId="11" fillId="6" borderId="67" xfId="0">
      <alignment horizontal="center"/>
    </xf>
    <xf numFmtId="0" fontId="9" fillId="6" borderId="68" xfId="0">
      <alignment horizontal="center"/>
    </xf>
    <xf numFmtId="0" fontId="9" fillId="6" borderId="8" xfId="0">
      <alignment horizontal="center" vertical="center"/>
    </xf>
    <xf numFmtId="0" fontId="9" fillId="6" borderId="69" xfId="0">
      <alignment horizontal="center" vertical="center"/>
    </xf>
    <xf numFmtId="0" fontId="9" fillId="6" borderId="70" xfId="0">
      <alignment horizontal="center"/>
    </xf>
    <xf numFmtId="0" fontId="9" fillId="6" borderId="71" xfId="0">
      <alignment horizontal="center"/>
    </xf>
    <xf numFmtId="0" fontId="9" fillId="5" borderId="72" xfId="0">
      <alignment horizontal="center"/>
    </xf>
    <xf numFmtId="0" fontId="9" fillId="5" borderId="66" xfId="0">
      <alignment horizontal="center"/>
    </xf>
    <xf numFmtId="0" fontId="9" fillId="5" borderId="8" xfId="0">
      <alignment horizontal="center" vertical="center"/>
    </xf>
    <xf numFmtId="0" fontId="11" fillId="6" borderId="6" xfId="0">
      <alignment horizontal="center"/>
    </xf>
    <xf numFmtId="0" fontId="11" fillId="6" borderId="7" xfId="0">
      <alignment horizontal="center"/>
    </xf>
    <xf fontId="0" fillId="0" borderId="25" xfId="0">
      <alignment horizontal="center"/>
    </xf>
    <xf numFmtId="0" fontId="11" fillId="6" borderId="6" xfId="0">
      <alignment horizontal="center" vertical="center"/>
    </xf>
    <xf numFmtId="0" fontId="11" fillId="6" borderId="63" xfId="0">
      <alignment horizontal="center"/>
    </xf>
    <xf numFmtId="0" fontId="11" fillId="6" borderId="53" xfId="0">
      <alignment horizontal="center"/>
    </xf>
    <xf numFmtId="0" fontId="11" fillId="6" borderId="57" xfId="0">
      <alignment horizontal="center"/>
    </xf>
    <xf fontId="5" fillId="0" borderId="25" xfId="0">
      <alignment horizontal="center"/>
    </xf>
    <xf fontId="5" fillId="11" borderId="73" xfId="0">
      <alignment horizontal="center"/>
    </xf>
    <xf fontId="0" fillId="0" borderId="74" xfId="0">
      <alignment horizontal="center"/>
    </xf>
    <xf fontId="19" fillId="11" borderId="6" xfId="0">
      <alignment horizontal="center" vertical="center"/>
    </xf>
    <xf fontId="19" fillId="11" borderId="75" xfId="0">
      <alignment horizontal="center" vertical="center"/>
    </xf>
    <xf fontId="0" fillId="0" borderId="76" xfId="0"/>
    <xf fontId="5" fillId="11" borderId="76" xfId="0">
      <alignment/>
    </xf>
    <xf fontId="0" fillId="0" borderId="77" xfId="0"/>
    <xf fontId="19" fillId="11" borderId="25" xfId="0">
      <alignment horizontal="center" vertical="center"/>
    </xf>
    <xf fontId="5" fillId="0" borderId="73" xfId="0"/>
    <xf fontId="5" fillId="11" borderId="73" xfId="0">
      <alignment/>
    </xf>
    <xf fontId="5" fillId="0" borderId="77" xfId="0"/>
    <xf fontId="19" fillId="11" borderId="78" xfId="0">
      <alignment horizontal="center" vertical="center"/>
    </xf>
    <xf fontId="5" fillId="0" borderId="76" xfId="0"/>
    <xf fontId="20" fillId="11" borderId="28" xfId="0">
      <alignment horizontal="center" vertical="center"/>
    </xf>
    <xf fontId="0" fillId="0" borderId="73" xfId="0"/>
    <xf fontId="5" fillId="11" borderId="77" xfId="0">
      <alignment/>
    </xf>
    <xf numFmtId="0" fontId="18" fillId="6" borderId="6" xfId="0">
      <alignment horizontal="center"/>
    </xf>
    <xf numFmtId="0" fontId="18" fillId="6" borderId="7" xfId="0">
      <alignment horizontal="center"/>
    </xf>
    <xf numFmtId="0" fontId="9" fillId="6" borderId="9" xfId="0">
      <alignment horizontal="center"/>
    </xf>
    <xf fontId="5" fillId="0" borderId="3" xfId="0">
      <alignment horizontal="center"/>
    </xf>
    <xf numFmtId="0" fontId="18" fillId="6" borderId="79" xfId="0"/>
    <xf numFmtId="0" fontId="18" fillId="6" borderId="6" xfId="0">
      <alignment horizontal="center" vertical="center"/>
    </xf>
    <xf numFmtId="0" fontId="11" fillId="6" borderId="66" xfId="0">
      <alignment horizontal="center"/>
    </xf>
    <xf fontId="0" fillId="0" borderId="80" xfId="0">
      <alignment horizontal="center"/>
    </xf>
    <xf numFmtId="0" fontId="21" fillId="6" borderId="0" xfId="0">
      <alignment horizontal="center" vertical="center"/>
    </xf>
    <xf numFmtId="0" fontId="21" fillId="6" borderId="81" xfId="0">
      <alignment horizontal="center" vertical="center"/>
    </xf>
    <xf numFmtId="0" fontId="21" fillId="6" borderId="22" xfId="0">
      <alignment horizontal="center" vertical="center"/>
    </xf>
    <xf numFmtId="0" fontId="21" fillId="6" borderId="26" xfId="0">
      <alignment horizontal="center" vertical="center"/>
    </xf>
    <xf numFmtId="0" fontId="21" fillId="6" borderId="23" xfId="0">
      <alignment horizontal="center" vertical="center"/>
    </xf>
    <xf numFmtId="0" fontId="21" fillId="6" borderId="82" xfId="0">
      <alignment horizontal="center" vertical="center"/>
    </xf>
    <xf numFmtId="0" fontId="21" fillId="6" borderId="18" xfId="0">
      <alignment horizontal="center" vertical="center"/>
    </xf>
    <xf numFmtId="0" fontId="22" fillId="6" borderId="28" xfId="0">
      <alignment horizontal="center" vertical="center"/>
    </xf>
    <xf numFmtId="0" fontId="21" fillId="6" borderId="27" xfId="0">
      <alignment horizontal="center" vertical="center"/>
    </xf>
    <xf numFmtId="0" fontId="21" fillId="6" borderId="24" xfId="0">
      <alignment horizontal="center" vertical="center"/>
    </xf>
    <xf numFmtId="0" fontId="21" fillId="5" borderId="19" xfId="0">
      <alignment horizontal="center" vertical="center"/>
    </xf>
    <xf fontId="23" fillId="0" borderId="0" xfId="0">
      <alignment horizontal="center"/>
    </xf>
    <xf numFmtId="0" fontId="9" fillId="6" borderId="0" xfId="0">
      <alignment horizontal="center"/>
    </xf>
    <xf numFmtId="0" fontId="9" fillId="6" borderId="81" xfId="0">
      <alignment horizontal="center"/>
    </xf>
    <xf numFmtId="0" fontId="9" fillId="6" borderId="82" xfId="0">
      <alignment horizontal="center"/>
    </xf>
    <xf numFmtId="0" fontId="9" fillId="6" borderId="18" xfId="0">
      <alignment horizontal="center"/>
    </xf>
    <xf numFmtId="0" fontId="9" fillId="6" borderId="5" xfId="0">
      <alignment horizontal="center"/>
    </xf>
    <xf numFmtId="0" fontId="9" fillId="6" borderId="3" xfId="0">
      <alignment horizontal="center"/>
    </xf>
    <xf numFmtId="0" fontId="9" fillId="6" borderId="26" xfId="0">
      <alignment horizontal="center"/>
    </xf>
    <xf numFmtId="0" fontId="9" fillId="6" borderId="23" xfId="0">
      <alignment horizontal="center"/>
    </xf>
    <xf fontId="0" fillId="0" borderId="19" xfId="0">
      <alignment horizontal="center"/>
    </xf>
    <xf numFmtId="0" fontId="9" fillId="6" borderId="24" xfId="0">
      <alignment horizontal="center"/>
    </xf>
    <xf numFmtId="0" fontId="9" fillId="6" borderId="22" xfId="0">
      <alignment horizontal="center"/>
    </xf>
    <xf numFmtId="0" fontId="9" fillId="6" borderId="27" xfId="0">
      <alignment horizontal="center"/>
    </xf>
    <xf numFmtId="0" fontId="9" fillId="6" borderId="83" xfId="0">
      <alignment horizontal="center"/>
    </xf>
    <xf numFmtId="0" fontId="9" fillId="6" borderId="84" xfId="0">
      <alignment horizontal="center"/>
    </xf>
    <xf numFmtId="0" fontId="9" fillId="6" borderId="85" xfId="0">
      <alignment horizontal="center"/>
    </xf>
    <xf numFmtId="0" fontId="9" fillId="6" borderId="86" xfId="0">
      <alignment horizontal="center"/>
    </xf>
    <xf numFmtId="0" fontId="11" fillId="6" borderId="71" xfId="0">
      <alignment horizontal="center"/>
    </xf>
    <xf fontId="0" fillId="0" borderId="87" xfId="0">
      <alignment horizontal="center"/>
    </xf>
    <xf numFmtId="0" fontId="9" fillId="6" borderId="88" xfId="0">
      <alignment horizontal="center"/>
    </xf>
    <xf numFmtId="0" fontId="9" fillId="6" borderId="89" xfId="0">
      <alignment horizontal="center"/>
    </xf>
    <xf numFmtId="0" fontId="9" fillId="6" borderId="90" xfId="0">
      <alignment horizontal="center"/>
    </xf>
    <xf numFmtId="0" fontId="9" fillId="6" borderId="91" xfId="0">
      <alignment horizontal="center"/>
    </xf>
    <xf numFmtId="0" fontId="9" fillId="6" borderId="92" xfId="0">
      <alignment horizontal="center"/>
    </xf>
    <xf numFmtId="0" fontId="9" fillId="6" borderId="93" xfId="0">
      <alignment horizontal="center"/>
    </xf>
    <xf fontId="0" fillId="0" borderId="81" xfId="0">
      <alignment horizontal="center"/>
    </xf>
    <xf numFmtId="0" fontId="9" fillId="6" borderId="78" xfId="0">
      <alignment horizontal="center"/>
    </xf>
    <xf numFmtId="0" fontId="9" fillId="6" borderId="94" xfId="0">
      <alignment horizontal="center"/>
    </xf>
    <xf numFmtId="0" fontId="9" fillId="6" borderId="95" xfId="0">
      <alignment horizontal="center"/>
    </xf>
    <xf numFmtId="0" fontId="9" fillId="6" borderId="96" xfId="0">
      <alignment horizontal="center"/>
    </xf>
    <xf numFmtId="0" fontId="9" fillId="6" borderId="75" xfId="0">
      <alignment horizontal="center"/>
    </xf>
    <xf numFmtId="0" fontId="9" fillId="6" borderId="97" xfId="0">
      <alignment horizontal="center"/>
    </xf>
    <xf fontId="5" fillId="11" borderId="6" xfId="0">
      <alignment horizontal="center"/>
    </xf>
    <xf numFmtId="0" fontId="15" fillId="5" borderId="74" xfId="0">
      <alignment horizontal="center" vertical="center"/>
    </xf>
    <xf fontId="0" fillId="0" borderId="0" xfId="0">
      <alignment/>
    </xf>
    <xf fontId="19" fillId="12" borderId="6" xfId="0">
      <alignment horizontal="center" vertical="center"/>
    </xf>
    <xf fontId="19" fillId="12" borderId="75" xfId="0">
      <alignment horizontal="center" vertical="center"/>
    </xf>
    <xf fontId="19" fillId="12" borderId="25" xfId="0">
      <alignment horizontal="center" vertical="center"/>
    </xf>
    <xf fontId="19" fillId="12" borderId="78" xfId="0">
      <alignment horizontal="center" vertical="center"/>
    </xf>
    <xf fontId="20" fillId="12" borderId="28" xfId="0">
      <alignment horizontal="center" vertical="center"/>
    </xf>
    <xf fontId="19" fillId="0" borderId="25" xfId="0">
      <alignment horizontal="center" vertical="center"/>
    </xf>
    <xf fontId="19" fillId="0" borderId="78" xfId="0">
      <alignment horizontal="center" vertical="center"/>
    </xf>
    <xf fontId="19" fillId="8" borderId="19" xfId="0">
      <alignment horizontal="center" vertical="center"/>
    </xf>
    <xf fontId="19" fillId="8" borderId="5" xfId="0">
      <alignment horizontal="center" vertical="bottom"/>
    </xf>
    <xf fontId="16" fillId="8" borderId="0" xfId="0">
      <alignment horizontal="center"/>
    </xf>
    <xf numFmtId="0" fontId="9" fillId="5" borderId="98" xfId="0">
      <alignment horizontal="center"/>
    </xf>
    <xf numFmtId="0" fontId="9" fillId="5" borderId="99" xfId="0">
      <alignment horizontal="center"/>
    </xf>
    <xf fontId="5" fillId="0" borderId="6" xfId="0">
      <alignment horizontal="center"/>
    </xf>
    <xf numFmtId="0" fontId="9" fillId="5" borderId="57" xfId="0">
      <alignment horizontal="center"/>
    </xf>
    <xf numFmtId="0" fontId="9" fillId="6" borderId="100" xfId="0">
      <alignment horizontal="center" vertical="center"/>
    </xf>
    <xf numFmtId="0" fontId="9" fillId="5" borderId="71" xfId="0">
      <alignment horizontal="center"/>
    </xf>
    <xf fontId="5" fillId="0" borderId="75" xfId="0">
      <alignment horizontal="center"/>
    </xf>
    <xf numFmtId="0" fontId="9" fillId="5" borderId="7" xfId="0">
      <alignment horizontal="center"/>
    </xf>
    <xf fontId="24" fillId="0" borderId="101" xfId="0">
      <alignment horizontal="center"/>
    </xf>
    <xf numFmtId="0" fontId="9" fillId="6" borderId="27" xfId="0">
      <alignment horizontal="center" vertical="center"/>
    </xf>
    <xf numFmtId="0" fontId="15" fillId="6" borderId="19" xfId="0">
      <alignment horizontal="center" vertical="center"/>
    </xf>
    <xf numFmtId="0" fontId="15" fillId="6" borderId="0" xfId="0">
      <alignment horizontal="center" vertical="center"/>
    </xf>
    <xf numFmtId="0" fontId="15" fillId="6" borderId="81" xfId="0">
      <alignment horizontal="center" vertical="center"/>
    </xf>
    <xf numFmtId="0" fontId="15" fillId="12" borderId="6" xfId="0">
      <alignment horizontal="center" vertical="center"/>
    </xf>
    <xf numFmtId="0" fontId="15" fillId="12" borderId="22" xfId="0">
      <alignment horizontal="center" vertical="center"/>
    </xf>
    <xf fontId="5" fillId="0" borderId="27" xfId="0"/>
    <xf numFmtId="0" fontId="15" fillId="12" borderId="26" xfId="0">
      <alignment horizontal="center" vertical="center"/>
    </xf>
    <xf numFmtId="0" fontId="15" fillId="12" borderId="25" xfId="0">
      <alignment horizontal="center" vertical="center"/>
    </xf>
    <xf numFmtId="0" fontId="13" fillId="6" borderId="6" xfId="0"/>
    <xf numFmtId="0" fontId="13" fillId="6" borderId="7" xfId="0"/>
    <xf numFmtId="0" fontId="9" fillId="6" borderId="6" xfId="0"/>
    <xf numFmtId="0" fontId="9" fillId="6" borderId="7" xfId="0"/>
    <xf numFmtId="0" fontId="10" fillId="6" borderId="102" xfId="0">
      <alignment horizontal="center"/>
    </xf>
    <xf numFmtId="0" fontId="9" fillId="6" borderId="103" xfId="0">
      <alignment horizontal="center"/>
    </xf>
    <xf numFmtId="0" fontId="9" fillId="6" borderId="104" xfId="0">
      <alignment horizontal="center"/>
    </xf>
    <xf numFmtId="0" fontId="9" fillId="5" borderId="0" xfId="0">
      <alignment horizontal="center"/>
    </xf>
    <xf numFmtId="0" fontId="11" fillId="6" borderId="36" xfId="0">
      <alignment horizontal="center"/>
    </xf>
    <xf numFmtId="0" fontId="10" fillId="6" borderId="105" xfId="0">
      <alignment horizontal="center"/>
    </xf>
    <xf numFmtId="0" fontId="9" fillId="6" borderId="106" xfId="0">
      <alignment horizontal="center"/>
    </xf>
    <xf numFmtId="0" fontId="10" fillId="6" borderId="107" xfId="0">
      <alignment horizontal="center"/>
    </xf>
    <xf fontId="0" fillId="0" borderId="6" xfId="0">
      <alignment horizontal="center" vertical="center"/>
    </xf>
    <xf numFmtId="0" fontId="11" fillId="6" borderId="68" xfId="0">
      <alignment horizontal="center"/>
    </xf>
    <xf numFmtId="0" fontId="10" fillId="6" borderId="65" xfId="0">
      <alignment horizontal="center"/>
    </xf>
    <xf numFmtId="0" fontId="9" fillId="6" borderId="8" xfId="0">
      <alignment horizontal="center"/>
    </xf>
    <xf numFmtId="0" fontId="9" fillId="6" borderId="108" xfId="0">
      <alignment horizontal="center"/>
    </xf>
    <xf fontId="0" fillId="0" borderId="109" xfId="0">
      <alignment horizontal="center"/>
    </xf>
    <xf numFmtId="0" fontId="11" fillId="6" borderId="8" xfId="0">
      <alignment horizontal="center" vertical="center"/>
    </xf>
    <xf numFmtId="0" fontId="11" fillId="6" borderId="66" xfId="0">
      <alignment horizontal="center" vertical="center"/>
    </xf>
    <xf fontId="5" fillId="0" borderId="109" xfId="0">
      <alignment horizontal="center"/>
    </xf>
    <xf numFmtId="0" fontId="11" fillId="6" borderId="110" xfId="0">
      <alignment horizontal="center"/>
    </xf>
    <xf numFmtId="0" fontId="9" fillId="6" borderId="109" xfId="0">
      <alignment horizontal="center"/>
    </xf>
    <xf numFmtId="0" fontId="9" fillId="6" borderId="111" xfId="0">
      <alignment horizontal="center"/>
    </xf>
    <xf numFmtId="0" fontId="9" fillId="6" borderId="112" xfId="0">
      <alignment horizontal="center"/>
    </xf>
    <xf fontId="0" fillId="0" borderId="113" xfId="0">
      <alignment horizontal="center"/>
    </xf>
    <xf numFmtId="0" fontId="11" fillId="6" borderId="8" xfId="0">
      <alignment horizontal="center"/>
    </xf>
    <xf numFmtId="0" fontId="9" fillId="6" borderId="114" xfId="0">
      <alignment horizontal="center" vertical="center"/>
    </xf>
    <xf numFmtId="0" fontId="11" fillId="6" borderId="115" xfId="0">
      <alignment horizontal="center"/>
    </xf>
    <xf fontId="0" fillId="0" borderId="116" xfId="0">
      <alignment horizontal="center"/>
    </xf>
    <xf fontId="0" fillId="0" borderId="117" xfId="0">
      <alignment horizontal="center"/>
    </xf>
    <xf numFmtId="0" fontId="11" fillId="6" borderId="80" xfId="0">
      <alignment horizontal="center"/>
    </xf>
    <xf numFmtId="0" fontId="9" fillId="6" borderId="117" xfId="0">
      <alignment horizontal="center"/>
    </xf>
    <xf numFmtId="0" fontId="9" fillId="6" borderId="80" xfId="0">
      <alignment horizontal="center"/>
    </xf>
    <xf fontId="0" fillId="0" borderId="118" xfId="0">
      <alignment horizontal="center"/>
    </xf>
    <xf fontId="0" fillId="0" borderId="119" xfId="0">
      <alignment horizontal="center"/>
    </xf>
    <xf fontId="0" fillId="0" borderId="120" xfId="0">
      <alignment horizontal="center"/>
    </xf>
    <xf numFmtId="0" fontId="25" fillId="8" borderId="29" xfId="0">
      <alignment horizontal="center" vertical="center"/>
    </xf>
    <xf fontId="26" fillId="0" borderId="29" xfId="0"/>
    <xf fontId="26" fillId="0" borderId="30" xfId="0"/>
    <xf numFmtId="0" fontId="25" fillId="8" borderId="28" xfId="0">
      <alignment horizontal="center" vertical="center"/>
    </xf>
    <xf fontId="26" fillId="0" borderId="35" xfId="0"/>
    <xf numFmtId="0" fontId="25" fillId="8" borderId="121" xfId="0">
      <alignment horizontal="center" vertical="center"/>
    </xf>
    <xf numFmtId="0" fontId="15" fillId="6" borderId="96" xfId="0">
      <alignment horizontal="center" vertical="center"/>
    </xf>
    <xf numFmtId="0" fontId="15" fillId="6" borderId="97" xfId="0">
      <alignment horizontal="center" vertical="center"/>
    </xf>
    <xf fontId="0" fillId="8" borderId="19" xfId="0">
      <alignment horizontal="center"/>
    </xf>
    <xf fontId="0" fillId="8" borderId="0" xfId="0">
      <alignment horizontal="center"/>
    </xf>
    <xf numFmtId="0" fontId="10" fillId="6" borderId="122" xfId="0">
      <alignment horizontal="center"/>
    </xf>
    <xf numFmtId="0" fontId="10" fillId="6" borderId="40" xfId="0">
      <alignment horizontal="center" vertical="center"/>
    </xf>
    <xf numFmtId="0" fontId="10" fillId="6" borderId="123" xfId="0">
      <alignment horizontal="center"/>
    </xf>
    <xf numFmtId="0" fontId="10" fillId="6" borderId="28" xfId="0">
      <alignment horizontal="center"/>
    </xf>
    <xf numFmtId="0" fontId="10" fillId="6" borderId="124" xfId="0">
      <alignment horizontal="center" vertical="center"/>
    </xf>
    <xf numFmtId="0" fontId="10" fillId="6" borderId="52" xfId="0">
      <alignment horizontal="center" vertical="center"/>
    </xf>
    <xf fontId="26" fillId="0" borderId="14" xfId="0">
      <alignment horizontal="center"/>
    </xf>
    <xf fontId="26" fillId="0" borderId="11" xfId="0">
      <alignment horizontal="center"/>
    </xf>
    <xf fontId="26" fillId="0" borderId="29" xfId="0">
      <alignment horizontal="center"/>
    </xf>
    <xf numFmtId="0" fontId="9" fillId="6" borderId="110" xfId="0">
      <alignment horizontal="center"/>
    </xf>
    <xf fontId="27" fillId="0" borderId="6" xfId="0">
      <alignment horizontal="center"/>
    </xf>
    <xf numFmtId="0" fontId="11" fillId="6" borderId="110" xfId="0">
      <alignment horizontal="center" vertical="center"/>
    </xf>
    <xf fontId="5" fillId="0" borderId="125" xfId="0">
      <alignment horizontal="center"/>
    </xf>
    <xf fontId="0" fillId="0" borderId="125" xfId="0">
      <alignment horizontal="center"/>
    </xf>
    <xf numFmtId="0" fontId="9" fillId="6" borderId="125" xfId="0">
      <alignment horizontal="center" vertical="center"/>
    </xf>
    <xf numFmtId="0" fontId="0" fillId="0" borderId="0" xfId="0">
      <alignment horizontal="center"/>
    </xf>
    <xf numFmtId="0" fontId="0" fillId="0" borderId="81" xfId="0">
      <alignment horizontal="center"/>
    </xf>
    <xf numFmtId="0" fontId="5" fillId="0" borderId="19" xfId="0">
      <alignment horizontal="center"/>
    </xf>
    <xf numFmtId="0" fontId="0" fillId="0" borderId="2" xfId="0">
      <alignment horizontal="center" vertical="center"/>
    </xf>
    <xf numFmtId="0" fontId="5" fillId="0" borderId="5" xfId="0">
      <alignment horizontal="center"/>
    </xf>
    <xf numFmtId="0" fontId="0" fillId="0" borderId="19" xfId="0">
      <alignment horizontal="center"/>
    </xf>
    <xf numFmtId="0" fontId="5" fillId="0" borderId="20" xfId="0">
      <alignment horizontal="center"/>
    </xf>
    <xf numFmtId="0" fontId="25" fillId="8" borderId="107" xfId="0">
      <alignment horizontal="center" vertical="center"/>
    </xf>
    <xf fontId="26" fillId="0" borderId="105" xfId="0"/>
    <xf numFmtId="0" fontId="11" fillId="6" borderId="5" xfId="0">
      <alignment horizontal="center"/>
    </xf>
    <xf fontId="28" fillId="8" borderId="29" xfId="0">
      <alignment horizontal="center" vertical="center"/>
    </xf>
    <xf fontId="28" fillId="8" borderId="126" xfId="0">
      <alignment horizontal="center" vertical="center"/>
    </xf>
    <xf fontId="26" fillId="0" borderId="127" xfId="0"/>
    <xf fontId="5" fillId="11" borderId="97" xfId="0">
      <alignment/>
    </xf>
    <xf fontId="28" fillId="8" borderId="28" xfId="0">
      <alignment horizontal="center" vertical="center"/>
    </xf>
    <xf fontId="26" fillId="0" borderId="128" xfId="0"/>
    <xf fontId="28" fillId="8" borderId="129" xfId="0">
      <alignment horizontal="center" vertical="center"/>
    </xf>
    <xf fontId="26" fillId="0" borderId="130" xfId="0"/>
    <xf fontId="5" fillId="11" borderId="131" xfId="0">
      <alignment/>
    </xf>
    <xf fontId="29" fillId="8" borderId="19" xfId="0">
      <alignment vertical="center"/>
    </xf>
    <xf fontId="0" fillId="13" borderId="0" xfId="0">
      <alignment horizontal="center"/>
    </xf>
    <xf numFmtId="0" fontId="13" fillId="6" borderId="17" xfId="0">
      <alignment/>
    </xf>
    <xf numFmtId="0" fontId="5" fillId="0" borderId="25" xfId="0">
      <alignment horizontal="center"/>
    </xf>
    <xf numFmtId="0" fontId="0" fillId="0" borderId="6" xfId="0">
      <alignment horizontal="center" vertical="center"/>
    </xf>
    <xf fontId="0" fillId="0" borderId="78" xfId="0">
      <alignment horizontal="center"/>
    </xf>
    <xf fontId="0" fillId="0" borderId="94" xfId="0">
      <alignment horizontal="center"/>
    </xf>
    <xf fontId="0" fillId="0" borderId="75" xfId="0">
      <alignment horizontal="center"/>
    </xf>
    <xf fontId="0" fillId="0" borderId="97" xfId="0">
      <alignment horizontal="center"/>
    </xf>
    <xf fontId="26" fillId="0" borderId="132" xfId="0"/>
    <xf fontId="5" fillId="11" borderId="125" xfId="0">
      <alignment/>
    </xf>
    <xf fontId="26" fillId="0" borderId="133" xfId="0"/>
    <xf fontId="27" fillId="0" borderId="6" xfId="0">
      <alignment horizontal="center" vertical="center"/>
    </xf>
    <xf fontId="27" fillId="0" borderId="8" xfId="0">
      <alignment horizontal="center" vertical="center"/>
    </xf>
    <xf fontId="27" fillId="0" borderId="8" xfId="0">
      <alignment horizontal="center"/>
    </xf>
    <xf fontId="0" fillId="0" borderId="80" xfId="0">
      <alignment horizontal="center" vertical="center"/>
    </xf>
    <xf fontId="0" fillId="0" borderId="134" xfId="0">
      <alignment horizontal="center"/>
    </xf>
    <xf numFmtId="0" fontId="10" fillId="6" borderId="133" xfId="0">
      <alignment horizontal="center"/>
    </xf>
    <xf numFmtId="0" fontId="9" fillId="6" borderId="73" xfId="0">
      <alignment horizontal="center"/>
    </xf>
    <xf numFmtId="0" fontId="10" fillId="6" borderId="128" xfId="0">
      <alignment horizontal="center"/>
    </xf>
    <xf numFmtId="0" fontId="9" fillId="6" borderId="77" xfId="0">
      <alignment horizontal="center"/>
    </xf>
    <xf numFmtId="0" fontId="11" fillId="6" borderId="73" xfId="0">
      <alignment horizontal="center"/>
    </xf>
    <xf numFmtId="0" fontId="11" fillId="6" borderId="77" xfId="0">
      <alignment horizontal="center"/>
    </xf>
    <xf fontId="26" fillId="0" borderId="126" xfId="0"/>
    <xf fontId="5" fillId="11" borderId="75" xfId="0">
      <alignment/>
    </xf>
    <xf fontId="26" fillId="0" borderId="28" xfId="0"/>
    <xf fontId="5" fillId="11" borderId="25" xfId="0">
      <alignment/>
    </xf>
    <xf fontId="26" fillId="0" borderId="75" xfId="0"/>
    <xf fontId="26" fillId="0" borderId="129" xfId="0"/>
    <xf fontId="5" fillId="11" borderId="135" xfId="0">
      <alignment/>
    </xf>
    <xf fontId="29" fillId="8" borderId="0" xfId="0">
      <alignment vertical="bottom"/>
    </xf>
    <xf fontId="0" fillId="14" borderId="0" xfId="0">
      <alignment horizontal="center"/>
    </xf>
    <xf numFmtId="0" fontId="9" fillId="6" borderId="10" xfId="0">
      <alignment/>
    </xf>
    <xf numFmtId="0" fontId="10" fillId="6" borderId="57" xfId="0">
      <alignment horizontal="center"/>
    </xf>
    <xf numFmtId="0" fontId="11" fillId="6" borderId="53" xfId="0">
      <alignment horizontal="center" vertical="center"/>
    </xf>
    <xf fontId="26" fillId="0" borderId="136" xfId="0">
      <alignment horizontal="center" vertical="center"/>
    </xf>
    <xf fontId="5" fillId="0" borderId="99" xfId="0">
      <alignment horizontal="center" vertical="center"/>
    </xf>
    <xf fontId="26" fillId="0" borderId="123" xfId="0">
      <alignment horizontal="center" vertical="center"/>
    </xf>
    <xf fontId="5" fillId="0" borderId="6" xfId="0">
      <alignment horizontal="center" vertical="center"/>
    </xf>
    <xf fontId="26" fillId="0" borderId="29" xfId="0">
      <alignment horizontal="center" vertical="center"/>
    </xf>
    <xf fontId="26" fillId="0" borderId="30" xfId="0">
      <alignment horizontal="center" vertical="center"/>
    </xf>
    <xf fontId="27" fillId="0" borderId="7" xfId="0">
      <alignment horizontal="center" vertical="center"/>
    </xf>
    <xf fontId="0" fillId="0" borderId="8" xfId="0">
      <alignment horizontal="center" vertical="center"/>
    </xf>
    <xf fontId="5" fillId="0" borderId="8" xfId="0">
      <alignment horizontal="center" vertical="center"/>
    </xf>
    <xf fontId="5" fillId="0" borderId="9" xfId="0">
      <alignment horizontal="center" vertical="center"/>
    </xf>
    <xf numFmtId="0" fontId="0" fillId="0" borderId="109" xfId="0">
      <alignment horizontal="center"/>
    </xf>
    <xf numFmtId="0" fontId="5" fillId="0" borderId="8" xfId="0">
      <alignment horizontal="center" vertical="center"/>
    </xf>
    <xf fontId="5" fillId="0" borderId="8" xfId="0">
      <alignment horizontal="center"/>
    </xf>
    <xf fontId="5" fillId="0" borderId="9" xfId="0">
      <alignment horizontal="center"/>
    </xf>
    <xf fontId="11" fillId="5" borderId="137" xfId="0">
      <alignment horizontal="center"/>
    </xf>
    <xf fontId="11" fillId="5" borderId="138" xfId="0">
      <alignment horizontal="center"/>
    </xf>
    <xf fontId="9" fillId="5" borderId="118" xfId="0">
      <alignment horizontal="center"/>
    </xf>
    <xf fontId="9" fillId="5" borderId="119" xfId="0">
      <alignment horizontal="center"/>
    </xf>
    <xf numFmtId="0" fontId="9" fillId="5" borderId="80" xfId="0">
      <alignment horizontal="center"/>
    </xf>
    <xf numFmtId="0" fontId="9" fillId="5" borderId="118" xfId="0">
      <alignment horizontal="center"/>
    </xf>
    <xf numFmtId="0" fontId="9" fillId="5" borderId="119" xfId="0">
      <alignment horizontal="center"/>
    </xf>
    <xf fontId="0" fillId="0" borderId="139" xfId="0">
      <alignment horizontal="center"/>
    </xf>
    <xf numFmtId="0" fontId="30" fillId="4" borderId="18" xfId="0">
      <alignment horizontal="left" vertical="center"/>
    </xf>
    <xf fontId="0" fillId="0" borderId="81" xfId="0"/>
    <xf numFmtId="0" fontId="13" fillId="4" borderId="140" xfId="0">
      <alignment/>
    </xf>
    <xf numFmtId="0" fontId="13" fillId="4" borderId="17" xfId="0">
      <alignment/>
    </xf>
    <xf fontId="31" fillId="11" borderId="6" xfId="0">
      <alignment horizontal="center" vertical="center"/>
    </xf>
    <xf fontId="31" fillId="11" borderId="75" xfId="0">
      <alignment horizontal="center" vertical="center"/>
    </xf>
    <xf fontId="0" fillId="0" borderId="78" xfId="0"/>
    <xf fontId="5" fillId="11" borderId="78" xfId="0">
      <alignment/>
    </xf>
    <xf fontId="0" fillId="0" borderId="75" xfId="0"/>
    <xf fontId="31" fillId="11" borderId="25" xfId="0">
      <alignment horizontal="center" vertical="center"/>
    </xf>
    <xf fontId="5" fillId="0" borderId="25" xfId="0"/>
    <xf fontId="31" fillId="11" borderId="78" xfId="0">
      <alignment horizontal="center" vertical="center"/>
    </xf>
    <xf fontId="5" fillId="0" borderId="78" xfId="0"/>
    <xf fontId="32" fillId="11" borderId="28" xfId="0">
      <alignment horizontal="center" vertical="center"/>
    </xf>
    <xf fontId="0" fillId="0" borderId="25" xfId="0"/>
    <xf fontId="29" fillId="0" borderId="19" xfId="0">
      <alignment horizontal="center" vertical="bottom"/>
    </xf>
    <xf fontId="29" fillId="0" borderId="0" xfId="0">
      <alignment vertical="center"/>
    </xf>
    <xf fontId="33" fillId="11" borderId="29" xfId="0">
      <alignment horizontal="center" vertical="bottom"/>
    </xf>
    <xf fontId="29" fillId="11" borderId="6" xfId="0">
      <alignment horizontal="center" vertical="bottom"/>
    </xf>
    <xf fontId="33" fillId="11" borderId="30" xfId="0">
      <alignment horizontal="center" vertical="bottom"/>
    </xf>
    <xf fontId="33" fillId="11" borderId="28" xfId="0">
      <alignment horizontal="center" vertical="bottom"/>
    </xf>
    <xf fontId="33" fillId="11" borderId="65" xfId="0">
      <alignment horizontal="center" vertical="bottom"/>
    </xf>
    <xf fontId="29" fillId="11" borderId="69" xfId="0">
      <alignment horizontal="center" vertical="bottom"/>
    </xf>
    <xf fontId="33" fillId="11" borderId="35" xfId="0">
      <alignment horizontal="center" vertical="bottom"/>
    </xf>
    <xf fontId="29" fillId="11" borderId="25" xfId="0">
      <alignment horizontal="center" vertical="bottom"/>
    </xf>
    <xf fontId="29" fillId="11" borderId="7" xfId="0">
      <alignment horizontal="center" vertical="bottom"/>
    </xf>
    <xf fontId="34" fillId="11" borderId="65" xfId="0">
      <alignment horizontal="center" vertical="bottom"/>
    </xf>
    <xf fontId="35" fillId="11" borderId="9" xfId="0">
      <alignment horizontal="center" vertical="bottom"/>
    </xf>
    <xf fontId="29" fillId="11" borderId="38" xfId="0">
      <alignment horizontal="center" vertical="bottom"/>
    </xf>
    <xf fontId="33" fillId="11" borderId="141" xfId="0">
      <alignment horizontal="center" vertical="bottom"/>
    </xf>
    <xf fontId="33" fillId="11" borderId="142" xfId="0">
      <alignment horizontal="center" vertical="bottom"/>
    </xf>
    <xf fontId="29" fillId="11" borderId="143" xfId="0">
      <alignment horizontal="center" vertical="bottom"/>
    </xf>
    <xf fontId="33" fillId="11" borderId="43" xfId="0">
      <alignment horizontal="center" vertical="bottom"/>
    </xf>
    <xf fontId="29" fillId="11" borderId="144" xfId="0">
      <alignment horizontal="center" vertical="bottom"/>
    </xf>
    <xf fontId="29" fillId="11" borderId="145" xfId="0">
      <alignment horizontal="center" vertical="bottom"/>
    </xf>
    <xf fontId="29" fillId="11" borderId="146" xfId="0">
      <alignment horizontal="center" vertical="bottom"/>
    </xf>
    <xf fontId="29" fillId="11" borderId="47" xfId="0">
      <alignment horizontal="center" vertical="bottom"/>
    </xf>
    <xf fontId="29" fillId="11" borderId="147" xfId="0">
      <alignment horizontal="center" vertical="bottom"/>
    </xf>
    <xf fontId="29" fillId="11" borderId="115" xfId="0">
      <alignment horizontal="center" vertical="bottom"/>
    </xf>
    <xf fontId="29" fillId="11" borderId="148" xfId="0">
      <alignment horizontal="center" vertical="bottom"/>
    </xf>
    <xf fontId="29" fillId="11" borderId="51" xfId="0">
      <alignment horizontal="center" vertical="bottom"/>
    </xf>
    <xf fontId="33" fillId="11" borderId="65" xfId="0">
      <alignment horizontal="center" vertical="center"/>
    </xf>
    <xf fontId="33" fillId="11" borderId="132" xfId="0">
      <alignment horizontal="center" vertical="bottom"/>
    </xf>
    <xf fontId="34" fillId="11" borderId="29" xfId="0">
      <alignment horizontal="center" vertical="bottom"/>
    </xf>
    <xf fontId="35" fillId="11" borderId="79" xfId="0">
      <alignment horizontal="center" vertical="bottom"/>
    </xf>
    <xf fontId="29" fillId="11" borderId="95" xfId="0">
      <alignment horizontal="center" vertical="bottom"/>
    </xf>
    <xf fontId="33" fillId="11" borderId="29" xfId="0">
      <alignment horizontal="center" vertical="center"/>
    </xf>
    <xf fontId="29" fillId="0" borderId="0" xfId="0">
      <alignment horizontal="center" vertical="bottom"/>
    </xf>
    <xf fontId="29" fillId="0" borderId="5" xfId="0">
      <alignment horizontal="center" vertical="bottom"/>
    </xf>
    <xf fontId="29" fillId="11" borderId="149" xfId="0">
      <alignment horizontal="center" vertical="bottom"/>
    </xf>
    <xf fontId="29" fillId="11" borderId="19" xfId="0">
      <alignment horizontal="center" vertical="bottom"/>
    </xf>
    <xf fontId="29" fillId="11" borderId="125" xfId="0">
      <alignment horizontal="center" vertical="bottom"/>
    </xf>
    <xf fontId="33" fillId="11" borderId="121" xfId="0">
      <alignment horizontal="center" vertical="bottom"/>
    </xf>
    <xf fontId="29" fillId="11" borderId="8" xfId="0">
      <alignment horizontal="center" vertical="bottom"/>
    </xf>
    <xf fontId="29" fillId="11" borderId="6" xfId="0">
      <alignment horizontal="center" vertical="center"/>
    </xf>
    <xf fontId="35" fillId="11" borderId="150" xfId="0">
      <alignment horizontal="center" vertical="bottom"/>
    </xf>
    <xf fontId="29" fillId="11" borderId="109" xfId="0">
      <alignment horizontal="center" vertical="bottom"/>
    </xf>
    <xf fontId="29" fillId="11" borderId="8" xfId="0">
      <alignment horizontal="center" vertical="center"/>
    </xf>
    <xf fontId="29" fillId="11" borderId="69" xfId="0">
      <alignment horizontal="center" vertical="center"/>
    </xf>
    <xf fontId="29" fillId="11" borderId="151" xfId="0">
      <alignment horizontal="center" vertical="bottom"/>
    </xf>
    <xf fontId="29" fillId="11" borderId="9" xfId="0">
      <alignment horizontal="center" vertical="bottom"/>
    </xf>
    <xf fontId="29" fillId="0" borderId="6" xfId="0">
      <alignment horizontal="center" vertical="bottom"/>
    </xf>
    <xf fontId="35" fillId="11" borderId="6" xfId="0">
      <alignment horizontal="center" vertical="bottom"/>
    </xf>
    <xf fontId="35" fillId="11" borderId="7" xfId="0">
      <alignment horizontal="center" vertical="bottom"/>
    </xf>
    <xf fontId="29" fillId="0" borderId="25" xfId="0">
      <alignment horizontal="center" vertical="bottom"/>
    </xf>
    <xf fontId="35" fillId="11" borderId="6" xfId="0">
      <alignment horizontal="center" vertical="center"/>
    </xf>
    <xf fontId="35" fillId="11" borderId="125" xfId="0">
      <alignment horizontal="center" vertical="bottom"/>
    </xf>
    <xf fontId="29" fillId="3" borderId="19" xfId="0">
      <alignment horizontal="center" vertical="bottom"/>
    </xf>
    <xf fontId="33" fillId="11" borderId="11" xfId="0">
      <alignment horizontal="center" vertical="bottom"/>
    </xf>
    <xf fontId="35" fillId="11" borderId="5" xfId="0">
      <alignment horizontal="center" vertical="bottom"/>
    </xf>
    <xf fontId="35" fillId="11" borderId="19" xfId="0">
      <alignment horizontal="center" vertical="bottom"/>
    </xf>
    <xf fontId="29" fillId="3" borderId="5" xfId="0">
      <alignment horizontal="center" vertical="bottom"/>
    </xf>
    <xf fontId="29" fillId="11" borderId="81" xfId="0">
      <alignment horizontal="center" vertical="center"/>
    </xf>
    <xf fontId="29" fillId="11" borderId="19" xfId="0">
      <alignment horizontal="center" vertical="center"/>
    </xf>
    <xf fontId="29" fillId="11" borderId="0" xfId="0">
      <alignment horizontal="center" vertical="center"/>
    </xf>
    <xf fontId="29" fillId="3" borderId="5" xfId="0">
      <alignment horizontal="center" vertical="center"/>
    </xf>
    <xf fontId="20" fillId="11" borderId="29" xfId="0">
      <alignment horizontal="center" vertical="center"/>
    </xf>
    <xf fontId="36" fillId="0" borderId="29" xfId="0"/>
    <xf fontId="20" fillId="11" borderId="126" xfId="0">
      <alignment horizontal="center" vertical="center"/>
    </xf>
    <xf fontId="0" fillId="0" borderId="126" xfId="0"/>
    <xf fontId="36" fillId="0" borderId="28" xfId="0"/>
    <xf fontId="36" fillId="0" borderId="126" xfId="0"/>
    <xf fontId="0" fillId="0" borderId="28" xfId="0"/>
    <xf fontId="34" fillId="11" borderId="6" xfId="0">
      <alignment horizontal="center" vertical="bottom"/>
    </xf>
    <xf fontId="34" fillId="11" borderId="7" xfId="0">
      <alignment horizontal="center" vertical="bottom"/>
    </xf>
    <xf fontId="29" fillId="0" borderId="3" xfId="0">
      <alignment horizontal="center" vertical="bottom"/>
    </xf>
    <xf fontId="34" fillId="11" borderId="79" xfId="0">
      <alignment horizontal="center" vertical="bottom"/>
    </xf>
    <xf fontId="34" fillId="11" borderId="6" xfId="0">
      <alignment horizontal="center" vertical="center"/>
    </xf>
    <xf fontId="35" fillId="11" borderId="8" xfId="0">
      <alignment horizontal="center" vertical="bottom"/>
    </xf>
    <xf fontId="29" fillId="11" borderId="81" xfId="0">
      <alignment horizontal="center" vertical="bottom"/>
    </xf>
    <xf fontId="29" fillId="11" borderId="0" xfId="0">
      <alignment horizontal="center" vertical="bottom"/>
    </xf>
    <xf fontId="19" fillId="8" borderId="6" xfId="0">
      <alignment horizontal="center" vertical="center"/>
    </xf>
    <xf fontId="19" fillId="8" borderId="75" xfId="0">
      <alignment horizontal="center" vertical="center"/>
    </xf>
    <xf fontId="19" fillId="8" borderId="25" xfId="0">
      <alignment horizontal="center" vertical="center"/>
    </xf>
    <xf fontId="19" fillId="8" borderId="78" xfId="0">
      <alignment horizontal="center" vertical="center"/>
    </xf>
    <xf fontId="20" fillId="8" borderId="126" xfId="0">
      <alignment horizontal="center" vertical="center"/>
    </xf>
    <xf fontId="19" fillId="8" borderId="135" xfId="0">
      <alignment horizontal="center" vertical="center"/>
    </xf>
    <xf fontId="0" fillId="0" borderId="135" xfId="0"/>
    <xf fontId="29" fillId="15" borderId="19" xfId="0">
      <alignment vertical="center"/>
    </xf>
    <xf fontId="29" fillId="15" borderId="0" xfId="0">
      <alignment horizontal="center" vertical="bottom"/>
    </xf>
    <xf fontId="0" fillId="15" borderId="0" xfId="0">
      <alignment horizontal="center"/>
    </xf>
    <xf fontId="35" fillId="11" borderId="152" xfId="0">
      <alignment horizontal="center" vertical="bottom"/>
    </xf>
    <xf fontId="29" fillId="11" borderId="75" xfId="0">
      <alignment horizontal="center" vertical="bottom"/>
    </xf>
    <xf fontId="29" fillId="11" borderId="100" xfId="0">
      <alignment horizontal="center" vertical="center"/>
    </xf>
    <xf fontId="29" fillId="0" borderId="75" xfId="0">
      <alignment horizontal="center" vertical="bottom"/>
    </xf>
    <xf fontId="37" fillId="0" borderId="101" xfId="0">
      <alignment horizontal="center" vertical="bottom"/>
    </xf>
    <xf fontId="29" fillId="11" borderId="5" xfId="0">
      <alignment horizontal="center" vertical="bottom"/>
    </xf>
    <xf fontId="19" fillId="11" borderId="19" xfId="0">
      <alignment horizontal="center" vertical="center"/>
    </xf>
    <xf fontId="19" fillId="11" borderId="0" xfId="0">
      <alignment horizontal="center" vertical="center"/>
    </xf>
    <xf fontId="19" fillId="11" borderId="81" xfId="0">
      <alignment horizontal="center" vertical="center"/>
    </xf>
    <xf fontId="5" fillId="0" borderId="75" xfId="0"/>
    <xf fontId="38" fillId="11" borderId="25" xfId="0"/>
    <xf fontId="5" fillId="11" borderId="25" xfId="0"/>
    <xf fontId="29" fillId="15" borderId="19" xfId="0">
      <alignment horizontal="center" vertical="bottom"/>
    </xf>
    <xf fontId="33" fillId="11" borderId="153" xfId="0">
      <alignment horizontal="center" vertical="bottom"/>
    </xf>
    <xf fontId="29" fillId="11" borderId="154" xfId="0">
      <alignment horizontal="center" vertical="bottom"/>
    </xf>
    <xf fontId="29" fillId="11" borderId="155" xfId="0">
      <alignment horizontal="center" vertical="bottom"/>
    </xf>
    <xf fontId="35" fillId="11" borderId="25" xfId="0">
      <alignment horizontal="center" vertical="bottom"/>
    </xf>
    <xf fontId="29" fillId="11" borderId="97" xfId="0">
      <alignment horizontal="center" vertical="bottom"/>
    </xf>
    <xf fontId="33" fillId="11" borderId="127" xfId="0">
      <alignment horizontal="center" vertical="bottom"/>
    </xf>
    <xf fontId="29" fillId="11" borderId="156" xfId="0">
      <alignment horizontal="center" vertical="bottom"/>
    </xf>
    <xf fontId="33" fillId="11" borderId="126" xfId="0">
      <alignment horizontal="center" vertical="bottom"/>
    </xf>
    <xf fontId="29" fillId="0" borderId="6" xfId="0">
      <alignment horizontal="center" vertical="center"/>
    </xf>
    <xf fontId="35" fillId="11" borderId="109" xfId="0">
      <alignment horizontal="center" vertical="bottom"/>
    </xf>
    <xf fontId="29" fillId="11" borderId="100" xfId="0">
      <alignment horizontal="center" vertical="bottom"/>
    </xf>
    <xf fontId="29" fillId="11" borderId="157" xfId="0">
      <alignment horizontal="center" vertical="bottom"/>
    </xf>
    <xf fontId="29" fillId="0" borderId="8" xfId="0">
      <alignment horizontal="center" vertical="bottom"/>
    </xf>
    <xf fontId="29" fillId="0" borderId="109" xfId="0">
      <alignment horizontal="center" vertical="bottom"/>
    </xf>
    <xf fontId="35" fillId="11" borderId="8" xfId="0">
      <alignment horizontal="center" vertical="center"/>
    </xf>
    <xf fontId="35" fillId="11" borderId="158" xfId="0">
      <alignment horizontal="center" vertical="bottom"/>
    </xf>
    <xf fontId="29" fillId="11" borderId="114" xfId="0">
      <alignment horizontal="center" vertical="bottom"/>
    </xf>
    <xf fontId="29" fillId="11" borderId="159" xfId="0">
      <alignment horizontal="center" vertical="bottom"/>
    </xf>
    <xf fontId="29" fillId="0" borderId="113" xfId="0">
      <alignment horizontal="center" vertical="bottom"/>
    </xf>
    <xf fontId="29" fillId="11" borderId="114" xfId="0">
      <alignment horizontal="center" vertical="center"/>
    </xf>
    <xf fontId="35" fillId="11" borderId="115" xfId="0">
      <alignment horizontal="center" vertical="bottom"/>
    </xf>
    <xf fontId="0" fillId="15" borderId="19" xfId="0">
      <alignment horizontal="center"/>
    </xf>
    <xf numFmtId="0" fontId="11" fillId="8" borderId="66" xfId="0">
      <alignment horizontal="center" vertical="center"/>
    </xf>
    <xf fontId="26" fillId="0" borderId="77" xfId="0"/>
    <xf numFmtId="0" fontId="9" fillId="5" borderId="160" xfId="0">
      <alignment horizontal="center"/>
    </xf>
    <xf fontId="27" fillId="11" borderId="8" xfId="0">
      <alignment horizontal="center" vertical="center"/>
    </xf>
    <xf fontId="0" fillId="0" borderId="109" xfId="0">
      <alignment horizontal="center" vertical="center"/>
    </xf>
    <xf fontId="5" fillId="11" borderId="8" xfId="0">
      <alignment horizontal="center" vertical="center"/>
    </xf>
    <xf fontId="5" fillId="11" borderId="9" xfId="0">
      <alignment horizontal="center" vertical="center"/>
    </xf>
    <xf fontId="0" fillId="0" borderId="161" xfId="0">
      <alignment horizontal="center"/>
    </xf>
    <xf numFmtId="0" fontId="13" fillId="6" borderId="162" xfId="0">
      <alignment/>
    </xf>
    <xf fontId="38" fillId="11" borderId="163" xfId="0">
      <alignment horizontal="center"/>
    </xf>
    <xf numFmtId="0" fontId="11" fillId="5" borderId="137" xfId="0">
      <alignment horizontal="center"/>
    </xf>
    <xf numFmtId="0" fontId="11" fillId="5" borderId="138" xfId="0">
      <alignment horizontal="center"/>
    </xf>
    <xf fontId="11" fillId="5" borderId="164" xfId="0">
      <alignment horizontal="center"/>
    </xf>
    <xf fontId="38" fillId="11" borderId="165" xfId="0">
      <alignment horizontal="center"/>
    </xf>
    <xf numFmtId="0" fontId="39" fillId="9" borderId="166" xfId="0">
      <alignment horizontal="center" vertical="center" wrapText="true"/>
    </xf>
    <xf fontId="0" fillId="0" borderId="167" xfId="0"/>
    <xf fontId="0" fillId="0" borderId="168" xfId="0"/>
    <xf fontId="0" fillId="0" borderId="169" xfId="0"/>
    <xf fontId="0" fillId="0" borderId="170" xfId="0"/>
    <xf fontId="0" fillId="0" borderId="171" xfId="0"/>
    <xf fontId="0" fillId="0" borderId="172" xfId="0"/>
    <xf numFmtId="0" fontId="15" fillId="13" borderId="6" xfId="0">
      <alignment horizontal="center" vertical="center"/>
    </xf>
    <xf fontId="5" fillId="8" borderId="0" xfId="0">
      <alignment horizontal="center"/>
    </xf>
    <xf numFmtId="0" fontId="15" fillId="5" borderId="81" xfId="0">
      <alignment horizontal="center"/>
    </xf>
    <xf numFmtId="0" fontId="15" fillId="5" borderId="2" xfId="0">
      <alignment horizontal="center"/>
    </xf>
    <xf numFmtId="0" fontId="15" fillId="5" borderId="3" xfId="0">
      <alignment horizontal="center"/>
    </xf>
    <xf numFmtId="0" fontId="15" fillId="5" borderId="0" xfId="0">
      <alignment horizontal="center"/>
    </xf>
    <xf numFmtId="0" fontId="40" fillId="5" borderId="6" xfId="0">
      <alignment horizontal="center"/>
    </xf>
    <xf numFmtId="0" fontId="40" fillId="5" borderId="0" xfId="0">
      <alignment horizontal="center"/>
    </xf>
    <xf numFmtId="0" fontId="5" fillId="3" borderId="6" xfId="0">
      <alignment/>
    </xf>
    <xf fontId="24" fillId="11" borderId="6" xfId="0">
      <alignment horizontal="center"/>
    </xf>
    <xf numFmtId="0" fontId="5" fillId="3" borderId="6" xfId="0">
      <alignment horizontal="center"/>
    </xf>
    <xf numFmtId="0" fontId="9" fillId="5" borderId="6" xfId="0">
      <alignment horizontal="center"/>
    </xf>
    <xf fontId="0" fillId="0" borderId="99" xfId="0">
      <alignment horizontal="center"/>
    </xf>
    <xf numFmtId="0" fontId="9" fillId="5" borderId="99" xfId="0">
      <alignment horizontal="center" vertical="center"/>
    </xf>
    <xf numFmtId="0" fontId="9" fillId="5" borderId="99" xfId="0">
      <alignment horizontal="center"/>
    </xf>
    <xf numFmtId="0" fontId="9" fillId="5" borderId="51" xfId="0">
      <alignment horizontal="center"/>
    </xf>
    <xf numFmtId="0" fontId="9" fillId="5" borderId="10" xfId="0">
      <alignment horizontal="center"/>
    </xf>
    <xf numFmtId="0" fontId="9" fillId="5" borderId="173" xfId="0">
      <alignment horizontal="center"/>
    </xf>
    <xf numFmtId="0" fontId="13" fillId="6" borderId="10" xfId="0">
      <alignment/>
    </xf>
    <xf numFmtId="0" fontId="9" fillId="5" borderId="51" xfId="0">
      <alignment horizontal="center"/>
    </xf>
    <xf numFmtId="0" fontId="13" fillId="5" borderId="10" xfId="0">
      <alignment horizontal="center"/>
    </xf>
    <xf fontId="24" fillId="11" borderId="174" xfId="0">
      <alignment horizontal="center"/>
    </xf>
    <xf fontId="0" fillId="0" borderId="8" xfId="0"/>
    <xf numFmtId="0" fontId="40" fillId="5" borderId="8" xfId="0">
      <alignment horizontal="center"/>
    </xf>
    <xf numFmtId="0" fontId="9" fillId="5" borderId="125" xfId="0">
      <alignment horizontal="center"/>
    </xf>
    <xf fontId="5" fillId="11" borderId="6" xfId="0">
      <alignment horizontal="center" vertical="center"/>
    </xf>
    <xf numFmtId="0" fontId="9" fillId="5" borderId="125" xfId="0">
      <alignment horizontal="center" vertical="center"/>
    </xf>
    <xf numFmtId="0" fontId="5" fillId="11" borderId="6" xfId="0">
      <alignment horizontal="center" vertical="center"/>
    </xf>
    <xf numFmtId="49" fontId="9" fillId="5" borderId="0" xfId="0">
      <alignment horizontal="center" vertical="center"/>
    </xf>
    <xf numFmtId="0" fontId="11" fillId="5" borderId="66" xfId="0">
      <alignment horizontal="center" vertical="center"/>
    </xf>
    <xf numFmtId="0" fontId="9" fillId="5" borderId="89" xfId="0">
      <alignment horizontal="center" vertical="center"/>
    </xf>
    <xf numFmtId="0" fontId="9" fillId="5" borderId="89" xfId="0">
      <alignment horizontal="center"/>
    </xf>
    <xf numFmtId="0" fontId="11" fillId="5" borderId="66" xfId="0">
      <alignment horizontal="center"/>
    </xf>
    <xf numFmtId="0" fontId="9" fillId="5" borderId="33" xfId="0">
      <alignment horizontal="center"/>
    </xf>
    <xf numFmtId="0" fontId="11" fillId="5" borderId="71" xfId="0">
      <alignment horizontal="center"/>
    </xf>
    <xf numFmtId="0" fontId="9" fillId="5" borderId="8" xfId="0">
      <alignment horizontal="center"/>
    </xf>
    <xf numFmtId="0" fontId="9" fillId="5" borderId="7" xfId="0">
      <alignment horizontal="center" vertical="center"/>
    </xf>
    <xf fontId="0" fillId="0" borderId="97" xfId="0"/>
    <xf fontId="0" fillId="0" borderId="125" xfId="0"/>
    <xf numFmtId="0" fontId="11" fillId="5" borderId="6" xfId="0">
      <alignment horizontal="center" vertical="center"/>
    </xf>
    <xf numFmtId="49" fontId="11" fillId="5" borderId="125" xfId="0">
      <alignment horizontal="center" vertical="center"/>
    </xf>
    <xf numFmtId="0" fontId="9" fillId="5" borderId="97" xfId="0">
      <alignment horizontal="center"/>
    </xf>
    <xf numFmtId="0" fontId="11" fillId="5" borderId="6" xfId="0">
      <alignment horizontal="center"/>
    </xf>
    <xf fontId="16" fillId="0" borderId="6" xfId="0"/>
    <xf numFmtId="49" fontId="9" fillId="5" borderId="95" xfId="0">
      <alignment horizontal="center" vertical="center"/>
    </xf>
    <xf numFmtId="0" fontId="9" fillId="5" borderId="94" xfId="0">
      <alignment horizontal="center"/>
    </xf>
    <xf fontId="16" fillId="0" borderId="8" xfId="0"/>
    <xf fontId="0" fillId="0" borderId="9" xfId="0"/>
    <xf fontId="5" fillId="0" borderId="84" xfId="0"/>
    <xf fontId="0" fillId="0" borderId="175" xfId="0"/>
    <xf numFmtId="49" fontId="9" fillId="5" borderId="158" xfId="0">
      <alignment horizontal="center" vertical="center"/>
    </xf>
    <xf fontId="0" fillId="0" borderId="176" xfId="0"/>
    <xf numFmtId="49" fontId="9" fillId="5" borderId="177" xfId="0">
      <alignment horizontal="center" vertical="center"/>
    </xf>
    <xf fontId="0" fillId="0" borderId="178" xfId="0"/>
    <xf fontId="0" fillId="0" borderId="158" xfId="0"/>
    <xf fontId="0" fillId="0" borderId="179" xfId="0"/>
    <xf numFmtId="0" fontId="9" fillId="5" borderId="157" xfId="0">
      <alignment horizontal="center"/>
    </xf>
    <xf numFmtId="0" fontId="11" fillId="5" borderId="8" xfId="0">
      <alignment horizontal="center"/>
    </xf>
    <xf numFmtId="0" fontId="9" fillId="5" borderId="69" xfId="0">
      <alignment horizontal="center"/>
    </xf>
    <xf numFmtId="49" fontId="11" fillId="5" borderId="6" xfId="0">
      <alignment horizontal="center" vertical="center"/>
    </xf>
    <xf numFmtId="49" fontId="9" fillId="5" borderId="6" xfId="0">
      <alignment horizontal="center" vertical="center"/>
    </xf>
    <xf numFmtId="0" fontId="41" fillId="9" borderId="74" xfId="0">
      <alignment horizontal="center" vertical="center" wrapText="true"/>
    </xf>
    <xf numFmtId="0" fontId="11" fillId="5" borderId="5" xfId="0">
      <alignment horizontal="center" vertical="center"/>
    </xf>
    <xf numFmtId="0" fontId="9" fillId="5" borderId="5" xfId="0">
      <alignment horizontal="center" vertical="center"/>
    </xf>
    <xf numFmtId="0" fontId="11" fillId="5" borderId="180" xfId="0">
      <alignment horizontal="center" vertical="center"/>
    </xf>
    <xf numFmtId="0" fontId="9" fillId="5" borderId="181" xfId="0">
      <alignment horizontal="center" vertical="center"/>
    </xf>
    <xf numFmtId="0" fontId="9" fillId="5" borderId="74" xfId="0">
      <alignment horizontal="center" vertical="center"/>
    </xf>
    <xf fontId="4" fillId="2" borderId="0" xfId="0">
      <alignment vertical="center"/>
    </xf>
    <xf numFmtId="0" fontId="9" fillId="5" borderId="10" xfId="0"/>
    <xf numFmtId="0" fontId="15" fillId="5" borderId="182" xfId="0">
      <alignment horizontal="center" vertical="center"/>
    </xf>
    <xf numFmtId="0" fontId="9" fillId="5" borderId="27" xfId="0">
      <alignment horizontal="center" vertical="center"/>
    </xf>
    <xf numFmtId="0" fontId="15" fillId="5" borderId="73" xfId="0">
      <alignment horizontal="center" vertical="center"/>
    </xf>
    <xf fontId="5" fillId="15" borderId="6" xfId="0"/>
    <xf fontId="5" fillId="15" borderId="7" xfId="0"/>
    <xf fontId="5" fillId="15" borderId="27" xfId="0"/>
    <xf numFmtId="0" fontId="11" fillId="5" borderId="7" xfId="0">
      <alignment horizontal="center"/>
    </xf>
    <xf numFmtId="0" fontId="11" fillId="5" borderId="62" xfId="0">
      <alignment horizontal="center"/>
    </xf>
    <xf numFmtId="0" fontId="11" fillId="5" borderId="9" xfId="0">
      <alignment horizontal="center"/>
    </xf>
    <xf numFmtId="0" fontId="9" fillId="5" borderId="73" xfId="0">
      <alignment horizontal="center"/>
    </xf>
    <xf numFmtId="0" fontId="9" fillId="5" borderId="9" xfId="0">
      <alignment horizontal="center"/>
    </xf>
    <xf numFmtId="0" fontId="11" fillId="5" borderId="59" xfId="0">
      <alignment horizontal="center"/>
    </xf>
    <xf numFmtId="0" fontId="11" fillId="5" borderId="49" xfId="0">
      <alignment horizontal="center"/>
    </xf>
    <xf numFmtId="0" fontId="9" fillId="5" borderId="49" xfId="0">
      <alignment horizontal="center"/>
    </xf>
    <xf numFmtId="0" fontId="11" fillId="5" borderId="50" xfId="0">
      <alignment horizontal="center"/>
    </xf>
    <xf numFmtId="0" fontId="11" fillId="5" borderId="148" xfId="0">
      <alignment horizontal="center"/>
    </xf>
    <xf numFmtId="0" fontId="9" fillId="5" borderId="50" xfId="0">
      <alignment horizontal="center"/>
    </xf>
    <xf numFmtId="0" fontId="9" fillId="5" borderId="148" xfId="0">
      <alignment horizontal="center"/>
    </xf>
    <xf numFmtId="0" fontId="9" fillId="5" borderId="74" xfId="0">
      <alignment horizontal="center"/>
    </xf>
    <xf numFmtId="0" fontId="11" fillId="5" borderId="53" xfId="0">
      <alignment horizontal="center"/>
    </xf>
    <xf numFmtId="0" fontId="11" fillId="5" borderId="63" xfId="0">
      <alignment horizontal="center"/>
    </xf>
    <xf numFmtId="0" fontId="11" fillId="5" borderId="57" xfId="0">
      <alignment horizontal="center"/>
    </xf>
    <xf numFmtId="0" fontId="11" fillId="5" borderId="53" xfId="0">
      <alignment horizontal="center" vertical="center"/>
    </xf>
    <xf fontId="5" fillId="15" borderId="5" xfId="0">
      <alignment horizontal="center"/>
    </xf>
    <xf numFmtId="0" fontId="11" fillId="5" borderId="72" xfId="0">
      <alignment horizontal="center"/>
    </xf>
    <xf numFmtId="0" fontId="11" fillId="5" borderId="8" xfId="0">
      <alignment horizontal="center" vertical="center"/>
    </xf>
    <xf fontId="0" fillId="0" borderId="73" xfId="0">
      <alignment horizontal="center"/>
    </xf>
    <xf fontId="5" fillId="15" borderId="73" xfId="0">
      <alignment horizontal="center"/>
    </xf>
    <xf numFmtId="0" fontId="9" fillId="5" borderId="115" xfId="0">
      <alignment horizontal="center"/>
    </xf>
    <xf numFmtId="0" fontId="9" fillId="5" borderId="6" xfId="0"/>
    <xf numFmtId="0" fontId="21" fillId="5" borderId="0" xfId="0">
      <alignment horizontal="center" vertical="center"/>
    </xf>
    <xf numFmtId="0" fontId="21" fillId="5" borderId="5" xfId="0">
      <alignment horizontal="center" vertical="center"/>
    </xf>
    <xf numFmtId="0" fontId="21" fillId="5" borderId="182" xfId="0">
      <alignment horizontal="center" vertical="center"/>
    </xf>
    <xf numFmtId="0" fontId="21" fillId="5" borderId="27" xfId="0">
      <alignment horizontal="center" vertical="center"/>
    </xf>
    <xf numFmtId="0" fontId="21" fillId="5" borderId="74" xfId="0">
      <alignment horizontal="center" vertical="center"/>
    </xf>
    <xf numFmtId="0" fontId="21" fillId="5" borderId="73" xfId="0">
      <alignment horizontal="center" vertical="center"/>
    </xf>
    <xf numFmtId="0" fontId="9" fillId="5" borderId="5" xfId="0">
      <alignment horizontal="center"/>
    </xf>
    <xf numFmtId="0" fontId="9" fillId="5" borderId="182" xfId="0">
      <alignment horizontal="center"/>
    </xf>
    <xf numFmtId="0" fontId="9" fillId="5" borderId="27" xfId="0">
      <alignment horizontal="center"/>
    </xf>
    <xf numFmtId="0" fontId="9" fillId="5" borderId="183" xfId="0">
      <alignment horizontal="center"/>
    </xf>
    <xf numFmtId="0" fontId="9" fillId="5" borderId="108" xfId="0">
      <alignment horizontal="center"/>
    </xf>
    <xf numFmtId="0" fontId="9" fillId="5" borderId="110" xfId="0">
      <alignment horizontal="center"/>
    </xf>
    <xf numFmtId="0" fontId="9" fillId="5" borderId="77" xfId="0">
      <alignment horizontal="center"/>
    </xf>
    <xf fontId="5" fillId="15" borderId="6" xfId="0">
      <alignment horizontal="center"/>
    </xf>
    <xf numFmtId="0" fontId="9" fillId="5" borderId="158" xfId="0">
      <alignment horizontal="center" vertical="center"/>
    </xf>
    <xf fontId="5" fillId="15" borderId="77" xfId="0">
      <alignment horizontal="center"/>
    </xf>
    <xf fontId="5" fillId="15" borderId="74" xfId="0">
      <alignment horizontal="center"/>
    </xf>
    <xf numFmtId="0" fontId="11" fillId="5" borderId="184" xfId="0">
      <alignment horizontal="center"/>
    </xf>
    <xf numFmtId="0" fontId="9" fillId="5" borderId="184" xfId="0">
      <alignment horizontal="center"/>
    </xf>
    <xf numFmtId="0" fontId="11" fillId="5" borderId="27" xfId="0">
      <alignment horizontal="center"/>
    </xf>
    <xf numFmtId="0" fontId="11" fillId="5" borderId="182" xfId="0">
      <alignment horizontal="center"/>
    </xf>
    <xf fontId="0" fillId="0" borderId="185" xfId="0">
      <alignment horizontal="center"/>
    </xf>
    <xf fontId="5" fillId="15" borderId="185" xfId="0">
      <alignment horizontal="center"/>
    </xf>
    <xf numFmtId="0" fontId="11" fillId="5" borderId="110" xfId="0">
      <alignment horizontal="center"/>
    </xf>
    <xf numFmtId="0" fontId="9" fillId="5" borderId="185" xfId="0">
      <alignment horizontal="center"/>
    </xf>
    <xf fontId="0" fillId="0" borderId="186" xfId="0">
      <alignment horizontal="center"/>
    </xf>
    <xf fontId="5" fillId="15" borderId="8" xfId="0">
      <alignment horizontal="center"/>
    </xf>
    <xf numFmtId="0" fontId="11" fillId="5" borderId="115" xfId="0">
      <alignment horizontal="center"/>
    </xf>
    <xf fontId="0" fillId="0" borderId="187" xfId="0">
      <alignment horizontal="center"/>
    </xf>
    <xf fontId="0" fillId="0" borderId="188" xfId="0">
      <alignment horizontal="center"/>
    </xf>
    <xf numFmtId="0" fontId="11" fillId="5" borderId="189" xfId="0">
      <alignment horizontal="center"/>
    </xf>
    <xf numFmtId="0" fontId="11" fillId="5" borderId="190" xfId="0">
      <alignment horizontal="center"/>
    </xf>
    <xf numFmtId="0" fontId="9" fillId="5" borderId="188" xfId="0">
      <alignment horizontal="center"/>
    </xf>
    <xf numFmtId="0" fontId="9" fillId="5" borderId="187" xfId="0">
      <alignment horizontal="center"/>
    </xf>
    <xf numFmtId="0" fontId="42" fillId="5" borderId="73" xfId="0">
      <alignment horizontal="center" vertical="center"/>
    </xf>
    <xf fontId="27" fillId="15" borderId="6" xfId="0"/>
    <xf fontId="27" fillId="15" borderId="7" xfId="0"/>
    <xf numFmtId="0" fontId="15" fillId="5" borderId="77" xfId="0">
      <alignment horizontal="center" vertical="center"/>
    </xf>
    <xf numFmtId="0" fontId="15" fillId="5" borderId="97" xfId="0">
      <alignment horizontal="center" vertical="center"/>
    </xf>
    <xf numFmtId="0" fontId="42" fillId="5" borderId="6" xfId="0">
      <alignment horizontal="center" vertical="center"/>
    </xf>
    <xf numFmtId="0" fontId="11" fillId="5" borderId="49" xfId="0">
      <alignment horizontal="center" vertical="center"/>
    </xf>
    <xf fontId="27" fillId="15" borderId="74" xfId="0">
      <alignment horizontal="center"/>
    </xf>
    <xf fontId="27" fillId="15" borderId="6" xfId="0">
      <alignment horizontal="center"/>
    </xf>
    <xf fontId="5" fillId="3" borderId="73" xfId="0">
      <alignment horizontal="center"/>
    </xf>
    <xf fontId="5" fillId="3" borderId="6" xfId="0">
      <alignment horizontal="center"/>
    </xf>
    <xf numFmtId="0" fontId="5" fillId="15" borderId="74" xfId="0">
      <alignment horizontal="center"/>
    </xf>
    <xf numFmtId="0" fontId="0" fillId="0" borderId="5" xfId="0">
      <alignment horizontal="center" vertical="center"/>
    </xf>
    <xf numFmtId="0" fontId="0" fillId="0" borderId="74" xfId="0">
      <alignment horizontal="center"/>
    </xf>
    <xf numFmtId="0" fontId="42" fillId="5" borderId="182" xfId="0">
      <alignment horizontal="center" vertical="center"/>
    </xf>
    <xf fontId="27" fillId="15" borderId="27" xfId="0"/>
    <xf numFmtId="0" fontId="15" fillId="5" borderId="27" xfId="0">
      <alignment horizontal="center" vertical="center"/>
    </xf>
    <xf fontId="5" fillId="3" borderId="185" xfId="0">
      <alignment horizontal="center"/>
    </xf>
    <xf numFmtId="0" fontId="5" fillId="15" borderId="73" xfId="0">
      <alignment horizontal="center"/>
    </xf>
    <xf fontId="0" fillId="0" borderId="77" xfId="0">
      <alignment horizontal="center"/>
    </xf>
    <xf numFmtId="0" fontId="11" fillId="5" borderId="73" xfId="0">
      <alignment horizontal="center"/>
    </xf>
    <xf fontId="27" fillId="15" borderId="8" xfId="0">
      <alignment horizontal="center" vertical="center"/>
    </xf>
    <xf fontId="27" fillId="15" borderId="8" xfId="0">
      <alignment horizontal="center"/>
    </xf>
    <xf numFmtId="0" fontId="9" fillId="5" borderId="191" xfId="0">
      <alignment horizontal="center"/>
    </xf>
    <xf fontId="0" fillId="0" borderId="187" xfId="0">
      <alignment horizontal="center" vertical="center"/>
    </xf>
    <xf fontId="27" fillId="3" borderId="27" xfId="0"/>
    <xf numFmtId="0" fontId="0" fillId="0" borderId="185" xfId="0">
      <alignment horizontal="center"/>
    </xf>
    <xf numFmtId="0" fontId="5" fillId="15" borderId="8" xfId="0">
      <alignment horizontal="center" vertical="center"/>
    </xf>
    <xf fontId="5" fillId="15" borderId="9" xfId="0">
      <alignment horizontal="center"/>
    </xf>
    <xf fontId="0" fillId="0" borderId="191" xfId="0">
      <alignment horizontal="center"/>
    </xf>
    <xf fontId="0" fillId="0" borderId="157" xfId="0">
      <alignment horizontal="center"/>
    </xf>
    <xf fontId="11" fillId="5" borderId="189" xfId="0">
      <alignment horizontal="center"/>
    </xf>
    <xf fontId="11" fillId="5" borderId="190" xfId="0">
      <alignment horizontal="center"/>
    </xf>
    <xf fontId="9" fillId="5" borderId="188" xfId="0">
      <alignment horizontal="center"/>
    </xf>
    <xf fontId="9" fillId="5" borderId="187" xfId="0">
      <alignment horizontal="center"/>
    </xf>
    <xf fontId="0" fillId="2" borderId="0" xfId="0">
      <alignment horizontal="center"/>
    </xf>
    <xf fontId="0" fillId="2" borderId="74" xfId="0">
      <alignment horizontal="center"/>
    </xf>
    <xf numFmtId="0" fontId="11" fillId="2" borderId="10" xfId="0">
      <alignment horizontal="center"/>
    </xf>
    <xf numFmtId="0" fontId="11" fillId="2" borderId="173" xfId="0">
      <alignment horizontal="center"/>
    </xf>
    <xf numFmtId="0" fontId="9" fillId="2" borderId="74" xfId="0">
      <alignment horizontal="center"/>
    </xf>
    <xf numFmtId="0" fontId="9" fillId="2" borderId="5" xfId="0">
      <alignment horizontal="center"/>
    </xf>
    <xf numFmtId="0" fontId="9" fillId="2" borderId="0" xfId="0">
      <alignment horizontal="center"/>
    </xf>
    <xf fontId="0" fillId="2" borderId="0" xfId="0">
      <alignment horizontal="center" vertical="center"/>
    </xf>
    <xf fontId="16" fillId="0" borderId="0" xfId="0"/>
    <xf fontId="23" fillId="0" borderId="0" xfId="0"/>
    <xf fontId="16" fillId="15" borderId="0" xfId="0"/>
    <xf fontId="0" fillId="0" borderId="80" xfId="0"/>
    <xf fontId="0" fillId="15" borderId="0" xfId="0"/>
    <xf fontId="0" fillId="13" borderId="0" xfId="0"/>
    <xf fontId="0" fillId="14" borderId="0" xfId="0"/>
    <xf fontId="0" fillId="4" borderId="0" xfId="0"/>
    <xf fontId="0" fillId="8" borderId="0" xfId="0"/>
    <xf numFmtId="301" fontId="10" fillId="5" borderId="13" xfId="0">
      <alignment horizontal="center"/>
    </xf>
    <xf numFmtId="301" fontId="11" fillId="5" borderId="10" xfId="0">
      <alignment horizontal="center"/>
    </xf>
    <xf numFmtId="301" fontId="10" fillId="5" borderId="192" xfId="0">
      <alignment horizontal="center"/>
    </xf>
    <xf numFmtId="301" fontId="11" fillId="5" borderId="193" xfId="0">
      <alignment horizontal="center"/>
    </xf>
    <xf numFmtId="301" fontId="11" fillId="5" borderId="173" xfId="0">
      <alignment horizontal="center"/>
    </xf>
    <xf fontId="0" fillId="0" borderId="0" xfId="0">
      <alignment horizontal="center" vertical="center"/>
    </xf>
    <xf numFmtId="301" fontId="11" fillId="5" borderId="10" xfId="0">
      <alignment horizontal="center" vertical="center"/>
    </xf>
    <xf numFmtId="302" fontId="11" fillId="5" borderId="5" xfId="0">
      <alignment horizontal="center" vertical="center"/>
    </xf>
    <xf numFmtId="301" fontId="11" fillId="5" borderId="5" xfId="0">
      <alignment horizontal="center" vertical="center"/>
    </xf>
    <xf numFmtId="301" fontId="11" fillId="5" borderId="5" xfId="0">
      <alignment horizontal="center"/>
    </xf>
    <xf numFmtId="300" fontId="0" fillId="0" borderId="0" xfId="0"/>
    <xf numFmtId="301" fontId="8" fillId="5" borderId="13" xfId="0">
      <alignment horizontal="center"/>
    </xf>
    <xf numFmtId="301" fontId="10" fillId="5" borderId="13" xfId="0">
      <alignment horizontal="center" vertical="center"/>
    </xf>
    <xf fontId="0" fillId="0" borderId="187" xfId="0"/>
    <xf fontId="0" fillId="2" borderId="0" xfId="0"/>
    <xf fontId="11" fillId="5" borderId="194" xfId="0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5.xml" /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8" Type="http://schemas.openxmlformats.org/officeDocument/2006/relationships/worksheet" Target="worksheets/sheet6.xml" /><Relationship Id="rId6" Type="http://schemas.openxmlformats.org/officeDocument/2006/relationships/worksheet" Target="worksheets/sheet4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/>
  <dimension ref="P267"/>
  <sheetViews>
    <sheetView showGridLines="true" tabSelected="true" topLeftCell="A58" workbookViewId="0">
      <selection activeCell="D34" sqref="D34"/>
    </sheetView>
  </sheetViews>
  <sheetFormatPr defaultRowHeight="13.8"/>
  <cols>
    <col min="1" max="1" width="4.90234" style="149" customWidth="true"/>
    <col min="2" max="2" width="12.0195" style="149" customWidth="true"/>
    <col min="3" max="3" width="14.5898" style="149" customWidth="true"/>
    <col min="4" max="4" width="8.58203" style="149" customWidth="true"/>
    <col min="5" max="6" width="7.85156" style="149" customWidth="true"/>
    <col min="7" max="7" width="8.70312" style="149" customWidth="true"/>
    <col min="8" max="8" width="4.90234" style="192" customWidth="true"/>
    <col min="9" max="9" width="12.2617" style="726" customWidth="true"/>
    <col min="10" max="10" width="14.1016" style="726" customWidth="true"/>
    <col min="11" max="11" width="8.58203" style="727" customWidth="true"/>
    <col min="12" max="12" width="7.35938" style="726" customWidth="true"/>
    <col min="13" max="13" width="11.7695" style="726" customWidth="true"/>
    <col min="14" max="14" width="11.1602" style="728" customWidth="true"/>
    <col min="15" max="15" width="11.1602" style="729" customWidth="true"/>
    <col min="16" max="16" width="11.8906" style="730" customWidth="true"/>
    <col min="17" max="17" width="12.5117" style="730" customWidth="true"/>
    <col min="18" max="21" width="11.1602" style="730" customWidth="true"/>
    <col min="22" max="22" width="4.90234" style="192" customWidth="true"/>
    <col min="23" max="23" width="12.2617" style="23" customWidth="true"/>
    <col min="24" max="24" width="15.082" style="23" customWidth="true"/>
    <col min="25" max="25" width="8.58203" style="23" customWidth="true"/>
    <col min="26" max="27" width="7.35938" style="23" customWidth="true"/>
    <col min="28" max="28" width="11.4023" style="23" customWidth="true"/>
    <col min="29" max="29" width="11.4023" style="192" customWidth="true"/>
    <col min="30" max="35" width="11.4023" style="23" customWidth="true"/>
    <col min="36" max="36" width="4.90234" style="192" customWidth="true"/>
    <col min="37" max="37" width="11.6523" style="23" customWidth="true"/>
    <col min="38" max="38" width="13.2422" style="23" customWidth="true"/>
    <col min="39" max="39" width="8.58203" style="23" customWidth="true"/>
    <col min="40" max="40" width="7.35938" style="23" customWidth="true"/>
    <col min="41" max="41" width="12.0195" style="23" customWidth="true"/>
    <col min="42" max="42" width="12.1406" style="23" customWidth="true"/>
    <col min="43" max="43" width="6.13281" style="192" customWidth="true"/>
    <col min="44" max="45" width="12.1406" style="23" customWidth="true"/>
    <col min="46" max="46" width="8.58203" style="23" customWidth="true"/>
    <col min="47" max="49" width="12.1406" style="23" customWidth="true"/>
    <col min="50" max="50" width="4.90234" style="192" customWidth="true"/>
    <col min="51" max="51" width="11.5312" style="23" customWidth="true"/>
    <col min="52" max="52" width="14.2227" style="23" customWidth="true"/>
    <col min="53" max="53" width="8.58203" style="23" customWidth="true"/>
    <col min="54" max="56" width="7.35938" style="23" customWidth="true"/>
    <col min="57" max="57" width="6.25" style="192" customWidth="true"/>
    <col min="58" max="58" width="11.6523" style="23" customWidth="true"/>
    <col min="59" max="59" width="13.8594" style="23" customWidth="true"/>
    <col min="60" max="60" width="7.85156" style="23" customWidth="true"/>
    <col min="61" max="62" width="7.35938" style="23" customWidth="true"/>
    <col min="63" max="63" width="12.8828" style="23" customWidth="true"/>
    <col min="64" max="64" width="4.90234" style="192" customWidth="true"/>
    <col min="65" max="65" width="11.6523" style="731" customWidth="true"/>
    <col min="66" max="66" width="14.2227" style="23" customWidth="true"/>
    <col min="67" max="67" width="9.71094" style="23" customWidth="true"/>
    <col min="68" max="68" width="7.35938" style="23" customWidth="true"/>
    <col min="69" max="69" width="11.6523" style="23" customWidth="true"/>
    <col min="70" max="70" width="9.92969" style="23" customWidth="true"/>
    <col min="71" max="71" width="7.35938" style="192" customWidth="true"/>
    <col min="72" max="72" width="7.35938" style="23" hidden="true" customWidth="true"/>
    <col min="73" max="73" width="13.2422" style="23" hidden="true" customWidth="true"/>
    <col min="74" max="76" width="7.35938" style="23" hidden="true" customWidth="true"/>
    <col min="77" max="78" style="23" hidden="true"/>
  </cols>
  <sheetData>
    <row r="1" spans="1:78" ht="39.75" customHeight="true">
      <c r="A1" s="47" t="s">
        <v>33</v>
      </c>
      <c r="B1" s="4" t="s"/>
      <c r="C1" s="4" t="s"/>
      <c r="D1" s="4" t="s"/>
      <c r="E1" s="4" t="s"/>
      <c r="F1" s="48" t="s"/>
      <c r="G1" s="48" t="s"/>
      <c r="H1" s="4" t="s"/>
      <c r="I1" s="4" t="s"/>
      <c r="J1" s="4" t="s"/>
      <c r="K1" s="4" t="s"/>
      <c r="L1" s="4" t="s"/>
      <c r="M1" s="4" t="s"/>
      <c r="N1" s="4" t="s"/>
      <c r="O1" s="4" t="s"/>
      <c r="P1" s="4" t="s"/>
      <c r="Q1" s="4" t="s"/>
      <c r="R1" s="4" t="s"/>
      <c r="S1" s="4" t="s"/>
      <c r="T1" s="4" t="s"/>
      <c r="U1" s="4" t="s"/>
      <c r="V1" s="49" t="s"/>
      <c r="W1" s="4" t="s"/>
      <c r="X1" s="4" t="s"/>
      <c r="Y1" s="4" t="s"/>
      <c r="Z1" s="4" t="s"/>
      <c r="AA1" s="4" t="s"/>
      <c r="AB1" s="4" t="s"/>
      <c r="AC1" s="4" t="s"/>
      <c r="AD1" s="4" t="s"/>
      <c r="AE1" s="4" t="s"/>
      <c r="AF1" s="4" t="s"/>
      <c r="AG1" s="4" t="s"/>
      <c r="AH1" s="4" t="s"/>
      <c r="AI1" s="4" t="s"/>
      <c r="AJ1" s="4" t="s"/>
      <c r="AK1" s="4" t="s"/>
      <c r="AL1" s="4" t="s"/>
      <c r="AM1" s="4" t="s"/>
      <c r="AN1" s="4" t="s"/>
      <c r="AO1" s="4" t="s"/>
      <c r="AP1" s="4" t="s"/>
      <c r="AQ1" s="4" t="s"/>
      <c r="AR1" s="4" t="s"/>
      <c r="AS1" s="4" t="s"/>
      <c r="AT1" s="4" t="s"/>
      <c r="AU1" s="4" t="s"/>
      <c r="AV1" s="4" t="s"/>
      <c r="AW1" s="4" t="s"/>
      <c r="AX1" s="4" t="s"/>
      <c r="AY1" s="4" t="s"/>
      <c r="AZ1" s="4" t="s"/>
      <c r="BA1" s="4" t="s"/>
      <c r="BB1" s="4" t="s"/>
      <c r="BC1" s="4" t="s"/>
      <c r="BD1" s="4" t="s"/>
      <c r="BE1" s="4" t="s"/>
      <c r="BF1" s="4" t="s"/>
      <c r="BG1" s="4" t="s"/>
      <c r="BH1" s="4" t="s"/>
      <c r="BI1" s="4" t="s"/>
      <c r="BJ1" s="4" t="s"/>
      <c r="BK1" s="4" t="s"/>
      <c r="BL1" s="4" t="s"/>
      <c r="BM1" s="4" t="s"/>
      <c r="BN1" s="4" t="s"/>
      <c r="BO1" s="4" t="s"/>
      <c r="BP1" s="4" t="s"/>
      <c r="BQ1" s="4" t="s"/>
      <c r="BR1" s="5" t="s"/>
      <c r="BT1" s="50" t="s">
        <v>34</v>
      </c>
      <c r="BU1" s="51" t="s"/>
      <c r="BV1" s="51" t="s"/>
      <c r="BW1" s="51" t="s"/>
      <c r="BX1" s="51" t="s"/>
      <c r="BY1" s="51" t="s"/>
      <c r="BZ1" s="51" t="s"/>
    </row>
    <row r="2" spans="1:79" s="717" ht="42.75" customHeight="true">
      <c r="A2" s="52" t="s">
        <v>35</v>
      </c>
      <c r="B2" s="4" t="s"/>
      <c r="C2" s="4" t="s"/>
      <c r="D2" s="4" t="s"/>
      <c r="E2" s="4" t="s"/>
      <c r="F2" s="4" t="s"/>
      <c r="G2" s="4" t="s"/>
      <c r="H2" s="53" t="s"/>
      <c r="I2" s="4" t="s"/>
      <c r="J2" s="4" t="s"/>
      <c r="K2" s="4" t="s"/>
      <c r="L2" s="4" t="s"/>
      <c r="M2" s="4" t="s"/>
      <c r="N2" s="4" t="s"/>
      <c r="O2" s="54" t="s"/>
      <c r="P2" s="4" t="s"/>
      <c r="Q2" s="4" t="s"/>
      <c r="R2" s="4" t="s"/>
      <c r="S2" s="4" t="s"/>
      <c r="T2" s="4" t="s"/>
      <c r="U2" s="4" t="s"/>
      <c r="V2" s="55" t="s"/>
      <c r="W2" s="4" t="s"/>
      <c r="X2" s="4" t="s"/>
      <c r="Y2" s="4" t="s"/>
      <c r="Z2" s="4" t="s"/>
      <c r="AA2" s="4" t="s"/>
      <c r="AB2" s="4" t="s"/>
      <c r="AC2" s="54" t="s"/>
      <c r="AD2" s="4" t="s"/>
      <c r="AE2" s="4" t="s"/>
      <c r="AF2" s="4" t="s"/>
      <c r="AG2" s="4" t="s"/>
      <c r="AH2" s="4" t="s"/>
      <c r="AI2" s="4" t="s"/>
      <c r="AJ2" s="54" t="s"/>
      <c r="AK2" s="4" t="s"/>
      <c r="AL2" s="4" t="s"/>
      <c r="AM2" s="4" t="s"/>
      <c r="AN2" s="4" t="s"/>
      <c r="AO2" s="4" t="s"/>
      <c r="AP2" s="4" t="s"/>
      <c r="AQ2" s="54" t="s"/>
      <c r="AR2" s="4" t="s"/>
      <c r="AS2" s="4" t="s"/>
      <c r="AT2" s="4" t="s"/>
      <c r="AU2" s="4" t="s"/>
      <c r="AV2" s="4" t="s"/>
      <c r="AW2" s="4" t="s"/>
      <c r="AX2" s="54" t="s"/>
      <c r="AY2" s="4" t="s"/>
      <c r="AZ2" s="4" t="s"/>
      <c r="BA2" s="4" t="s"/>
      <c r="BB2" s="4" t="s"/>
      <c r="BC2" s="4" t="s"/>
      <c r="BD2" s="4" t="s"/>
      <c r="BE2" s="54" t="s"/>
      <c r="BF2" s="4" t="s"/>
      <c r="BG2" s="4" t="s"/>
      <c r="BH2" s="4" t="s"/>
      <c r="BI2" s="4" t="s"/>
      <c r="BJ2" s="4" t="s"/>
      <c r="BK2" s="4" t="s"/>
      <c r="BL2" s="54" t="s"/>
      <c r="BM2" s="4" t="s"/>
      <c r="BN2" s="4" t="s"/>
      <c r="BO2" s="4" t="s"/>
      <c r="BP2" s="4" t="s"/>
      <c r="BQ2" s="4" t="s"/>
      <c r="BR2" s="5" t="s"/>
      <c r="BS2" s="56" t="s"/>
      <c r="BT2" s="57" t="s"/>
      <c r="BU2" s="58" t="s"/>
      <c r="BV2" s="58" t="s"/>
      <c r="BW2" s="58" t="s"/>
      <c r="BX2" s="58" t="s"/>
      <c r="BY2" s="58" t="s"/>
      <c r="BZ2" s="58" t="s"/>
      <c r="CA2" s="59" t="s"/>
    </row>
    <row r="3" spans="1:79" s="717" ht="22.5" customHeight="true">
      <c r="A3" s="60" t="s">
        <v>36</v>
      </c>
      <c r="B3" s="19" t="s"/>
      <c r="C3" s="19" t="s"/>
      <c r="D3" s="61" t="s"/>
      <c r="E3" s="19" t="s"/>
      <c r="F3" s="19" t="s"/>
      <c r="G3" s="62" t="s"/>
      <c r="H3" s="63" t="s">
        <v>37</v>
      </c>
      <c r="I3" s="64" t="s"/>
      <c r="J3" s="64" t="s"/>
      <c r="K3" s="65" t="s"/>
      <c r="L3" s="64" t="s"/>
      <c r="M3" s="64" t="s"/>
      <c r="N3" s="66" t="s"/>
      <c r="O3" s="67" t="s">
        <v>38</v>
      </c>
      <c r="P3" s="68" t="s"/>
      <c r="Q3" s="68" t="s"/>
      <c r="R3" s="61" t="s"/>
      <c r="S3" s="68" t="s"/>
      <c r="T3" s="68" t="s"/>
      <c r="U3" s="69" t="s"/>
      <c r="V3" s="70" t="s">
        <v>39</v>
      </c>
      <c r="W3" s="64" t="s"/>
      <c r="X3" s="64" t="s"/>
      <c r="Y3" s="65" t="s"/>
      <c r="Z3" s="66" t="s"/>
      <c r="AA3" s="66" t="s"/>
      <c r="AB3" s="71" t="s"/>
      <c r="AC3" s="70" t="s">
        <v>40</v>
      </c>
      <c r="AD3" s="72" t="s"/>
      <c r="AE3" s="72" t="s"/>
      <c r="AF3" s="65" t="s"/>
      <c r="AG3" s="72" t="s"/>
      <c r="AH3" s="72" t="s"/>
      <c r="AI3" s="72" t="s"/>
      <c r="AJ3" s="73" t="s">
        <v>41</v>
      </c>
      <c r="AK3" s="19" t="s"/>
      <c r="AL3" s="19" t="s"/>
      <c r="AM3" s="19" t="s"/>
      <c r="AN3" s="19" t="s"/>
      <c r="AO3" s="19" t="s"/>
      <c r="AP3" s="62" t="s"/>
      <c r="AQ3" s="67" t="s">
        <v>42</v>
      </c>
      <c r="AR3" s="68" t="s"/>
      <c r="AS3" s="68" t="s"/>
      <c r="AT3" s="68" t="s"/>
      <c r="AU3" s="68" t="s"/>
      <c r="AV3" s="68" t="s"/>
      <c r="AW3" s="69" t="s"/>
      <c r="AX3" s="70" t="s">
        <v>43</v>
      </c>
      <c r="AY3" s="64" t="s"/>
      <c r="AZ3" s="64" t="s"/>
      <c r="BA3" s="65" t="s"/>
      <c r="BB3" s="64" t="s"/>
      <c r="BC3" s="64" t="s"/>
      <c r="BD3" s="66" t="s"/>
      <c r="BE3" s="67" t="s">
        <v>44</v>
      </c>
      <c r="BF3" s="68" t="s"/>
      <c r="BG3" s="68" t="s"/>
      <c r="BH3" s="61" t="s"/>
      <c r="BI3" s="68" t="s"/>
      <c r="BJ3" s="68" t="s"/>
      <c r="BK3" s="69" t="s"/>
      <c r="BL3" s="70" t="s">
        <v>45</v>
      </c>
      <c r="BM3" s="64" t="s"/>
      <c r="BN3" s="64" t="s"/>
      <c r="BO3" s="65" t="s"/>
      <c r="BP3" s="64" t="s"/>
      <c r="BQ3" s="64" t="s"/>
      <c r="BR3" s="66" t="s"/>
      <c r="BS3" s="56" t="s"/>
      <c r="BT3" s="74" t="s">
        <v>40</v>
      </c>
      <c r="BU3" s="75" t="s"/>
      <c r="BV3" s="75" t="s"/>
      <c r="BW3" s="76" t="s"/>
      <c r="BX3" s="75" t="s"/>
      <c r="BY3" s="77" t="s"/>
      <c r="BZ3" s="77" t="s"/>
      <c r="CA3" s="59" t="s"/>
    </row>
    <row r="4" spans="1:78">
      <c r="A4" s="78" t="s">
        <v>5</v>
      </c>
      <c r="B4" s="78" t="s">
        <v>46</v>
      </c>
      <c r="C4" s="78" t="s">
        <v>47</v>
      </c>
      <c r="D4" s="79" t="s">
        <v>48</v>
      </c>
      <c r="E4" s="78" t="s">
        <v>49</v>
      </c>
      <c r="F4" s="78" t="s">
        <v>50</v>
      </c>
      <c r="G4" s="80" t="s">
        <v>51</v>
      </c>
      <c r="H4" s="81" t="s">
        <v>5</v>
      </c>
      <c r="I4" s="82" t="s">
        <v>46</v>
      </c>
      <c r="J4" s="82" t="s">
        <v>47</v>
      </c>
      <c r="K4" s="83" t="s">
        <v>48</v>
      </c>
      <c r="L4" s="82" t="s">
        <v>49</v>
      </c>
      <c r="M4" s="84" t="s">
        <v>50</v>
      </c>
      <c r="N4" s="85" t="s">
        <v>51</v>
      </c>
      <c r="O4" s="86" t="s">
        <v>5</v>
      </c>
      <c r="P4" s="79" t="s">
        <v>46</v>
      </c>
      <c r="Q4" s="79" t="s">
        <v>47</v>
      </c>
      <c r="R4" s="79" t="s">
        <v>48</v>
      </c>
      <c r="S4" s="79" t="s">
        <v>49</v>
      </c>
      <c r="T4" s="79" t="s">
        <v>50</v>
      </c>
      <c r="U4" s="87" t="s">
        <v>51</v>
      </c>
      <c r="V4" s="81" t="s">
        <v>5</v>
      </c>
      <c r="W4" s="82" t="s">
        <v>46</v>
      </c>
      <c r="X4" s="82" t="s">
        <v>47</v>
      </c>
      <c r="Y4" s="88" t="s">
        <v>48</v>
      </c>
      <c r="Z4" s="82" t="s">
        <v>49</v>
      </c>
      <c r="AA4" s="84" t="s">
        <v>50</v>
      </c>
      <c r="AB4" s="89" t="s">
        <v>51</v>
      </c>
      <c r="AC4" s="90" t="s">
        <v>5</v>
      </c>
      <c r="AD4" s="83" t="s">
        <v>46</v>
      </c>
      <c r="AE4" s="83" t="s">
        <v>47</v>
      </c>
      <c r="AF4" s="83" t="s">
        <v>48</v>
      </c>
      <c r="AG4" s="83" t="s">
        <v>49</v>
      </c>
      <c r="AH4" s="91" t="s">
        <v>50</v>
      </c>
      <c r="AI4" s="92" t="s">
        <v>51</v>
      </c>
      <c r="AJ4" s="93" t="s">
        <v>5</v>
      </c>
      <c r="AK4" s="94" t="s">
        <v>46</v>
      </c>
      <c r="AL4" s="82" t="s">
        <v>47</v>
      </c>
      <c r="AM4" s="95" t="s">
        <v>48</v>
      </c>
      <c r="AN4" s="94" t="s">
        <v>49</v>
      </c>
      <c r="AO4" s="96" t="s">
        <v>50</v>
      </c>
      <c r="AP4" s="97" t="s">
        <v>51</v>
      </c>
      <c r="AQ4" s="98" t="s">
        <v>5</v>
      </c>
      <c r="AR4" s="99" t="s">
        <v>46</v>
      </c>
      <c r="AS4" s="83" t="s">
        <v>47</v>
      </c>
      <c r="AT4" s="99" t="s">
        <v>48</v>
      </c>
      <c r="AU4" s="99" t="s">
        <v>49</v>
      </c>
      <c r="AV4" s="100" t="s">
        <v>50</v>
      </c>
      <c r="AW4" s="101" t="s">
        <v>51</v>
      </c>
      <c r="AX4" s="81" t="s">
        <v>5</v>
      </c>
      <c r="AY4" s="82" t="s">
        <v>46</v>
      </c>
      <c r="AZ4" s="82" t="s">
        <v>47</v>
      </c>
      <c r="BA4" s="83" t="s">
        <v>48</v>
      </c>
      <c r="BB4" s="82" t="s">
        <v>49</v>
      </c>
      <c r="BC4" s="84" t="s">
        <v>50</v>
      </c>
      <c r="BD4" s="85" t="s">
        <v>51</v>
      </c>
      <c r="BE4" s="102" t="s">
        <v>5</v>
      </c>
      <c r="BF4" s="103" t="s">
        <v>46</v>
      </c>
      <c r="BG4" s="103" t="s">
        <v>47</v>
      </c>
      <c r="BH4" s="103" t="s">
        <v>48</v>
      </c>
      <c r="BI4" s="103" t="s">
        <v>49</v>
      </c>
      <c r="BJ4" s="104" t="s">
        <v>50</v>
      </c>
      <c r="BK4" s="105" t="s">
        <v>51</v>
      </c>
      <c r="BL4" s="81" t="s">
        <v>5</v>
      </c>
      <c r="BM4" s="106" t="s">
        <v>46</v>
      </c>
      <c r="BN4" s="82" t="s">
        <v>47</v>
      </c>
      <c r="BO4" s="83" t="s">
        <v>48</v>
      </c>
      <c r="BP4" s="82" t="s">
        <v>49</v>
      </c>
      <c r="BQ4" s="84" t="s">
        <v>50</v>
      </c>
      <c r="BR4" s="85" t="s">
        <v>51</v>
      </c>
      <c r="BS4" s="107" t="s"/>
      <c r="BT4" s="108" t="s">
        <v>5</v>
      </c>
      <c r="BU4" s="108" t="s">
        <v>46</v>
      </c>
      <c r="BV4" s="108" t="s">
        <v>47</v>
      </c>
      <c r="BW4" s="108" t="s">
        <v>48</v>
      </c>
      <c r="BX4" s="108" t="s">
        <v>49</v>
      </c>
      <c r="BY4" s="108" t="s">
        <v>50</v>
      </c>
      <c r="BZ4" s="108" t="s">
        <v>51</v>
      </c>
    </row>
    <row r="5" spans="1:78">
      <c r="A5" s="78">
        <v>1</v>
      </c>
      <c r="B5" s="78">
        <v>275</v>
      </c>
      <c r="C5" s="78">
        <f>=(D5-E5-F5)*1000/B5</f>
        <v>363.636363636364</v>
      </c>
      <c r="D5" s="79">
        <v>100</v>
      </c>
      <c r="E5" s="78">
        <v>0</v>
      </c>
      <c r="F5" s="78">
        <v>0</v>
      </c>
      <c r="G5" s="80">
        <f>=(E5+F5)/D5</f>
        <v>0</v>
      </c>
      <c r="H5" s="81">
        <v>1</v>
      </c>
      <c r="I5" s="109">
        <v>285</v>
      </c>
      <c r="J5" s="110">
        <f>=(K5-L5-M5)*1000/I5</f>
        <v>694.736842105263</v>
      </c>
      <c r="K5" s="111">
        <v>200</v>
      </c>
      <c r="L5" s="109">
        <v>0</v>
      </c>
      <c r="M5" s="109">
        <v>2</v>
      </c>
      <c r="N5" s="112">
        <f>=(L5+M5)/K5</f>
        <v>0.01</v>
      </c>
      <c r="O5" s="86">
        <v>1</v>
      </c>
      <c r="P5" s="79">
        <v>312</v>
      </c>
      <c r="Q5" s="79">
        <f>=(R5-S5-T5)*1000/P5</f>
        <v>910.25641025641</v>
      </c>
      <c r="R5" s="79">
        <v>300</v>
      </c>
      <c r="S5" s="79">
        <v>2</v>
      </c>
      <c r="T5" s="79">
        <v>14</v>
      </c>
      <c r="U5" s="87">
        <f>=(S5+T5)/R5</f>
        <v>0.053333333333333</v>
      </c>
      <c r="V5" s="81">
        <v>1</v>
      </c>
      <c r="W5" s="109">
        <v>286</v>
      </c>
      <c r="X5" s="110">
        <f>=(Y5-Z5-AA5)*1000/W5</f>
        <v>1311.18881118881</v>
      </c>
      <c r="Y5" s="113">
        <v>400</v>
      </c>
      <c r="Z5" s="109">
        <v>5</v>
      </c>
      <c r="AA5" s="114">
        <v>20</v>
      </c>
      <c r="AB5" s="112">
        <f>=(Z5+AA5)/Y5</f>
        <v>0.0625</v>
      </c>
      <c r="AC5" s="90">
        <v>1</v>
      </c>
      <c r="AD5" s="111">
        <v>324</v>
      </c>
      <c r="AE5" s="115">
        <f>=(AF5-AG5-AH5)*1000/AD5</f>
        <v>1333.33333333333</v>
      </c>
      <c r="AF5" s="111">
        <v>500</v>
      </c>
      <c r="AG5" s="111">
        <v>12</v>
      </c>
      <c r="AH5" s="111">
        <v>56</v>
      </c>
      <c r="AI5" s="116">
        <f>=(AG5+AH5)/AF5</f>
        <v>0.136</v>
      </c>
      <c r="AJ5" s="90">
        <v>1</v>
      </c>
      <c r="AK5" s="109">
        <v>1270</v>
      </c>
      <c r="AL5" s="110">
        <f>=(AM5-AN5-AO5)*1000/AK5</f>
        <v>429.92125984252</v>
      </c>
      <c r="AM5" s="111">
        <v>600</v>
      </c>
      <c r="AN5" s="109">
        <v>10</v>
      </c>
      <c r="AO5" s="109">
        <v>44</v>
      </c>
      <c r="AP5" s="112">
        <f>=(AN5+AO5)/AM5</f>
        <v>0.09</v>
      </c>
      <c r="AQ5" s="90">
        <v>1</v>
      </c>
      <c r="AR5" s="111">
        <v>1358</v>
      </c>
      <c r="AS5" s="115">
        <f>=(AT5-AU5-AV5)*1000/AR5</f>
        <v>463.917525773196</v>
      </c>
      <c r="AT5" s="111">
        <v>700</v>
      </c>
      <c r="AU5" s="111">
        <v>11</v>
      </c>
      <c r="AV5" s="111">
        <v>59</v>
      </c>
      <c r="AW5" s="116">
        <f>=(AU5+AV5)/AT5</f>
        <v>0.1</v>
      </c>
      <c r="AX5" s="81">
        <v>1</v>
      </c>
      <c r="AY5" s="109">
        <v>1359</v>
      </c>
      <c r="AZ5" s="110">
        <f>=(BA5-BB5-BC5)*1000/AY5</f>
        <v>520.235467255335</v>
      </c>
      <c r="BA5" s="111">
        <v>800</v>
      </c>
      <c r="BB5" s="109">
        <v>15</v>
      </c>
      <c r="BC5" s="109">
        <v>78</v>
      </c>
      <c r="BD5" s="112">
        <f>=(BB5+BC5)/BA5</f>
        <v>0.11625</v>
      </c>
      <c r="BE5" s="90">
        <v>1</v>
      </c>
      <c r="BF5" s="111">
        <v>1355</v>
      </c>
      <c r="BG5" s="115">
        <f>=(BH5-BI5-BJ5)*1000/BF5</f>
        <v>585.977859778598</v>
      </c>
      <c r="BH5" s="111">
        <v>900</v>
      </c>
      <c r="BI5" s="111">
        <v>13</v>
      </c>
      <c r="BJ5" s="116">
        <v>93</v>
      </c>
      <c r="BK5" s="87">
        <f>=(BI5+BJ5)/BH5</f>
        <v>0.117777777777778</v>
      </c>
      <c r="BL5" s="81">
        <v>1</v>
      </c>
      <c r="BM5" s="38">
        <v>1492</v>
      </c>
      <c r="BN5" s="110">
        <f>=(BO5-BP5-BQ5)*1000/BM5</f>
        <v>601.206434316354</v>
      </c>
      <c r="BO5" s="111">
        <v>1000</v>
      </c>
      <c r="BP5" s="109">
        <v>23</v>
      </c>
      <c r="BQ5" s="109">
        <v>80</v>
      </c>
      <c r="BR5" s="112">
        <f>=(BP5+BQ5)/BO5</f>
        <v>0.103</v>
      </c>
      <c r="BS5" s="107" t="s"/>
      <c r="BT5" s="108">
        <v>1</v>
      </c>
      <c r="BU5" s="108">
        <v>306</v>
      </c>
      <c r="BV5" s="108">
        <f>=(BW5-BX5-BY5)*1000/BU5</f>
        <v>1431.37254901961</v>
      </c>
      <c r="BW5" s="108">
        <v>500</v>
      </c>
      <c r="BX5" s="108">
        <v>6</v>
      </c>
      <c r="BY5" s="108">
        <v>56</v>
      </c>
      <c r="BZ5" s="108">
        <f>=(BX5+BY5)/BW5</f>
        <v>0.124</v>
      </c>
    </row>
    <row r="6" spans="1:78">
      <c r="A6" s="78">
        <v>2</v>
      </c>
      <c r="B6" s="78">
        <v>232</v>
      </c>
      <c r="C6" s="78">
        <f>=(D6-E6-F6)*1000/B6</f>
        <v>431.034482758621</v>
      </c>
      <c r="D6" s="79">
        <v>100</v>
      </c>
      <c r="E6" s="78">
        <v>0</v>
      </c>
      <c r="F6" s="78">
        <v>0</v>
      </c>
      <c r="G6" s="80">
        <f>=(E6+F6)/D6</f>
        <v>0</v>
      </c>
      <c r="H6" s="81">
        <v>2</v>
      </c>
      <c r="I6" s="109">
        <v>275</v>
      </c>
      <c r="J6" s="110">
        <f>=(K6-L6-M6)*1000/I6</f>
        <v>720</v>
      </c>
      <c r="K6" s="111">
        <v>200</v>
      </c>
      <c r="L6" s="109">
        <v>0</v>
      </c>
      <c r="M6" s="109">
        <v>2</v>
      </c>
      <c r="N6" s="112">
        <f>=(L6+M6)/K6</f>
        <v>0.01</v>
      </c>
      <c r="O6" s="86">
        <v>2</v>
      </c>
      <c r="P6" s="79">
        <v>349</v>
      </c>
      <c r="Q6" s="79">
        <f>=(R6-S6-T6)*1000/P6</f>
        <v>813.753581661891</v>
      </c>
      <c r="R6" s="79">
        <v>300</v>
      </c>
      <c r="S6" s="79">
        <v>2</v>
      </c>
      <c r="T6" s="79">
        <v>14</v>
      </c>
      <c r="U6" s="87">
        <f>=(S6+T6)/R6</f>
        <v>0.053333333333333</v>
      </c>
      <c r="V6" s="81">
        <v>2</v>
      </c>
      <c r="W6" s="109">
        <v>308</v>
      </c>
      <c r="X6" s="110">
        <f>=(Y6-Z6-AA6)*1000/W6</f>
        <v>1233.76623376623</v>
      </c>
      <c r="Y6" s="113">
        <v>400</v>
      </c>
      <c r="Z6" s="109">
        <v>5</v>
      </c>
      <c r="AA6" s="109">
        <v>15</v>
      </c>
      <c r="AB6" s="112">
        <f>=(Z6+AA6)/Y6</f>
        <v>0.05</v>
      </c>
      <c r="AC6" s="90">
        <v>2</v>
      </c>
      <c r="AD6" s="111">
        <v>358</v>
      </c>
      <c r="AE6" s="115">
        <f>=(AF6-AG6-AH6)*1000/AD6</f>
        <v>1310.05586592179</v>
      </c>
      <c r="AF6" s="111">
        <v>500</v>
      </c>
      <c r="AG6" s="111">
        <v>6</v>
      </c>
      <c r="AH6" s="111">
        <v>25</v>
      </c>
      <c r="AI6" s="116">
        <f>=(AG6+AH6)/AF6</f>
        <v>0.062</v>
      </c>
      <c r="AJ6" s="81">
        <v>2</v>
      </c>
      <c r="AK6" s="109">
        <v>1312</v>
      </c>
      <c r="AL6" s="110">
        <f>=(AM6-AN6-AO6)*1000/AK6</f>
        <v>407.012195121951</v>
      </c>
      <c r="AM6" s="111">
        <v>600</v>
      </c>
      <c r="AN6" s="109">
        <v>14</v>
      </c>
      <c r="AO6" s="109">
        <v>52</v>
      </c>
      <c r="AP6" s="112">
        <f>=(AN6+AO6)/AM6</f>
        <v>0.11</v>
      </c>
      <c r="AQ6" s="90">
        <v>2</v>
      </c>
      <c r="AR6" s="111">
        <v>1382</v>
      </c>
      <c r="AS6" s="115">
        <f>=(AT6-AU6-AV6)*1000/AR6</f>
        <v>407.380607814761</v>
      </c>
      <c r="AT6" s="111">
        <v>700</v>
      </c>
      <c r="AU6" s="111">
        <v>23</v>
      </c>
      <c r="AV6" s="111">
        <v>114</v>
      </c>
      <c r="AW6" s="116">
        <f>=(AU6+AV6)/AT6</f>
        <v>0.195714285714286</v>
      </c>
      <c r="AX6" s="81">
        <v>2</v>
      </c>
      <c r="AY6" s="109">
        <v>1384</v>
      </c>
      <c r="AZ6" s="110">
        <f>=(BA6-BB6-BC6)*1000/AY6</f>
        <v>521.676300578035</v>
      </c>
      <c r="BA6" s="111">
        <v>800</v>
      </c>
      <c r="BB6" s="23">
        <v>14</v>
      </c>
      <c r="BC6" s="109">
        <v>64</v>
      </c>
      <c r="BD6" s="112">
        <f>=(BB6+BC6)/BA6</f>
        <v>0.0975</v>
      </c>
      <c r="BE6" s="90">
        <v>2</v>
      </c>
      <c r="BF6" s="111">
        <v>1364</v>
      </c>
      <c r="BG6" s="115">
        <f>=(BH6-BI6-BJ6)*1000/BF6</f>
        <v>557.91788856305</v>
      </c>
      <c r="BH6" s="111">
        <v>900</v>
      </c>
      <c r="BI6" s="117">
        <v>22</v>
      </c>
      <c r="BJ6" s="118">
        <v>117</v>
      </c>
      <c r="BK6" s="87">
        <f>=(BI6+BJ6)/BH6</f>
        <v>0.154444444444444</v>
      </c>
      <c r="BL6" s="119">
        <v>2</v>
      </c>
      <c r="BM6" s="38">
        <v>1402</v>
      </c>
      <c r="BN6" s="110">
        <f>=(BO6-BP6-BQ6)*1000/BM6</f>
        <v>633.380884450785</v>
      </c>
      <c r="BO6" s="111">
        <v>1000</v>
      </c>
      <c r="BP6" s="109">
        <v>21</v>
      </c>
      <c r="BQ6" s="109">
        <v>91</v>
      </c>
      <c r="BR6" s="112">
        <f>=(BP6+BQ6)/BO6</f>
        <v>0.112</v>
      </c>
      <c r="BS6" s="107" t="s"/>
      <c r="BT6" s="120">
        <v>2</v>
      </c>
      <c r="BU6" s="121">
        <v>313</v>
      </c>
      <c r="BV6" s="122">
        <f>=(BW6-BX6-BY6)*1000/BU6</f>
        <v>1546.32587859425</v>
      </c>
      <c r="BW6" s="121">
        <v>500</v>
      </c>
      <c r="BX6" s="121">
        <v>8</v>
      </c>
      <c r="BY6" s="121">
        <v>8</v>
      </c>
      <c r="BZ6" s="121">
        <f>=(BX6+BY6)/BW6</f>
        <v>0.032</v>
      </c>
    </row>
    <row r="7" spans="1:78">
      <c r="A7" s="78">
        <v>3</v>
      </c>
      <c r="B7" s="78">
        <v>258</v>
      </c>
      <c r="C7" s="78">
        <f>=(D7-E7-F7)*1000/B7</f>
        <v>387.596899224806</v>
      </c>
      <c r="D7" s="79">
        <v>100</v>
      </c>
      <c r="E7" s="78">
        <v>0</v>
      </c>
      <c r="F7" s="78">
        <v>0</v>
      </c>
      <c r="G7" s="80">
        <f>=(E7+F7)/D7</f>
        <v>0</v>
      </c>
      <c r="H7" s="81">
        <v>3</v>
      </c>
      <c r="I7" s="109">
        <v>271</v>
      </c>
      <c r="J7" s="110">
        <f>=(K7-L7-M7)*1000/I7</f>
        <v>738.007380073801</v>
      </c>
      <c r="K7" s="111">
        <v>200</v>
      </c>
      <c r="L7" s="109">
        <v>0</v>
      </c>
      <c r="M7" s="109">
        <v>0</v>
      </c>
      <c r="N7" s="112">
        <f>=(L7+M7)/K7</f>
        <v>0</v>
      </c>
      <c r="O7" s="86">
        <v>3</v>
      </c>
      <c r="P7" s="79">
        <v>257</v>
      </c>
      <c r="Q7" s="79">
        <f>=(R7-S7-T7)*1000/P7</f>
        <v>1124.51361867704</v>
      </c>
      <c r="R7" s="79">
        <v>300</v>
      </c>
      <c r="S7" s="79">
        <v>2</v>
      </c>
      <c r="T7" s="79">
        <v>9</v>
      </c>
      <c r="U7" s="87">
        <f>=(S7+T7)/R7</f>
        <v>0.036666666666667</v>
      </c>
      <c r="V7" s="81">
        <v>3</v>
      </c>
      <c r="W7" s="109">
        <v>283</v>
      </c>
      <c r="X7" s="110">
        <f>=(Y7-Z7-AA7)*1000/W7</f>
        <v>1265.01766784452</v>
      </c>
      <c r="Y7" s="111">
        <v>400</v>
      </c>
      <c r="Z7" s="109">
        <v>6</v>
      </c>
      <c r="AA7" s="114">
        <v>36</v>
      </c>
      <c r="AB7" s="112">
        <f>=(Z7+AA7)/Y7</f>
        <v>0.105</v>
      </c>
      <c r="AC7" s="90">
        <v>3</v>
      </c>
      <c r="AD7" s="111">
        <v>327</v>
      </c>
      <c r="AE7" s="115">
        <f>=(AF7-AG7-AH7)*1000/AD7</f>
        <v>1314.98470948012</v>
      </c>
      <c r="AF7" s="111">
        <v>500</v>
      </c>
      <c r="AG7" s="111">
        <v>10</v>
      </c>
      <c r="AH7" s="111">
        <v>60</v>
      </c>
      <c r="AI7" s="116">
        <f>=(AG7+AH7)/AF7</f>
        <v>0.14</v>
      </c>
      <c r="AJ7" s="90">
        <v>3</v>
      </c>
      <c r="AK7" s="109">
        <v>1347</v>
      </c>
      <c r="AL7" s="110">
        <f>=(AM7-AN7-AO7)*1000/AK7</f>
        <v>388.270230141054</v>
      </c>
      <c r="AM7" s="111">
        <v>600</v>
      </c>
      <c r="AN7" s="109">
        <v>16</v>
      </c>
      <c r="AO7" s="109">
        <v>61</v>
      </c>
      <c r="AP7" s="112">
        <f>=(AN7+AO7)/AM7</f>
        <v>0.128333333333333</v>
      </c>
      <c r="AQ7" s="90">
        <v>3</v>
      </c>
      <c r="AR7" s="111">
        <v>1329</v>
      </c>
      <c r="AS7" s="115">
        <f>=(AT7-AU7-AV7)*1000/AR7</f>
        <v>459.74416854778</v>
      </c>
      <c r="AT7" s="111">
        <v>700</v>
      </c>
      <c r="AU7" s="111">
        <v>15</v>
      </c>
      <c r="AV7" s="111">
        <v>74</v>
      </c>
      <c r="AW7" s="116">
        <f>=(AU7+AV7)/AT7</f>
        <v>0.127142857142857</v>
      </c>
      <c r="AX7" s="81">
        <v>3</v>
      </c>
      <c r="AY7" s="109">
        <v>1380</v>
      </c>
      <c r="AZ7" s="110">
        <f>=(BA7-BB7-BC7)*1000/AY7</f>
        <v>510.144927536232</v>
      </c>
      <c r="BA7" s="111">
        <v>800</v>
      </c>
      <c r="BB7" s="109">
        <v>15</v>
      </c>
      <c r="BC7" s="109">
        <v>81</v>
      </c>
      <c r="BD7" s="112">
        <f>=(BB7+BC7)/BA7</f>
        <v>0.12</v>
      </c>
      <c r="BE7" s="90">
        <v>3</v>
      </c>
      <c r="BF7" s="111">
        <v>1375</v>
      </c>
      <c r="BG7" s="115">
        <f>=(BH7-BI7-BJ7)*1000/BF7</f>
        <v>578.909090909091</v>
      </c>
      <c r="BH7" s="111">
        <v>900</v>
      </c>
      <c r="BI7" s="111">
        <v>20</v>
      </c>
      <c r="BJ7" s="116">
        <v>84</v>
      </c>
      <c r="BK7" s="87">
        <f>=(BI7+BJ7)/BH7</f>
        <v>0.115555555555556</v>
      </c>
      <c r="BL7" s="119">
        <v>3</v>
      </c>
      <c r="BM7" s="38">
        <v>1401</v>
      </c>
      <c r="BN7" s="110">
        <f>=(BO7-BP7-BQ7)*1000/BM7</f>
        <v>646.680942184154</v>
      </c>
      <c r="BO7" s="111">
        <v>1000</v>
      </c>
      <c r="BP7" s="109">
        <v>12</v>
      </c>
      <c r="BQ7" s="109">
        <v>82</v>
      </c>
      <c r="BR7" s="112">
        <f>=(BP7+BQ7)/BO7</f>
        <v>0.094</v>
      </c>
      <c r="BS7" s="107" t="s"/>
      <c r="BT7" s="123">
        <v>3</v>
      </c>
      <c r="BU7" s="124">
        <v>342</v>
      </c>
      <c r="BV7" s="125">
        <f>=(BW7-BX7-BY7)*1000/BU7</f>
        <v>1277.77777777778</v>
      </c>
      <c r="BW7" s="124">
        <v>500</v>
      </c>
      <c r="BX7" s="124">
        <v>9</v>
      </c>
      <c r="BY7" s="124">
        <v>54</v>
      </c>
      <c r="BZ7" s="124">
        <f>=(BX7+BY7)/BW7</f>
        <v>0.126</v>
      </c>
    </row>
    <row r="8" spans="1:78">
      <c r="A8" s="78">
        <v>4</v>
      </c>
      <c r="B8" s="78">
        <v>262</v>
      </c>
      <c r="C8" s="78">
        <f>=(D8-E8-F8)*1000/B8</f>
        <v>381.679389312977</v>
      </c>
      <c r="D8" s="79">
        <v>100</v>
      </c>
      <c r="E8" s="78">
        <v>0</v>
      </c>
      <c r="F8" s="78">
        <v>0</v>
      </c>
      <c r="G8" s="80">
        <f>=(E8+F8)/D8</f>
        <v>0</v>
      </c>
      <c r="H8" s="81">
        <v>4</v>
      </c>
      <c r="I8" s="109">
        <v>251</v>
      </c>
      <c r="J8" s="110">
        <f>=(K8-L8-M8)*1000/I8</f>
        <v>788.844621513944</v>
      </c>
      <c r="K8" s="111">
        <v>200</v>
      </c>
      <c r="L8" s="109">
        <v>0</v>
      </c>
      <c r="M8" s="109">
        <v>2</v>
      </c>
      <c r="N8" s="112">
        <f>=(L8+M8)/K8</f>
        <v>0.01</v>
      </c>
      <c r="O8" s="86">
        <v>4</v>
      </c>
      <c r="P8" s="79">
        <v>284</v>
      </c>
      <c r="Q8" s="79">
        <f>=(R8-S8-T8)*1000/P8</f>
        <v>1028.16901408451</v>
      </c>
      <c r="R8" s="79">
        <v>300</v>
      </c>
      <c r="S8" s="79">
        <v>1</v>
      </c>
      <c r="T8" s="79">
        <v>7</v>
      </c>
      <c r="U8" s="87">
        <f>=(S8+T8)/R8</f>
        <v>0.026666666666667</v>
      </c>
      <c r="V8" s="81">
        <v>4</v>
      </c>
      <c r="W8" s="109">
        <v>269</v>
      </c>
      <c r="X8" s="110">
        <f>=(Y8-Z8-AA8)*1000/W8</f>
        <v>1364.31226765799</v>
      </c>
      <c r="Y8" s="111">
        <v>400</v>
      </c>
      <c r="Z8" s="109">
        <v>6</v>
      </c>
      <c r="AA8" s="114">
        <v>27</v>
      </c>
      <c r="AB8" s="112">
        <f>=(Z8+AA8)/Y8</f>
        <v>0.0825</v>
      </c>
      <c r="AC8" s="90">
        <v>4</v>
      </c>
      <c r="AD8" s="111">
        <v>325</v>
      </c>
      <c r="AE8" s="115">
        <f>=(AF8-AG8-AH8)*1000/AD8</f>
        <v>1341.53846153846</v>
      </c>
      <c r="AF8" s="111">
        <v>500</v>
      </c>
      <c r="AG8" s="111">
        <v>11</v>
      </c>
      <c r="AH8" s="111">
        <v>53</v>
      </c>
      <c r="AI8" s="116">
        <f>=(AG8+AH8)/AF8</f>
        <v>0.128</v>
      </c>
      <c r="AJ8" s="90">
        <v>4</v>
      </c>
      <c r="AK8" s="109">
        <v>1337</v>
      </c>
      <c r="AL8" s="110">
        <f>=(AM8-AN8-AO8)*1000/AK8</f>
        <v>405.385190725505</v>
      </c>
      <c r="AM8" s="111">
        <v>600</v>
      </c>
      <c r="AN8" s="109">
        <v>11</v>
      </c>
      <c r="AO8" s="109">
        <v>47</v>
      </c>
      <c r="AP8" s="112">
        <f>=(AN8+AO8)/AM8</f>
        <v>0.096666666666667</v>
      </c>
      <c r="AQ8" s="90">
        <v>4</v>
      </c>
      <c r="AR8" s="111">
        <v>1367</v>
      </c>
      <c r="AS8" s="115">
        <f>=(AT8-AU8-AV8)*1000/AR8</f>
        <v>433.06510607169</v>
      </c>
      <c r="AT8" s="111">
        <v>700</v>
      </c>
      <c r="AU8" s="111">
        <v>16</v>
      </c>
      <c r="AV8" s="111">
        <v>92</v>
      </c>
      <c r="AW8" s="116">
        <f>=(AU8+AV8)/AT8</f>
        <v>0.154285714285714</v>
      </c>
      <c r="AX8" s="81">
        <v>4</v>
      </c>
      <c r="AY8" s="109">
        <v>1390</v>
      </c>
      <c r="AZ8" s="110">
        <f>=(BA8-BB8-BC8)*1000/AY8</f>
        <v>507.913669064748</v>
      </c>
      <c r="BA8" s="111">
        <v>800</v>
      </c>
      <c r="BB8" s="109">
        <v>19</v>
      </c>
      <c r="BC8" s="109">
        <v>75</v>
      </c>
      <c r="BD8" s="112">
        <f>=(BB8+BC8)/BA8</f>
        <v>0.1175</v>
      </c>
      <c r="BE8" s="90">
        <v>4</v>
      </c>
      <c r="BF8" s="111">
        <v>1454</v>
      </c>
      <c r="BG8" s="126">
        <f>=(BH8-BI8-BJ8)*1000/BF8</f>
        <v>539.20220082531</v>
      </c>
      <c r="BH8" s="111">
        <v>900</v>
      </c>
      <c r="BI8" s="111">
        <v>19</v>
      </c>
      <c r="BJ8" s="116">
        <v>97</v>
      </c>
      <c r="BK8" s="87">
        <f>=(BI8+BJ8)/BH8</f>
        <v>0.128888888888889</v>
      </c>
      <c r="BL8" s="119">
        <v>4</v>
      </c>
      <c r="BM8" s="38">
        <v>1389</v>
      </c>
      <c r="BN8" s="110">
        <f>=(BO8-BP8-BQ8)*1000/BM8</f>
        <v>638.588912886969</v>
      </c>
      <c r="BO8" s="111">
        <v>1000</v>
      </c>
      <c r="BP8" s="109">
        <v>21</v>
      </c>
      <c r="BQ8" s="109">
        <v>92</v>
      </c>
      <c r="BR8" s="112">
        <f>=(BP8+BQ8)/BO8</f>
        <v>0.113</v>
      </c>
      <c r="BS8" s="107" t="s"/>
      <c r="BT8" s="123">
        <v>4</v>
      </c>
      <c r="BU8" s="124">
        <v>316</v>
      </c>
      <c r="BV8" s="125">
        <f>=(BW8-BX8-BY8)*1000/BU8</f>
        <v>1392.40506329114</v>
      </c>
      <c r="BW8" s="124">
        <v>500</v>
      </c>
      <c r="BX8" s="124">
        <v>12</v>
      </c>
      <c r="BY8" s="124">
        <v>48</v>
      </c>
      <c r="BZ8" s="124">
        <f>=(BX8+BY8)/BW8</f>
        <v>0.12</v>
      </c>
    </row>
    <row r="9" spans="1:78">
      <c r="A9" s="79">
        <v>5</v>
      </c>
      <c r="B9" s="78">
        <v>253</v>
      </c>
      <c r="C9" s="127">
        <f>=(D9-E9-F9)*1000/B9</f>
        <v>395.256916996047</v>
      </c>
      <c r="D9" s="79">
        <v>100</v>
      </c>
      <c r="E9" s="78">
        <v>0</v>
      </c>
      <c r="F9" s="78">
        <v>0</v>
      </c>
      <c r="G9" s="80">
        <f>=(E9+F9)/D9</f>
        <v>0</v>
      </c>
      <c r="H9" s="128">
        <v>5</v>
      </c>
      <c r="I9" s="82">
        <v>253</v>
      </c>
      <c r="J9" s="129">
        <f>=(K9-L9-M9)*1000/I9</f>
        <v>790.513833992095</v>
      </c>
      <c r="K9" s="130">
        <v>200</v>
      </c>
      <c r="L9" s="82">
        <v>0</v>
      </c>
      <c r="M9" s="82">
        <v>0</v>
      </c>
      <c r="N9" s="112">
        <f>=(L9+M9)/K9</f>
        <v>0</v>
      </c>
      <c r="O9" s="86">
        <v>5</v>
      </c>
      <c r="P9" s="79">
        <v>277</v>
      </c>
      <c r="Q9" s="61">
        <f>=(R9-S9-T9)*1000/P9</f>
        <v>1050.54151624549</v>
      </c>
      <c r="R9" s="79">
        <v>300</v>
      </c>
      <c r="S9" s="79">
        <v>2</v>
      </c>
      <c r="T9" s="79">
        <v>7</v>
      </c>
      <c r="U9" s="87">
        <f>=(S9+T9)/R9</f>
        <v>0.03</v>
      </c>
      <c r="V9" s="128">
        <v>5</v>
      </c>
      <c r="W9" s="82">
        <v>296</v>
      </c>
      <c r="X9" s="129">
        <f>=(Y9-Z9-AA9)*1000/W9</f>
        <v>1216.21621621622</v>
      </c>
      <c r="Y9" s="113">
        <v>400</v>
      </c>
      <c r="Z9" s="82">
        <v>4</v>
      </c>
      <c r="AA9" s="131">
        <v>36</v>
      </c>
      <c r="AB9" s="112">
        <f>=(Z9+AA9)/Y9</f>
        <v>0.1</v>
      </c>
      <c r="AC9" s="132">
        <v>5</v>
      </c>
      <c r="AD9" s="130">
        <v>345</v>
      </c>
      <c r="AE9" s="133">
        <f>=(AF9-AG9-AH9)*1000/AD9</f>
        <v>1272.46376811594</v>
      </c>
      <c r="AF9" s="111">
        <v>500</v>
      </c>
      <c r="AG9" s="130">
        <v>10</v>
      </c>
      <c r="AH9" s="130">
        <v>51</v>
      </c>
      <c r="AI9" s="116">
        <f>=(AG9+AH9)/AF9</f>
        <v>0.122</v>
      </c>
      <c r="AJ9" s="90">
        <v>5</v>
      </c>
      <c r="AK9" s="82">
        <v>1340</v>
      </c>
      <c r="AL9" s="129">
        <f>=(AM9-AN9-AO9)*1000/AK9</f>
        <v>391.791044776119</v>
      </c>
      <c r="AM9" s="111">
        <v>600</v>
      </c>
      <c r="AN9" s="82">
        <v>9</v>
      </c>
      <c r="AO9" s="82">
        <v>66</v>
      </c>
      <c r="AP9" s="84">
        <f>=(AN9+AO9)/AM9</f>
        <v>0.125</v>
      </c>
      <c r="AQ9" s="90">
        <v>5</v>
      </c>
      <c r="AR9" s="83">
        <v>1360</v>
      </c>
      <c r="AS9" s="134">
        <f>=(AT9-AU9-AV9)*1000/AR9</f>
        <v>446.323529411765</v>
      </c>
      <c r="AT9" s="111">
        <v>700</v>
      </c>
      <c r="AU9" s="83">
        <v>16</v>
      </c>
      <c r="AV9" s="83">
        <v>77</v>
      </c>
      <c r="AW9" s="135">
        <f>=(AU9+AV9)/AT9</f>
        <v>0.132857142857143</v>
      </c>
      <c r="AX9" s="128">
        <v>5</v>
      </c>
      <c r="AY9" s="82">
        <v>1321</v>
      </c>
      <c r="AZ9" s="129">
        <f>=(BA9-BB9-BC9)*1000/AY9</f>
        <v>536.71461014383</v>
      </c>
      <c r="BA9" s="111">
        <v>800</v>
      </c>
      <c r="BB9" s="82">
        <v>17</v>
      </c>
      <c r="BC9" s="82">
        <v>74</v>
      </c>
      <c r="BD9" s="112">
        <f>=(BB9+BC9)/BA9</f>
        <v>0.11375</v>
      </c>
      <c r="BE9" s="132">
        <v>5</v>
      </c>
      <c r="BF9" s="130">
        <v>1403</v>
      </c>
      <c r="BG9" s="133">
        <f>=(BH9-BI9-BJ9)*1000/BF9</f>
        <v>568.781183178902</v>
      </c>
      <c r="BH9" s="111">
        <v>900</v>
      </c>
      <c r="BI9" s="130">
        <v>21</v>
      </c>
      <c r="BJ9" s="136">
        <v>81</v>
      </c>
      <c r="BK9" s="87">
        <f>=(BI9+BJ9)/BH9</f>
        <v>0.113333333333333</v>
      </c>
      <c r="BL9" s="128">
        <v>5</v>
      </c>
      <c r="BM9" s="106">
        <v>1400</v>
      </c>
      <c r="BN9" s="129">
        <f>=(BO9-BP9-BQ9)*1000/BM9</f>
        <v>630</v>
      </c>
      <c r="BO9" s="111">
        <v>1000</v>
      </c>
      <c r="BP9" s="109">
        <v>17</v>
      </c>
      <c r="BQ9" s="109">
        <v>101</v>
      </c>
      <c r="BR9" s="112">
        <f>=(BP9+BQ9)/BO9</f>
        <v>0.118</v>
      </c>
      <c r="BS9" s="107" t="s"/>
      <c r="BT9" s="137">
        <v>5</v>
      </c>
      <c r="BU9" s="138">
        <v>348</v>
      </c>
      <c r="BV9" s="139">
        <f>=(BW9-BX9-BY9)*1000/BU9</f>
        <v>1304.59770114943</v>
      </c>
      <c r="BW9" s="124">
        <v>500</v>
      </c>
      <c r="BX9" s="138">
        <v>10</v>
      </c>
      <c r="BY9" s="138">
        <v>36</v>
      </c>
      <c r="BZ9" s="124">
        <f>=(BX9+BY9)/BW9</f>
        <v>0.092</v>
      </c>
    </row>
    <row r="10" spans="1:78">
      <c r="A10" s="11" t="s">
        <v>11</v>
      </c>
      <c r="B10" s="61">
        <f>=AVERAGE(B5:B9)</f>
        <v>256</v>
      </c>
      <c r="C10" s="140">
        <f>=AVERAGE(C5:C9)</f>
        <v>391.840810385763</v>
      </c>
      <c r="D10" s="140">
        <f>=AVERAGE(D5:D9)</f>
        <v>100</v>
      </c>
      <c r="E10" s="61">
        <f>=AVERAGE(E5:E9)</f>
        <v>0</v>
      </c>
      <c r="F10" s="61">
        <f>=AVERAGE(F5:F9)</f>
        <v>0</v>
      </c>
      <c r="G10" s="141">
        <f>=(E10+F10)/D10</f>
        <v>0</v>
      </c>
      <c r="H10" s="142" t="s">
        <v>11</v>
      </c>
      <c r="I10" s="143">
        <f>=AVERAGE(I5:I9)</f>
        <v>267</v>
      </c>
      <c r="J10" s="144">
        <f>=AVERAGE(J5:J9)</f>
        <v>746.420535537021</v>
      </c>
      <c r="K10" s="145">
        <f>=AVERAGE(K5:K9)</f>
        <v>200</v>
      </c>
      <c r="L10" s="143">
        <f>=AVERAGE(L5:L9)</f>
        <v>0</v>
      </c>
      <c r="M10" s="143">
        <f>=AVERAGE(M5:M9)</f>
        <v>1.2</v>
      </c>
      <c r="N10" s="146">
        <f>=(L10+M10)/K10</f>
        <v>0.006</v>
      </c>
      <c r="O10" s="147" t="s">
        <v>11</v>
      </c>
      <c r="P10" s="61">
        <f>=AVERAGE(P5:P9)</f>
        <v>295.8</v>
      </c>
      <c r="Q10" s="79">
        <f>=AVERAGE(Q5:Q9)</f>
        <v>985.446828185068</v>
      </c>
      <c r="R10" s="79">
        <f>=AVERAGE(R5:R9)</f>
        <v>300</v>
      </c>
      <c r="S10" s="61">
        <f>=AVERAGE(S5:S9)</f>
        <v>1.8</v>
      </c>
      <c r="T10" s="61">
        <f>=AVERAGE(T5:T9)</f>
        <v>10.2</v>
      </c>
      <c r="U10" s="87">
        <f>=(S10+T10)/R10</f>
        <v>0.04</v>
      </c>
      <c r="V10" s="142" t="s">
        <v>11</v>
      </c>
      <c r="W10" s="143">
        <f>=AVERAGE(W5:W9)</f>
        <v>288.4</v>
      </c>
      <c r="X10" s="144">
        <f>=AVERAGE(X5:X9)</f>
        <v>1278.10023933476</v>
      </c>
      <c r="Y10" s="145">
        <v>400</v>
      </c>
      <c r="Z10" s="140">
        <f>=AVERAGE(Z5:Z9)</f>
        <v>5.2</v>
      </c>
      <c r="AA10" s="140">
        <f>=AVERAGE(AA5:AA9)</f>
        <v>26.8</v>
      </c>
      <c r="AB10" s="146">
        <f>=(Z10+AA10)/Y10</f>
        <v>0.08</v>
      </c>
      <c r="AC10" s="147" t="s">
        <v>11</v>
      </c>
      <c r="AD10" s="61">
        <f>=AVERAGE(AD5:AD9)</f>
        <v>335.8</v>
      </c>
      <c r="AE10" s="115">
        <f>=AVERAGE(AE5:AE9)</f>
        <v>1314.47522767793</v>
      </c>
      <c r="AF10" s="79">
        <f>=AVERAGE(AF5:AF9)</f>
        <v>500</v>
      </c>
      <c r="AG10" s="79">
        <f>=AVERAGE(AG5:AG9)</f>
        <v>9.8</v>
      </c>
      <c r="AH10" s="79">
        <f>=AVERAGE(AH5:AH9)</f>
        <v>49</v>
      </c>
      <c r="AI10" s="116">
        <f>=(AG10+AH10)/AF10</f>
        <v>0.1176</v>
      </c>
      <c r="AJ10" s="142" t="s">
        <v>11</v>
      </c>
      <c r="AK10" s="143">
        <f>=AVERAGE(AK5:AK9)</f>
        <v>1321.2</v>
      </c>
      <c r="AL10" s="144">
        <f>=AVERAGE(AL5:AL9)</f>
        <v>404.47598412143</v>
      </c>
      <c r="AM10" s="140">
        <f>=AVERAGE(AM5:AM9)</f>
        <v>600</v>
      </c>
      <c r="AN10" s="140">
        <f>=AVERAGE(AN5:AN9)</f>
        <v>12</v>
      </c>
      <c r="AO10" s="140">
        <f>=AVERAGE(AO5:AO9)</f>
        <v>54</v>
      </c>
      <c r="AP10" s="141">
        <f>=(AN10+AO10)/AM10</f>
        <v>0.11</v>
      </c>
      <c r="AQ10" s="147" t="s">
        <v>11</v>
      </c>
      <c r="AR10" s="61">
        <f>=AVERAGE(AR5:AR9)</f>
        <v>1359.2</v>
      </c>
      <c r="AS10" s="115">
        <f>=AVERAGE(AS5:AS9)</f>
        <v>442.086187523838</v>
      </c>
      <c r="AT10" s="79">
        <f>=AVERAGE(AT5:AT9)</f>
        <v>700</v>
      </c>
      <c r="AU10" s="79">
        <f>=AVERAGE(AU5:AU9)</f>
        <v>16.2</v>
      </c>
      <c r="AV10" s="79">
        <f>=AVERAGE(AV5:AV9)</f>
        <v>83.2</v>
      </c>
      <c r="AW10" s="87">
        <f>=(AU10+AV10)/AT10</f>
        <v>0.142</v>
      </c>
      <c r="AX10" s="142" t="s">
        <v>11</v>
      </c>
      <c r="AY10" s="143">
        <f>=AVERAGE(AY5:AY9)</f>
        <v>1366.8</v>
      </c>
      <c r="AZ10" s="144">
        <f>=AVERAGE(AZ5:AZ9)</f>
        <v>519.336994915636</v>
      </c>
      <c r="BA10" s="140">
        <f>=AVERAGE(BA5:BA9)</f>
        <v>800</v>
      </c>
      <c r="BB10" s="140">
        <f>=AVERAGE(BB5:BB9)</f>
        <v>16</v>
      </c>
      <c r="BC10" s="140">
        <f>=AVERAGE(BC5:BC9)</f>
        <v>74.4</v>
      </c>
      <c r="BD10" s="146">
        <f>=(BB10+BC10)/BA10</f>
        <v>0.113</v>
      </c>
      <c r="BE10" s="147" t="s">
        <v>11</v>
      </c>
      <c r="BF10" s="61">
        <f>=AVERAGE(BF5:BF9)</f>
        <v>1390.2</v>
      </c>
      <c r="BG10" s="126">
        <f>=AVERAGE(BG5:BG9)</f>
        <v>566.15764465099</v>
      </c>
      <c r="BH10" s="79">
        <f>=AVERAGE(BH5:BH9)</f>
        <v>900</v>
      </c>
      <c r="BI10" s="79">
        <f>=AVERAGE(BI5:BI9)</f>
        <v>19</v>
      </c>
      <c r="BJ10" s="87">
        <f>=AVERAGE(BJ5:BJ9)</f>
        <v>94.4</v>
      </c>
      <c r="BK10" s="87">
        <f>=(BI10+BJ10)/BH10</f>
        <v>0.126</v>
      </c>
      <c r="BL10" s="142" t="s">
        <v>11</v>
      </c>
      <c r="BM10" s="143">
        <f>=AVERAGE(BM5:BM9)</f>
        <v>1416.8</v>
      </c>
      <c r="BN10" s="144">
        <f>=AVERAGE(BN5:BN9)</f>
        <v>629.971434767653</v>
      </c>
      <c r="BO10" s="145">
        <v>1000</v>
      </c>
      <c r="BP10" s="140">
        <f>=AVERAGE(BP5:BP9)</f>
        <v>18.8</v>
      </c>
      <c r="BQ10" s="140">
        <f>=AVERAGE(BQ5:BQ9)</f>
        <v>89.2</v>
      </c>
      <c r="BR10" s="146">
        <f>=(BP10+BQ10)/BO10</f>
        <v>0.108</v>
      </c>
      <c r="BS10" s="107" t="s"/>
      <c r="BT10" s="148" t="s">
        <v>11</v>
      </c>
      <c r="BU10" s="76">
        <f>=AVERAGE(BU5:BU9)</f>
        <v>325</v>
      </c>
      <c r="BV10" s="125">
        <f>=AVERAGE(BV5:BV9)</f>
        <v>1390.49579396644</v>
      </c>
      <c r="BW10" s="108">
        <f>=AVERAGE(BW5:BW9)</f>
        <v>500</v>
      </c>
      <c r="BX10" s="108">
        <f>=AVERAGE(BX5:BX9)</f>
        <v>9</v>
      </c>
      <c r="BY10" s="108">
        <f>=AVERAGE(BY5:BY9)</f>
        <v>40.4</v>
      </c>
      <c r="BZ10" s="124">
        <f>=(BX10+BY10)/BW10</f>
        <v>0.0988</v>
      </c>
    </row>
    <row r="11" spans="1:78">
      <c r="A11" s="18" t="s"/>
      <c r="B11" s="18" t="s"/>
      <c r="C11" s="18" t="s"/>
      <c r="D11" s="18" t="s"/>
      <c r="E11" s="18" t="s"/>
      <c r="F11" s="18" t="s"/>
      <c r="G11" s="18" t="s"/>
      <c r="BT11" s="149" t="s"/>
      <c r="BU11" s="23" t="s"/>
      <c r="BV11" s="23" t="s"/>
      <c r="BW11" s="23" t="s"/>
      <c r="BX11" s="23" t="s"/>
      <c r="BY11" s="23" t="s"/>
      <c r="BZ11" s="23" t="s"/>
    </row>
    <row r="12" spans="1:79" s="717" ht="22.5" customHeight="true">
      <c r="A12" s="150" t="s">
        <v>52</v>
      </c>
      <c r="B12" s="68" t="s"/>
      <c r="C12" s="68" t="s"/>
      <c r="D12" s="75" t="s"/>
      <c r="E12" s="68" t="s"/>
      <c r="F12" s="68" t="s"/>
      <c r="G12" s="69" t="s"/>
      <c r="H12" s="151" t="s">
        <v>53</v>
      </c>
      <c r="I12" s="152" t="s"/>
      <c r="J12" s="152" t="s"/>
      <c r="K12" s="153" t="s"/>
      <c r="L12" s="152" t="s"/>
      <c r="M12" s="152" t="s"/>
      <c r="N12" s="154" t="s"/>
      <c r="O12" s="155" t="s">
        <v>54</v>
      </c>
      <c r="P12" s="156" t="s"/>
      <c r="Q12" s="156" t="s"/>
      <c r="R12" s="157" t="s"/>
      <c r="S12" s="156" t="s"/>
      <c r="T12" s="156" t="s"/>
      <c r="U12" s="158" t="s"/>
      <c r="V12" s="159" t="s">
        <v>55</v>
      </c>
      <c r="W12" s="152" t="s"/>
      <c r="X12" s="152" t="s"/>
      <c r="Y12" s="153" t="s"/>
      <c r="Z12" s="154" t="s"/>
      <c r="AA12" s="154" t="s"/>
      <c r="AB12" s="154" t="s"/>
      <c r="AC12" s="159" t="s">
        <v>56</v>
      </c>
      <c r="AD12" s="160" t="s"/>
      <c r="AE12" s="160" t="s"/>
      <c r="AF12" s="153" t="s"/>
      <c r="AG12" s="160" t="s"/>
      <c r="AH12" s="160" t="s"/>
      <c r="AI12" s="160" t="s"/>
      <c r="AJ12" s="161" t="s">
        <v>57</v>
      </c>
      <c r="AK12" s="162" t="s"/>
      <c r="AL12" s="162" t="s"/>
      <c r="AM12" s="162" t="s"/>
      <c r="AN12" s="162" t="s"/>
      <c r="AO12" s="162" t="s"/>
      <c r="AP12" s="154" t="s"/>
      <c r="AQ12" s="155" t="s">
        <v>58</v>
      </c>
      <c r="AR12" s="156" t="s"/>
      <c r="AS12" s="156" t="s"/>
      <c r="AT12" s="156" t="s"/>
      <c r="AU12" s="156" t="s"/>
      <c r="AV12" s="156" t="s"/>
      <c r="AW12" s="158" t="s"/>
      <c r="AX12" s="159" t="s">
        <v>59</v>
      </c>
      <c r="AY12" s="152" t="s"/>
      <c r="AZ12" s="152" t="s"/>
      <c r="BA12" s="153" t="s"/>
      <c r="BB12" s="152" t="s"/>
      <c r="BC12" s="152" t="s"/>
      <c r="BD12" s="154" t="s"/>
      <c r="BE12" s="151" t="s">
        <v>60</v>
      </c>
      <c r="BF12" s="158" t="s"/>
      <c r="BG12" s="158" t="s"/>
      <c r="BH12" s="163" t="s"/>
      <c r="BI12" s="158" t="s"/>
      <c r="BJ12" s="158" t="s"/>
      <c r="BK12" s="158" t="s"/>
      <c r="BL12" s="159" t="s">
        <v>61</v>
      </c>
      <c r="BM12" s="152" t="s"/>
      <c r="BN12" s="152" t="s"/>
      <c r="BO12" s="153" t="s"/>
      <c r="BP12" s="152" t="s"/>
      <c r="BQ12" s="152" t="s"/>
      <c r="BR12" s="154" t="s"/>
      <c r="BS12" s="56" t="s"/>
      <c r="BT12" s="74" t="s">
        <v>62</v>
      </c>
      <c r="BU12" s="75" t="s"/>
      <c r="BV12" s="75" t="s"/>
      <c r="BW12" s="76" t="s"/>
      <c r="BX12" s="75" t="s"/>
      <c r="BY12" s="77" t="s"/>
      <c r="BZ12" s="77" t="s"/>
      <c r="CA12" s="59" t="s"/>
    </row>
    <row r="13" spans="1:78">
      <c r="A13" s="164" t="s">
        <v>5</v>
      </c>
      <c r="B13" s="79" t="s">
        <v>46</v>
      </c>
      <c r="C13" s="79" t="s">
        <v>47</v>
      </c>
      <c r="D13" s="79" t="s">
        <v>48</v>
      </c>
      <c r="E13" s="79" t="s">
        <v>49</v>
      </c>
      <c r="F13" s="164" t="s">
        <v>50</v>
      </c>
      <c r="G13" s="165" t="s">
        <v>51</v>
      </c>
      <c r="H13" s="81" t="s">
        <v>5</v>
      </c>
      <c r="I13" s="82" t="s">
        <v>46</v>
      </c>
      <c r="J13" s="82" t="s">
        <v>47</v>
      </c>
      <c r="K13" s="83" t="s">
        <v>48</v>
      </c>
      <c r="L13" s="82" t="s">
        <v>49</v>
      </c>
      <c r="M13" s="84" t="s">
        <v>50</v>
      </c>
      <c r="N13" s="85" t="s">
        <v>51</v>
      </c>
      <c r="O13" s="86" t="s">
        <v>5</v>
      </c>
      <c r="P13" s="79" t="s">
        <v>46</v>
      </c>
      <c r="Q13" s="79" t="s">
        <v>47</v>
      </c>
      <c r="R13" s="79" t="s">
        <v>48</v>
      </c>
      <c r="S13" s="79" t="s">
        <v>49</v>
      </c>
      <c r="T13" s="79" t="s">
        <v>50</v>
      </c>
      <c r="U13" s="87" t="s">
        <v>51</v>
      </c>
      <c r="V13" s="81" t="s">
        <v>5</v>
      </c>
      <c r="W13" s="82" t="s">
        <v>46</v>
      </c>
      <c r="X13" s="82" t="s">
        <v>47</v>
      </c>
      <c r="Y13" s="88" t="s">
        <v>48</v>
      </c>
      <c r="Z13" s="82" t="s">
        <v>49</v>
      </c>
      <c r="AA13" s="84" t="s">
        <v>50</v>
      </c>
      <c r="AB13" s="89" t="s">
        <v>51</v>
      </c>
      <c r="AC13" s="90" t="s">
        <v>5</v>
      </c>
      <c r="AD13" s="83" t="s">
        <v>46</v>
      </c>
      <c r="AE13" s="83" t="s">
        <v>47</v>
      </c>
      <c r="AF13" s="83" t="s">
        <v>48</v>
      </c>
      <c r="AG13" s="83" t="s">
        <v>49</v>
      </c>
      <c r="AH13" s="91" t="s">
        <v>50</v>
      </c>
      <c r="AI13" s="92" t="s">
        <v>51</v>
      </c>
      <c r="AJ13" s="93" t="s">
        <v>5</v>
      </c>
      <c r="AK13" s="94" t="s">
        <v>46</v>
      </c>
      <c r="AL13" s="82" t="s">
        <v>47</v>
      </c>
      <c r="AM13" s="95" t="s">
        <v>48</v>
      </c>
      <c r="AN13" s="94" t="s">
        <v>49</v>
      </c>
      <c r="AO13" s="96" t="s">
        <v>50</v>
      </c>
      <c r="AP13" s="97" t="s">
        <v>51</v>
      </c>
      <c r="AQ13" s="98" t="s">
        <v>5</v>
      </c>
      <c r="AR13" s="99" t="s">
        <v>46</v>
      </c>
      <c r="AS13" s="83" t="s">
        <v>47</v>
      </c>
      <c r="AT13" s="99" t="s">
        <v>48</v>
      </c>
      <c r="AU13" s="100" t="s">
        <v>49</v>
      </c>
      <c r="AV13" s="79" t="s">
        <v>50</v>
      </c>
      <c r="AW13" s="101" t="s">
        <v>51</v>
      </c>
      <c r="AX13" s="81" t="s">
        <v>5</v>
      </c>
      <c r="AY13" s="82" t="s">
        <v>46</v>
      </c>
      <c r="AZ13" s="82" t="s">
        <v>47</v>
      </c>
      <c r="BA13" s="83" t="s">
        <v>48</v>
      </c>
      <c r="BB13" s="82" t="s">
        <v>49</v>
      </c>
      <c r="BC13" s="84" t="s">
        <v>50</v>
      </c>
      <c r="BD13" s="85" t="s">
        <v>51</v>
      </c>
      <c r="BE13" s="90" t="s">
        <v>5</v>
      </c>
      <c r="BF13" s="130" t="s">
        <v>46</v>
      </c>
      <c r="BG13" s="130" t="s">
        <v>47</v>
      </c>
      <c r="BH13" s="130" t="s">
        <v>48</v>
      </c>
      <c r="BI13" s="130" t="s">
        <v>49</v>
      </c>
      <c r="BJ13" s="136" t="s">
        <v>50</v>
      </c>
      <c r="BK13" s="166" t="s">
        <v>51</v>
      </c>
      <c r="BL13" s="81" t="s">
        <v>5</v>
      </c>
      <c r="BM13" s="106" t="s">
        <v>46</v>
      </c>
      <c r="BN13" s="82" t="s">
        <v>47</v>
      </c>
      <c r="BO13" s="83" t="s">
        <v>48</v>
      </c>
      <c r="BP13" s="82" t="s">
        <v>49</v>
      </c>
      <c r="BQ13" s="84" t="s">
        <v>50</v>
      </c>
      <c r="BR13" s="85" t="s">
        <v>51</v>
      </c>
      <c r="BS13" s="107" t="s"/>
      <c r="BT13" s="108" t="s">
        <v>5</v>
      </c>
      <c r="BU13" s="108" t="s">
        <v>46</v>
      </c>
      <c r="BV13" s="108" t="s">
        <v>47</v>
      </c>
      <c r="BW13" s="108" t="s">
        <v>48</v>
      </c>
      <c r="BX13" s="108" t="s">
        <v>49</v>
      </c>
      <c r="BY13" s="108" t="s">
        <v>50</v>
      </c>
      <c r="BZ13" s="108" t="s">
        <v>51</v>
      </c>
    </row>
    <row r="14" spans="1:78">
      <c r="A14" s="164">
        <v>1</v>
      </c>
      <c r="B14" s="79">
        <v>260</v>
      </c>
      <c r="C14" s="164">
        <f>=(D14-E14-F14)*1000/B14</f>
        <v>384.615384615385</v>
      </c>
      <c r="D14" s="79">
        <v>100</v>
      </c>
      <c r="E14" s="79">
        <v>0</v>
      </c>
      <c r="F14" s="79">
        <v>0</v>
      </c>
      <c r="G14" s="87">
        <f>=(E14+F14)/D14</f>
        <v>0</v>
      </c>
      <c r="H14" s="81">
        <v>1</v>
      </c>
      <c r="I14" s="109">
        <v>304</v>
      </c>
      <c r="J14" s="110">
        <f>=(K14-L14-M14)*1000/I14</f>
        <v>608.552631578947</v>
      </c>
      <c r="K14" s="111">
        <v>200</v>
      </c>
      <c r="L14" s="109">
        <v>4</v>
      </c>
      <c r="M14" s="109">
        <v>11</v>
      </c>
      <c r="N14" s="112">
        <f>=(L14+M14)/K14</f>
        <v>0.075</v>
      </c>
      <c r="O14" s="86">
        <v>1</v>
      </c>
      <c r="P14" s="79">
        <v>278</v>
      </c>
      <c r="Q14" s="79">
        <f>=(R14-S14-T14)*1000/P14</f>
        <v>992.805755395684</v>
      </c>
      <c r="R14" s="79">
        <v>300</v>
      </c>
      <c r="S14" s="79">
        <v>6</v>
      </c>
      <c r="T14" s="79">
        <v>18</v>
      </c>
      <c r="U14" s="87">
        <f>=(S14+T14)/R14</f>
        <v>0.08</v>
      </c>
      <c r="V14" s="81">
        <v>1</v>
      </c>
      <c r="W14" s="109">
        <v>348</v>
      </c>
      <c r="X14" s="110">
        <f>=(Y14-Z14-AA14)*1000/W14</f>
        <v>1002.87356321839</v>
      </c>
      <c r="Y14" s="113">
        <v>400</v>
      </c>
      <c r="Z14" s="109">
        <v>6</v>
      </c>
      <c r="AA14" s="114">
        <v>45</v>
      </c>
      <c r="AB14" s="112">
        <f>=(Z14+AA14)/Y14</f>
        <v>0.1275</v>
      </c>
      <c r="AC14" s="90">
        <v>1</v>
      </c>
      <c r="AD14" s="111">
        <v>1343</v>
      </c>
      <c r="AE14" s="115">
        <f>=(AF14-AG14-AH14)*1000/AD14</f>
        <v>309.009679821296</v>
      </c>
      <c r="AF14" s="111">
        <v>500</v>
      </c>
      <c r="AG14" s="111">
        <v>18</v>
      </c>
      <c r="AH14" s="111">
        <v>67</v>
      </c>
      <c r="AI14" s="116">
        <f>=(AG14+AH14)/AF14</f>
        <v>0.17</v>
      </c>
      <c r="AJ14" s="90">
        <v>1</v>
      </c>
      <c r="AK14" s="109">
        <v>1350</v>
      </c>
      <c r="AL14" s="110">
        <f>=(AM14-AN14-AO14)*1000/AK14</f>
        <v>352.592592592593</v>
      </c>
      <c r="AM14" s="111">
        <v>600</v>
      </c>
      <c r="AN14" s="109">
        <v>18</v>
      </c>
      <c r="AO14" s="109">
        <v>106</v>
      </c>
      <c r="AP14" s="112">
        <f>=(AN14+AO14)/AM14</f>
        <v>0.206666666666667</v>
      </c>
      <c r="AQ14" s="90">
        <v>1</v>
      </c>
      <c r="AR14" s="111">
        <v>1353</v>
      </c>
      <c r="AS14" s="115">
        <f>=(AT14-AU14-AV14)*1000/AR14</f>
        <v>383.592017738359</v>
      </c>
      <c r="AT14" s="111">
        <v>700</v>
      </c>
      <c r="AU14" s="111">
        <v>35</v>
      </c>
      <c r="AV14" s="167">
        <v>146</v>
      </c>
      <c r="AW14" s="116">
        <f>=(AU14+AV14)/AT14</f>
        <v>0.258571428571429</v>
      </c>
      <c r="AX14" s="81">
        <v>1</v>
      </c>
      <c r="AY14" s="109">
        <v>1363</v>
      </c>
      <c r="AZ14" s="110">
        <f>=(BA14-BB14-BC14)*1000/AY14</f>
        <v>473.220836390316</v>
      </c>
      <c r="BA14" s="111">
        <v>800</v>
      </c>
      <c r="BB14" s="109">
        <v>31</v>
      </c>
      <c r="BC14" s="109">
        <v>124</v>
      </c>
      <c r="BD14" s="112">
        <f>=(BB14+BC14)/BA14</f>
        <v>0.19375</v>
      </c>
      <c r="BE14" s="90">
        <v>1</v>
      </c>
      <c r="BF14" s="111">
        <v>1378</v>
      </c>
      <c r="BG14" s="115">
        <f>=(BH14-BI14-BJ14)*1000/BF14</f>
        <v>504.354136429608</v>
      </c>
      <c r="BH14" s="111">
        <v>900</v>
      </c>
      <c r="BI14" s="111">
        <v>35</v>
      </c>
      <c r="BJ14" s="111">
        <v>170</v>
      </c>
      <c r="BK14" s="116">
        <f>=(BI14+BJ14)/BH14</f>
        <v>0.227777777777778</v>
      </c>
      <c r="BL14" s="81">
        <v>1</v>
      </c>
      <c r="BM14" s="38">
        <v>1363</v>
      </c>
      <c r="BN14" s="110">
        <f>=(BO14-BP14-BQ14)*1000/BM14</f>
        <v>603.081438004402</v>
      </c>
      <c r="BO14" s="111">
        <v>1000</v>
      </c>
      <c r="BP14" s="109">
        <v>30</v>
      </c>
      <c r="BQ14" s="109">
        <v>148</v>
      </c>
      <c r="BR14" s="112">
        <f>=(BP14+BQ14)/BO14</f>
        <v>0.178</v>
      </c>
      <c r="BS14" s="107" t="s"/>
      <c r="BT14" s="120">
        <v>1</v>
      </c>
      <c r="BU14" s="121">
        <v>1341</v>
      </c>
      <c r="BV14" s="122">
        <f>=(BW14-BX14-BY14)*1000/BU14</f>
        <v>302.013422818792</v>
      </c>
      <c r="BW14" s="121">
        <v>500</v>
      </c>
      <c r="BX14" s="121">
        <v>17</v>
      </c>
      <c r="BY14" s="121">
        <v>78</v>
      </c>
      <c r="BZ14" s="121">
        <f>=(BX14+BY14)/BW14</f>
        <v>0.19</v>
      </c>
    </row>
    <row r="15" spans="1:78">
      <c r="A15" s="164">
        <v>2</v>
      </c>
      <c r="B15" s="79">
        <v>275</v>
      </c>
      <c r="C15" s="164">
        <f>=(D15-E15-F15)*1000/B15</f>
        <v>363.636363636364</v>
      </c>
      <c r="D15" s="79">
        <v>100</v>
      </c>
      <c r="E15" s="79">
        <v>0</v>
      </c>
      <c r="F15" s="79">
        <v>0</v>
      </c>
      <c r="G15" s="87">
        <f>=(E15+F15)/D15</f>
        <v>0</v>
      </c>
      <c r="H15" s="81">
        <v>2</v>
      </c>
      <c r="I15" s="109">
        <v>263</v>
      </c>
      <c r="J15" s="110">
        <f>=(K15-L15-M15)*1000/I15</f>
        <v>703.422053231939</v>
      </c>
      <c r="K15" s="111">
        <v>200</v>
      </c>
      <c r="L15" s="109">
        <v>4</v>
      </c>
      <c r="M15" s="109">
        <v>11</v>
      </c>
      <c r="N15" s="112">
        <f>=(L15+M15)/K15</f>
        <v>0.075</v>
      </c>
      <c r="O15" s="86">
        <v>2</v>
      </c>
      <c r="P15" s="79">
        <v>312</v>
      </c>
      <c r="Q15" s="79">
        <f>=(R15-S15-T15)*1000/P15</f>
        <v>852.564102564103</v>
      </c>
      <c r="R15" s="79">
        <v>300</v>
      </c>
      <c r="S15" s="79">
        <v>6</v>
      </c>
      <c r="T15" s="79">
        <v>28</v>
      </c>
      <c r="U15" s="87">
        <f>=(S15+T15)/R15</f>
        <v>0.113333333333333</v>
      </c>
      <c r="V15" s="81">
        <v>2</v>
      </c>
      <c r="W15" s="109">
        <v>311</v>
      </c>
      <c r="X15" s="110">
        <f>=(Y15-Z15-AA15)*1000/W15</f>
        <v>1122.18649517685</v>
      </c>
      <c r="Y15" s="113">
        <v>400</v>
      </c>
      <c r="Z15" s="109">
        <v>6</v>
      </c>
      <c r="AA15" s="109">
        <v>45</v>
      </c>
      <c r="AB15" s="112">
        <f>=(Z15+AA15)/Y15</f>
        <v>0.1275</v>
      </c>
      <c r="AC15" s="90">
        <v>2</v>
      </c>
      <c r="AD15" s="111">
        <v>1287</v>
      </c>
      <c r="AE15" s="115">
        <f>=(AF15-AG15-AH15)*1000/AD15</f>
        <v>320.901320901321</v>
      </c>
      <c r="AF15" s="111">
        <v>500</v>
      </c>
      <c r="AG15" s="111">
        <v>13</v>
      </c>
      <c r="AH15" s="111">
        <v>74</v>
      </c>
      <c r="AI15" s="116">
        <f>=(AG15+AH15)/AF15</f>
        <v>0.174</v>
      </c>
      <c r="AJ15" s="81">
        <v>2</v>
      </c>
      <c r="AK15" s="109">
        <v>1356</v>
      </c>
      <c r="AL15" s="110">
        <f>=(AM15-AN15-AO15)*1000/AK15</f>
        <v>350.294985250737</v>
      </c>
      <c r="AM15" s="111">
        <v>600</v>
      </c>
      <c r="AN15" s="109">
        <v>21</v>
      </c>
      <c r="AO15" s="109">
        <v>104</v>
      </c>
      <c r="AP15" s="112">
        <f>=(AN15+AO15)/AM15</f>
        <v>0.208333333333333</v>
      </c>
      <c r="AQ15" s="90">
        <v>2</v>
      </c>
      <c r="AR15" s="111">
        <v>1404</v>
      </c>
      <c r="AS15" s="115">
        <f>=(AT15-AU15-AV15)*1000/AR15</f>
        <v>388.176638176638</v>
      </c>
      <c r="AT15" s="111">
        <v>700</v>
      </c>
      <c r="AU15" s="111">
        <v>29</v>
      </c>
      <c r="AV15" s="111">
        <v>126</v>
      </c>
      <c r="AW15" s="116">
        <f>=(AU15+AV15)/AT15</f>
        <v>0.221428571428571</v>
      </c>
      <c r="AX15" s="81">
        <v>2</v>
      </c>
      <c r="AY15" s="109">
        <v>1325</v>
      </c>
      <c r="AZ15" s="110">
        <f>=(BA15-BB15-BC15)*1000/AY15</f>
        <v>478.490566037736</v>
      </c>
      <c r="BA15" s="111">
        <v>800</v>
      </c>
      <c r="BB15" s="109">
        <v>27</v>
      </c>
      <c r="BC15" s="109">
        <v>139</v>
      </c>
      <c r="BD15" s="112">
        <f>=(BB15+BC15)/BA15</f>
        <v>0.2075</v>
      </c>
      <c r="BE15" s="90">
        <v>2</v>
      </c>
      <c r="BF15" s="111">
        <v>1356</v>
      </c>
      <c r="BG15" s="115">
        <f>=(BH15-BI15-BJ15)*1000/BF15</f>
        <v>514.749262536873</v>
      </c>
      <c r="BH15" s="111">
        <v>900</v>
      </c>
      <c r="BI15" s="111">
        <v>33</v>
      </c>
      <c r="BJ15" s="111">
        <v>169</v>
      </c>
      <c r="BK15" s="116">
        <f>=(BI15+BJ15)/BH15</f>
        <v>0.224444444444444</v>
      </c>
      <c r="BL15" s="119">
        <v>2</v>
      </c>
      <c r="BM15" s="38">
        <v>1360</v>
      </c>
      <c r="BN15" s="110">
        <f>=(BO15-BP15-BQ15)*1000/BM15</f>
        <v>569.852941176471</v>
      </c>
      <c r="BO15" s="111">
        <v>1000</v>
      </c>
      <c r="BP15" s="109">
        <v>39</v>
      </c>
      <c r="BQ15" s="109">
        <v>186</v>
      </c>
      <c r="BR15" s="112">
        <f>=(BP15+BQ15)/BO15</f>
        <v>0.225</v>
      </c>
      <c r="BS15" s="107" t="s"/>
      <c r="BT15" s="123">
        <v>2</v>
      </c>
      <c r="BU15" s="124">
        <v>1342</v>
      </c>
      <c r="BV15" s="125">
        <f>=(BW15-BX15-BY15)*1000/BU15</f>
        <v>299.552906110283</v>
      </c>
      <c r="BW15" s="124">
        <v>500</v>
      </c>
      <c r="BX15" s="124">
        <v>15</v>
      </c>
      <c r="BY15" s="124">
        <v>83</v>
      </c>
      <c r="BZ15" s="124">
        <f>=(BX15+BY15)/BW15</f>
        <v>0.196</v>
      </c>
    </row>
    <row r="16" spans="1:78">
      <c r="A16" s="168" t="s"/>
      <c r="B16" s="164">
        <v>249</v>
      </c>
      <c r="C16" s="164">
        <f>=(D16-E16-F16)*1000/B16</f>
        <v>401.606425702811</v>
      </c>
      <c r="D16" s="79">
        <v>100</v>
      </c>
      <c r="E16" s="164">
        <v>0</v>
      </c>
      <c r="F16" s="164">
        <v>0</v>
      </c>
      <c r="G16" s="165">
        <f>=(E16+F16)/D16</f>
        <v>0</v>
      </c>
      <c r="H16" s="81">
        <v>3</v>
      </c>
      <c r="I16" s="109">
        <v>269</v>
      </c>
      <c r="J16" s="110">
        <f>=(K16-L16-M16)*1000/I16</f>
        <v>687.732342007435</v>
      </c>
      <c r="K16" s="111">
        <v>200</v>
      </c>
      <c r="L16" s="109">
        <v>3</v>
      </c>
      <c r="M16" s="109">
        <v>12</v>
      </c>
      <c r="N16" s="112">
        <f>=(L16+M16)/K16</f>
        <v>0.075</v>
      </c>
      <c r="O16" s="86">
        <v>3</v>
      </c>
      <c r="P16" s="79">
        <v>293</v>
      </c>
      <c r="Q16" s="79">
        <f>=(R16-S16-T16)*1000/P16</f>
        <v>952.21843003413</v>
      </c>
      <c r="R16" s="79">
        <v>300</v>
      </c>
      <c r="S16" s="79">
        <v>8</v>
      </c>
      <c r="T16" s="79">
        <v>13</v>
      </c>
      <c r="U16" s="87">
        <f>=(S16+T16)/R16</f>
        <v>0.07</v>
      </c>
      <c r="V16" s="81">
        <v>3</v>
      </c>
      <c r="W16" s="109">
        <v>291</v>
      </c>
      <c r="X16" s="110">
        <f>=(Y16-Z16-AA16)*1000/W16</f>
        <v>1209.62199312715</v>
      </c>
      <c r="Y16" s="111">
        <v>400</v>
      </c>
      <c r="Z16" s="109">
        <v>7</v>
      </c>
      <c r="AA16" s="114">
        <v>41</v>
      </c>
      <c r="AB16" s="112">
        <f>=(Z16+AA16)/Y16</f>
        <v>0.12</v>
      </c>
      <c r="AC16" s="90">
        <v>3</v>
      </c>
      <c r="AD16" s="111">
        <v>1327</v>
      </c>
      <c r="AE16" s="115">
        <f>=(AF16-AG16-AH16)*1000/AD16</f>
        <v>310.474755086662</v>
      </c>
      <c r="AF16" s="111">
        <v>500</v>
      </c>
      <c r="AG16" s="111">
        <v>17</v>
      </c>
      <c r="AH16" s="111">
        <v>71</v>
      </c>
      <c r="AI16" s="116">
        <f>=(AG16+AH16)/AF16</f>
        <v>0.176</v>
      </c>
      <c r="AJ16" s="90">
        <v>3</v>
      </c>
      <c r="AK16" s="109">
        <v>1312</v>
      </c>
      <c r="AL16" s="110">
        <f>=(AM16-AN16-AO16)*1000/AK16</f>
        <v>339.939024390244</v>
      </c>
      <c r="AM16" s="111">
        <v>600</v>
      </c>
      <c r="AN16" s="109">
        <v>27</v>
      </c>
      <c r="AO16" s="109">
        <v>127</v>
      </c>
      <c r="AP16" s="112">
        <f>=(AN16+AO16)/AM16</f>
        <v>0.256666666666667</v>
      </c>
      <c r="AQ16" s="90">
        <v>3</v>
      </c>
      <c r="AR16" s="111">
        <v>1348</v>
      </c>
      <c r="AS16" s="115">
        <f>=(AT16-AU16-AV16)*1000/AR16</f>
        <v>411.721068249258</v>
      </c>
      <c r="AT16" s="111">
        <v>700</v>
      </c>
      <c r="AU16" s="111">
        <v>30</v>
      </c>
      <c r="AV16" s="111">
        <v>115</v>
      </c>
      <c r="AW16" s="116">
        <f>=(AU16+AV16)/AT16</f>
        <v>0.207142857142857</v>
      </c>
      <c r="AX16" s="81">
        <v>3</v>
      </c>
      <c r="AY16" s="109">
        <v>1344</v>
      </c>
      <c r="AZ16" s="110">
        <f>=(BA16-BB16-BC16)*1000/AY16</f>
        <v>473.958333333333</v>
      </c>
      <c r="BA16" s="111">
        <v>800</v>
      </c>
      <c r="BB16" s="109">
        <v>29</v>
      </c>
      <c r="BC16" s="109">
        <v>134</v>
      </c>
      <c r="BD16" s="112">
        <f>=(BB16+BC16)/BA16</f>
        <v>0.20375</v>
      </c>
      <c r="BE16" s="90">
        <v>3</v>
      </c>
      <c r="BF16" s="111">
        <v>1378</v>
      </c>
      <c r="BG16" s="126">
        <f>=(BH16-BI16-BJ16)*1000/BF16</f>
        <v>489.11465892598</v>
      </c>
      <c r="BH16" s="111">
        <v>900</v>
      </c>
      <c r="BI16" s="111">
        <v>42</v>
      </c>
      <c r="BJ16" s="111">
        <v>184</v>
      </c>
      <c r="BK16" s="116">
        <f>=(BI16+BJ16)/BH16</f>
        <v>0.251111111111111</v>
      </c>
      <c r="BL16" s="119">
        <v>3</v>
      </c>
      <c r="BM16" s="38">
        <v>1409</v>
      </c>
      <c r="BN16" s="110">
        <f>=(BO16-BP16-BQ16)*1000/BM16</f>
        <v>553.584102200142</v>
      </c>
      <c r="BO16" s="111">
        <v>1000</v>
      </c>
      <c r="BP16" s="109">
        <v>35</v>
      </c>
      <c r="BQ16" s="109">
        <v>185</v>
      </c>
      <c r="BR16" s="112">
        <f>=(BP16+BQ16)/BO16</f>
        <v>0.22</v>
      </c>
      <c r="BS16" s="107" t="s"/>
      <c r="BT16" s="123">
        <v>3</v>
      </c>
      <c r="BU16" s="124">
        <v>1351</v>
      </c>
      <c r="BV16" s="125">
        <f>=(BW16-BX16-BY16)*1000/BU16</f>
        <v>307.179866765359</v>
      </c>
      <c r="BW16" s="124">
        <v>500</v>
      </c>
      <c r="BX16" s="124">
        <v>18</v>
      </c>
      <c r="BY16" s="124">
        <v>67</v>
      </c>
      <c r="BZ16" s="124">
        <f>=(BX16+BY16)/BW16</f>
        <v>0.17</v>
      </c>
    </row>
    <row r="17" spans="1:78">
      <c r="A17" s="164">
        <v>4</v>
      </c>
      <c r="B17" s="164">
        <v>265</v>
      </c>
      <c r="C17" s="164">
        <f>=(D17-E17-F17)*1000/B17</f>
        <v>377.358490566038</v>
      </c>
      <c r="D17" s="79">
        <v>100</v>
      </c>
      <c r="E17" s="164">
        <v>0</v>
      </c>
      <c r="F17" s="164">
        <v>0</v>
      </c>
      <c r="G17" s="165">
        <f>=(E17+F17)/D17</f>
        <v>0</v>
      </c>
      <c r="H17" s="81">
        <v>4</v>
      </c>
      <c r="I17" s="109">
        <v>280</v>
      </c>
      <c r="J17" s="110">
        <f>=(K17-L17-M17)*1000/I17</f>
        <v>667.857142857143</v>
      </c>
      <c r="K17" s="111">
        <v>200</v>
      </c>
      <c r="L17" s="109">
        <v>3</v>
      </c>
      <c r="M17" s="109">
        <v>10</v>
      </c>
      <c r="N17" s="112">
        <f>=(L17+M17)/K17</f>
        <v>0.065</v>
      </c>
      <c r="O17" s="86">
        <v>4</v>
      </c>
      <c r="P17" s="79">
        <v>276</v>
      </c>
      <c r="Q17" s="79">
        <f>=(R17-S17-T17)*1000/P17</f>
        <v>956.521739130435</v>
      </c>
      <c r="R17" s="79">
        <v>300</v>
      </c>
      <c r="S17" s="79">
        <v>8</v>
      </c>
      <c r="T17" s="79">
        <v>28</v>
      </c>
      <c r="U17" s="87">
        <f>=(S17+T17)/R17</f>
        <v>0.12</v>
      </c>
      <c r="V17" s="81">
        <v>4</v>
      </c>
      <c r="W17" s="109">
        <v>325</v>
      </c>
      <c r="X17" s="110">
        <f>=(Y17-Z17-AA17)*1000/W17</f>
        <v>1073.84615384615</v>
      </c>
      <c r="Y17" s="111">
        <v>400</v>
      </c>
      <c r="Z17" s="109">
        <v>6</v>
      </c>
      <c r="AA17" s="114">
        <v>45</v>
      </c>
      <c r="AB17" s="112">
        <f>=(Z17+AA17)/Y17</f>
        <v>0.1275</v>
      </c>
      <c r="AC17" s="90">
        <v>4</v>
      </c>
      <c r="AD17" s="111">
        <v>1325</v>
      </c>
      <c r="AE17" s="115">
        <f>=(AF17-AG17-AH17)*1000/AD17</f>
        <v>313.207547169811</v>
      </c>
      <c r="AF17" s="111">
        <v>500</v>
      </c>
      <c r="AG17" s="111">
        <v>18</v>
      </c>
      <c r="AH17" s="111">
        <v>67</v>
      </c>
      <c r="AI17" s="116">
        <f>=(AG17+AH17)/AF17</f>
        <v>0.17</v>
      </c>
      <c r="AJ17" s="90">
        <v>4</v>
      </c>
      <c r="AK17" s="109">
        <v>1350</v>
      </c>
      <c r="AL17" s="110">
        <f>=(AM17-AN17-AO17)*1000/AK17</f>
        <v>352.592592592593</v>
      </c>
      <c r="AM17" s="111">
        <v>600</v>
      </c>
      <c r="AN17" s="109">
        <v>18</v>
      </c>
      <c r="AO17" s="109">
        <v>106</v>
      </c>
      <c r="AP17" s="112">
        <f>=(AN17+AO17)/AM17</f>
        <v>0.206666666666667</v>
      </c>
      <c r="AQ17" s="90">
        <v>4</v>
      </c>
      <c r="AR17" s="111">
        <v>1345</v>
      </c>
      <c r="AS17" s="115">
        <f>=(AT17-AU17-AV17)*1000/AR17</f>
        <v>405.204460966543</v>
      </c>
      <c r="AT17" s="111">
        <v>700</v>
      </c>
      <c r="AU17" s="111">
        <v>26</v>
      </c>
      <c r="AV17" s="111">
        <v>129</v>
      </c>
      <c r="AW17" s="116">
        <f>=(AU17+AV17)/AT17</f>
        <v>0.221428571428571</v>
      </c>
      <c r="AX17" s="81">
        <v>4</v>
      </c>
      <c r="AY17" s="109">
        <v>1402</v>
      </c>
      <c r="AZ17" s="110">
        <f>=(BA17-BB17-BC17)*1000/AY17</f>
        <v>430.813124108417</v>
      </c>
      <c r="BA17" s="111">
        <v>800</v>
      </c>
      <c r="BB17" s="109">
        <v>34</v>
      </c>
      <c r="BC17" s="109">
        <v>162</v>
      </c>
      <c r="BD17" s="112">
        <f>=(BB17+BC17)/BA17</f>
        <v>0.245</v>
      </c>
      <c r="BE17" s="90">
        <v>4</v>
      </c>
      <c r="BF17" s="111">
        <v>1389</v>
      </c>
      <c r="BG17" s="115">
        <f>=(BH17-BI17-BJ17)*1000/BF17</f>
        <v>493.880489560835</v>
      </c>
      <c r="BH17" s="111">
        <v>900</v>
      </c>
      <c r="BI17" s="111">
        <v>34</v>
      </c>
      <c r="BJ17" s="111">
        <v>180</v>
      </c>
      <c r="BK17" s="116">
        <f>=(BI17+BJ17)/BH17</f>
        <v>0.237777777777778</v>
      </c>
      <c r="BL17" s="119">
        <v>4</v>
      </c>
      <c r="BM17" s="38">
        <v>1420</v>
      </c>
      <c r="BN17" s="110">
        <f>=(BO17-BP17-BQ17)*1000/BM17</f>
        <v>571.830985915493</v>
      </c>
      <c r="BO17" s="111">
        <v>1000</v>
      </c>
      <c r="BP17" s="109">
        <v>40</v>
      </c>
      <c r="BQ17" s="109">
        <v>148</v>
      </c>
      <c r="BR17" s="112">
        <f>=(BP17+BQ17)/BO17</f>
        <v>0.188</v>
      </c>
      <c r="BS17" s="107" t="s"/>
      <c r="BT17" s="123">
        <v>4</v>
      </c>
      <c r="BU17" s="124">
        <v>1340</v>
      </c>
      <c r="BV17" s="125">
        <f>=(BW17-BX17-BY17)*1000/BU17</f>
        <v>308.208955223881</v>
      </c>
      <c r="BW17" s="124">
        <v>500</v>
      </c>
      <c r="BX17" s="124">
        <v>13</v>
      </c>
      <c r="BY17" s="124">
        <v>74</v>
      </c>
      <c r="BZ17" s="124">
        <f>=(BX17+BY17)/BW17</f>
        <v>0.174</v>
      </c>
    </row>
    <row r="18" spans="1:78">
      <c r="A18" s="164">
        <v>5</v>
      </c>
      <c r="B18" s="164">
        <v>269</v>
      </c>
      <c r="C18" s="169">
        <f>=(D18-E18-F18)*1000/B18</f>
        <v>371.747211895911</v>
      </c>
      <c r="D18" s="79">
        <v>100</v>
      </c>
      <c r="E18" s="164">
        <v>0</v>
      </c>
      <c r="F18" s="164">
        <v>0</v>
      </c>
      <c r="G18" s="165">
        <f>=(E18+F18)/D18</f>
        <v>0</v>
      </c>
      <c r="H18" s="128">
        <v>5</v>
      </c>
      <c r="I18" s="82">
        <v>300</v>
      </c>
      <c r="J18" s="129">
        <f>=(K18-L18-M18)*1000/I18</f>
        <v>613.333333333333</v>
      </c>
      <c r="K18" s="130">
        <v>200</v>
      </c>
      <c r="L18" s="82">
        <v>5</v>
      </c>
      <c r="M18" s="82">
        <v>11</v>
      </c>
      <c r="N18" s="112">
        <f>=(L18+M18)/K18</f>
        <v>0.08</v>
      </c>
      <c r="O18" s="86">
        <v>5</v>
      </c>
      <c r="P18" s="79">
        <v>285</v>
      </c>
      <c r="Q18" s="61">
        <f>=(R18-S18-T18)*1000/P18</f>
        <v>968.421052631579</v>
      </c>
      <c r="R18" s="79">
        <v>300</v>
      </c>
      <c r="S18" s="79">
        <v>7</v>
      </c>
      <c r="T18" s="79">
        <v>17</v>
      </c>
      <c r="U18" s="87">
        <f>=(S18+T18)/R18</f>
        <v>0.08</v>
      </c>
      <c r="V18" s="128">
        <v>5</v>
      </c>
      <c r="W18" s="82">
        <v>287</v>
      </c>
      <c r="X18" s="170">
        <f>=(Y18-Z18-AA18)*1000/W18</f>
        <v>1216.02787456446</v>
      </c>
      <c r="Y18" s="113">
        <v>400</v>
      </c>
      <c r="Z18" s="82">
        <v>6</v>
      </c>
      <c r="AA18" s="131">
        <v>45</v>
      </c>
      <c r="AB18" s="112">
        <f>=(Z18+AA18)/Y18</f>
        <v>0.1275</v>
      </c>
      <c r="AC18" s="132">
        <v>5</v>
      </c>
      <c r="AD18" s="130">
        <v>1360</v>
      </c>
      <c r="AE18" s="133">
        <f>=(AF18-AG18-AH18)*1000/AD18</f>
        <v>303.676470588235</v>
      </c>
      <c r="AF18" s="111">
        <v>500</v>
      </c>
      <c r="AG18" s="130">
        <v>13</v>
      </c>
      <c r="AH18" s="130">
        <v>74</v>
      </c>
      <c r="AI18" s="116">
        <f>=(AG18+AH18)/AF18</f>
        <v>0.174</v>
      </c>
      <c r="AJ18" s="90">
        <v>5</v>
      </c>
      <c r="AK18" s="82">
        <v>1357</v>
      </c>
      <c r="AL18" s="129">
        <f>=(AM18-AN18-AO18)*1000/AK18</f>
        <v>344.8784082535</v>
      </c>
      <c r="AM18" s="111">
        <v>600</v>
      </c>
      <c r="AN18" s="82">
        <v>21</v>
      </c>
      <c r="AO18" s="82">
        <v>111</v>
      </c>
      <c r="AP18" s="84">
        <f>=(AN18+AO18)/AM18</f>
        <v>0.22</v>
      </c>
      <c r="AQ18" s="90">
        <v>5</v>
      </c>
      <c r="AR18" s="83">
        <v>1372</v>
      </c>
      <c r="AS18" s="134">
        <f>=(AT18-AU18-AV18)*1000/AR18</f>
        <v>408.163265306123</v>
      </c>
      <c r="AT18" s="111">
        <v>700</v>
      </c>
      <c r="AU18" s="83">
        <v>30</v>
      </c>
      <c r="AV18" s="83">
        <v>110</v>
      </c>
      <c r="AW18" s="135">
        <f>=(AU18+AV18)/AT18</f>
        <v>0.2</v>
      </c>
      <c r="AX18" s="128">
        <v>5</v>
      </c>
      <c r="AY18" s="82">
        <v>1349</v>
      </c>
      <c r="AZ18" s="129">
        <f>=(BA18-BB18-BC18)*1000/AY18</f>
        <v>472.942920681987</v>
      </c>
      <c r="BA18" s="111">
        <v>800</v>
      </c>
      <c r="BB18" s="82">
        <v>26</v>
      </c>
      <c r="BC18" s="82">
        <v>136</v>
      </c>
      <c r="BD18" s="112">
        <f>=(BB18+BC18)/BA18</f>
        <v>0.2025</v>
      </c>
      <c r="BE18" s="132">
        <v>5</v>
      </c>
      <c r="BF18" s="130">
        <v>1419</v>
      </c>
      <c r="BG18" s="133">
        <f>=(BH18-BI18-BJ18)*1000/BF18</f>
        <v>490.486257928118</v>
      </c>
      <c r="BH18" s="111">
        <v>900</v>
      </c>
      <c r="BI18" s="130">
        <v>39</v>
      </c>
      <c r="BJ18" s="130">
        <v>165</v>
      </c>
      <c r="BK18" s="116">
        <f>=(BI18+BJ18)/BH18</f>
        <v>0.226666666666667</v>
      </c>
      <c r="BL18" s="128">
        <v>5</v>
      </c>
      <c r="BM18" s="106">
        <v>1314</v>
      </c>
      <c r="BN18" s="129">
        <f>=(BO18-BP18-BQ18)*1000/BM18</f>
        <v>600.456621004566</v>
      </c>
      <c r="BO18" s="111">
        <v>1000</v>
      </c>
      <c r="BP18" s="109">
        <v>38</v>
      </c>
      <c r="BQ18" s="109">
        <v>173</v>
      </c>
      <c r="BR18" s="112">
        <f>=(BP18+BQ18)/BO18</f>
        <v>0.211</v>
      </c>
      <c r="BS18" s="107" t="s"/>
      <c r="BT18" s="137">
        <v>5</v>
      </c>
      <c r="BU18" s="138">
        <v>1328</v>
      </c>
      <c r="BV18" s="139">
        <f>=(BW18-BX18-BY18)*1000/BU18</f>
        <v>307.228915662651</v>
      </c>
      <c r="BW18" s="124">
        <v>500</v>
      </c>
      <c r="BX18" s="138">
        <v>18</v>
      </c>
      <c r="BY18" s="138">
        <v>74</v>
      </c>
      <c r="BZ18" s="124">
        <f>=(BX18+BY18)/BW18</f>
        <v>0.184</v>
      </c>
    </row>
    <row r="19" spans="1:78">
      <c r="A19" s="11" t="s">
        <v>11</v>
      </c>
      <c r="B19" s="61">
        <f>=AVERAGE(B14:B18)</f>
        <v>263.6</v>
      </c>
      <c r="C19" s="79">
        <f>=AVERAGE(C14:C18)</f>
        <v>379.792775283302</v>
      </c>
      <c r="D19" s="79">
        <f>=AVERAGE(D14:D18)</f>
        <v>100</v>
      </c>
      <c r="E19" s="61">
        <f>=AVERAGE(E14:E18)</f>
        <v>0</v>
      </c>
      <c r="F19" s="61">
        <f>=AVERAGE(F14:F18)</f>
        <v>0</v>
      </c>
      <c r="G19" s="87">
        <f>=(E19+F19)/D19</f>
        <v>0</v>
      </c>
      <c r="H19" s="142" t="s">
        <v>11</v>
      </c>
      <c r="I19" s="143">
        <f>=AVERAGE(I14:I18)</f>
        <v>283.2</v>
      </c>
      <c r="J19" s="144">
        <f>=AVERAGE(J14:J18)</f>
        <v>656.17950060176</v>
      </c>
      <c r="K19" s="145">
        <f>=AVERAGE(K14:K18)</f>
        <v>200</v>
      </c>
      <c r="L19" s="143">
        <f>=AVERAGE(L14:L18)</f>
        <v>3.8</v>
      </c>
      <c r="M19" s="143">
        <f>=AVERAGE(M14:M18)</f>
        <v>11</v>
      </c>
      <c r="N19" s="146">
        <f>=(L19+M19)/K19</f>
        <v>0.074</v>
      </c>
      <c r="O19" s="147" t="s">
        <v>11</v>
      </c>
      <c r="P19" s="61">
        <f>=AVERAGE(P14:P18)</f>
        <v>288.8</v>
      </c>
      <c r="Q19" s="79">
        <f>=AVERAGE(Q14:Q18)</f>
        <v>944.506215951186</v>
      </c>
      <c r="R19" s="79">
        <f>=AVERAGE(R14:R18)</f>
        <v>300</v>
      </c>
      <c r="S19" s="61">
        <f>=AVERAGE(S14:S18)</f>
        <v>7</v>
      </c>
      <c r="T19" s="61">
        <f>=AVERAGE(T14:T18)</f>
        <v>20.8</v>
      </c>
      <c r="U19" s="87">
        <f>=(S19+T19)/R19</f>
        <v>0.092666666666667</v>
      </c>
      <c r="V19" s="142" t="s">
        <v>11</v>
      </c>
      <c r="W19" s="143">
        <f>=AVERAGE(W14:W18)</f>
        <v>312.4</v>
      </c>
      <c r="X19" s="144">
        <f>=AVERAGE(X14:X18)</f>
        <v>1124.9112159866</v>
      </c>
      <c r="Y19" s="145">
        <f>=AVERAGE(Y14:Y18)</f>
        <v>400</v>
      </c>
      <c r="Z19" s="140">
        <f>=AVERAGE(Z14:Z18)</f>
        <v>6.2</v>
      </c>
      <c r="AA19" s="140">
        <f>=AVERAGE(AA14:AA18)</f>
        <v>44.2</v>
      </c>
      <c r="AB19" s="146">
        <f>=(Z19+AA19)/Y19</f>
        <v>0.126</v>
      </c>
      <c r="AC19" s="147" t="s">
        <v>11</v>
      </c>
      <c r="AD19" s="61">
        <f>=AVERAGE(AD14:AD18)</f>
        <v>1328.4</v>
      </c>
      <c r="AE19" s="115">
        <f>=AVERAGE(AE14:AE18)</f>
        <v>311.453954713465</v>
      </c>
      <c r="AF19" s="79">
        <f>=AVERAGE(AF14:AF18)</f>
        <v>500</v>
      </c>
      <c r="AG19" s="79">
        <f>=AVERAGE(AG14:AG18)</f>
        <v>15.8</v>
      </c>
      <c r="AH19" s="79">
        <f>=AVERAGE(AH14:AH18)</f>
        <v>70.6</v>
      </c>
      <c r="AI19" s="87">
        <f>=(AG19+AH19)/AF19</f>
        <v>0.1728</v>
      </c>
      <c r="AJ19" s="142" t="s">
        <v>11</v>
      </c>
      <c r="AK19" s="143">
        <f>=AVERAGE(AK14:AK18)</f>
        <v>1345</v>
      </c>
      <c r="AL19" s="144">
        <f>=AVERAGE(AL14:AL18)</f>
        <v>348.059520615933</v>
      </c>
      <c r="AM19" s="140">
        <f>=AVERAGE(AM14:AM18)</f>
        <v>600</v>
      </c>
      <c r="AN19" s="140">
        <f>=AVERAGE(AN14:AN18)</f>
        <v>21</v>
      </c>
      <c r="AO19" s="140">
        <f>=AVERAGE(AO14:AO18)</f>
        <v>110.8</v>
      </c>
      <c r="AP19" s="141">
        <f>=(AN19+AO19)/AM19</f>
        <v>0.219666666666667</v>
      </c>
      <c r="AQ19" s="147" t="s">
        <v>11</v>
      </c>
      <c r="AR19" s="61">
        <f>=AVERAGE(AR14:AR18)</f>
        <v>1364.4</v>
      </c>
      <c r="AS19" s="115">
        <f>=AVERAGE(AS14:AS18)</f>
        <v>399.371490087384</v>
      </c>
      <c r="AT19" s="79">
        <f>=AVERAGE(AT14:AT18)</f>
        <v>700</v>
      </c>
      <c r="AU19" s="79">
        <f>=AVERAGE(AU14:AU18)</f>
        <v>30</v>
      </c>
      <c r="AV19" s="79">
        <f>=AVERAGE(AV14:AV18)</f>
        <v>125.2</v>
      </c>
      <c r="AW19" s="87">
        <f>=(AU19+AV19)/AT19</f>
        <v>0.221714285714286</v>
      </c>
      <c r="AX19" s="142" t="s">
        <v>11</v>
      </c>
      <c r="AY19" s="143">
        <f>=AVERAGE(AY14:AY18)</f>
        <v>1356.6</v>
      </c>
      <c r="AZ19" s="144">
        <f>=AVERAGE(AZ14:AZ18)</f>
        <v>465.885156110358</v>
      </c>
      <c r="BA19" s="140">
        <f>=AVERAGE(BA14:BA18)</f>
        <v>800</v>
      </c>
      <c r="BB19" s="140">
        <f>=AVERAGE(BB14:BB18)</f>
        <v>29.4</v>
      </c>
      <c r="BC19" s="140">
        <f>=AVERAGE(BC14:BC18)</f>
        <v>139</v>
      </c>
      <c r="BD19" s="146">
        <f>=(BB19+BC19)/BA19</f>
        <v>0.2105</v>
      </c>
      <c r="BE19" s="147" t="s">
        <v>11</v>
      </c>
      <c r="BF19" s="61">
        <f>=AVERAGE(BF14:BF18)</f>
        <v>1384</v>
      </c>
      <c r="BG19" s="126">
        <f>=AVERAGE(BG14:BG18)</f>
        <v>498.516961076283</v>
      </c>
      <c r="BH19" s="79">
        <f>=AVERAGE(BH14:BH18)</f>
        <v>900</v>
      </c>
      <c r="BI19" s="79">
        <f>=AVERAGE(BI14:BI18)</f>
        <v>36.6</v>
      </c>
      <c r="BJ19" s="79">
        <f>=AVERAGE(BJ14:BJ18)</f>
        <v>173.6</v>
      </c>
      <c r="BK19" s="116">
        <f>=(BI19+BJ19)/BH19</f>
        <v>0.233555555555556</v>
      </c>
      <c r="BL19" s="142" t="s">
        <v>11</v>
      </c>
      <c r="BM19" s="143">
        <f>=AVERAGE(BM14:BM18)</f>
        <v>1373.2</v>
      </c>
      <c r="BN19" s="144">
        <f>=AVERAGE(BN14:BN18)</f>
        <v>579.761217660215</v>
      </c>
      <c r="BO19" s="140">
        <f>=AVERAGE(BO14:BO18)</f>
        <v>1000</v>
      </c>
      <c r="BP19" s="140">
        <f>=AVERAGE(BP14:BP18)</f>
        <v>36.4</v>
      </c>
      <c r="BQ19" s="140">
        <f>=AVERAGE(BQ14:BQ18)</f>
        <v>168</v>
      </c>
      <c r="BR19" s="146">
        <f>=(BP19+BQ19)/BO19</f>
        <v>0.2044</v>
      </c>
      <c r="BS19" s="107" t="s"/>
      <c r="BT19" s="148" t="s">
        <v>11</v>
      </c>
      <c r="BU19" s="76">
        <f>=AVERAGE(BU14:BU18)</f>
        <v>1340.4</v>
      </c>
      <c r="BV19" s="125">
        <f>=AVERAGE(BV14:BV18)</f>
        <v>304.836813316193</v>
      </c>
      <c r="BW19" s="108">
        <f>=AVERAGE(BW14:BW18)</f>
        <v>500</v>
      </c>
      <c r="BX19" s="108">
        <f>=AVERAGE(BX14:BX18)</f>
        <v>16.2</v>
      </c>
      <c r="BY19" s="108">
        <f>=AVERAGE(BY14:BY18)</f>
        <v>75.2</v>
      </c>
      <c r="BZ19" s="108">
        <f>=(BX19+BY19)/BW19</f>
        <v>0.1828</v>
      </c>
    </row>
    <row r="20" spans="1:78">
      <c r="A20" s="18" t="s"/>
      <c r="B20" s="18" t="s"/>
      <c r="C20" s="18" t="s"/>
      <c r="D20" s="18" t="s"/>
      <c r="E20" s="18" t="s"/>
      <c r="F20" s="18" t="s"/>
      <c r="G20" s="18" t="s"/>
      <c r="AS20" s="171">
        <f>=(AS10-AS19)/AS19</f>
        <v>0.106954798969521</v>
      </c>
      <c r="AZ20" s="171">
        <f>=(AZ10-AZ19)/AZ19</f>
        <v>0.114731791953932</v>
      </c>
      <c r="BD20" s="171">
        <f>=(BD10-BD19)/BD19</f>
        <v>-0.463182897862233</v>
      </c>
      <c r="BG20" s="171">
        <f>=(BG10-BG19)/BG19</f>
        <v>0.13568381591004</v>
      </c>
      <c r="BK20" s="171">
        <f>=(BK10-BK19)/BK19</f>
        <v>-0.460513796384396</v>
      </c>
      <c r="BN20" s="171">
        <f>=(BN10-BN19)/BN19</f>
        <v>0.086604994570135</v>
      </c>
      <c r="BR20" s="171">
        <f>=(BR10-BR19)/BR19</f>
        <v>-0.471624266144814</v>
      </c>
      <c r="BT20" s="149" t="s"/>
      <c r="BU20" s="23" t="s"/>
      <c r="BV20" s="23" t="s"/>
      <c r="BW20" s="23" t="s"/>
      <c r="BX20" s="23" t="s"/>
      <c r="BY20" s="23" t="s"/>
      <c r="BZ20" s="23" t="s"/>
    </row>
    <row r="21" spans="1:79" s="718" ht="22.5" hidden="true" customHeight="true">
      <c r="A21" s="172" t="s"/>
      <c r="B21" s="172" t="s"/>
      <c r="C21" s="172" t="s"/>
      <c r="D21" s="172" t="s"/>
      <c r="E21" s="172" t="s"/>
      <c r="F21" s="172" t="s"/>
      <c r="G21" s="173" t="s"/>
      <c r="H21" s="174" t="s">
        <v>63</v>
      </c>
      <c r="I21" s="64" t="s"/>
      <c r="J21" s="64" t="s"/>
      <c r="K21" s="65" t="s"/>
      <c r="L21" s="64" t="s"/>
      <c r="M21" s="64" t="s"/>
      <c r="N21" s="66" t="s"/>
      <c r="O21" s="175" t="s"/>
      <c r="P21" s="176" t="s"/>
      <c r="Q21" s="176" t="s"/>
      <c r="R21" s="176" t="s"/>
      <c r="S21" s="176" t="s"/>
      <c r="T21" s="176" t="s"/>
      <c r="U21" s="176" t="s"/>
      <c r="V21" s="175" t="s">
        <v>64</v>
      </c>
      <c r="W21" s="64" t="s"/>
      <c r="X21" s="64" t="s"/>
      <c r="Y21" s="65" t="s"/>
      <c r="Z21" s="66" t="s"/>
      <c r="AA21" s="66" t="s"/>
      <c r="AB21" s="71" t="s"/>
      <c r="AC21" s="177" t="s"/>
      <c r="AD21" s="178" t="s"/>
      <c r="AE21" s="178" t="s"/>
      <c r="AF21" s="178" t="s"/>
      <c r="AG21" s="178" t="s"/>
      <c r="AH21" s="178" t="s"/>
      <c r="AI21" s="178" t="s"/>
      <c r="AJ21" s="179" t="s">
        <v>65</v>
      </c>
      <c r="AK21" s="19" t="s"/>
      <c r="AL21" s="19" t="s"/>
      <c r="AM21" s="19" t="s"/>
      <c r="AN21" s="19" t="s"/>
      <c r="AO21" s="19" t="s"/>
      <c r="AP21" s="62" t="s"/>
      <c r="AQ21" s="177" t="s"/>
      <c r="AR21" s="178" t="s"/>
      <c r="AS21" s="178" t="s"/>
      <c r="AT21" s="178" t="s"/>
      <c r="AU21" s="178" t="s"/>
      <c r="AV21" s="178" t="s"/>
      <c r="AW21" s="178" t="s"/>
      <c r="AX21" s="175" t="s">
        <v>66</v>
      </c>
      <c r="AY21" s="64" t="s"/>
      <c r="AZ21" s="64" t="s"/>
      <c r="BA21" s="65" t="s"/>
      <c r="BB21" s="64" t="s"/>
      <c r="BC21" s="64" t="s"/>
      <c r="BD21" s="66" t="s"/>
      <c r="BE21" s="174" t="s"/>
      <c r="BF21" s="180" t="s"/>
      <c r="BG21" s="181" t="s"/>
      <c r="BH21" s="180" t="s"/>
      <c r="BI21" s="180" t="s"/>
      <c r="BJ21" s="180" t="s"/>
      <c r="BK21" s="180" t="s"/>
      <c r="BL21" s="175" t="s">
        <v>67</v>
      </c>
      <c r="BM21" s="64" t="s"/>
      <c r="BN21" s="64" t="s"/>
      <c r="BO21" s="65" t="s"/>
      <c r="BP21" s="64" t="s"/>
      <c r="BQ21" s="64" t="s"/>
      <c r="BR21" s="66" t="s"/>
      <c r="BS21" s="182" t="s"/>
      <c r="BT21" s="74" t="s">
        <v>68</v>
      </c>
      <c r="BU21" s="75" t="s"/>
      <c r="BV21" s="75" t="s"/>
      <c r="BW21" s="76" t="s"/>
      <c r="BX21" s="75" t="s"/>
      <c r="BY21" s="77" t="s"/>
      <c r="BZ21" s="77" t="s"/>
      <c r="CA21" s="183" t="s"/>
    </row>
    <row r="22" spans="1:78" hidden="true">
      <c r="A22" s="184" t="s"/>
      <c r="B22" s="184" t="s"/>
      <c r="C22" s="184" t="s"/>
      <c r="D22" s="184" t="s"/>
      <c r="E22" s="184" t="s"/>
      <c r="F22" s="184" t="s"/>
      <c r="G22" s="185" t="s"/>
      <c r="H22" s="81" t="s">
        <v>5</v>
      </c>
      <c r="I22" s="82" t="s">
        <v>46</v>
      </c>
      <c r="J22" s="82" t="s">
        <v>47</v>
      </c>
      <c r="K22" s="83" t="s">
        <v>48</v>
      </c>
      <c r="L22" s="82" t="s">
        <v>49</v>
      </c>
      <c r="M22" s="84" t="s">
        <v>50</v>
      </c>
      <c r="N22" s="85" t="s">
        <v>51</v>
      </c>
      <c r="O22" s="186" t="s"/>
      <c r="P22" s="187" t="s"/>
      <c r="Q22" s="187" t="s"/>
      <c r="R22" s="187" t="s"/>
      <c r="S22" s="187" t="s"/>
      <c r="T22" s="187" t="s"/>
      <c r="U22" s="187" t="s"/>
      <c r="V22" s="81" t="s">
        <v>5</v>
      </c>
      <c r="W22" s="82" t="s">
        <v>46</v>
      </c>
      <c r="X22" s="82" t="s">
        <v>47</v>
      </c>
      <c r="Y22" s="88" t="s">
        <v>48</v>
      </c>
      <c r="Z22" s="82" t="s">
        <v>49</v>
      </c>
      <c r="AA22" s="84" t="s">
        <v>50</v>
      </c>
      <c r="AB22" s="89" t="s">
        <v>51</v>
      </c>
      <c r="AC22" s="186" t="s"/>
      <c r="AD22" s="187" t="s"/>
      <c r="AE22" s="187" t="s"/>
      <c r="AF22" s="187" t="s"/>
      <c r="AG22" s="187" t="s"/>
      <c r="AH22" s="187" t="s"/>
      <c r="AI22" s="187" t="s"/>
      <c r="AJ22" s="93" t="s">
        <v>5</v>
      </c>
      <c r="AK22" s="94" t="s">
        <v>46</v>
      </c>
      <c r="AL22" s="82" t="s">
        <v>47</v>
      </c>
      <c r="AM22" s="95" t="s">
        <v>48</v>
      </c>
      <c r="AN22" s="94" t="s">
        <v>49</v>
      </c>
      <c r="AO22" s="96" t="s">
        <v>50</v>
      </c>
      <c r="AP22" s="97" t="s">
        <v>51</v>
      </c>
      <c r="AQ22" s="186" t="s"/>
      <c r="AR22" s="187" t="s"/>
      <c r="AS22" s="187" t="s"/>
      <c r="AT22" s="187" t="s"/>
      <c r="AU22" s="187" t="s"/>
      <c r="AV22" s="187" t="s"/>
      <c r="AW22" s="187" t="s"/>
      <c r="AX22" s="81" t="s">
        <v>5</v>
      </c>
      <c r="AY22" s="82" t="s">
        <v>46</v>
      </c>
      <c r="AZ22" s="82" t="s">
        <v>47</v>
      </c>
      <c r="BA22" s="83" t="s">
        <v>48</v>
      </c>
      <c r="BB22" s="82" t="s">
        <v>49</v>
      </c>
      <c r="BC22" s="84" t="s">
        <v>50</v>
      </c>
      <c r="BD22" s="85" t="s">
        <v>51</v>
      </c>
      <c r="BE22" s="119" t="s"/>
      <c r="BF22" s="188" t="s"/>
      <c r="BG22" s="189" t="s"/>
      <c r="BH22" s="188" t="s"/>
      <c r="BI22" s="188" t="s"/>
      <c r="BJ22" s="187" t="s"/>
      <c r="BK22" s="188" t="s"/>
      <c r="BL22" s="81" t="s">
        <v>5</v>
      </c>
      <c r="BM22" s="106" t="s">
        <v>46</v>
      </c>
      <c r="BN22" s="82" t="s">
        <v>47</v>
      </c>
      <c r="BO22" s="83" t="s">
        <v>48</v>
      </c>
      <c r="BP22" s="82" t="s">
        <v>49</v>
      </c>
      <c r="BQ22" s="84" t="s">
        <v>50</v>
      </c>
      <c r="BR22" s="85" t="s">
        <v>51</v>
      </c>
      <c r="BS22" s="107" t="s"/>
      <c r="BT22" s="108" t="s">
        <v>5</v>
      </c>
      <c r="BU22" s="108" t="s">
        <v>46</v>
      </c>
      <c r="BV22" s="108" t="s">
        <v>47</v>
      </c>
      <c r="BW22" s="108" t="s">
        <v>48</v>
      </c>
      <c r="BX22" s="108" t="s">
        <v>49</v>
      </c>
      <c r="BY22" s="108" t="s">
        <v>50</v>
      </c>
      <c r="BZ22" s="108" t="s">
        <v>51</v>
      </c>
    </row>
    <row r="23" spans="1:78" hidden="true">
      <c r="A23" s="184" t="s"/>
      <c r="B23" s="184" t="s"/>
      <c r="C23" s="184" t="s"/>
      <c r="D23" s="184" t="s"/>
      <c r="E23" s="184" t="s"/>
      <c r="F23" s="184" t="s"/>
      <c r="G23" s="185" t="s"/>
      <c r="H23" s="81">
        <v>1</v>
      </c>
      <c r="I23" s="109" t="s"/>
      <c r="J23" s="109" t="s"/>
      <c r="K23" s="111">
        <v>200</v>
      </c>
      <c r="L23" s="109" t="s"/>
      <c r="M23" s="109" t="s"/>
      <c r="N23" s="112" t="s"/>
      <c r="O23" s="190" t="s"/>
      <c r="P23" s="191" t="s"/>
      <c r="Q23" s="191" t="s"/>
      <c r="R23" s="191" t="s"/>
      <c r="S23" s="191" t="s"/>
      <c r="T23" s="191" t="s"/>
      <c r="U23" s="191" t="s"/>
      <c r="V23" s="81">
        <v>1</v>
      </c>
      <c r="W23" s="109" t="s"/>
      <c r="X23" s="109" t="s"/>
      <c r="Y23" s="113">
        <v>200</v>
      </c>
      <c r="Z23" s="109" t="s"/>
      <c r="AA23" s="114" t="s"/>
      <c r="AB23" s="146" t="s"/>
      <c r="AC23" s="186" t="s"/>
      <c r="AD23" s="187" t="s"/>
      <c r="AE23" s="187" t="s"/>
      <c r="AF23" s="187" t="s"/>
      <c r="AG23" s="187" t="s"/>
      <c r="AH23" s="187" t="s"/>
      <c r="AI23" s="187" t="s"/>
      <c r="AJ23" s="192">
        <v>1</v>
      </c>
      <c r="AK23" s="109" t="s"/>
      <c r="AL23" s="109" t="s"/>
      <c r="AM23" s="111">
        <v>200</v>
      </c>
      <c r="AN23" s="109" t="s"/>
      <c r="AO23" s="109" t="s"/>
      <c r="AP23" s="112" t="s"/>
      <c r="AQ23" s="90" t="s"/>
      <c r="AR23" s="115" t="s"/>
      <c r="AS23" s="115" t="s"/>
      <c r="AT23" s="115" t="s"/>
      <c r="AU23" s="115" t="s"/>
      <c r="AV23" s="115" t="s"/>
      <c r="AW23" s="193" t="s"/>
      <c r="AX23" s="81">
        <v>1</v>
      </c>
      <c r="AY23" s="109" t="s"/>
      <c r="AZ23" s="109" t="s"/>
      <c r="BA23" s="111">
        <v>200</v>
      </c>
      <c r="BB23" s="109" t="s"/>
      <c r="BC23" s="109" t="s"/>
      <c r="BD23" s="112" t="s"/>
      <c r="BE23" s="194" t="s"/>
      <c r="BF23" s="195" t="s"/>
      <c r="BG23" s="193" t="s"/>
      <c r="BH23" s="195" t="s"/>
      <c r="BI23" s="195" t="s"/>
      <c r="BJ23" s="195" t="s"/>
      <c r="BK23" s="195" t="s"/>
      <c r="BL23" s="81">
        <v>1</v>
      </c>
      <c r="BM23" s="38">
        <v>2457</v>
      </c>
      <c r="BN23" s="109">
        <f>=(BO23-BP23-BQ23)*1000/BM23</f>
        <v>318.274318274318</v>
      </c>
      <c r="BO23" s="111">
        <v>1000</v>
      </c>
      <c r="BP23" s="109">
        <v>3</v>
      </c>
      <c r="BQ23" s="109">
        <v>215</v>
      </c>
      <c r="BR23" s="112">
        <f>=(BP23+BQ23)/BO23</f>
        <v>0.218</v>
      </c>
      <c r="BS23" s="107" t="s"/>
      <c r="BT23" s="108">
        <v>1</v>
      </c>
      <c r="BU23" s="108">
        <v>1395</v>
      </c>
      <c r="BV23" s="108">
        <f>=(BW23-BX23-BY23)*1000/BU23</f>
        <v>354.121863799283</v>
      </c>
      <c r="BW23" s="108">
        <v>500</v>
      </c>
      <c r="BX23" s="108">
        <v>2</v>
      </c>
      <c r="BY23" s="108">
        <v>4</v>
      </c>
      <c r="BZ23" s="108">
        <f>=(BX23+BY23)/BW23</f>
        <v>0.012</v>
      </c>
    </row>
    <row r="24" spans="1:78" hidden="true">
      <c r="A24" s="184" t="s"/>
      <c r="B24" s="184" t="s"/>
      <c r="C24" s="184" t="s"/>
      <c r="D24" s="184" t="s"/>
      <c r="E24" s="184" t="s"/>
      <c r="F24" s="184" t="s"/>
      <c r="G24" s="185" t="s"/>
      <c r="H24" s="81">
        <v>2</v>
      </c>
      <c r="I24" s="109" t="s"/>
      <c r="J24" s="109" t="s"/>
      <c r="K24" s="111">
        <v>200</v>
      </c>
      <c r="L24" s="109" t="s"/>
      <c r="M24" s="109" t="s"/>
      <c r="N24" s="112" t="s"/>
      <c r="O24" s="190" t="s"/>
      <c r="P24" s="191" t="s"/>
      <c r="Q24" s="191" t="s"/>
      <c r="R24" s="191" t="s"/>
      <c r="S24" s="191" t="s"/>
      <c r="T24" s="191" t="s"/>
      <c r="U24" s="191" t="s"/>
      <c r="V24" s="81">
        <v>2</v>
      </c>
      <c r="W24" s="109" t="s"/>
      <c r="X24" s="109" t="s"/>
      <c r="Y24" s="113">
        <v>200</v>
      </c>
      <c r="Z24" s="109" t="s"/>
      <c r="AA24" s="109" t="s"/>
      <c r="AB24" s="146" t="s"/>
      <c r="AC24" s="190" t="s"/>
      <c r="AD24" s="191" t="s"/>
      <c r="AE24" s="191" t="s"/>
      <c r="AF24" s="191" t="s"/>
      <c r="AG24" s="191" t="s"/>
      <c r="AH24" s="191" t="s"/>
      <c r="AI24" s="191" t="s"/>
      <c r="AJ24" s="81">
        <v>2</v>
      </c>
      <c r="AK24" s="109" t="s"/>
      <c r="AL24" s="109" t="s"/>
      <c r="AM24" s="111">
        <v>200</v>
      </c>
      <c r="AN24" s="109" t="s"/>
      <c r="AO24" s="109" t="s"/>
      <c r="AP24" s="112" t="s"/>
      <c r="AQ24" s="90" t="s"/>
      <c r="AR24" s="115" t="s"/>
      <c r="AS24" s="115" t="s"/>
      <c r="AT24" s="115" t="s"/>
      <c r="AU24" s="115" t="s"/>
      <c r="AV24" s="115" t="s"/>
      <c r="AW24" s="193" t="s"/>
      <c r="AX24" s="81">
        <v>2</v>
      </c>
      <c r="AY24" s="109" t="s"/>
      <c r="AZ24" s="109" t="s"/>
      <c r="BA24" s="111">
        <v>200</v>
      </c>
      <c r="BB24" s="109" t="s"/>
      <c r="BC24" s="109" t="s"/>
      <c r="BD24" s="112" t="s"/>
      <c r="BE24" s="119" t="s"/>
      <c r="BF24" s="196" t="s"/>
      <c r="BG24" s="197" t="s"/>
      <c r="BH24" s="188" t="s"/>
      <c r="BI24" s="197" t="s"/>
      <c r="BJ24" s="197" t="s"/>
      <c r="BK24" s="188" t="s"/>
      <c r="BL24" s="119">
        <v>2</v>
      </c>
      <c r="BM24" s="38">
        <v>2506</v>
      </c>
      <c r="BN24" s="109">
        <f>=(BO24-BP24-BQ24)*1000/BM24</f>
        <v>297.685554668795</v>
      </c>
      <c r="BO24" s="111">
        <v>1000</v>
      </c>
      <c r="BP24" s="109">
        <v>7</v>
      </c>
      <c r="BQ24" s="109">
        <v>247</v>
      </c>
      <c r="BR24" s="112">
        <f>=(BP24+BQ24)/BO24</f>
        <v>0.254</v>
      </c>
      <c r="BS24" s="107" t="s"/>
      <c r="BT24" s="108">
        <v>2</v>
      </c>
      <c r="BU24" s="108">
        <v>1363</v>
      </c>
      <c r="BV24" s="108">
        <f>=(BW24-BX24-BY24)*1000/BU24</f>
        <v>362.435803374908</v>
      </c>
      <c r="BW24" s="108">
        <v>500</v>
      </c>
      <c r="BX24" s="108">
        <v>3</v>
      </c>
      <c r="BY24" s="108">
        <v>3</v>
      </c>
      <c r="BZ24" s="108">
        <f>=(BX24+BY24)/BW24</f>
        <v>0.012</v>
      </c>
    </row>
    <row r="25" spans="1:78" hidden="true">
      <c r="A25" s="184" t="s"/>
      <c r="B25" s="184" t="s"/>
      <c r="C25" s="184" t="s"/>
      <c r="D25" s="184" t="s"/>
      <c r="E25" s="184" t="s"/>
      <c r="F25" s="184" t="s"/>
      <c r="G25" s="185" t="s"/>
      <c r="H25" s="81">
        <v>3</v>
      </c>
      <c r="I25" s="109" t="s"/>
      <c r="J25" s="109" t="s"/>
      <c r="K25" s="111">
        <v>200</v>
      </c>
      <c r="L25" s="109" t="s"/>
      <c r="M25" s="109" t="s"/>
      <c r="N25" s="112" t="s"/>
      <c r="O25" s="190" t="s"/>
      <c r="P25" s="191" t="s"/>
      <c r="Q25" s="191" t="s"/>
      <c r="R25" s="191" t="s"/>
      <c r="S25" s="191" t="s"/>
      <c r="T25" s="191" t="s"/>
      <c r="U25" s="191" t="s"/>
      <c r="V25" s="81">
        <v>3</v>
      </c>
      <c r="W25" s="109" t="s"/>
      <c r="X25" s="145" t="s"/>
      <c r="Y25" s="111">
        <v>200</v>
      </c>
      <c r="Z25" s="109" t="s"/>
      <c r="AA25" s="114" t="s"/>
      <c r="AB25" s="146" t="s"/>
      <c r="AC25" s="186" t="s"/>
      <c r="AD25" s="187" t="s"/>
      <c r="AE25" s="187" t="s"/>
      <c r="AF25" s="187" t="s"/>
      <c r="AG25" s="187" t="s"/>
      <c r="AH25" s="187" t="s"/>
      <c r="AI25" s="187" t="s"/>
      <c r="AJ25" s="192">
        <v>3</v>
      </c>
      <c r="AK25" s="109" t="s"/>
      <c r="AL25" s="109" t="s"/>
      <c r="AM25" s="111">
        <v>200</v>
      </c>
      <c r="AN25" s="109" t="s"/>
      <c r="AO25" s="109" t="s"/>
      <c r="AP25" s="112" t="s"/>
      <c r="AQ25" s="90" t="s"/>
      <c r="AR25" s="115" t="s"/>
      <c r="AS25" s="115" t="s"/>
      <c r="AT25" s="115" t="s"/>
      <c r="AU25" s="115" t="s"/>
      <c r="AV25" s="115" t="s"/>
      <c r="AW25" s="193" t="s"/>
      <c r="AX25" s="81">
        <v>3</v>
      </c>
      <c r="AY25" s="109" t="s"/>
      <c r="AZ25" s="109" t="s"/>
      <c r="BA25" s="111">
        <v>200</v>
      </c>
      <c r="BB25" s="109" t="s"/>
      <c r="BC25" s="109" t="s"/>
      <c r="BD25" s="112" t="s"/>
      <c r="BE25" s="119" t="s"/>
      <c r="BF25" s="189" t="s"/>
      <c r="BG25" s="189" t="s"/>
      <c r="BH25" s="188" t="s"/>
      <c r="BI25" s="188" t="s"/>
      <c r="BJ25" s="188" t="s"/>
      <c r="BK25" s="185" t="s"/>
      <c r="BL25" s="119">
        <v>3</v>
      </c>
      <c r="BM25" s="38">
        <v>2504</v>
      </c>
      <c r="BN25" s="109">
        <f>=(BO25-BP25-BQ25)*1000/BM25</f>
        <v>272.364217252396</v>
      </c>
      <c r="BO25" s="111">
        <v>1000</v>
      </c>
      <c r="BP25" s="109">
        <v>5</v>
      </c>
      <c r="BQ25" s="109">
        <v>313</v>
      </c>
      <c r="BR25" s="112">
        <f>=(BP25+BQ25)/BO25</f>
        <v>0.318</v>
      </c>
      <c r="BS25" s="107" t="s"/>
      <c r="BT25" s="108">
        <v>3</v>
      </c>
      <c r="BU25" s="108">
        <v>1359</v>
      </c>
      <c r="BV25" s="108">
        <f>=(BW25-BX25-BY25)*1000/BU25</f>
        <v>363.502575423105</v>
      </c>
      <c r="BW25" s="108">
        <v>500</v>
      </c>
      <c r="BX25" s="108">
        <v>2</v>
      </c>
      <c r="BY25" s="108">
        <v>4</v>
      </c>
      <c r="BZ25" s="108">
        <f>=(BX25+BY25)/BW25</f>
        <v>0.012</v>
      </c>
    </row>
    <row r="26" spans="1:78" hidden="true">
      <c r="A26" s="184" t="s"/>
      <c r="B26" s="184" t="s"/>
      <c r="C26" s="184" t="s"/>
      <c r="D26" s="184" t="s"/>
      <c r="E26" s="184" t="s"/>
      <c r="F26" s="184" t="s"/>
      <c r="G26" s="185" t="s"/>
      <c r="H26" s="81">
        <v>4</v>
      </c>
      <c r="I26" s="109" t="s"/>
      <c r="J26" s="109" t="s"/>
      <c r="K26" s="111">
        <v>200</v>
      </c>
      <c r="L26" s="109" t="s"/>
      <c r="M26" s="109" t="s"/>
      <c r="N26" s="112" t="s"/>
      <c r="O26" s="190" t="s"/>
      <c r="P26" s="191" t="s"/>
      <c r="Q26" s="191" t="s"/>
      <c r="R26" s="191" t="s"/>
      <c r="S26" s="191" t="s"/>
      <c r="T26" s="191" t="s"/>
      <c r="U26" s="191" t="s"/>
      <c r="V26" s="81">
        <v>4</v>
      </c>
      <c r="W26" s="109" t="s"/>
      <c r="X26" s="145" t="s"/>
      <c r="Y26" s="111">
        <v>200</v>
      </c>
      <c r="Z26" s="109" t="s"/>
      <c r="AA26" s="114" t="s"/>
      <c r="AB26" s="146" t="s"/>
      <c r="AC26" s="186" t="s"/>
      <c r="AD26" s="187" t="s"/>
      <c r="AE26" s="187" t="s"/>
      <c r="AF26" s="187" t="s"/>
      <c r="AG26" s="187" t="s"/>
      <c r="AH26" s="187" t="s"/>
      <c r="AI26" s="187" t="s"/>
      <c r="AJ26" s="192">
        <v>4</v>
      </c>
      <c r="AK26" s="109" t="s"/>
      <c r="AL26" s="109" t="s"/>
      <c r="AM26" s="111">
        <v>200</v>
      </c>
      <c r="AN26" s="109" t="s"/>
      <c r="AO26" s="109" t="s"/>
      <c r="AP26" s="112" t="s"/>
      <c r="AQ26" s="90" t="s"/>
      <c r="AR26" s="115" t="s"/>
      <c r="AS26" s="115" t="s"/>
      <c r="AT26" s="115" t="s"/>
      <c r="AU26" s="115" t="s"/>
      <c r="AV26" s="115" t="s"/>
      <c r="AW26" s="193" t="s"/>
      <c r="AX26" s="81">
        <v>4</v>
      </c>
      <c r="AY26" s="109" t="s"/>
      <c r="AZ26" s="109" t="s"/>
      <c r="BA26" s="111">
        <v>200</v>
      </c>
      <c r="BB26" s="109" t="s"/>
      <c r="BC26" s="109" t="s"/>
      <c r="BD26" s="112" t="s"/>
      <c r="BE26" s="119" t="s"/>
      <c r="BF26" s="188" t="s"/>
      <c r="BG26" s="188" t="s"/>
      <c r="BH26" s="188" t="s"/>
      <c r="BI26" s="188" t="s"/>
      <c r="BJ26" s="188" t="s"/>
      <c r="BK26" s="188" t="s"/>
      <c r="BL26" s="119">
        <v>4</v>
      </c>
      <c r="BM26" s="38">
        <v>2460</v>
      </c>
      <c r="BN26" s="109">
        <f>=(BO26-BP26-BQ26)*1000/BM26</f>
        <v>295.934959349594</v>
      </c>
      <c r="BO26" s="111">
        <v>1000</v>
      </c>
      <c r="BP26" s="109">
        <v>3</v>
      </c>
      <c r="BQ26" s="109">
        <v>269</v>
      </c>
      <c r="BR26" s="112">
        <f>=(BP26+BQ26)/BO26</f>
        <v>0.272</v>
      </c>
      <c r="BS26" s="107" t="s"/>
      <c r="BT26" s="108">
        <v>4</v>
      </c>
      <c r="BU26" s="108">
        <v>1343</v>
      </c>
      <c r="BV26" s="108">
        <f>=(BW26-BX26-BY26)*1000/BU26</f>
        <v>367.83320923306</v>
      </c>
      <c r="BW26" s="108">
        <v>500</v>
      </c>
      <c r="BX26" s="108">
        <v>2</v>
      </c>
      <c r="BY26" s="108">
        <v>4</v>
      </c>
      <c r="BZ26" s="108">
        <f>=(BX26+BY26)/BW26</f>
        <v>0.012</v>
      </c>
    </row>
    <row r="27" spans="1:78" hidden="true">
      <c r="A27" s="184" t="s"/>
      <c r="B27" s="184" t="s"/>
      <c r="C27" s="184" t="s"/>
      <c r="D27" s="184" t="s"/>
      <c r="E27" s="184" t="s"/>
      <c r="F27" s="184" t="s"/>
      <c r="G27" s="185" t="s"/>
      <c r="H27" s="128">
        <v>5</v>
      </c>
      <c r="I27" s="82" t="s"/>
      <c r="J27" s="82" t="s"/>
      <c r="K27" s="130">
        <v>200</v>
      </c>
      <c r="L27" s="82" t="s"/>
      <c r="M27" s="82" t="s"/>
      <c r="N27" s="84" t="s"/>
      <c r="O27" s="198" t="s"/>
      <c r="P27" s="199" t="s"/>
      <c r="Q27" s="199" t="s"/>
      <c r="R27" s="199" t="s"/>
      <c r="S27" s="199" t="s"/>
      <c r="T27" s="199" t="s"/>
      <c r="U27" s="199" t="s"/>
      <c r="V27" s="128">
        <v>5</v>
      </c>
      <c r="W27" s="82" t="s"/>
      <c r="X27" s="170" t="s"/>
      <c r="Y27" s="88">
        <v>200</v>
      </c>
      <c r="Z27" s="82" t="s"/>
      <c r="AA27" s="131" t="s"/>
      <c r="AB27" s="200" t="s"/>
      <c r="AC27" s="186" t="s"/>
      <c r="AD27" s="187" t="s"/>
      <c r="AE27" s="187" t="s"/>
      <c r="AF27" s="187" t="s"/>
      <c r="AG27" s="187" t="s"/>
      <c r="AH27" s="187" t="s"/>
      <c r="AI27" s="187" t="s"/>
      <c r="AJ27" s="201">
        <v>5</v>
      </c>
      <c r="AK27" s="82" t="s"/>
      <c r="AL27" s="82" t="s"/>
      <c r="AM27" s="130">
        <v>200</v>
      </c>
      <c r="AN27" s="82" t="s"/>
      <c r="AO27" s="82" t="s"/>
      <c r="AP27" s="84" t="s"/>
      <c r="AQ27" s="202" t="s"/>
      <c r="AR27" s="203" t="s"/>
      <c r="AS27" s="203" t="s"/>
      <c r="AT27" s="203" t="s"/>
      <c r="AU27" s="203" t="s"/>
      <c r="AV27" s="203" t="s"/>
      <c r="AW27" s="204" t="s"/>
      <c r="AX27" s="128">
        <v>5</v>
      </c>
      <c r="AY27" s="82" t="s"/>
      <c r="AZ27" s="82" t="s"/>
      <c r="BA27" s="130">
        <v>200</v>
      </c>
      <c r="BB27" s="82" t="s"/>
      <c r="BC27" s="82" t="s"/>
      <c r="BD27" s="84" t="s"/>
      <c r="BE27" s="205" t="s"/>
      <c r="BF27" s="206" t="s"/>
      <c r="BG27" s="206" t="s"/>
      <c r="BH27" s="206" t="s"/>
      <c r="BI27" s="206" t="s"/>
      <c r="BJ27" s="207" t="s"/>
      <c r="BK27" s="206" t="s"/>
      <c r="BL27" s="128">
        <v>5</v>
      </c>
      <c r="BM27" s="106">
        <v>2352</v>
      </c>
      <c r="BN27" s="109">
        <f>=(BO27-BP27-BQ27)*1000/BM27</f>
        <v>293.792517006803</v>
      </c>
      <c r="BO27" s="111">
        <v>1000</v>
      </c>
      <c r="BP27" s="109">
        <v>4</v>
      </c>
      <c r="BQ27" s="109">
        <v>305</v>
      </c>
      <c r="BR27" s="112">
        <f>=(BP27+BQ27)/BO27</f>
        <v>0.309</v>
      </c>
      <c r="BS27" s="107" t="s"/>
      <c r="BT27" s="108">
        <v>5</v>
      </c>
      <c r="BU27" s="108">
        <v>1372</v>
      </c>
      <c r="BV27" s="76">
        <f>=(BW27-BX27-BY27)*1000/BU27</f>
        <v>360.058309037901</v>
      </c>
      <c r="BW27" s="108">
        <v>500</v>
      </c>
      <c r="BX27" s="108">
        <v>3</v>
      </c>
      <c r="BY27" s="108">
        <v>3</v>
      </c>
      <c r="BZ27" s="108">
        <f>=(BX27+BY27)/BW27</f>
        <v>0.012</v>
      </c>
    </row>
    <row r="28" spans="1:78" hidden="true">
      <c r="A28" s="23" t="s"/>
      <c r="B28" s="23" t="s"/>
      <c r="C28" s="23" t="s"/>
      <c r="D28" s="23" t="s"/>
      <c r="E28" s="23" t="s"/>
      <c r="F28" s="23" t="s"/>
      <c r="G28" s="208" t="s"/>
      <c r="H28" s="142" t="s">
        <v>11</v>
      </c>
      <c r="I28" s="140" t="s"/>
      <c r="J28" s="140" t="s"/>
      <c r="K28" s="140">
        <v>200</v>
      </c>
      <c r="L28" s="140" t="s"/>
      <c r="M28" s="140" t="s"/>
      <c r="N28" s="141" t="s"/>
      <c r="O28" s="209" t="s"/>
      <c r="P28" s="210" t="s"/>
      <c r="Q28" s="210" t="s"/>
      <c r="R28" s="210" t="s"/>
      <c r="S28" s="210" t="s"/>
      <c r="T28" s="210" t="s"/>
      <c r="U28" s="210" t="s"/>
      <c r="V28" s="142" t="s">
        <v>11</v>
      </c>
      <c r="W28" s="140" t="s"/>
      <c r="X28" s="140" t="s"/>
      <c r="Y28" s="140">
        <v>200</v>
      </c>
      <c r="Z28" s="140" t="s"/>
      <c r="AA28" s="140" t="s"/>
      <c r="AB28" s="141" t="s"/>
      <c r="AC28" s="209" t="s"/>
      <c r="AD28" s="210" t="s"/>
      <c r="AE28" s="210" t="s"/>
      <c r="AF28" s="210" t="s"/>
      <c r="AG28" s="210" t="s"/>
      <c r="AH28" s="210" t="s"/>
      <c r="AI28" s="210" t="s"/>
      <c r="AJ28" s="142" t="s">
        <v>11</v>
      </c>
      <c r="AK28" s="140" t="s"/>
      <c r="AL28" s="140" t="s"/>
      <c r="AM28" s="140">
        <v>200</v>
      </c>
      <c r="AN28" s="140" t="s"/>
      <c r="AO28" s="140" t="s"/>
      <c r="AP28" s="141" t="s"/>
      <c r="AQ28" s="86" t="s"/>
      <c r="AR28" s="211" t="s"/>
      <c r="AS28" s="211" t="s"/>
      <c r="AT28" s="211" t="s"/>
      <c r="AU28" s="211" t="s"/>
      <c r="AV28" s="211" t="s"/>
      <c r="AW28" s="212" t="s"/>
      <c r="AX28" s="142" t="s">
        <v>11</v>
      </c>
      <c r="AY28" s="140" t="s"/>
      <c r="AZ28" s="140" t="s"/>
      <c r="BA28" s="140">
        <v>200</v>
      </c>
      <c r="BB28" s="140" t="s"/>
      <c r="BC28" s="140" t="s"/>
      <c r="BD28" s="141" t="s"/>
      <c r="BE28" s="213" t="s"/>
      <c r="BF28" s="214" t="s"/>
      <c r="BG28" s="212" t="s"/>
      <c r="BH28" s="214" t="s"/>
      <c r="BI28" s="214" t="s"/>
      <c r="BJ28" s="214" t="s"/>
      <c r="BK28" s="214" t="s"/>
      <c r="BL28" s="142" t="s">
        <v>11</v>
      </c>
      <c r="BM28" s="143">
        <f>=AVERAGE(BM23:BM27)</f>
        <v>2455.8</v>
      </c>
      <c r="BN28" s="145">
        <f>=(BO28-BP28-BQ28)*1000/BM28</f>
        <v>295.545239840378</v>
      </c>
      <c r="BO28" s="145">
        <v>1000</v>
      </c>
      <c r="BP28" s="140">
        <f>=AVERAGE(BP23:BP27)</f>
        <v>4.4</v>
      </c>
      <c r="BQ28" s="140">
        <f>=AVERAGE(BQ23:BQ27)</f>
        <v>269.8</v>
      </c>
      <c r="BR28" s="146">
        <f>=(BP28+BQ28)/BO28</f>
        <v>0.2742</v>
      </c>
      <c r="BS28" s="107" t="s"/>
      <c r="BT28" s="215" t="s">
        <v>11</v>
      </c>
      <c r="BU28" s="76">
        <f>=AVERAGE(BU23:BU27)</f>
        <v>1366.4</v>
      </c>
      <c r="BV28" s="108">
        <f>=AVERAGE(BV23:BV27)</f>
        <v>361.590352173652</v>
      </c>
      <c r="BW28" s="108">
        <f>=AVERAGE(BW23:BW27)</f>
        <v>500</v>
      </c>
      <c r="BX28" s="108">
        <f>=AVERAGE(BX23:BX27)</f>
        <v>2.4</v>
      </c>
      <c r="BY28" s="108">
        <f>=AVERAGE(BY23:BY27)</f>
        <v>3.6</v>
      </c>
      <c r="BZ28" s="108">
        <f>=(BX28+BY28)/BW28</f>
        <v>0.012</v>
      </c>
    </row>
    <row r="29" spans="72:78" hidden="true">
      <c r="BT29" s="216" t="s"/>
      <c r="BU29" s="217" t="s"/>
      <c r="BV29" s="217" t="s"/>
      <c r="BW29" s="27" t="s"/>
      <c r="BX29" s="217" t="s"/>
      <c r="BY29" s="217" t="s"/>
      <c r="BZ29" s="217" t="s"/>
    </row>
    <row r="30" spans="1:79" s="719" ht="22.5" customHeight="true">
      <c r="A30" s="218" t="s">
        <v>69</v>
      </c>
      <c r="B30" s="68" t="s"/>
      <c r="C30" s="68" t="s"/>
      <c r="D30" s="75" t="s"/>
      <c r="E30" s="68" t="s"/>
      <c r="F30" s="68" t="s"/>
      <c r="G30" s="69" t="s"/>
      <c r="H30" s="219" t="s">
        <v>70</v>
      </c>
      <c r="I30" s="152" t="s"/>
      <c r="J30" s="152" t="s"/>
      <c r="K30" s="153" t="s"/>
      <c r="L30" s="152" t="s"/>
      <c r="M30" s="152" t="s"/>
      <c r="N30" s="154" t="s"/>
      <c r="O30" s="220" t="s">
        <v>71</v>
      </c>
      <c r="P30" s="156" t="s"/>
      <c r="Q30" s="156" t="s"/>
      <c r="R30" s="157" t="s"/>
      <c r="S30" s="156" t="s"/>
      <c r="T30" s="156" t="s"/>
      <c r="U30" s="158" t="s"/>
      <c r="V30" s="221" t="s">
        <v>72</v>
      </c>
      <c r="W30" s="152" t="s"/>
      <c r="X30" s="152" t="s"/>
      <c r="Y30" s="153" t="s"/>
      <c r="Z30" s="154" t="s"/>
      <c r="AA30" s="154" t="s"/>
      <c r="AB30" s="154" t="s"/>
      <c r="AC30" s="221" t="s">
        <v>73</v>
      </c>
      <c r="AD30" s="160" t="s"/>
      <c r="AE30" s="160" t="s"/>
      <c r="AF30" s="153" t="s"/>
      <c r="AG30" s="160" t="s"/>
      <c r="AH30" s="160" t="s"/>
      <c r="AI30" s="160" t="s"/>
      <c r="AJ30" s="222" t="s">
        <v>74</v>
      </c>
      <c r="AK30" s="162" t="s"/>
      <c r="AL30" s="162" t="s"/>
      <c r="AM30" s="162" t="s"/>
      <c r="AN30" s="162" t="s"/>
      <c r="AO30" s="162" t="s"/>
      <c r="AP30" s="154" t="s"/>
      <c r="AQ30" s="220" t="s">
        <v>75</v>
      </c>
      <c r="AR30" s="156" t="s"/>
      <c r="AS30" s="156" t="s"/>
      <c r="AT30" s="156" t="s"/>
      <c r="AU30" s="156" t="s"/>
      <c r="AV30" s="156" t="s"/>
      <c r="AW30" s="158" t="s"/>
      <c r="AX30" s="221" t="s">
        <v>76</v>
      </c>
      <c r="AY30" s="152" t="s"/>
      <c r="AZ30" s="152" t="s"/>
      <c r="BA30" s="153" t="s"/>
      <c r="BB30" s="152" t="s"/>
      <c r="BC30" s="152" t="s"/>
      <c r="BD30" s="154" t="s"/>
      <c r="BE30" s="223" t="s">
        <v>77</v>
      </c>
      <c r="BF30" s="68" t="s"/>
      <c r="BG30" s="68" t="s"/>
      <c r="BH30" s="75" t="s"/>
      <c r="BI30" s="68" t="s"/>
      <c r="BJ30" s="68" t="s"/>
      <c r="BK30" s="69" t="s"/>
      <c r="BL30" s="224" t="s">
        <v>78</v>
      </c>
      <c r="BM30" s="152" t="s"/>
      <c r="BN30" s="152" t="s"/>
      <c r="BO30" s="153" t="s"/>
      <c r="BP30" s="152" t="s"/>
      <c r="BQ30" s="152" t="s"/>
      <c r="BR30" s="154" t="s"/>
      <c r="BS30" s="225" t="s"/>
      <c r="BT30" s="226" t="s"/>
      <c r="BU30" s="75" t="s"/>
      <c r="BV30" s="75" t="s"/>
      <c r="BW30" s="76" t="s"/>
      <c r="BX30" s="75" t="s"/>
      <c r="BY30" s="77" t="s"/>
      <c r="BZ30" s="77" t="s"/>
      <c r="CA30" s="227" t="s"/>
    </row>
    <row r="31" spans="1:78">
      <c r="A31" s="79" t="s">
        <v>5</v>
      </c>
      <c r="B31" s="79" t="s">
        <v>46</v>
      </c>
      <c r="C31" s="79" t="s">
        <v>47</v>
      </c>
      <c r="D31" s="79" t="s">
        <v>48</v>
      </c>
      <c r="E31" s="79" t="s">
        <v>49</v>
      </c>
      <c r="F31" s="79" t="s">
        <v>50</v>
      </c>
      <c r="G31" s="87" t="s">
        <v>51</v>
      </c>
      <c r="H31" s="81" t="s">
        <v>5</v>
      </c>
      <c r="I31" s="82" t="s">
        <v>46</v>
      </c>
      <c r="J31" s="82" t="s">
        <v>47</v>
      </c>
      <c r="K31" s="83" t="s">
        <v>48</v>
      </c>
      <c r="L31" s="82" t="s">
        <v>49</v>
      </c>
      <c r="M31" s="84" t="s">
        <v>50</v>
      </c>
      <c r="N31" s="85" t="s">
        <v>51</v>
      </c>
      <c r="O31" s="86" t="s">
        <v>5</v>
      </c>
      <c r="P31" s="79" t="s">
        <v>46</v>
      </c>
      <c r="Q31" s="79" t="s">
        <v>47</v>
      </c>
      <c r="R31" s="79" t="s">
        <v>48</v>
      </c>
      <c r="S31" s="79" t="s">
        <v>49</v>
      </c>
      <c r="T31" s="79" t="s">
        <v>50</v>
      </c>
      <c r="U31" s="87" t="s">
        <v>51</v>
      </c>
      <c r="V31" s="81" t="s">
        <v>5</v>
      </c>
      <c r="W31" s="82" t="s">
        <v>46</v>
      </c>
      <c r="X31" s="82" t="s">
        <v>47</v>
      </c>
      <c r="Y31" s="88" t="s">
        <v>48</v>
      </c>
      <c r="Z31" s="82" t="s">
        <v>49</v>
      </c>
      <c r="AA31" s="84" t="s">
        <v>50</v>
      </c>
      <c r="AB31" s="89" t="s">
        <v>51</v>
      </c>
      <c r="AC31" s="90" t="s">
        <v>5</v>
      </c>
      <c r="AD31" s="83" t="s">
        <v>46</v>
      </c>
      <c r="AE31" s="83" t="s">
        <v>47</v>
      </c>
      <c r="AF31" s="83" t="s">
        <v>48</v>
      </c>
      <c r="AG31" s="83" t="s">
        <v>49</v>
      </c>
      <c r="AH31" s="91" t="s">
        <v>50</v>
      </c>
      <c r="AI31" s="92" t="s">
        <v>51</v>
      </c>
      <c r="AJ31" s="93" t="s">
        <v>5</v>
      </c>
      <c r="AK31" s="94" t="s">
        <v>46</v>
      </c>
      <c r="AL31" s="82" t="s">
        <v>47</v>
      </c>
      <c r="AM31" s="95" t="s">
        <v>48</v>
      </c>
      <c r="AN31" s="94" t="s">
        <v>49</v>
      </c>
      <c r="AO31" s="96" t="s">
        <v>50</v>
      </c>
      <c r="AP31" s="97" t="s">
        <v>51</v>
      </c>
      <c r="AQ31" s="98" t="s">
        <v>5</v>
      </c>
      <c r="AR31" s="99" t="s">
        <v>46</v>
      </c>
      <c r="AS31" s="83" t="s">
        <v>47</v>
      </c>
      <c r="AT31" s="99" t="s">
        <v>48</v>
      </c>
      <c r="AU31" s="99" t="s">
        <v>49</v>
      </c>
      <c r="AV31" s="100" t="s">
        <v>50</v>
      </c>
      <c r="AW31" s="101" t="s">
        <v>51</v>
      </c>
      <c r="AX31" s="81" t="s">
        <v>5</v>
      </c>
      <c r="AY31" s="82" t="s">
        <v>46</v>
      </c>
      <c r="AZ31" s="82" t="s">
        <v>47</v>
      </c>
      <c r="BA31" s="83" t="s">
        <v>48</v>
      </c>
      <c r="BB31" s="82" t="s">
        <v>49</v>
      </c>
      <c r="BC31" s="84" t="s">
        <v>50</v>
      </c>
      <c r="BD31" s="85" t="s">
        <v>51</v>
      </c>
      <c r="BE31" s="102" t="s">
        <v>5</v>
      </c>
      <c r="BF31" s="103" t="s">
        <v>46</v>
      </c>
      <c r="BG31" s="103" t="s">
        <v>47</v>
      </c>
      <c r="BH31" s="103" t="s">
        <v>48</v>
      </c>
      <c r="BI31" s="103" t="s">
        <v>49</v>
      </c>
      <c r="BJ31" s="104" t="s">
        <v>50</v>
      </c>
      <c r="BK31" s="87" t="s">
        <v>51</v>
      </c>
      <c r="BL31" s="81" t="s">
        <v>5</v>
      </c>
      <c r="BM31" s="106" t="s">
        <v>46</v>
      </c>
      <c r="BN31" s="82" t="s">
        <v>47</v>
      </c>
      <c r="BO31" s="83" t="s">
        <v>48</v>
      </c>
      <c r="BP31" s="82" t="s">
        <v>49</v>
      </c>
      <c r="BQ31" s="84" t="s">
        <v>50</v>
      </c>
      <c r="BR31" s="85" t="s">
        <v>51</v>
      </c>
      <c r="BS31" s="107" t="s"/>
      <c r="BT31" s="108" t="s">
        <v>5</v>
      </c>
      <c r="BU31" s="108" t="s">
        <v>46</v>
      </c>
      <c r="BV31" s="108" t="s">
        <v>47</v>
      </c>
      <c r="BW31" s="108" t="s">
        <v>48</v>
      </c>
      <c r="BX31" s="108" t="s">
        <v>49</v>
      </c>
      <c r="BY31" s="108" t="s">
        <v>50</v>
      </c>
      <c r="BZ31" s="108" t="s">
        <v>51</v>
      </c>
    </row>
    <row r="32" spans="1:78">
      <c r="A32" s="79">
        <v>1</v>
      </c>
      <c r="B32" s="79">
        <v>226</v>
      </c>
      <c r="C32" s="79">
        <f>=(D32-E32-F32)*1000/B32</f>
        <v>442.477876106195</v>
      </c>
      <c r="D32" s="79">
        <v>100</v>
      </c>
      <c r="E32" s="111">
        <v>0</v>
      </c>
      <c r="F32" s="111">
        <v>0</v>
      </c>
      <c r="G32" s="87">
        <f>=(E32+F32)/D32</f>
        <v>0</v>
      </c>
      <c r="H32" s="81">
        <v>1</v>
      </c>
      <c r="I32" s="109">
        <v>254</v>
      </c>
      <c r="J32" s="110">
        <f>=(K32-L32-M32)*1000/I32</f>
        <v>787.40157480315</v>
      </c>
      <c r="K32" s="111">
        <v>200</v>
      </c>
      <c r="L32" s="109">
        <v>0</v>
      </c>
      <c r="M32" s="109">
        <v>0</v>
      </c>
      <c r="N32" s="112">
        <f>=(L32+M32)/K32</f>
        <v>0</v>
      </c>
      <c r="O32" s="86">
        <v>1</v>
      </c>
      <c r="P32" s="79">
        <v>258</v>
      </c>
      <c r="Q32" s="79">
        <f>=(R32-S32-T32)*1000/P32</f>
        <v>1162.79069767442</v>
      </c>
      <c r="R32" s="79">
        <v>300</v>
      </c>
      <c r="S32" s="79">
        <v>0</v>
      </c>
      <c r="T32" s="79">
        <v>0</v>
      </c>
      <c r="U32" s="87">
        <f>=(S32+T32)/R32</f>
        <v>0</v>
      </c>
      <c r="V32" s="81">
        <v>1</v>
      </c>
      <c r="W32" s="109">
        <v>724</v>
      </c>
      <c r="X32" s="109">
        <f>=(Y32-Z32-AA32)*1000/W32</f>
        <v>548.342541436464</v>
      </c>
      <c r="Y32" s="113">
        <v>400</v>
      </c>
      <c r="Z32" s="109">
        <v>1</v>
      </c>
      <c r="AA32" s="114">
        <v>2</v>
      </c>
      <c r="AB32" s="146">
        <f>=(Z32+AA32)/Y32</f>
        <v>0.0075</v>
      </c>
      <c r="AC32" s="90">
        <v>1</v>
      </c>
      <c r="AD32" s="111">
        <v>750</v>
      </c>
      <c r="AE32" s="115">
        <f>=(AF32-AG32-AH32)*1000/AD32</f>
        <v>658.666666666667</v>
      </c>
      <c r="AF32" s="111">
        <v>500</v>
      </c>
      <c r="AG32" s="111">
        <v>2</v>
      </c>
      <c r="AH32" s="111">
        <v>4</v>
      </c>
      <c r="AI32" s="118">
        <f>=(AG32+AH32)/AF32</f>
        <v>0.012</v>
      </c>
      <c r="AJ32" s="90">
        <v>1</v>
      </c>
      <c r="AK32" s="109">
        <v>1535</v>
      </c>
      <c r="AL32" s="109">
        <f>=(AM32-AN32-AO32)*1000/AK32</f>
        <v>374.592833876222</v>
      </c>
      <c r="AM32" s="111">
        <v>600</v>
      </c>
      <c r="AN32" s="109">
        <v>6</v>
      </c>
      <c r="AO32" s="109">
        <v>19</v>
      </c>
      <c r="AP32" s="112">
        <f>=(AN32+AO32)/AM32</f>
        <v>0.041666666666667</v>
      </c>
      <c r="AQ32" s="194">
        <v>1</v>
      </c>
      <c r="AR32" s="79">
        <v>2029</v>
      </c>
      <c r="AS32" s="115">
        <f>=(AT32-AU32-AV32)*1000/AR32</f>
        <v>326.269098077871</v>
      </c>
      <c r="AT32" s="111">
        <v>700</v>
      </c>
      <c r="AU32" s="111">
        <v>13</v>
      </c>
      <c r="AV32" s="111">
        <v>25</v>
      </c>
      <c r="AW32" s="116">
        <f>=(AU32+AV32)/AT32</f>
        <v>0.054285714285714</v>
      </c>
      <c r="AX32" s="81">
        <v>1</v>
      </c>
      <c r="AY32" s="109">
        <v>2852</v>
      </c>
      <c r="AZ32" s="109">
        <f>=(BA32-BB32-BC32)*1000/AY32</f>
        <v>260.869565217391</v>
      </c>
      <c r="BA32" s="111">
        <v>800</v>
      </c>
      <c r="BB32" s="109">
        <v>10</v>
      </c>
      <c r="BC32" s="109">
        <v>46</v>
      </c>
      <c r="BD32" s="112">
        <f>=(BB32+BC32)/BA32</f>
        <v>0.07</v>
      </c>
      <c r="BE32" s="90">
        <v>1</v>
      </c>
      <c r="BF32" s="111">
        <v>2852</v>
      </c>
      <c r="BG32" s="111">
        <f>=(BH32-BI32-BJ32)*1000/BF32</f>
        <v>282.959326788219</v>
      </c>
      <c r="BH32" s="111">
        <v>900</v>
      </c>
      <c r="BI32" s="111">
        <v>20</v>
      </c>
      <c r="BJ32" s="116">
        <v>73</v>
      </c>
      <c r="BK32" s="87">
        <f>=(BI32+BJ32)/BH32</f>
        <v>0.103333333333333</v>
      </c>
      <c r="BL32" s="81">
        <v>1</v>
      </c>
      <c r="BM32" s="38">
        <v>3566</v>
      </c>
      <c r="BN32" s="110">
        <f>=(BO32-BP32-BQ32)*1000/BM32</f>
        <v>256.029164329781</v>
      </c>
      <c r="BO32" s="111">
        <v>1000</v>
      </c>
      <c r="BP32" s="109">
        <v>18</v>
      </c>
      <c r="BQ32" s="109">
        <v>69</v>
      </c>
      <c r="BR32" s="112">
        <f>=(BP32+BQ32)/BO32</f>
        <v>0.087</v>
      </c>
      <c r="BS32" s="107" t="s"/>
      <c r="BT32" s="120">
        <v>1</v>
      </c>
      <c r="BU32" s="121">
        <v>1310</v>
      </c>
      <c r="BV32" s="122">
        <f>=(BW32-BX32-BY32)*1000/BU32</f>
        <v>312.977099236641</v>
      </c>
      <c r="BW32" s="121">
        <v>500</v>
      </c>
      <c r="BX32" s="121">
        <v>17</v>
      </c>
      <c r="BY32" s="228">
        <v>73</v>
      </c>
      <c r="BZ32" s="229">
        <f>=(BX32+BY32)/BW32</f>
        <v>0.18</v>
      </c>
    </row>
    <row r="33" spans="1:78">
      <c r="A33" s="79">
        <v>2</v>
      </c>
      <c r="B33" s="79">
        <v>237</v>
      </c>
      <c r="C33" s="79">
        <f>=(D33-E33-F33)*1000/B33</f>
        <v>421.940928270042</v>
      </c>
      <c r="D33" s="79">
        <v>100</v>
      </c>
      <c r="E33" s="111">
        <v>0</v>
      </c>
      <c r="F33" s="111">
        <v>0</v>
      </c>
      <c r="G33" s="87">
        <f>=(E33+F33)/D33</f>
        <v>0</v>
      </c>
      <c r="H33" s="81">
        <v>2</v>
      </c>
      <c r="I33" s="109">
        <v>253</v>
      </c>
      <c r="J33" s="110">
        <f>=(K33-L33-M33)*1000/I33</f>
        <v>790.513833992095</v>
      </c>
      <c r="K33" s="111">
        <v>200</v>
      </c>
      <c r="L33" s="109">
        <v>0</v>
      </c>
      <c r="M33" s="109">
        <v>0</v>
      </c>
      <c r="N33" s="112">
        <f>=(L33+M33)/K33</f>
        <v>0</v>
      </c>
      <c r="O33" s="86">
        <v>2</v>
      </c>
      <c r="P33" s="79">
        <v>268</v>
      </c>
      <c r="Q33" s="79">
        <f>=(R33-S33-T33)*1000/P33</f>
        <v>1119.40298507463</v>
      </c>
      <c r="R33" s="79">
        <v>300</v>
      </c>
      <c r="S33" s="79">
        <v>0</v>
      </c>
      <c r="T33" s="79">
        <v>0</v>
      </c>
      <c r="U33" s="87">
        <f>=(S33+T33)/R33</f>
        <v>0</v>
      </c>
      <c r="V33" s="81">
        <v>2</v>
      </c>
      <c r="W33" s="109">
        <v>716</v>
      </c>
      <c r="X33" s="110">
        <f>=(Y33-Z33-AA33)*1000/W33</f>
        <v>555.865921787709</v>
      </c>
      <c r="Y33" s="113">
        <v>400</v>
      </c>
      <c r="Z33" s="109">
        <v>0</v>
      </c>
      <c r="AA33" s="109">
        <v>2</v>
      </c>
      <c r="AB33" s="112">
        <f>=(Z33+AA33)/Y33</f>
        <v>0.005</v>
      </c>
      <c r="AC33" s="90">
        <v>2</v>
      </c>
      <c r="AD33" s="111">
        <v>753</v>
      </c>
      <c r="AE33" s="115">
        <f>=(AF33-AG33-AH33)*1000/AD33</f>
        <v>656.042496679947</v>
      </c>
      <c r="AF33" s="111">
        <v>500</v>
      </c>
      <c r="AG33" s="111">
        <v>3</v>
      </c>
      <c r="AH33" s="111">
        <v>3</v>
      </c>
      <c r="AI33" s="116">
        <f>=(AG33+AH33)/AF33</f>
        <v>0.012</v>
      </c>
      <c r="AJ33" s="81">
        <v>2</v>
      </c>
      <c r="AK33" s="109">
        <v>2000</v>
      </c>
      <c r="AL33" s="110">
        <f>=(AM33-AN33-AO33)*1000/AK33</f>
        <v>285</v>
      </c>
      <c r="AM33" s="111">
        <v>600</v>
      </c>
      <c r="AN33" s="109">
        <v>4</v>
      </c>
      <c r="AO33" s="109">
        <v>26</v>
      </c>
      <c r="AP33" s="112">
        <f>=(AN33+AO33)/AM33</f>
        <v>0.05</v>
      </c>
      <c r="AQ33" s="194">
        <v>2</v>
      </c>
      <c r="AR33" s="230">
        <v>2033</v>
      </c>
      <c r="AS33" s="115">
        <f>=(AT33-AU33-AV33)*1000/AR33</f>
        <v>324.643384161338</v>
      </c>
      <c r="AT33" s="111">
        <v>700</v>
      </c>
      <c r="AU33" s="167">
        <v>14</v>
      </c>
      <c r="AV33" s="111">
        <v>26</v>
      </c>
      <c r="AW33" s="116">
        <f>=(AU33+AV33)/AT33</f>
        <v>0.057142857142857</v>
      </c>
      <c r="AX33" s="81">
        <v>2</v>
      </c>
      <c r="AY33" s="109">
        <v>2940</v>
      </c>
      <c r="AZ33" s="109">
        <f>=(BA33-BB33-BC33)*1000/AY33</f>
        <v>250.680272108844</v>
      </c>
      <c r="BA33" s="111">
        <v>800</v>
      </c>
      <c r="BB33" s="109">
        <v>14</v>
      </c>
      <c r="BC33" s="109">
        <v>49</v>
      </c>
      <c r="BD33" s="112">
        <f>=(BB33+BC33)/BA33</f>
        <v>0.07875</v>
      </c>
      <c r="BE33" s="90">
        <v>2</v>
      </c>
      <c r="BF33" s="111">
        <v>3442</v>
      </c>
      <c r="BG33" s="111">
        <f>=(BH33-BI33-BJ33)*1000/BF33</f>
        <v>234.166182452063</v>
      </c>
      <c r="BH33" s="111">
        <v>900</v>
      </c>
      <c r="BI33" s="111">
        <v>24</v>
      </c>
      <c r="BJ33" s="116">
        <v>70</v>
      </c>
      <c r="BK33" s="87">
        <f>=(BI33+BJ33)/BH33</f>
        <v>0.104444444444444</v>
      </c>
      <c r="BL33" s="90">
        <v>2</v>
      </c>
      <c r="BM33" s="38">
        <v>3713</v>
      </c>
      <c r="BN33" s="110">
        <f>=(BO33-BP33-BQ33)*1000/BM33</f>
        <v>247.508753029895</v>
      </c>
      <c r="BO33" s="111">
        <v>1000</v>
      </c>
      <c r="BP33" s="109">
        <v>15</v>
      </c>
      <c r="BQ33" s="109">
        <v>66</v>
      </c>
      <c r="BR33" s="112">
        <f>=(BP33+BQ33)/BO33</f>
        <v>0.081</v>
      </c>
      <c r="BS33" s="107" t="s"/>
      <c r="BT33" s="123">
        <v>2</v>
      </c>
      <c r="BU33" s="124">
        <v>1289</v>
      </c>
      <c r="BV33" s="125">
        <f>=(BW33-BX33-BY33)*1000/BU33</f>
        <v>305.66330488751</v>
      </c>
      <c r="BW33" s="124">
        <v>500</v>
      </c>
      <c r="BX33" s="124">
        <v>18</v>
      </c>
      <c r="BY33" s="231">
        <v>88</v>
      </c>
      <c r="BZ33" s="108">
        <f>=(BX33+BY33)/BW33</f>
        <v>0.212</v>
      </c>
    </row>
    <row r="34" spans="1:78">
      <c r="A34" s="79">
        <v>3</v>
      </c>
      <c r="B34" s="79">
        <v>229</v>
      </c>
      <c r="C34" s="79">
        <f>=(D34-E34-F34)*1000/B34</f>
        <v>436.681222707424</v>
      </c>
      <c r="D34" s="79">
        <v>100</v>
      </c>
      <c r="E34" s="111">
        <v>0</v>
      </c>
      <c r="F34" s="111">
        <v>0</v>
      </c>
      <c r="G34" s="87">
        <f>=(E34+F34)/D34</f>
        <v>0</v>
      </c>
      <c r="H34" s="81">
        <v>3</v>
      </c>
      <c r="I34" s="109">
        <v>241</v>
      </c>
      <c r="J34" s="110">
        <f>=(K34-L34-M34)*1000/I34</f>
        <v>829.875518672199</v>
      </c>
      <c r="K34" s="111">
        <v>200</v>
      </c>
      <c r="L34" s="109">
        <v>0</v>
      </c>
      <c r="M34" s="109">
        <v>0</v>
      </c>
      <c r="N34" s="112">
        <f>=(L34+M34)/K34</f>
        <v>0</v>
      </c>
      <c r="O34" s="86">
        <v>3</v>
      </c>
      <c r="P34" s="79">
        <v>268</v>
      </c>
      <c r="Q34" s="79">
        <f>=(R34-S34-T34)*1000/P34</f>
        <v>1119.40298507463</v>
      </c>
      <c r="R34" s="79">
        <v>300</v>
      </c>
      <c r="S34" s="79">
        <v>0</v>
      </c>
      <c r="T34" s="79">
        <v>0</v>
      </c>
      <c r="U34" s="87">
        <f>=(S34+T34)/R34</f>
        <v>0</v>
      </c>
      <c r="V34" s="81">
        <v>3</v>
      </c>
      <c r="W34" s="109">
        <v>707</v>
      </c>
      <c r="X34" s="110">
        <f>=(Y34-Z34-AA34)*1000/W34</f>
        <v>561.527581329562</v>
      </c>
      <c r="Y34" s="111">
        <v>400</v>
      </c>
      <c r="Z34" s="109">
        <v>1</v>
      </c>
      <c r="AA34" s="114">
        <v>2</v>
      </c>
      <c r="AB34" s="146">
        <f>=(Z34+AA34)/Y34</f>
        <v>0.0075</v>
      </c>
      <c r="AC34" s="90">
        <v>3</v>
      </c>
      <c r="AD34" s="111">
        <v>759</v>
      </c>
      <c r="AE34" s="115">
        <f>=(AF34-AG34-AH34)*1000/AD34</f>
        <v>650.856389986825</v>
      </c>
      <c r="AF34" s="111">
        <v>500</v>
      </c>
      <c r="AG34" s="111">
        <v>2</v>
      </c>
      <c r="AH34" s="111">
        <v>4</v>
      </c>
      <c r="AI34" s="118">
        <f>=(AG34+AH34)/AF34</f>
        <v>0.012</v>
      </c>
      <c r="AJ34" s="90">
        <v>3</v>
      </c>
      <c r="AK34" s="109">
        <v>1576</v>
      </c>
      <c r="AL34" s="110">
        <f>=(AM34-AN34-AO34)*1000/AK34</f>
        <v>355.964467005076</v>
      </c>
      <c r="AM34" s="111">
        <v>600</v>
      </c>
      <c r="AN34" s="109">
        <v>10</v>
      </c>
      <c r="AO34" s="109">
        <v>29</v>
      </c>
      <c r="AP34" s="112">
        <f>=(AN34+AO34)/AM34</f>
        <v>0.065</v>
      </c>
      <c r="AQ34" s="194">
        <v>3</v>
      </c>
      <c r="AR34" s="230">
        <v>2018</v>
      </c>
      <c r="AS34" s="115">
        <f>=(AT34-AU34-AV34)*1000/AR34</f>
        <v>324.578790882062</v>
      </c>
      <c r="AT34" s="111">
        <v>700</v>
      </c>
      <c r="AU34" s="111">
        <v>12</v>
      </c>
      <c r="AV34" s="111">
        <v>33</v>
      </c>
      <c r="AW34" s="116">
        <f>=(AU34+AV34)/AT34</f>
        <v>0.064285714285714</v>
      </c>
      <c r="AX34" s="81">
        <v>3</v>
      </c>
      <c r="AY34" s="109">
        <v>2597</v>
      </c>
      <c r="AZ34" s="109">
        <f>=(BA34-BB34-BC34)*1000/AY34</f>
        <v>286.869464767039</v>
      </c>
      <c r="BA34" s="111">
        <v>800</v>
      </c>
      <c r="BB34" s="109">
        <v>16</v>
      </c>
      <c r="BC34" s="109">
        <v>39</v>
      </c>
      <c r="BD34" s="112">
        <f>=(BB34+BC34)/BA34</f>
        <v>0.06875</v>
      </c>
      <c r="BE34" s="90">
        <v>3</v>
      </c>
      <c r="BF34" s="111">
        <v>3468</v>
      </c>
      <c r="BG34" s="111">
        <f>=(BH34-BI34-BJ34)*1000/BF34</f>
        <v>239.331026528258</v>
      </c>
      <c r="BH34" s="111">
        <v>900</v>
      </c>
      <c r="BI34" s="111">
        <v>14</v>
      </c>
      <c r="BJ34" s="116">
        <v>56</v>
      </c>
      <c r="BK34" s="87">
        <f>=(BI34+BJ34)/BH34</f>
        <v>0.077777777777778</v>
      </c>
      <c r="BL34" s="90">
        <v>3</v>
      </c>
      <c r="BM34" s="38">
        <v>3470</v>
      </c>
      <c r="BN34" s="110">
        <f>=(BO34-BP34-BQ34)*1000/BM34</f>
        <v>254.178674351585</v>
      </c>
      <c r="BO34" s="111">
        <v>1000</v>
      </c>
      <c r="BP34" s="109">
        <v>22</v>
      </c>
      <c r="BQ34" s="109">
        <v>96</v>
      </c>
      <c r="BR34" s="112">
        <f>=(BP34+BQ34)/BO34</f>
        <v>0.118</v>
      </c>
      <c r="BS34" s="107" t="s"/>
      <c r="BT34" s="123">
        <v>3</v>
      </c>
      <c r="BU34" s="124">
        <v>1317</v>
      </c>
      <c r="BV34" s="125">
        <f>=(BW34-BX34-BY34)*1000/BU34</f>
        <v>310.554290053151</v>
      </c>
      <c r="BW34" s="124">
        <v>500</v>
      </c>
      <c r="BX34" s="124">
        <v>13</v>
      </c>
      <c r="BY34" s="231">
        <v>78</v>
      </c>
      <c r="BZ34" s="108">
        <f>=(BX34+BY34)/BW34</f>
        <v>0.182</v>
      </c>
    </row>
    <row r="35" spans="1:78">
      <c r="A35" s="79">
        <v>4</v>
      </c>
      <c r="B35" s="79">
        <v>218</v>
      </c>
      <c r="C35" s="79">
        <f>=(D35-E35-F35)*1000/B35</f>
        <v>458.715596330275</v>
      </c>
      <c r="D35" s="79">
        <v>100</v>
      </c>
      <c r="E35" s="111">
        <v>0</v>
      </c>
      <c r="F35" s="111">
        <v>0</v>
      </c>
      <c r="G35" s="87">
        <f>=(E35+F35)/D35</f>
        <v>0</v>
      </c>
      <c r="H35" s="81">
        <v>4</v>
      </c>
      <c r="I35" s="109">
        <v>235</v>
      </c>
      <c r="J35" s="110">
        <f>=(K35-L35-M35)*1000/I35</f>
        <v>851.063829787234</v>
      </c>
      <c r="K35" s="111">
        <v>200</v>
      </c>
      <c r="L35" s="109">
        <v>0</v>
      </c>
      <c r="M35" s="109">
        <v>0</v>
      </c>
      <c r="N35" s="112">
        <f>=(L35+M35)/K35</f>
        <v>0</v>
      </c>
      <c r="O35" s="86">
        <v>4</v>
      </c>
      <c r="P35" s="79">
        <v>272</v>
      </c>
      <c r="Q35" s="79">
        <f>=(R35-S35-T35)*1000/P35</f>
        <v>1102.94117647059</v>
      </c>
      <c r="R35" s="79">
        <v>300</v>
      </c>
      <c r="S35" s="79">
        <v>0</v>
      </c>
      <c r="T35" s="79">
        <v>0</v>
      </c>
      <c r="U35" s="87">
        <f>=(S35+T35)/R35</f>
        <v>0</v>
      </c>
      <c r="V35" s="81">
        <v>4</v>
      </c>
      <c r="W35" s="109">
        <v>705</v>
      </c>
      <c r="X35" s="110">
        <f>=(Y35-Z35-AA35)*1000/W35</f>
        <v>563.120567375887</v>
      </c>
      <c r="Y35" s="111">
        <v>400</v>
      </c>
      <c r="Z35" s="109">
        <v>1</v>
      </c>
      <c r="AA35" s="114">
        <v>2</v>
      </c>
      <c r="AB35" s="146">
        <f>=(Z35+AA35)/Y35</f>
        <v>0.0075</v>
      </c>
      <c r="AC35" s="90">
        <v>4</v>
      </c>
      <c r="AD35" s="111">
        <v>748</v>
      </c>
      <c r="AE35" s="115">
        <f>=(AF35-AG35-AH35)*1000/AD35</f>
        <v>660.427807486631</v>
      </c>
      <c r="AF35" s="111">
        <v>500</v>
      </c>
      <c r="AG35" s="111">
        <v>3</v>
      </c>
      <c r="AH35" s="111">
        <v>3</v>
      </c>
      <c r="AI35" s="118">
        <f>=(AG35+AH35)/AF35</f>
        <v>0.012</v>
      </c>
      <c r="AJ35" s="90">
        <v>4</v>
      </c>
      <c r="AK35" s="109">
        <v>1172</v>
      </c>
      <c r="AL35" s="110">
        <f>=(AM35-AN35-AO35)*1000/AK35</f>
        <v>488.907849829352</v>
      </c>
      <c r="AM35" s="111">
        <v>600</v>
      </c>
      <c r="AN35" s="109">
        <v>7</v>
      </c>
      <c r="AO35" s="109">
        <v>20</v>
      </c>
      <c r="AP35" s="112">
        <f>=(AN35+AO35)/AM35</f>
        <v>0.045</v>
      </c>
      <c r="AQ35" s="194">
        <v>4</v>
      </c>
      <c r="AR35" s="79">
        <v>2007</v>
      </c>
      <c r="AS35" s="115">
        <f>=(AT35-AU35-AV35)*1000/AR35</f>
        <v>328.849028400598</v>
      </c>
      <c r="AT35" s="111">
        <v>700</v>
      </c>
      <c r="AU35" s="111">
        <v>13</v>
      </c>
      <c r="AV35" s="111">
        <v>27</v>
      </c>
      <c r="AW35" s="116">
        <f>=(AU35+AV35)/AT35</f>
        <v>0.057142857142857</v>
      </c>
      <c r="AX35" s="81">
        <v>4</v>
      </c>
      <c r="AY35" s="109">
        <v>2862</v>
      </c>
      <c r="AZ35" s="109">
        <f>=(BA35-BB35-BC35)*1000/AY35</f>
        <v>248.777078965758</v>
      </c>
      <c r="BA35" s="111">
        <v>800</v>
      </c>
      <c r="BB35" s="109">
        <v>19</v>
      </c>
      <c r="BC35" s="109">
        <v>69</v>
      </c>
      <c r="BD35" s="112">
        <f>=(BB35+BC35)/BA35</f>
        <v>0.11</v>
      </c>
      <c r="BE35" s="90">
        <v>4</v>
      </c>
      <c r="BF35" s="111">
        <v>3465</v>
      </c>
      <c r="BG35" s="111">
        <f>=(BH35-BI35-BJ35)*1000/BF35</f>
        <v>238.095238095238</v>
      </c>
      <c r="BH35" s="111">
        <v>900</v>
      </c>
      <c r="BI35" s="111">
        <v>15</v>
      </c>
      <c r="BJ35" s="118">
        <v>60</v>
      </c>
      <c r="BK35" s="87">
        <f>=(BI35+BJ35)/BH35</f>
        <v>0.083333333333333</v>
      </c>
      <c r="BL35" s="90">
        <v>4</v>
      </c>
      <c r="BM35" s="38">
        <v>3665</v>
      </c>
      <c r="BN35" s="110">
        <f>=(BO35-BP35-BQ35)*1000/BM35</f>
        <v>254.297407912688</v>
      </c>
      <c r="BO35" s="111">
        <v>1000</v>
      </c>
      <c r="BP35" s="109">
        <v>15</v>
      </c>
      <c r="BQ35" s="109">
        <v>53</v>
      </c>
      <c r="BR35" s="112">
        <f>=(BP35+BQ35)/BO35</f>
        <v>0.068</v>
      </c>
      <c r="BS35" s="107" t="s"/>
      <c r="BT35" s="123">
        <v>4</v>
      </c>
      <c r="BU35" s="124">
        <v>1291</v>
      </c>
      <c r="BV35" s="125">
        <f>=(BW35-BX35-BY35)*1000/BU35</f>
        <v>305.189775367932</v>
      </c>
      <c r="BW35" s="124">
        <v>500</v>
      </c>
      <c r="BX35" s="124">
        <v>18</v>
      </c>
      <c r="BY35" s="231">
        <v>88</v>
      </c>
      <c r="BZ35" s="108">
        <f>=(BX35+BY35)/BW35</f>
        <v>0.212</v>
      </c>
    </row>
    <row r="36" spans="1:78">
      <c r="A36" s="79">
        <v>5</v>
      </c>
      <c r="B36" s="79">
        <v>245</v>
      </c>
      <c r="C36" s="79">
        <f>=(D36-E36-F36)*1000/B36</f>
        <v>408.163265306123</v>
      </c>
      <c r="D36" s="79">
        <v>100</v>
      </c>
      <c r="E36" s="111">
        <v>0</v>
      </c>
      <c r="F36" s="111">
        <v>0</v>
      </c>
      <c r="G36" s="87">
        <f>=(E36+F36)/D36</f>
        <v>0</v>
      </c>
      <c r="H36" s="128">
        <v>5</v>
      </c>
      <c r="I36" s="82">
        <v>245</v>
      </c>
      <c r="J36" s="129">
        <f>=(K36-L36-M36)*1000/I36</f>
        <v>816.326530612245</v>
      </c>
      <c r="K36" s="130">
        <v>200</v>
      </c>
      <c r="L36" s="145">
        <v>0</v>
      </c>
      <c r="M36" s="145">
        <v>0</v>
      </c>
      <c r="N36" s="112">
        <f>=(L36+M36)/K36</f>
        <v>0</v>
      </c>
      <c r="O36" s="86">
        <v>5</v>
      </c>
      <c r="P36" s="79">
        <v>273</v>
      </c>
      <c r="Q36" s="61">
        <f>=(R36-S36-T36)*1000/P36</f>
        <v>1098.9010989011</v>
      </c>
      <c r="R36" s="79">
        <v>300</v>
      </c>
      <c r="S36" s="79">
        <v>0</v>
      </c>
      <c r="T36" s="79">
        <v>0</v>
      </c>
      <c r="U36" s="87">
        <f>=(S36+T36)/R36</f>
        <v>0</v>
      </c>
      <c r="V36" s="128">
        <v>5</v>
      </c>
      <c r="W36" s="82">
        <v>701</v>
      </c>
      <c r="X36" s="129">
        <f>=(Y36-Z36-AA36)*1000/W36</f>
        <v>566.333808844508</v>
      </c>
      <c r="Y36" s="113">
        <v>400</v>
      </c>
      <c r="Z36" s="82">
        <v>1</v>
      </c>
      <c r="AA36" s="170">
        <v>2</v>
      </c>
      <c r="AB36" s="112">
        <f>=(Z36+AA36)/Y36</f>
        <v>0.0075</v>
      </c>
      <c r="AC36" s="132">
        <v>5</v>
      </c>
      <c r="AD36" s="130">
        <v>753</v>
      </c>
      <c r="AE36" s="133">
        <f>=(AF36-AG36-AH36)*1000/AD36</f>
        <v>656.042496679947</v>
      </c>
      <c r="AF36" s="111">
        <v>500</v>
      </c>
      <c r="AG36" s="130">
        <v>3</v>
      </c>
      <c r="AH36" s="130">
        <v>3</v>
      </c>
      <c r="AI36" s="116">
        <f>=(AG36+AH36)/AF36</f>
        <v>0.012</v>
      </c>
      <c r="AJ36" s="90">
        <v>5</v>
      </c>
      <c r="AK36" s="82">
        <v>1589</v>
      </c>
      <c r="AL36" s="129">
        <f>=(AM36-AN36-AO36)*1000/AK36</f>
        <v>353.052234109503</v>
      </c>
      <c r="AM36" s="111">
        <v>600</v>
      </c>
      <c r="AN36" s="82">
        <v>8</v>
      </c>
      <c r="AO36" s="82">
        <v>31</v>
      </c>
      <c r="AP36" s="84">
        <f>=(AN36+AO36)/AM36</f>
        <v>0.065</v>
      </c>
      <c r="AQ36" s="194">
        <v>5</v>
      </c>
      <c r="AR36" s="230">
        <v>2013</v>
      </c>
      <c r="AS36" s="232">
        <f>=(AT36-AU36-AV36)*1000/AR36</f>
        <v>320.417287630402</v>
      </c>
      <c r="AT36" s="111">
        <v>700</v>
      </c>
      <c r="AU36" s="83">
        <v>13</v>
      </c>
      <c r="AV36" s="83">
        <v>42</v>
      </c>
      <c r="AW36" s="135">
        <f>=(AU36+AV36)/AT36</f>
        <v>0.078571428571429</v>
      </c>
      <c r="AX36" s="128">
        <v>5</v>
      </c>
      <c r="AY36" s="82">
        <v>2616</v>
      </c>
      <c r="AZ36" s="82">
        <f>=(BA36-BB36-BC36)*1000/AY36</f>
        <v>276.758409785933</v>
      </c>
      <c r="BA36" s="111">
        <v>800</v>
      </c>
      <c r="BB36" s="82">
        <v>21</v>
      </c>
      <c r="BC36" s="82">
        <v>55</v>
      </c>
      <c r="BD36" s="84">
        <f>=(BB36+BC36)/BA36</f>
        <v>0.095</v>
      </c>
      <c r="BE36" s="132">
        <v>5</v>
      </c>
      <c r="BF36" s="130">
        <v>2940</v>
      </c>
      <c r="BG36" s="130">
        <f>=(BH36-BI36-BJ36)*1000/BF36</f>
        <v>285.714285714286</v>
      </c>
      <c r="BH36" s="111">
        <v>900</v>
      </c>
      <c r="BI36" s="130">
        <v>9</v>
      </c>
      <c r="BJ36" s="136">
        <v>51</v>
      </c>
      <c r="BK36" s="87">
        <f>=(BI36+BJ36)/BH36</f>
        <v>0.066666666666667</v>
      </c>
      <c r="BL36" s="81">
        <v>5</v>
      </c>
      <c r="BM36" s="106">
        <v>3725</v>
      </c>
      <c r="BN36" s="129">
        <f>=(BO36-BP36-BQ36)*1000/BM36</f>
        <v>221.744966442953</v>
      </c>
      <c r="BO36" s="111">
        <v>1000</v>
      </c>
      <c r="BP36" s="109">
        <v>30</v>
      </c>
      <c r="BQ36" s="109">
        <v>144</v>
      </c>
      <c r="BR36" s="112">
        <f>=(BP36+BQ36)/BO36</f>
        <v>0.174</v>
      </c>
      <c r="BS36" s="107" t="s"/>
      <c r="BT36" s="137">
        <v>5</v>
      </c>
      <c r="BU36" s="138">
        <v>1288</v>
      </c>
      <c r="BV36" s="139">
        <f>=(BW36-BX36-BY36)*1000/BU36</f>
        <v>303.571428571429</v>
      </c>
      <c r="BW36" s="124">
        <v>500</v>
      </c>
      <c r="BX36" s="138">
        <v>19</v>
      </c>
      <c r="BY36" s="233">
        <v>90</v>
      </c>
      <c r="BZ36" s="108">
        <f>=(BX36+BY36)/BW36</f>
        <v>0.218</v>
      </c>
    </row>
    <row r="37" spans="1:78">
      <c r="A37" s="11" t="s">
        <v>11</v>
      </c>
      <c r="B37" s="61">
        <f>=AVERAGE(B32:B36)</f>
        <v>231</v>
      </c>
      <c r="C37" s="79">
        <f>=AVERAGE(C32:C36)</f>
        <v>433.595777744012</v>
      </c>
      <c r="D37" s="79">
        <f>=AVERAGE(D32:D36)</f>
        <v>100</v>
      </c>
      <c r="E37" s="61">
        <f>=AVERAGE(E32:E36)</f>
        <v>0</v>
      </c>
      <c r="F37" s="61">
        <f>=AVERAGE(F32:F36)</f>
        <v>0</v>
      </c>
      <c r="G37" s="87">
        <f>=(E37+F37)/D37</f>
        <v>0</v>
      </c>
      <c r="H37" s="142" t="s">
        <v>11</v>
      </c>
      <c r="I37" s="143">
        <f>=AVERAGE(I32:I36)</f>
        <v>245.6</v>
      </c>
      <c r="J37" s="144">
        <f>=AVERAGE(J32:J36)</f>
        <v>815.036257573385</v>
      </c>
      <c r="K37" s="145">
        <f>=AVERAGE(K32:K36)</f>
        <v>200</v>
      </c>
      <c r="L37" s="143">
        <f>=AVERAGE(L32:L36)</f>
        <v>0</v>
      </c>
      <c r="M37" s="143">
        <f>=AVERAGE(M32:M36)</f>
        <v>0</v>
      </c>
      <c r="N37" s="146">
        <f>=(L37+M37)/K37</f>
        <v>0</v>
      </c>
      <c r="O37" s="147" t="s">
        <v>11</v>
      </c>
      <c r="P37" s="61">
        <f>=AVERAGE(P32:P36)</f>
        <v>267.8</v>
      </c>
      <c r="Q37" s="79">
        <f>=AVERAGE(Q32:Q36)</f>
        <v>1120.68778863907</v>
      </c>
      <c r="R37" s="79">
        <f>=AVERAGE(R32:R36)</f>
        <v>300</v>
      </c>
      <c r="S37" s="61">
        <f>=AVERAGE(S32:S36)</f>
        <v>0</v>
      </c>
      <c r="T37" s="61">
        <f>=AVERAGE(T32:T36)</f>
        <v>0</v>
      </c>
      <c r="U37" s="87">
        <f>=(S37+T37)/R37</f>
        <v>0</v>
      </c>
      <c r="V37" s="142" t="s">
        <v>11</v>
      </c>
      <c r="W37" s="143">
        <f>=AVERAGE(W32:W36)</f>
        <v>710.6</v>
      </c>
      <c r="X37" s="144">
        <f>=AVERAGE(X32:X36)</f>
        <v>559.038084154826</v>
      </c>
      <c r="Y37" s="145">
        <v>400</v>
      </c>
      <c r="Z37" s="140">
        <f>=AVERAGE(Z32:Z36)</f>
        <v>0.8</v>
      </c>
      <c r="AA37" s="140">
        <f>=AVERAGE(AA32:AA36)</f>
        <v>2</v>
      </c>
      <c r="AB37" s="146">
        <f>=(Z37+AA37)/Y37</f>
        <v>0.007</v>
      </c>
      <c r="AC37" s="147" t="s">
        <v>11</v>
      </c>
      <c r="AD37" s="61">
        <f>=AVERAGE(AD32:AD36)</f>
        <v>752.6</v>
      </c>
      <c r="AE37" s="115">
        <f>=AVERAGE(AE32:AE36)</f>
        <v>656.407171500003</v>
      </c>
      <c r="AF37" s="111">
        <f>=AVERAGE(AF32:AF36)</f>
        <v>500</v>
      </c>
      <c r="AG37" s="79">
        <f>=AVERAGE(AG32:AG36)</f>
        <v>2.6</v>
      </c>
      <c r="AH37" s="79">
        <f>=AVERAGE(AH32:AH36)</f>
        <v>3.4</v>
      </c>
      <c r="AI37" s="116">
        <f>=(AG37+AH37)/AF37</f>
        <v>0.012</v>
      </c>
      <c r="AJ37" s="142" t="s">
        <v>11</v>
      </c>
      <c r="AK37" s="143">
        <f>=AVERAGE(AK32:AK36)</f>
        <v>1574.4</v>
      </c>
      <c r="AL37" s="144">
        <f>=AVERAGE(AL32:AL36)</f>
        <v>371.50347696403</v>
      </c>
      <c r="AM37" s="140">
        <f>=AVERAGE(AM32:AM36)</f>
        <v>600</v>
      </c>
      <c r="AN37" s="140">
        <f>=AVERAGE(AN32:AN36)</f>
        <v>7</v>
      </c>
      <c r="AO37" s="140">
        <f>=AVERAGE(AO32:AO36)</f>
        <v>25</v>
      </c>
      <c r="AP37" s="141">
        <f>=(AN37+AO37)/AM37</f>
        <v>0.053333333333333</v>
      </c>
      <c r="AQ37" s="234" t="s">
        <v>11</v>
      </c>
      <c r="AR37" s="61">
        <f>=AVERAGE(AR32:AR36)</f>
        <v>2020</v>
      </c>
      <c r="AS37" s="115">
        <f>=AVERAGE(AS32:AS36)</f>
        <v>324.951517830454</v>
      </c>
      <c r="AT37" s="79">
        <f>=AVERAGE(AT32:AT36)</f>
        <v>700</v>
      </c>
      <c r="AU37" s="79">
        <f>=AVERAGE(AU32:AU36)</f>
        <v>13</v>
      </c>
      <c r="AV37" s="79">
        <f>=AVERAGE(AV32:AV36)</f>
        <v>30.6</v>
      </c>
      <c r="AW37" s="87">
        <f>=(AU37+AV37)/AT37</f>
        <v>0.062285714285714</v>
      </c>
      <c r="AX37" s="142" t="s">
        <v>11</v>
      </c>
      <c r="AY37" s="143">
        <f>=AVERAGE(AY32:AY36)</f>
        <v>2773.4</v>
      </c>
      <c r="AZ37" s="140">
        <f>=(BA37-BB37-BC37)*1000/AY37</f>
        <v>264.080190380039</v>
      </c>
      <c r="BA37" s="145">
        <v>800</v>
      </c>
      <c r="BB37" s="140">
        <f>=AVERAGE(BB32:BB36)</f>
        <v>16</v>
      </c>
      <c r="BC37" s="140">
        <f>=AVERAGE(BC32:BC36)</f>
        <v>51.6</v>
      </c>
      <c r="BD37" s="141">
        <f>=(BB37+BC37)/BA37</f>
        <v>0.0845</v>
      </c>
      <c r="BE37" s="147" t="s">
        <v>11</v>
      </c>
      <c r="BF37" s="61">
        <f>=AVERAGE(BF32:BF36)</f>
        <v>3233.4</v>
      </c>
      <c r="BG37" s="115">
        <f>=AVERAGE(BG32:BG36)</f>
        <v>256.053211915613</v>
      </c>
      <c r="BH37" s="79">
        <f>=AVERAGE(BH32:BH36)</f>
        <v>900</v>
      </c>
      <c r="BI37" s="79">
        <f>=AVERAGE(BI32:BI36)</f>
        <v>16.4</v>
      </c>
      <c r="BJ37" s="87">
        <f>=AVERAGE(BJ32:BJ36)</f>
        <v>62</v>
      </c>
      <c r="BK37" s="87">
        <f>=(BI37+BJ37)/BH37</f>
        <v>0.087111111111111</v>
      </c>
      <c r="BL37" s="142" t="s">
        <v>11</v>
      </c>
      <c r="BM37" s="143">
        <f>=AVERAGE(BM32:BM36)</f>
        <v>3627.8</v>
      </c>
      <c r="BN37" s="144">
        <f>=AVERAGE(BN32:BN36)</f>
        <v>246.75179321338</v>
      </c>
      <c r="BO37" s="145">
        <v>1000</v>
      </c>
      <c r="BP37" s="140">
        <f>=AVERAGE(BP32:BP36)</f>
        <v>20</v>
      </c>
      <c r="BQ37" s="140">
        <f>=AVERAGE(BQ32:BQ36)</f>
        <v>85.6</v>
      </c>
      <c r="BR37" s="146">
        <f>=(BP37+BQ37)/BO37</f>
        <v>0.1056</v>
      </c>
      <c r="BS37" s="107" t="s"/>
      <c r="BT37" s="108" t="s">
        <v>11</v>
      </c>
      <c r="BU37" s="76">
        <f>=AVERAGE(BU32:BU36)</f>
        <v>1299</v>
      </c>
      <c r="BV37" s="125">
        <f>=AVERAGE(BV32:BV36)</f>
        <v>307.591179623333</v>
      </c>
      <c r="BW37" s="124">
        <f>=AVERAGE(BW32:BW36)</f>
        <v>500</v>
      </c>
      <c r="BX37" s="108">
        <f>=AVERAGE(BX32:BX36)</f>
        <v>17</v>
      </c>
      <c r="BY37" s="235">
        <f>=AVERAGE(BY32:BY36)</f>
        <v>83.4</v>
      </c>
      <c r="BZ37" s="108">
        <f>=(BX37+BY37)/BW37</f>
        <v>0.2008</v>
      </c>
    </row>
    <row r="38" spans="1:35">
      <c r="A38" s="18" t="s"/>
      <c r="B38" s="18" t="s"/>
      <c r="C38" s="18" t="s"/>
      <c r="D38" s="18" t="s"/>
      <c r="E38" s="18" t="s"/>
      <c r="F38" s="18" t="s"/>
      <c r="G38" s="18" t="s"/>
      <c r="O38" s="236" t="s"/>
      <c r="P38" s="188" t="s"/>
      <c r="Q38" s="188" t="s"/>
      <c r="R38" s="188" t="s"/>
      <c r="S38" s="188" t="s"/>
      <c r="T38" s="188" t="s"/>
      <c r="U38" s="188" t="s"/>
      <c r="V38" s="63" t="s"/>
      <c r="W38" s="71" t="s"/>
      <c r="X38" s="71" t="s"/>
      <c r="Y38" s="237" t="s"/>
      <c r="Z38" s="71" t="s"/>
      <c r="AA38" s="71" t="s"/>
      <c r="AB38" s="71" t="s"/>
      <c r="AC38" s="238" t="s"/>
      <c r="AD38" s="239" t="s"/>
      <c r="AE38" s="239" t="s"/>
      <c r="AF38" s="239" t="s"/>
      <c r="AG38" s="239" t="s"/>
      <c r="AH38" s="239" t="s"/>
      <c r="AI38" s="240" t="s"/>
    </row>
    <row r="39" spans="1:79" s="717" ht="22.5" customHeight="true">
      <c r="A39" s="241" t="s">
        <v>79</v>
      </c>
      <c r="B39" s="68" t="s"/>
      <c r="C39" s="68" t="s"/>
      <c r="D39" s="61" t="s"/>
      <c r="E39" s="68" t="s"/>
      <c r="F39" s="68" t="s"/>
      <c r="G39" s="69" t="s"/>
      <c r="H39" s="242" t="s">
        <v>80</v>
      </c>
      <c r="I39" s="64" t="s"/>
      <c r="J39" s="64" t="s"/>
      <c r="K39" s="65" t="s"/>
      <c r="L39" s="64" t="s"/>
      <c r="M39" s="64" t="s"/>
      <c r="N39" s="66" t="s"/>
      <c r="O39" s="242" t="s">
        <v>81</v>
      </c>
      <c r="P39" s="243" t="s"/>
      <c r="Q39" s="243" t="s"/>
      <c r="R39" s="237" t="s"/>
      <c r="S39" s="243" t="s"/>
      <c r="T39" s="243" t="s"/>
      <c r="U39" s="243" t="s"/>
      <c r="V39" s="242" t="s">
        <v>82</v>
      </c>
      <c r="W39" s="71" t="s"/>
      <c r="X39" s="71" t="s"/>
      <c r="Y39" s="237" t="s"/>
      <c r="Z39" s="71" t="s"/>
      <c r="AA39" s="71" t="s"/>
      <c r="AB39" s="71" t="s"/>
      <c r="AC39" s="244" t="s">
        <v>68</v>
      </c>
      <c r="AD39" s="72" t="s"/>
      <c r="AE39" s="72" t="s"/>
      <c r="AF39" s="65" t="s"/>
      <c r="AG39" s="72" t="s"/>
      <c r="AH39" s="72" t="s"/>
      <c r="AI39" s="72" t="s"/>
      <c r="AJ39" s="245" t="s">
        <v>83</v>
      </c>
      <c r="AK39" s="246" t="s"/>
      <c r="AL39" s="246" t="s"/>
      <c r="AM39" s="246" t="s"/>
      <c r="AN39" s="246" t="s"/>
      <c r="AO39" s="246" t="s"/>
      <c r="AP39" s="247" t="s"/>
      <c r="AQ39" s="245" t="s">
        <v>84</v>
      </c>
      <c r="AR39" s="248" t="s"/>
      <c r="AS39" s="248" t="s"/>
      <c r="AT39" s="248" t="s"/>
      <c r="AU39" s="248" t="s"/>
      <c r="AV39" s="248" t="s"/>
      <c r="AW39" s="249" t="s"/>
      <c r="AX39" s="244" t="s">
        <v>85</v>
      </c>
      <c r="AY39" s="64" t="s"/>
      <c r="AZ39" s="64" t="s"/>
      <c r="BA39" s="65" t="s"/>
      <c r="BB39" s="64" t="s"/>
      <c r="BC39" s="64" t="s"/>
      <c r="BD39" s="66" t="s"/>
      <c r="BE39" s="245" t="s">
        <v>86</v>
      </c>
      <c r="BF39" s="68" t="s"/>
      <c r="BG39" s="68" t="s"/>
      <c r="BH39" s="61" t="s"/>
      <c r="BI39" s="68" t="s"/>
      <c r="BJ39" s="68" t="s"/>
      <c r="BK39" s="69" t="s"/>
      <c r="BL39" s="244" t="s">
        <v>87</v>
      </c>
      <c r="BM39" s="64" t="s"/>
      <c r="BN39" s="64" t="s"/>
      <c r="BO39" s="65" t="s"/>
      <c r="BP39" s="64" t="s"/>
      <c r="BQ39" s="64" t="s"/>
      <c r="BR39" s="66" t="s"/>
      <c r="BS39" s="56" t="s"/>
      <c r="BT39" s="57" t="s"/>
      <c r="BU39" s="57" t="s"/>
      <c r="BV39" s="57" t="s"/>
      <c r="BW39" s="57" t="s"/>
      <c r="BX39" s="57" t="s"/>
      <c r="BY39" s="59" t="s"/>
      <c r="BZ39" s="59" t="s"/>
      <c r="CA39" s="59" t="s"/>
    </row>
    <row r="40" spans="1:76">
      <c r="A40" s="79" t="s">
        <v>5</v>
      </c>
      <c r="B40" s="79" t="s">
        <v>46</v>
      </c>
      <c r="C40" s="79" t="s">
        <v>47</v>
      </c>
      <c r="D40" s="79" t="s">
        <v>48</v>
      </c>
      <c r="E40" s="79" t="s">
        <v>49</v>
      </c>
      <c r="F40" s="79" t="s">
        <v>50</v>
      </c>
      <c r="G40" s="87" t="s">
        <v>51</v>
      </c>
      <c r="H40" s="81" t="s">
        <v>5</v>
      </c>
      <c r="I40" s="82" t="s">
        <v>46</v>
      </c>
      <c r="J40" s="82" t="s">
        <v>47</v>
      </c>
      <c r="K40" s="83" t="s">
        <v>48</v>
      </c>
      <c r="L40" s="82" t="s">
        <v>49</v>
      </c>
      <c r="M40" s="84" t="s">
        <v>50</v>
      </c>
      <c r="N40" s="85" t="s">
        <v>51</v>
      </c>
      <c r="O40" s="86" t="s">
        <v>5</v>
      </c>
      <c r="P40" s="79" t="s">
        <v>46</v>
      </c>
      <c r="Q40" s="79" t="s">
        <v>47</v>
      </c>
      <c r="R40" s="79" t="s">
        <v>48</v>
      </c>
      <c r="S40" s="79" t="s">
        <v>49</v>
      </c>
      <c r="T40" s="79" t="s">
        <v>50</v>
      </c>
      <c r="U40" s="87" t="s">
        <v>51</v>
      </c>
      <c r="V40" s="81" t="s">
        <v>5</v>
      </c>
      <c r="W40" s="82" t="s">
        <v>46</v>
      </c>
      <c r="X40" s="82" t="s">
        <v>47</v>
      </c>
      <c r="Y40" s="88" t="s">
        <v>48</v>
      </c>
      <c r="Z40" s="82" t="s">
        <v>49</v>
      </c>
      <c r="AA40" s="84" t="s">
        <v>50</v>
      </c>
      <c r="AB40" s="89" t="s">
        <v>51</v>
      </c>
      <c r="AC40" s="90" t="s">
        <v>5</v>
      </c>
      <c r="AD40" s="83" t="s">
        <v>46</v>
      </c>
      <c r="AE40" s="83" t="s">
        <v>47</v>
      </c>
      <c r="AF40" s="83" t="s">
        <v>48</v>
      </c>
      <c r="AG40" s="83" t="s">
        <v>49</v>
      </c>
      <c r="AH40" s="91" t="s">
        <v>50</v>
      </c>
      <c r="AI40" s="92" t="s">
        <v>51</v>
      </c>
      <c r="AJ40" s="250" t="s">
        <v>5</v>
      </c>
      <c r="AK40" s="94" t="s">
        <v>46</v>
      </c>
      <c r="AL40" s="94" t="s">
        <v>47</v>
      </c>
      <c r="AM40" s="95" t="s">
        <v>48</v>
      </c>
      <c r="AN40" s="94" t="s">
        <v>49</v>
      </c>
      <c r="AO40" s="96" t="s">
        <v>50</v>
      </c>
      <c r="AP40" s="97" t="s">
        <v>51</v>
      </c>
      <c r="AQ40" s="251" t="s">
        <v>5</v>
      </c>
      <c r="AR40" s="99" t="s">
        <v>46</v>
      </c>
      <c r="AS40" s="95" t="s">
        <v>47</v>
      </c>
      <c r="AT40" s="99" t="s">
        <v>48</v>
      </c>
      <c r="AU40" s="99" t="s">
        <v>49</v>
      </c>
      <c r="AV40" s="100" t="s">
        <v>50</v>
      </c>
      <c r="AW40" s="101" t="s">
        <v>51</v>
      </c>
      <c r="AX40" s="81" t="s">
        <v>5</v>
      </c>
      <c r="AY40" s="82" t="s">
        <v>46</v>
      </c>
      <c r="AZ40" s="82" t="s">
        <v>47</v>
      </c>
      <c r="BA40" s="83" t="s">
        <v>48</v>
      </c>
      <c r="BB40" s="82" t="s">
        <v>49</v>
      </c>
      <c r="BC40" s="84" t="s">
        <v>50</v>
      </c>
      <c r="BD40" s="85" t="s">
        <v>51</v>
      </c>
      <c r="BE40" s="102" t="s">
        <v>5</v>
      </c>
      <c r="BF40" s="95" t="s">
        <v>46</v>
      </c>
      <c r="BG40" s="95" t="s">
        <v>47</v>
      </c>
      <c r="BH40" s="103" t="s">
        <v>48</v>
      </c>
      <c r="BI40" s="95" t="s">
        <v>49</v>
      </c>
      <c r="BJ40" s="252" t="s">
        <v>50</v>
      </c>
      <c r="BK40" s="105" t="s">
        <v>51</v>
      </c>
      <c r="BL40" s="81" t="s">
        <v>5</v>
      </c>
      <c r="BM40" s="106" t="s">
        <v>46</v>
      </c>
      <c r="BN40" s="82" t="s">
        <v>47</v>
      </c>
      <c r="BO40" s="83" t="s">
        <v>48</v>
      </c>
      <c r="BP40" s="82" t="s">
        <v>49</v>
      </c>
      <c r="BQ40" s="84" t="s">
        <v>50</v>
      </c>
      <c r="BR40" s="85" t="s">
        <v>51</v>
      </c>
      <c r="BS40" s="107" t="s"/>
      <c r="BX40" s="253" t="s"/>
    </row>
    <row r="41" spans="1:76">
      <c r="A41" s="79">
        <v>1</v>
      </c>
      <c r="B41" s="79">
        <v>235</v>
      </c>
      <c r="C41" s="79">
        <f>=(D41-E41-F41)*1000/B41</f>
        <v>425.531914893617</v>
      </c>
      <c r="D41" s="79">
        <v>100</v>
      </c>
      <c r="E41" s="79">
        <v>0</v>
      </c>
      <c r="F41" s="79">
        <v>0</v>
      </c>
      <c r="G41" s="87">
        <f>=(E41+F41)/D41</f>
        <v>0</v>
      </c>
      <c r="H41" s="81">
        <v>1</v>
      </c>
      <c r="I41" s="109">
        <v>263</v>
      </c>
      <c r="J41" s="109">
        <f>=(K41-L41-M41)*1000/I41</f>
        <v>657.794676806084</v>
      </c>
      <c r="K41" s="111">
        <v>200</v>
      </c>
      <c r="L41" s="109">
        <v>5</v>
      </c>
      <c r="M41" s="109">
        <v>22</v>
      </c>
      <c r="N41" s="112">
        <f>=(L41+M41)/K41</f>
        <v>0.135</v>
      </c>
      <c r="O41" s="86">
        <v>1</v>
      </c>
      <c r="P41" s="79">
        <v>260</v>
      </c>
      <c r="Q41" s="79">
        <f>=(R41-S41-T41)*1000/P41</f>
        <v>1061.53846153846</v>
      </c>
      <c r="R41" s="79">
        <v>300</v>
      </c>
      <c r="S41" s="79">
        <v>6</v>
      </c>
      <c r="T41" s="79">
        <v>18</v>
      </c>
      <c r="U41" s="87">
        <f>=(S41+T41)/R41</f>
        <v>0.08</v>
      </c>
      <c r="V41" s="254">
        <v>1</v>
      </c>
      <c r="W41" s="145">
        <v>282</v>
      </c>
      <c r="X41" s="110">
        <f>=(Y41-Z41-AA41)*1000/W41</f>
        <v>1234.04255319149</v>
      </c>
      <c r="Y41" s="111">
        <v>400</v>
      </c>
      <c r="Z41" s="109">
        <v>6</v>
      </c>
      <c r="AA41" s="109">
        <v>46</v>
      </c>
      <c r="AB41" s="112">
        <f>=(Z41+AA41)/Y41</f>
        <v>0.13</v>
      </c>
      <c r="AC41" s="90">
        <v>1</v>
      </c>
      <c r="AD41" s="111">
        <v>1276</v>
      </c>
      <c r="AE41" s="115">
        <f>=(AF41-AG41-AH41)*1000/AD41</f>
        <v>315.047021943574</v>
      </c>
      <c r="AF41" s="111">
        <v>500</v>
      </c>
      <c r="AG41" s="111">
        <v>19</v>
      </c>
      <c r="AH41" s="111">
        <v>79</v>
      </c>
      <c r="AI41" s="116">
        <f>=(AG41+AH41)/AF41</f>
        <v>0.196</v>
      </c>
      <c r="AJ41" s="90">
        <v>1</v>
      </c>
      <c r="AK41" s="109">
        <v>1340</v>
      </c>
      <c r="AL41" s="110">
        <f>=(AM41-AN41-AO41)*1000/AK41</f>
        <v>337.313432835821</v>
      </c>
      <c r="AM41" s="111">
        <v>600</v>
      </c>
      <c r="AN41" s="109">
        <v>26</v>
      </c>
      <c r="AO41" s="109">
        <v>122</v>
      </c>
      <c r="AP41" s="112">
        <v>120</v>
      </c>
      <c r="AQ41" s="90">
        <v>1</v>
      </c>
      <c r="AR41" s="111">
        <v>1341</v>
      </c>
      <c r="AS41" s="115">
        <f>=(AT41-AU41-AV41)*1000/AR41</f>
        <v>395.973154362416</v>
      </c>
      <c r="AT41" s="111">
        <v>700</v>
      </c>
      <c r="AU41" s="111">
        <v>31</v>
      </c>
      <c r="AV41" s="111">
        <v>138</v>
      </c>
      <c r="AW41" s="116">
        <v>120</v>
      </c>
      <c r="AX41" s="81">
        <v>1</v>
      </c>
      <c r="AY41" s="109">
        <v>1320</v>
      </c>
      <c r="AZ41" s="78">
        <f>=(BA41-BB41-BC41)*1000/AY41</f>
        <v>441.666666666667</v>
      </c>
      <c r="BA41" s="111">
        <v>800</v>
      </c>
      <c r="BB41" s="109">
        <v>41</v>
      </c>
      <c r="BC41" s="109">
        <v>176</v>
      </c>
      <c r="BD41" s="255">
        <f>=(BB41+BC41)/BA41</f>
        <v>0.27125</v>
      </c>
      <c r="BE41" s="90">
        <v>1</v>
      </c>
      <c r="BF41" s="111">
        <v>1356</v>
      </c>
      <c r="BG41" s="79">
        <f>=(BH41-BI41-BJ41)*1000/BF41</f>
        <v>488.200589970502</v>
      </c>
      <c r="BH41" s="111">
        <v>900</v>
      </c>
      <c r="BI41" s="111">
        <v>35</v>
      </c>
      <c r="BJ41" s="111">
        <v>203</v>
      </c>
      <c r="BK41" s="256">
        <f>=(BI41+BJ41)/BH41</f>
        <v>0.264444444444444</v>
      </c>
      <c r="BL41" s="257">
        <v>1</v>
      </c>
      <c r="BM41" s="258">
        <v>1472</v>
      </c>
      <c r="BN41" s="110">
        <f>=(BO41-BP41-BQ41)*1000/BM41</f>
        <v>489.130434782609</v>
      </c>
      <c r="BO41" s="116">
        <v>1000</v>
      </c>
      <c r="BP41" s="11">
        <v>45</v>
      </c>
      <c r="BQ41" s="11">
        <v>235</v>
      </c>
      <c r="BR41" s="255">
        <f>=(BP41+BQ41)/BO41</f>
        <v>0.28</v>
      </c>
      <c r="BS41" s="107" t="s"/>
      <c r="BX41" s="253" t="s"/>
    </row>
    <row r="42" spans="1:76">
      <c r="A42" s="79">
        <v>2</v>
      </c>
      <c r="B42" s="79">
        <v>217</v>
      </c>
      <c r="C42" s="79">
        <f>=(D42-E42-F42)*1000/B42</f>
        <v>460.829493087558</v>
      </c>
      <c r="D42" s="79">
        <v>100</v>
      </c>
      <c r="E42" s="79">
        <v>0</v>
      </c>
      <c r="F42" s="79">
        <v>0</v>
      </c>
      <c r="G42" s="87">
        <f>=(E42+F42)/D42</f>
        <v>0</v>
      </c>
      <c r="H42" s="81">
        <v>2</v>
      </c>
      <c r="I42" s="109">
        <v>254</v>
      </c>
      <c r="J42" s="109">
        <f>=(K42-L42-M42)*1000/I42</f>
        <v>728.346456692913</v>
      </c>
      <c r="K42" s="111">
        <v>200</v>
      </c>
      <c r="L42" s="109">
        <v>3</v>
      </c>
      <c r="M42" s="109">
        <v>12</v>
      </c>
      <c r="N42" s="112">
        <f>=(L42+M42)/K42</f>
        <v>0.075</v>
      </c>
      <c r="O42" s="86">
        <v>2</v>
      </c>
      <c r="P42" s="79">
        <v>269</v>
      </c>
      <c r="Q42" s="79">
        <f>=(R42-S42-T42)*1000/P42</f>
        <v>970.260223048327</v>
      </c>
      <c r="R42" s="79">
        <v>300</v>
      </c>
      <c r="S42" s="79">
        <v>7</v>
      </c>
      <c r="T42" s="79">
        <v>32</v>
      </c>
      <c r="U42" s="87">
        <f>=(S42+T42)/R42</f>
        <v>0.13</v>
      </c>
      <c r="V42" s="81">
        <v>2</v>
      </c>
      <c r="W42" s="109">
        <v>277</v>
      </c>
      <c r="X42" s="110">
        <f>=(Y42-Z42-AA42)*1000/W42</f>
        <v>1259.92779783394</v>
      </c>
      <c r="Y42" s="111">
        <v>400</v>
      </c>
      <c r="Z42" s="109">
        <v>6</v>
      </c>
      <c r="AA42" s="109">
        <v>45</v>
      </c>
      <c r="AB42" s="112">
        <f>=(Z42+AA42)/Y42</f>
        <v>0.1275</v>
      </c>
      <c r="AC42" s="90">
        <v>2</v>
      </c>
      <c r="AD42" s="111">
        <v>1299</v>
      </c>
      <c r="AE42" s="115">
        <f>=(AF42-AG42-AH42)*1000/AD42</f>
        <v>321.016166281755</v>
      </c>
      <c r="AF42" s="111">
        <v>500</v>
      </c>
      <c r="AG42" s="111">
        <v>18</v>
      </c>
      <c r="AH42" s="111">
        <v>65</v>
      </c>
      <c r="AI42" s="116">
        <f>=(AG42+AH42)/AF42</f>
        <v>0.166</v>
      </c>
      <c r="AJ42" s="254">
        <v>2</v>
      </c>
      <c r="AK42" s="109">
        <v>1284</v>
      </c>
      <c r="AL42" s="110">
        <f>=(AM42-AN42-AO42)*1000/AK42</f>
        <v>361.370716510903</v>
      </c>
      <c r="AM42" s="111">
        <v>600</v>
      </c>
      <c r="AN42" s="109">
        <v>25</v>
      </c>
      <c r="AO42" s="109">
        <v>111</v>
      </c>
      <c r="AP42" s="112">
        <f>=(AN42+AO42)/AM42</f>
        <v>0.226666666666667</v>
      </c>
      <c r="AQ42" s="90">
        <v>2</v>
      </c>
      <c r="AR42" s="111">
        <v>1338</v>
      </c>
      <c r="AS42" s="115">
        <f>=(AT42-AU42-AV42)*1000/AR42</f>
        <v>397.608370702541</v>
      </c>
      <c r="AT42" s="111">
        <v>700</v>
      </c>
      <c r="AU42" s="111">
        <v>34</v>
      </c>
      <c r="AV42" s="111">
        <v>134</v>
      </c>
      <c r="AW42" s="116">
        <f>=(AU42+AV42)/AT42</f>
        <v>0.24</v>
      </c>
      <c r="AX42" s="81">
        <v>2</v>
      </c>
      <c r="AY42" s="109">
        <v>1310</v>
      </c>
      <c r="AZ42" s="78">
        <f>=(BA42-BB42-BC42)*1000/AY42</f>
        <v>451.908396946565</v>
      </c>
      <c r="BA42" s="111">
        <v>800</v>
      </c>
      <c r="BB42" s="109">
        <v>40</v>
      </c>
      <c r="BC42" s="109">
        <v>168</v>
      </c>
      <c r="BD42" s="255">
        <f>=(BB42+BC42)/BA42</f>
        <v>0.26</v>
      </c>
      <c r="BE42" s="90">
        <v>2</v>
      </c>
      <c r="BF42" s="111">
        <v>1349</v>
      </c>
      <c r="BG42" s="79">
        <f>=(BH42-BI42-BJ42)*1000/BF42</f>
        <v>498.888065233506</v>
      </c>
      <c r="BH42" s="111">
        <v>900</v>
      </c>
      <c r="BI42" s="111">
        <v>40</v>
      </c>
      <c r="BJ42" s="111">
        <v>187</v>
      </c>
      <c r="BK42" s="195">
        <f>=(BI42+BJ42)/BH42</f>
        <v>0.252222222222222</v>
      </c>
      <c r="BL42" s="90">
        <v>2</v>
      </c>
      <c r="BM42" s="258">
        <v>1368</v>
      </c>
      <c r="BN42" s="110">
        <f>=(BO42-BP42-BQ42)*1000/BM42</f>
        <v>519.005847953216</v>
      </c>
      <c r="BO42" s="116">
        <v>1000</v>
      </c>
      <c r="BP42" s="11">
        <v>56</v>
      </c>
      <c r="BQ42" s="11">
        <v>234</v>
      </c>
      <c r="BR42" s="255">
        <f>=(BP42+BQ42)/BO42</f>
        <v>0.29</v>
      </c>
      <c r="BS42" s="107" t="s"/>
      <c r="BX42" s="253" t="s"/>
    </row>
    <row r="43" spans="1:76">
      <c r="A43" s="79">
        <v>3</v>
      </c>
      <c r="B43" s="79">
        <v>245</v>
      </c>
      <c r="C43" s="79">
        <f>=(D43-E43-F43)*1000/B43</f>
        <v>408.163265306123</v>
      </c>
      <c r="D43" s="79">
        <v>100</v>
      </c>
      <c r="E43" s="79">
        <v>0</v>
      </c>
      <c r="F43" s="79">
        <v>0</v>
      </c>
      <c r="G43" s="87">
        <f>=(E43+F43)/D43</f>
        <v>0</v>
      </c>
      <c r="H43" s="81">
        <v>3</v>
      </c>
      <c r="I43" s="109">
        <v>242</v>
      </c>
      <c r="J43" s="109">
        <f>=(K43-L43-M43)*1000/I43</f>
        <v>764.462809917355</v>
      </c>
      <c r="K43" s="111">
        <v>200</v>
      </c>
      <c r="L43" s="109">
        <v>4</v>
      </c>
      <c r="M43" s="109">
        <v>11</v>
      </c>
      <c r="N43" s="112">
        <f>=(L43+M43)/K43</f>
        <v>0.075</v>
      </c>
      <c r="O43" s="86">
        <v>3</v>
      </c>
      <c r="P43" s="79">
        <v>280</v>
      </c>
      <c r="Q43" s="79">
        <f>=(R43-S43-T43)*1000/P43</f>
        <v>975</v>
      </c>
      <c r="R43" s="79">
        <v>300</v>
      </c>
      <c r="S43" s="79">
        <v>3</v>
      </c>
      <c r="T43" s="79">
        <v>24</v>
      </c>
      <c r="U43" s="87">
        <f>=(S43+T43)/R43</f>
        <v>0.09</v>
      </c>
      <c r="V43" s="254">
        <v>3</v>
      </c>
      <c r="W43" s="109">
        <v>283</v>
      </c>
      <c r="X43" s="110">
        <f>=(Y43-Z43-AA43)*1000/W43</f>
        <v>1243.81625441696</v>
      </c>
      <c r="Y43" s="111">
        <v>400</v>
      </c>
      <c r="Z43" s="109">
        <v>7</v>
      </c>
      <c r="AA43" s="109">
        <v>41</v>
      </c>
      <c r="AB43" s="112">
        <f>=(Z43+AA43)/Y43</f>
        <v>0.12</v>
      </c>
      <c r="AC43" s="90">
        <v>3</v>
      </c>
      <c r="AD43" s="111">
        <v>1295</v>
      </c>
      <c r="AE43" s="115">
        <f>=(AF43-AG43-AH43)*1000/AD43</f>
        <v>314.285714285714</v>
      </c>
      <c r="AF43" s="111">
        <v>500</v>
      </c>
      <c r="AG43" s="111">
        <v>18</v>
      </c>
      <c r="AH43" s="111">
        <v>75</v>
      </c>
      <c r="AI43" s="116">
        <f>=(AG43+AH43)/AF43</f>
        <v>0.186</v>
      </c>
      <c r="AJ43" s="90">
        <v>3</v>
      </c>
      <c r="AK43" s="109">
        <v>1322</v>
      </c>
      <c r="AL43" s="110">
        <f>=(AM43-AN43-AO43)*1000/AK43</f>
        <v>342.662632375189</v>
      </c>
      <c r="AM43" s="111">
        <v>600</v>
      </c>
      <c r="AN43" s="109">
        <v>30</v>
      </c>
      <c r="AO43" s="23">
        <v>117</v>
      </c>
      <c r="AP43" s="112">
        <f>=(AN43+AO43)/AM43</f>
        <v>0.245</v>
      </c>
      <c r="AQ43" s="90">
        <v>3</v>
      </c>
      <c r="AR43" s="111">
        <v>1341</v>
      </c>
      <c r="AS43" s="115">
        <f>=(AT43-AU43-AV43)*1000/AR43</f>
        <v>387.024608501119</v>
      </c>
      <c r="AT43" s="111">
        <v>700</v>
      </c>
      <c r="AU43" s="111">
        <v>40</v>
      </c>
      <c r="AV43" s="167">
        <v>141</v>
      </c>
      <c r="AW43" s="116">
        <f>=(AU43+AV43)/AT43</f>
        <v>0.258571428571429</v>
      </c>
      <c r="AX43" s="81">
        <v>3</v>
      </c>
      <c r="AY43" s="109">
        <v>1359</v>
      </c>
      <c r="AZ43" s="78">
        <f>=(BA43-BB43-BC43)*1000/AY43</f>
        <v>431.935246504783</v>
      </c>
      <c r="BA43" s="111">
        <v>800</v>
      </c>
      <c r="BB43" s="109">
        <v>36</v>
      </c>
      <c r="BC43" s="109">
        <v>177</v>
      </c>
      <c r="BD43" s="255">
        <f>=(BB43+BC43)/BA43</f>
        <v>0.26625</v>
      </c>
      <c r="BE43" s="90">
        <v>3</v>
      </c>
      <c r="BF43" s="111">
        <v>1372</v>
      </c>
      <c r="BG43" s="79">
        <f>=(BH43-BI43-BJ43)*1000/BF43</f>
        <v>472.303206997085</v>
      </c>
      <c r="BH43" s="111">
        <v>900</v>
      </c>
      <c r="BI43" s="111">
        <v>45</v>
      </c>
      <c r="BJ43" s="111">
        <v>207</v>
      </c>
      <c r="BK43" s="195">
        <f>=(BI43+BJ43)/BH43</f>
        <v>0.28</v>
      </c>
      <c r="BL43" s="90">
        <v>3</v>
      </c>
      <c r="BM43" s="258">
        <v>1555</v>
      </c>
      <c r="BN43" s="110">
        <f>=(BO43-BP43-BQ43)*1000/BM43</f>
        <v>453.376205787781</v>
      </c>
      <c r="BO43" s="116">
        <v>1000</v>
      </c>
      <c r="BP43" s="11">
        <v>50</v>
      </c>
      <c r="BQ43" s="11">
        <v>245</v>
      </c>
      <c r="BR43" s="255">
        <f>=(BP43+BQ43)/BO43</f>
        <v>0.295</v>
      </c>
      <c r="BS43" s="107" t="s"/>
      <c r="BX43" s="253" t="s"/>
    </row>
    <row r="44" spans="1:76">
      <c r="A44" s="79">
        <v>4</v>
      </c>
      <c r="B44" s="79">
        <v>248</v>
      </c>
      <c r="C44" s="79">
        <f>=(D44-E44-F44)*1000/B44</f>
        <v>403.225806451613</v>
      </c>
      <c r="D44" s="79">
        <v>100</v>
      </c>
      <c r="E44" s="79">
        <v>0</v>
      </c>
      <c r="F44" s="79">
        <v>0</v>
      </c>
      <c r="G44" s="87">
        <f>=(E44+F44)/D44</f>
        <v>0</v>
      </c>
      <c r="H44" s="81">
        <v>4</v>
      </c>
      <c r="I44" s="109">
        <v>246</v>
      </c>
      <c r="J44" s="109">
        <f>=(K44-L44-M44)*1000/I44</f>
        <v>752.032520325203</v>
      </c>
      <c r="K44" s="111">
        <v>200</v>
      </c>
      <c r="L44" s="109">
        <v>4</v>
      </c>
      <c r="M44" s="109">
        <v>11</v>
      </c>
      <c r="N44" s="112">
        <f>=(L44+M44)/K44</f>
        <v>0.075</v>
      </c>
      <c r="O44" s="86">
        <v>4</v>
      </c>
      <c r="P44" s="79">
        <v>273</v>
      </c>
      <c r="Q44" s="79">
        <f>=(R44-S44-T44)*1000/P44</f>
        <v>992.673992673993</v>
      </c>
      <c r="R44" s="79">
        <v>300</v>
      </c>
      <c r="S44" s="79">
        <v>3</v>
      </c>
      <c r="T44" s="79">
        <v>26</v>
      </c>
      <c r="U44" s="87">
        <f>=(S44+T44)/R44</f>
        <v>0.096666666666667</v>
      </c>
      <c r="V44" s="254">
        <v>4</v>
      </c>
      <c r="W44" s="109">
        <v>282</v>
      </c>
      <c r="X44" s="110">
        <f>=(Y44-Z44-AA44)*1000/W44</f>
        <v>1234.04255319149</v>
      </c>
      <c r="Y44" s="111">
        <v>400</v>
      </c>
      <c r="Z44" s="109">
        <v>6</v>
      </c>
      <c r="AA44" s="109">
        <v>46</v>
      </c>
      <c r="AB44" s="112">
        <f>=(Z44+AA44)/Y44</f>
        <v>0.13</v>
      </c>
      <c r="AC44" s="90">
        <v>4</v>
      </c>
      <c r="AD44" s="111">
        <v>1298</v>
      </c>
      <c r="AE44" s="115">
        <f>=(AF44-AG44-AH44)*1000/AD44</f>
        <v>303.543913713405</v>
      </c>
      <c r="AF44" s="111">
        <v>500</v>
      </c>
      <c r="AG44" s="111">
        <v>20</v>
      </c>
      <c r="AH44" s="111">
        <v>86</v>
      </c>
      <c r="AI44" s="116">
        <f>=(AG44+AH44)/AF44</f>
        <v>0.212</v>
      </c>
      <c r="AJ44" s="90">
        <v>4</v>
      </c>
      <c r="AK44" s="109">
        <v>1312</v>
      </c>
      <c r="AL44" s="110">
        <f>=(AM44-AN44-AO44)*1000/AK44</f>
        <v>359.756097560976</v>
      </c>
      <c r="AM44" s="111">
        <v>600</v>
      </c>
      <c r="AN44" s="109">
        <v>20</v>
      </c>
      <c r="AO44" s="109">
        <v>108</v>
      </c>
      <c r="AP44" s="112">
        <f>=(AN44+AO44)/AM44</f>
        <v>0.213333333333333</v>
      </c>
      <c r="AQ44" s="132">
        <v>4</v>
      </c>
      <c r="AR44" s="111">
        <v>1349</v>
      </c>
      <c r="AS44" s="115">
        <f>=(AT44-AU44-AV44)*1000/AR44</f>
        <v>400.296515937732</v>
      </c>
      <c r="AT44" s="111">
        <v>700</v>
      </c>
      <c r="AU44" s="111">
        <v>19</v>
      </c>
      <c r="AV44" s="111">
        <v>141</v>
      </c>
      <c r="AW44" s="116">
        <f>=(AU44+AV44)/AT44</f>
        <v>0.228571428571429</v>
      </c>
      <c r="AX44" s="81">
        <v>4</v>
      </c>
      <c r="AY44" s="109">
        <v>1343</v>
      </c>
      <c r="AZ44" s="78">
        <f>=(BA44-BB44-BC44)*1000/AY44</f>
        <v>448.25018615041</v>
      </c>
      <c r="BA44" s="111">
        <v>800</v>
      </c>
      <c r="BB44" s="109">
        <v>37</v>
      </c>
      <c r="BC44" s="109">
        <v>161</v>
      </c>
      <c r="BD44" s="255">
        <f>=(BB44+BC44)/BA44</f>
        <v>0.2475</v>
      </c>
      <c r="BE44" s="90">
        <v>4</v>
      </c>
      <c r="BF44" s="111">
        <v>1421</v>
      </c>
      <c r="BG44" s="79">
        <f>=(BH44-BI44-BJ44)*1000/BF44</f>
        <v>467.276565798733</v>
      </c>
      <c r="BH44" s="111">
        <v>900</v>
      </c>
      <c r="BI44" s="111">
        <v>52</v>
      </c>
      <c r="BJ44" s="111">
        <v>184</v>
      </c>
      <c r="BK44" s="195">
        <f>=(BI44+BJ44)/BH44</f>
        <v>0.262222222222222</v>
      </c>
      <c r="BL44" s="90">
        <v>4</v>
      </c>
      <c r="BM44" s="258">
        <v>1407</v>
      </c>
      <c r="BN44" s="110">
        <f>=(BO44-BP44-BQ44)*1000/BM44</f>
        <v>516.702203269368</v>
      </c>
      <c r="BO44" s="116">
        <v>1000</v>
      </c>
      <c r="BP44" s="11">
        <v>40</v>
      </c>
      <c r="BQ44" s="11">
        <v>233</v>
      </c>
      <c r="BR44" s="255">
        <f>=(BP44+BQ44)/BO44</f>
        <v>0.273</v>
      </c>
      <c r="BS44" s="107" t="s"/>
      <c r="BX44" s="253" t="s"/>
    </row>
    <row r="45" spans="1:76">
      <c r="A45" s="79">
        <v>5</v>
      </c>
      <c r="B45" s="79">
        <v>255</v>
      </c>
      <c r="C45" s="79">
        <f>=(D45-E45-F45)*1000/B45</f>
        <v>392.156862745098</v>
      </c>
      <c r="D45" s="79">
        <v>100</v>
      </c>
      <c r="E45" s="79">
        <v>0</v>
      </c>
      <c r="F45" s="79">
        <v>0</v>
      </c>
      <c r="G45" s="87">
        <f>=(E45+F45)/D45</f>
        <v>0</v>
      </c>
      <c r="H45" s="128">
        <v>5</v>
      </c>
      <c r="I45" s="82">
        <v>241</v>
      </c>
      <c r="J45" s="145">
        <f>=(K45-L45-M45)*1000/I45</f>
        <v>767.634854771784</v>
      </c>
      <c r="K45" s="111">
        <v>200</v>
      </c>
      <c r="L45" s="145">
        <v>3</v>
      </c>
      <c r="M45" s="82">
        <v>12</v>
      </c>
      <c r="N45" s="112">
        <f>=(L45+M45)/K45</f>
        <v>0.075</v>
      </c>
      <c r="O45" s="86">
        <v>5</v>
      </c>
      <c r="P45" s="79">
        <v>261</v>
      </c>
      <c r="Q45" s="79">
        <f>=(R45-S45-T45)*1000/P45</f>
        <v>1049.80842911877</v>
      </c>
      <c r="R45" s="79">
        <v>300</v>
      </c>
      <c r="S45" s="79">
        <v>4</v>
      </c>
      <c r="T45" s="79">
        <v>22</v>
      </c>
      <c r="U45" s="87">
        <f>=(S45+T45)/R45</f>
        <v>0.086666666666667</v>
      </c>
      <c r="V45" s="259">
        <v>5</v>
      </c>
      <c r="W45" s="82">
        <v>284</v>
      </c>
      <c r="X45" s="129">
        <f>=(Y45-Z45-AA45)*1000/W45</f>
        <v>1225.35211267606</v>
      </c>
      <c r="Y45" s="111">
        <v>400</v>
      </c>
      <c r="Z45" s="82">
        <v>6</v>
      </c>
      <c r="AA45" s="82">
        <v>46</v>
      </c>
      <c r="AB45" s="112">
        <f>=(Z45+AA45)/Y45</f>
        <v>0.13</v>
      </c>
      <c r="AC45" s="132">
        <v>5</v>
      </c>
      <c r="AD45" s="130">
        <v>1305</v>
      </c>
      <c r="AE45" s="133">
        <f>=(AF45-AG45-AH45)*1000/AD45</f>
        <v>314.942528735632</v>
      </c>
      <c r="AF45" s="111">
        <v>500</v>
      </c>
      <c r="AG45" s="130">
        <v>18</v>
      </c>
      <c r="AH45" s="130">
        <v>71</v>
      </c>
      <c r="AI45" s="116">
        <f>=(AG45+AH45)/AF45</f>
        <v>0.178</v>
      </c>
      <c r="AJ45" s="90">
        <v>5</v>
      </c>
      <c r="AK45" s="82">
        <v>1331</v>
      </c>
      <c r="AL45" s="129">
        <f>=(AM45-AN45-AO45)*1000/AK45</f>
        <v>341.096919609316</v>
      </c>
      <c r="AM45" s="111">
        <v>600</v>
      </c>
      <c r="AN45" s="82">
        <v>26</v>
      </c>
      <c r="AO45" s="82">
        <v>120</v>
      </c>
      <c r="AP45" s="112">
        <f>=(AN45+AO45)/AM45</f>
        <v>0.243333333333333</v>
      </c>
      <c r="AQ45" s="86">
        <v>5</v>
      </c>
      <c r="AR45" s="203">
        <v>1352</v>
      </c>
      <c r="AS45" s="134">
        <f>=(AT45-AU45-AV45)*1000/AR45</f>
        <v>378.698224852071</v>
      </c>
      <c r="AT45" s="111">
        <v>700</v>
      </c>
      <c r="AU45" s="83">
        <v>41</v>
      </c>
      <c r="AV45" s="83">
        <v>147</v>
      </c>
      <c r="AW45" s="116">
        <f>=(AU45+AV45)/AT45</f>
        <v>0.268571428571429</v>
      </c>
      <c r="AX45" s="128">
        <v>5</v>
      </c>
      <c r="AY45" s="170">
        <v>1346</v>
      </c>
      <c r="AZ45" s="140">
        <f>=(BA45-BB45-BC45)*1000/AY45</f>
        <v>445.765230312036</v>
      </c>
      <c r="BA45" s="111">
        <v>800</v>
      </c>
      <c r="BB45" s="260">
        <v>39</v>
      </c>
      <c r="BC45" s="260">
        <v>161</v>
      </c>
      <c r="BD45" s="255">
        <f>=(BB45+BC45)/BA45</f>
        <v>0.25</v>
      </c>
      <c r="BE45" s="132">
        <v>5</v>
      </c>
      <c r="BF45" s="130">
        <v>1425</v>
      </c>
      <c r="BG45" s="261">
        <f>=(BH45-BI45-BJ45)*1000/BF45</f>
        <v>461.754385964912</v>
      </c>
      <c r="BH45" s="130">
        <v>900</v>
      </c>
      <c r="BI45" s="261">
        <v>47</v>
      </c>
      <c r="BJ45" s="261">
        <v>195</v>
      </c>
      <c r="BK45" s="262">
        <f>=(BI45+BJ45)/BH45</f>
        <v>0.268888888888889</v>
      </c>
      <c r="BL45" s="81">
        <v>5</v>
      </c>
      <c r="BM45" s="258">
        <v>1467</v>
      </c>
      <c r="BN45" s="129">
        <f>=(BO45-BP45-BQ45)*1000/BM45</f>
        <v>503.749147920927</v>
      </c>
      <c r="BO45" s="116">
        <v>1000</v>
      </c>
      <c r="BP45" s="11">
        <v>44</v>
      </c>
      <c r="BQ45" s="11">
        <v>217</v>
      </c>
      <c r="BR45" s="255">
        <f>=(BP45+BQ45)/BO45</f>
        <v>0.261</v>
      </c>
      <c r="BS45" s="107" t="s"/>
      <c r="BX45" s="253" t="s"/>
    </row>
    <row r="46" spans="1:76">
      <c r="A46" s="15" t="s">
        <v>11</v>
      </c>
      <c r="B46" s="133">
        <f>=AVERAGE(B41:B45)</f>
        <v>240</v>
      </c>
      <c r="C46" s="133">
        <f>=AVERAGE(C41:C45)</f>
        <v>417.981468496802</v>
      </c>
      <c r="D46" s="261">
        <f>=AVERAGE(D41:D45)</f>
        <v>100</v>
      </c>
      <c r="E46" s="133">
        <f>=AVERAGE(E41:E45)</f>
        <v>0</v>
      </c>
      <c r="F46" s="133">
        <f>=AVERAGE(F41:F45)</f>
        <v>0</v>
      </c>
      <c r="G46" s="166">
        <f>=(E46+F46)/D46</f>
        <v>0</v>
      </c>
      <c r="H46" s="263" t="s">
        <v>11</v>
      </c>
      <c r="I46" s="264">
        <f>=AVERAGE(I41:I45)</f>
        <v>249.2</v>
      </c>
      <c r="J46" s="265">
        <f>=AVERAGE(J41:J45)</f>
        <v>734.054263702668</v>
      </c>
      <c r="K46" s="170">
        <f>=AVERAGE(K41:K45)</f>
        <v>200</v>
      </c>
      <c r="L46" s="265">
        <f>=AVERAGE(L41:L45)</f>
        <v>3.8</v>
      </c>
      <c r="M46" s="264">
        <f>=AVERAGE(M41:M45)</f>
        <v>13.6</v>
      </c>
      <c r="N46" s="200">
        <f>=(L46+M46)/K46</f>
        <v>0.087</v>
      </c>
      <c r="O46" s="266" t="s">
        <v>11</v>
      </c>
      <c r="P46" s="133">
        <f>=AVERAGE(P41:P45)</f>
        <v>268.6</v>
      </c>
      <c r="Q46" s="133">
        <f>=AVERAGE(Q41:Q45)</f>
        <v>1009.85622127591</v>
      </c>
      <c r="R46" s="261">
        <f>=AVERAGE(R41:R45)</f>
        <v>300</v>
      </c>
      <c r="S46" s="133">
        <f>=AVERAGE(S41:S45)</f>
        <v>4.6</v>
      </c>
      <c r="T46" s="133">
        <f>=AVERAGE(T41:T45)</f>
        <v>24.4</v>
      </c>
      <c r="U46" s="166">
        <f>=(S46+T46)/R46</f>
        <v>0.096666666666667</v>
      </c>
      <c r="V46" s="263" t="s">
        <v>11</v>
      </c>
      <c r="W46" s="264">
        <f>=AVERAGE(W41:W45)</f>
        <v>281.6</v>
      </c>
      <c r="X46" s="267">
        <f>=AVERAGE(X41:X45)</f>
        <v>1239.43625426199</v>
      </c>
      <c r="Y46" s="170">
        <f>=AVERAGE(Y41:Y45)</f>
        <v>400</v>
      </c>
      <c r="Z46" s="264">
        <f>=AVERAGE(Z41:Z45)</f>
        <v>6.2</v>
      </c>
      <c r="AA46" s="264">
        <f>=AVERAGE(AA41:AA45)</f>
        <v>44.8</v>
      </c>
      <c r="AB46" s="200">
        <f>=(Z46+AA46)/Y46</f>
        <v>0.1275</v>
      </c>
      <c r="AC46" s="268" t="s">
        <v>11</v>
      </c>
      <c r="AD46" s="133">
        <f>=AVERAGE(AD41:AD45)</f>
        <v>1294.6</v>
      </c>
      <c r="AE46" s="269">
        <f>=AVERAGE(AE41:AE45)</f>
        <v>313.767068992016</v>
      </c>
      <c r="AF46" s="130">
        <f>=AVERAGE(AF41:AF45)</f>
        <v>500</v>
      </c>
      <c r="AG46" s="261">
        <f>=AVERAGE(AG41:AG45)</f>
        <v>18.6</v>
      </c>
      <c r="AH46" s="261">
        <f>=AVERAGE(AH41:AH45)</f>
        <v>75.2</v>
      </c>
      <c r="AI46" s="270">
        <f>=(AG46+AH46)/AF46</f>
        <v>0.1876</v>
      </c>
      <c r="AJ46" s="271" t="s">
        <v>11</v>
      </c>
      <c r="AK46" s="264">
        <f>=AVERAGE(AK41:AK45)</f>
        <v>1317.8</v>
      </c>
      <c r="AL46" s="267">
        <f>=AVERAGE(AL41:AL45)</f>
        <v>348.439959778441</v>
      </c>
      <c r="AM46" s="170">
        <f>=AVERAGE(AM41:AM45)</f>
        <v>600</v>
      </c>
      <c r="AN46" s="272">
        <f>=AVERAGE(AN41:AN45)</f>
        <v>25.4</v>
      </c>
      <c r="AO46" s="272">
        <f>=AVERAGE(AO41:AO45)</f>
        <v>115.6</v>
      </c>
      <c r="AP46" s="200">
        <f>=(AN46+AO46)/AM46</f>
        <v>0.235</v>
      </c>
      <c r="AQ46" s="266" t="s">
        <v>11</v>
      </c>
      <c r="AR46" s="273">
        <f>=AVERAGE(AR41:AR45)</f>
        <v>1344.2</v>
      </c>
      <c r="AS46" s="269">
        <f>=AVERAGE(AS41:AS45)</f>
        <v>391.920174871176</v>
      </c>
      <c r="AT46" s="261">
        <f>=AVERAGE(AT41:AT45)</f>
        <v>700</v>
      </c>
      <c r="AU46" s="261">
        <f>=AVERAGE(AU41:AU45)</f>
        <v>33</v>
      </c>
      <c r="AV46" s="261">
        <f>=AVERAGE(AV41:AV45)</f>
        <v>140.2</v>
      </c>
      <c r="AW46" s="270">
        <f>=(AU46+AV46)/AT46</f>
        <v>0.247428571428571</v>
      </c>
      <c r="AX46" s="263" t="s">
        <v>11</v>
      </c>
      <c r="AY46" s="264">
        <f>=AVERAGE(AY41:AY45)</f>
        <v>1335.6</v>
      </c>
      <c r="AZ46" s="272">
        <f>=AVERAGE(AZ41:AZ45)</f>
        <v>443.905145316092</v>
      </c>
      <c r="BA46" s="272">
        <f>=AVERAGE(BA41:BA45)</f>
        <v>800</v>
      </c>
      <c r="BB46" s="272">
        <f>=AVERAGE(BB41:BB45)</f>
        <v>38.6</v>
      </c>
      <c r="BC46" s="272">
        <f>=AVERAGE(BC41:BC45)</f>
        <v>168.6</v>
      </c>
      <c r="BD46" s="89">
        <f>=AVERAGE(BD41:BD45)</f>
        <v>0.259</v>
      </c>
      <c r="BE46" s="266" t="s">
        <v>11</v>
      </c>
      <c r="BF46" s="133">
        <f>=AVERAGE(BF41:BF45)</f>
        <v>1384.6</v>
      </c>
      <c r="BG46" s="261">
        <f>=AVERAGE(BG41:BG45)</f>
        <v>477.684562792948</v>
      </c>
      <c r="BH46" s="261">
        <f>=AVERAGE(BH41:BH45)</f>
        <v>900</v>
      </c>
      <c r="BI46" s="261">
        <f>=AVERAGE(BI41:BI45)</f>
        <v>43.8</v>
      </c>
      <c r="BJ46" s="261">
        <f>=AVERAGE(BJ41:BJ45)</f>
        <v>195.2</v>
      </c>
      <c r="BK46" s="166">
        <f>=AVERAGE(BK41:BK45)</f>
        <v>0.265555555555556</v>
      </c>
      <c r="BL46" s="263" t="s">
        <v>11</v>
      </c>
      <c r="BM46" s="264">
        <f>=AVERAGE(BM41:BM45)</f>
        <v>1453.8</v>
      </c>
      <c r="BN46" s="267">
        <f>=AVERAGE(BN41:BN45)</f>
        <v>496.39276794278</v>
      </c>
      <c r="BO46" s="272">
        <f>=AVERAGE(BO41:BO45)</f>
        <v>1000</v>
      </c>
      <c r="BP46" s="274">
        <f>=AVERAGE(BP41:BP45)</f>
        <v>47</v>
      </c>
      <c r="BQ46" s="274">
        <f>=AVERAGE(BQ41:BQ45)</f>
        <v>232.8</v>
      </c>
      <c r="BR46" s="89">
        <f>=AVERAGE(BR41:BR45)</f>
        <v>0.2798</v>
      </c>
      <c r="BS46" s="107" t="s"/>
      <c r="BT46" s="253" t="s"/>
      <c r="BU46" s="184" t="s"/>
      <c r="BV46" s="253" t="s"/>
      <c r="BW46" s="253" t="s"/>
      <c r="BX46" s="253" t="s"/>
    </row>
    <row r="47" spans="1:79" s="720">
      <c r="A47" s="275" t="s"/>
      <c r="B47" s="275" t="s"/>
      <c r="C47" s="275" t="s"/>
      <c r="D47" s="171" t="s"/>
      <c r="E47" s="275" t="s"/>
      <c r="F47" s="275" t="s"/>
      <c r="G47" s="275" t="s"/>
      <c r="H47" s="276" t="s"/>
      <c r="I47" s="277" t="s"/>
      <c r="J47" s="277" t="s"/>
      <c r="K47" s="277" t="s"/>
      <c r="L47" s="277" t="s"/>
      <c r="M47" s="277" t="s"/>
      <c r="N47" s="277" t="s"/>
      <c r="O47" s="278" t="s"/>
      <c r="P47" s="279" t="s"/>
      <c r="Q47" s="279" t="s"/>
      <c r="R47" s="279" t="s"/>
      <c r="S47" s="279" t="s"/>
      <c r="T47" s="279" t="s"/>
      <c r="U47" s="279" t="s"/>
      <c r="V47" s="276" t="s"/>
      <c r="W47" s="171" t="s"/>
      <c r="X47" s="171" t="s"/>
      <c r="Y47" s="171" t="s"/>
      <c r="Z47" s="171" t="s"/>
      <c r="AA47" s="171" t="s"/>
      <c r="AB47" s="171" t="s"/>
      <c r="AC47" s="280" t="s"/>
      <c r="AD47" s="281" t="s"/>
      <c r="AE47" s="281" t="s"/>
      <c r="AF47" s="281" t="s"/>
      <c r="AG47" s="171" t="s"/>
      <c r="AH47" s="281" t="s"/>
      <c r="AI47" s="171">
        <f>=(AI10-AI46)/AI46</f>
        <v>-0.373134328358209</v>
      </c>
      <c r="AJ47" s="276" t="s"/>
      <c r="AK47" s="171" t="s"/>
      <c r="AL47" s="171">
        <f>=(AL10-AL46)/AL46</f>
        <v>0.160819741738634</v>
      </c>
      <c r="AM47" s="171" t="s"/>
      <c r="AN47" s="171" t="s"/>
      <c r="AO47" s="171" t="s"/>
      <c r="AP47" s="171">
        <f>=(AP10-AP46)/AP46</f>
        <v>-0.531914893617021</v>
      </c>
      <c r="AQ47" s="280" t="s"/>
      <c r="AR47" s="281" t="s"/>
      <c r="AS47" s="171">
        <f>=(AS10-AS46)/AS46</f>
        <v>0.128000587540951</v>
      </c>
      <c r="AT47" s="281" t="s"/>
      <c r="AU47" s="281" t="s"/>
      <c r="AV47" s="281" t="s"/>
      <c r="AW47" s="171">
        <f>=(AW10-AW46)/AW46</f>
        <v>-0.426096997690531</v>
      </c>
      <c r="AX47" s="276" t="s"/>
      <c r="AY47" s="171" t="s"/>
      <c r="AZ47" s="171">
        <f>=(AZ10-AZ46)/AZ46</f>
        <v>0.169927855974346</v>
      </c>
      <c r="BA47" s="171" t="s"/>
      <c r="BB47" s="171" t="s"/>
      <c r="BC47" s="171" t="s"/>
      <c r="BD47" s="171">
        <f>=(BD10-BD46)/BD46</f>
        <v>-0.563706563706564</v>
      </c>
      <c r="BE47" s="282" t="s"/>
      <c r="BF47" s="171" t="s"/>
      <c r="BG47" s="171">
        <f>=(BG10-BG46)/BG46</f>
        <v>0.185212352981964</v>
      </c>
      <c r="BH47" s="171" t="s"/>
      <c r="BI47" s="171" t="s"/>
      <c r="BJ47" s="171" t="s"/>
      <c r="BK47" s="171">
        <f>=(BK10-BK46)/BK46</f>
        <v>-0.525523012552301</v>
      </c>
      <c r="BL47" s="276" t="s"/>
      <c r="BM47" s="171" t="s"/>
      <c r="BN47" s="171">
        <f>=(BN10-BN46)/BN46</f>
        <v>0.269098736829844</v>
      </c>
      <c r="BO47" s="171" t="s"/>
      <c r="BP47" s="171" t="s"/>
      <c r="BQ47" s="171" t="s"/>
      <c r="BR47" s="171">
        <f>=(BR10-BR46)/BR46</f>
        <v>-0.614010007147963</v>
      </c>
      <c r="BS47" s="276" t="s"/>
      <c r="BT47" s="171" t="s"/>
      <c r="BU47" s="171" t="s"/>
      <c r="BV47" s="171" t="s"/>
      <c r="BW47" s="171" t="s"/>
      <c r="BX47" s="171" t="s"/>
      <c r="BY47" s="171" t="s"/>
      <c r="BZ47" s="171" t="s"/>
      <c r="CA47" s="171" t="s"/>
    </row>
    <row r="48" spans="1:79" s="721">
      <c r="A48" s="283" t="s">
        <v>88</v>
      </c>
      <c r="B48" s="284" t="s"/>
      <c r="C48" s="284" t="s"/>
      <c r="D48" s="61" t="s"/>
      <c r="E48" s="284" t="s"/>
      <c r="F48" s="284" t="s"/>
      <c r="G48" s="285" t="s"/>
      <c r="H48" s="286" t="s">
        <v>89</v>
      </c>
      <c r="I48" s="284" t="s"/>
      <c r="J48" s="284" t="s"/>
      <c r="K48" s="61" t="s"/>
      <c r="L48" s="284" t="s"/>
      <c r="M48" s="284" t="s"/>
      <c r="N48" s="285" t="s"/>
      <c r="O48" s="286" t="s">
        <v>90</v>
      </c>
      <c r="P48" s="284" t="s"/>
      <c r="Q48" s="284" t="s"/>
      <c r="R48" s="61" t="s"/>
      <c r="S48" s="284" t="s"/>
      <c r="T48" s="284" t="s"/>
      <c r="U48" s="285" t="s"/>
      <c r="V48" s="286" t="s">
        <v>91</v>
      </c>
      <c r="W48" s="284" t="s"/>
      <c r="X48" s="284" t="s"/>
      <c r="Y48" s="61" t="s"/>
      <c r="Z48" s="284" t="s"/>
      <c r="AA48" s="284" t="s"/>
      <c r="AB48" s="287" t="s"/>
      <c r="AC48" s="288" t="s">
        <v>92</v>
      </c>
      <c r="AD48" s="284" t="s"/>
      <c r="AE48" s="284" t="s"/>
      <c r="AF48" s="61" t="s"/>
      <c r="AG48" s="284" t="s"/>
      <c r="AH48" s="284" t="s"/>
      <c r="AI48" s="285" t="s"/>
      <c r="AJ48" s="286" t="s">
        <v>93</v>
      </c>
      <c r="AK48" s="284" t="s"/>
      <c r="AL48" s="284" t="s"/>
      <c r="AM48" s="61" t="s"/>
      <c r="AN48" s="284" t="s"/>
      <c r="AO48" s="284" t="s"/>
      <c r="AP48" s="287" t="s"/>
      <c r="AQ48" s="288" t="s">
        <v>94</v>
      </c>
      <c r="AR48" s="284" t="s"/>
      <c r="AS48" s="284" t="s"/>
      <c r="AT48" s="61" t="s"/>
      <c r="AU48" s="284" t="s"/>
      <c r="AV48" s="284" t="s"/>
      <c r="AW48" s="285" t="s"/>
      <c r="AX48" s="286" t="s">
        <v>95</v>
      </c>
      <c r="AY48" s="284" t="s"/>
      <c r="AZ48" s="284" t="s"/>
      <c r="BA48" s="61" t="s"/>
      <c r="BB48" s="284" t="s"/>
      <c r="BC48" s="284" t="s"/>
      <c r="BD48" s="285" t="s"/>
      <c r="BE48" s="286" t="s">
        <v>96</v>
      </c>
      <c r="BF48" s="289" t="s"/>
      <c r="BG48" s="290" t="s"/>
      <c r="BH48" s="61" t="s"/>
      <c r="BI48" s="290" t="s"/>
      <c r="BJ48" s="290" t="s"/>
      <c r="BK48" s="290" t="s"/>
      <c r="BL48" s="286" t="s">
        <v>97</v>
      </c>
      <c r="BM48" s="284" t="s"/>
      <c r="BN48" s="284" t="s"/>
      <c r="BO48" s="61" t="s"/>
      <c r="BP48" s="284" t="s"/>
      <c r="BQ48" s="284" t="s"/>
      <c r="BR48" s="285" t="s"/>
      <c r="BS48" s="291" t="s"/>
      <c r="BT48" s="292" t="s"/>
      <c r="BU48" s="292" t="s"/>
      <c r="BV48" s="292" t="s"/>
      <c r="BW48" s="292" t="s"/>
      <c r="BX48" s="292" t="s"/>
      <c r="BY48" s="292" t="s"/>
      <c r="BZ48" s="292" t="s"/>
      <c r="CA48" s="292" t="s"/>
    </row>
    <row r="49" spans="1:70">
      <c r="A49" s="293" t="s">
        <v>5</v>
      </c>
      <c r="B49" s="294" t="s">
        <v>46</v>
      </c>
      <c r="C49" s="94" t="s">
        <v>47</v>
      </c>
      <c r="D49" s="103" t="s">
        <v>48</v>
      </c>
      <c r="E49" s="94" t="s">
        <v>49</v>
      </c>
      <c r="F49" s="96" t="s">
        <v>50</v>
      </c>
      <c r="G49" s="295" t="s">
        <v>51</v>
      </c>
      <c r="H49" s="93" t="s">
        <v>5</v>
      </c>
      <c r="I49" s="294" t="s">
        <v>46</v>
      </c>
      <c r="J49" s="94" t="s">
        <v>47</v>
      </c>
      <c r="K49" s="103" t="s">
        <v>48</v>
      </c>
      <c r="L49" s="94" t="s">
        <v>49</v>
      </c>
      <c r="M49" s="96" t="s">
        <v>50</v>
      </c>
      <c r="N49" s="97" t="s">
        <v>51</v>
      </c>
      <c r="O49" s="296" t="s">
        <v>5</v>
      </c>
      <c r="P49" s="294" t="s">
        <v>46</v>
      </c>
      <c r="Q49" s="94" t="s">
        <v>47</v>
      </c>
      <c r="R49" s="103" t="s">
        <v>48</v>
      </c>
      <c r="S49" s="94" t="s">
        <v>49</v>
      </c>
      <c r="T49" s="96" t="s">
        <v>50</v>
      </c>
      <c r="U49" s="295" t="s">
        <v>51</v>
      </c>
      <c r="V49" s="93" t="s">
        <v>5</v>
      </c>
      <c r="W49" s="294" t="s">
        <v>46</v>
      </c>
      <c r="X49" s="94" t="s">
        <v>47</v>
      </c>
      <c r="Y49" s="103" t="s">
        <v>48</v>
      </c>
      <c r="Z49" s="94" t="s">
        <v>49</v>
      </c>
      <c r="AA49" s="96" t="s">
        <v>50</v>
      </c>
      <c r="AB49" s="80" t="s">
        <v>51</v>
      </c>
      <c r="AC49" s="296" t="s">
        <v>5</v>
      </c>
      <c r="AD49" s="297" t="s">
        <v>46</v>
      </c>
      <c r="AE49" s="94" t="s">
        <v>47</v>
      </c>
      <c r="AF49" s="103" t="s">
        <v>48</v>
      </c>
      <c r="AG49" s="94" t="s">
        <v>49</v>
      </c>
      <c r="AH49" s="96" t="s">
        <v>50</v>
      </c>
      <c r="AI49" s="295" t="s">
        <v>51</v>
      </c>
      <c r="AJ49" s="93" t="s">
        <v>5</v>
      </c>
      <c r="AK49" s="294" t="s">
        <v>46</v>
      </c>
      <c r="AL49" s="94" t="s">
        <v>47</v>
      </c>
      <c r="AM49" s="103" t="s">
        <v>48</v>
      </c>
      <c r="AN49" s="94" t="s">
        <v>49</v>
      </c>
      <c r="AO49" s="96" t="s">
        <v>50</v>
      </c>
      <c r="AP49" s="80" t="s">
        <v>51</v>
      </c>
      <c r="AQ49" s="296" t="s">
        <v>5</v>
      </c>
      <c r="AR49" s="297" t="s">
        <v>46</v>
      </c>
      <c r="AS49" s="94" t="s">
        <v>47</v>
      </c>
      <c r="AT49" s="103" t="s">
        <v>48</v>
      </c>
      <c r="AU49" s="94" t="s">
        <v>49</v>
      </c>
      <c r="AV49" s="96" t="s">
        <v>50</v>
      </c>
      <c r="AW49" s="295" t="s">
        <v>51</v>
      </c>
      <c r="AX49" s="296" t="s">
        <v>5</v>
      </c>
      <c r="AY49" s="127" t="s">
        <v>46</v>
      </c>
      <c r="AZ49" s="78" t="s">
        <v>47</v>
      </c>
      <c r="BA49" s="79" t="s">
        <v>48</v>
      </c>
      <c r="BB49" s="78" t="s">
        <v>49</v>
      </c>
      <c r="BC49" s="78" t="s">
        <v>50</v>
      </c>
      <c r="BD49" s="80" t="s">
        <v>51</v>
      </c>
      <c r="BE49" s="93" t="s">
        <v>5</v>
      </c>
      <c r="BF49" s="294" t="s">
        <v>46</v>
      </c>
      <c r="BG49" s="94" t="s">
        <v>47</v>
      </c>
      <c r="BH49" s="103" t="s">
        <v>48</v>
      </c>
      <c r="BI49" s="94" t="s">
        <v>49</v>
      </c>
      <c r="BJ49" s="188" t="s">
        <v>50</v>
      </c>
      <c r="BK49" s="295" t="s">
        <v>51</v>
      </c>
      <c r="BL49" s="93" t="s">
        <v>5</v>
      </c>
      <c r="BM49" s="294" t="s">
        <v>46</v>
      </c>
      <c r="BN49" s="94" t="s">
        <v>47</v>
      </c>
      <c r="BO49" s="103" t="s">
        <v>48</v>
      </c>
      <c r="BP49" s="94" t="s">
        <v>49</v>
      </c>
      <c r="BQ49" s="96" t="s">
        <v>50</v>
      </c>
      <c r="BR49" s="97" t="s">
        <v>51</v>
      </c>
    </row>
    <row r="50" spans="1:70">
      <c r="A50" s="126">
        <v>1</v>
      </c>
      <c r="B50" s="38">
        <v>257</v>
      </c>
      <c r="C50" s="112">
        <f>=(D50-E50-F50)*1000/B50</f>
        <v>389.105058365759</v>
      </c>
      <c r="D50" s="79">
        <v>100</v>
      </c>
      <c r="E50" s="11">
        <v>0</v>
      </c>
      <c r="F50" s="11">
        <v>0</v>
      </c>
      <c r="G50" s="80">
        <f>=(E50+F50)/D50</f>
        <v>0</v>
      </c>
      <c r="H50" s="90">
        <v>1</v>
      </c>
      <c r="I50" s="38">
        <v>270</v>
      </c>
      <c r="J50" s="109">
        <f>=(K50-L50-M50)*1000/I50</f>
        <v>688.888888888889</v>
      </c>
      <c r="K50" s="111">
        <v>200</v>
      </c>
      <c r="L50" s="109">
        <v>4</v>
      </c>
      <c r="M50" s="112">
        <v>10</v>
      </c>
      <c r="N50" s="80">
        <f>=(L50+M50)/K50</f>
        <v>0.07</v>
      </c>
      <c r="O50" s="86">
        <v>1</v>
      </c>
      <c r="P50" s="298">
        <v>277</v>
      </c>
      <c r="Q50" s="109">
        <f>=(R50-S50-T50)*1000/P50</f>
        <v>1039.71119133574</v>
      </c>
      <c r="R50" s="79">
        <v>300</v>
      </c>
      <c r="S50" s="109">
        <v>5</v>
      </c>
      <c r="T50" s="112">
        <v>7</v>
      </c>
      <c r="U50" s="80">
        <f>=(S50+T50)/R50</f>
        <v>0.04</v>
      </c>
      <c r="V50" s="90">
        <v>1</v>
      </c>
      <c r="W50" s="38">
        <v>293</v>
      </c>
      <c r="X50" s="110">
        <f>=(Y50-Z50-AA50)*1000/W50</f>
        <v>1324.23208191126</v>
      </c>
      <c r="Y50" s="111">
        <v>400</v>
      </c>
      <c r="Z50" s="109">
        <v>4</v>
      </c>
      <c r="AA50" s="112">
        <v>8</v>
      </c>
      <c r="AB50" s="80">
        <f>=(Z50+AA50)/Y50</f>
        <v>0.03</v>
      </c>
      <c r="AC50" s="86">
        <v>1</v>
      </c>
      <c r="AD50" s="298">
        <v>327</v>
      </c>
      <c r="AE50" s="109">
        <f>=(AF50-AG50-AH50)*1000/AD50</f>
        <v>1437.30886850153</v>
      </c>
      <c r="AF50" s="111">
        <v>500</v>
      </c>
      <c r="AG50" s="109">
        <v>15</v>
      </c>
      <c r="AH50" s="112">
        <v>15</v>
      </c>
      <c r="AI50" s="80">
        <f>=(AG50+AH50)/AF50</f>
        <v>0.06</v>
      </c>
      <c r="AJ50" s="90">
        <v>1</v>
      </c>
      <c r="AK50" s="38">
        <v>326</v>
      </c>
      <c r="AL50" s="110">
        <f>=(AM50-AN50-AO50)*1000/AK50</f>
        <v>1730.06134969325</v>
      </c>
      <c r="AM50" s="111">
        <v>600</v>
      </c>
      <c r="AN50" s="109">
        <v>20</v>
      </c>
      <c r="AO50" s="112">
        <v>16</v>
      </c>
      <c r="AP50" s="80">
        <f>=(AN50+AO50)/AM50</f>
        <v>0.06</v>
      </c>
      <c r="AQ50" s="86">
        <v>1</v>
      </c>
      <c r="AR50" s="298">
        <v>364</v>
      </c>
      <c r="AS50" s="109">
        <f>=(AT50-AU50-AV50)*1000/AR50</f>
        <v>1780.21978021978</v>
      </c>
      <c r="AT50" s="111">
        <v>700</v>
      </c>
      <c r="AU50" s="109">
        <v>29</v>
      </c>
      <c r="AV50" s="112">
        <v>23</v>
      </c>
      <c r="AW50" s="80">
        <f>=(AU50+AV50)/AT50</f>
        <v>0.074285714285714</v>
      </c>
      <c r="AX50" s="86">
        <v>1</v>
      </c>
      <c r="AY50" s="127">
        <v>381</v>
      </c>
      <c r="AZ50" s="78">
        <f>=(BA50-BB50-BC50)*1000/AY50</f>
        <v>1944.88188976378</v>
      </c>
      <c r="BA50" s="79">
        <v>800</v>
      </c>
      <c r="BB50" s="78">
        <v>32</v>
      </c>
      <c r="BC50" s="78">
        <v>27</v>
      </c>
      <c r="BD50" s="80">
        <f>=(BB50+BC50)/BA50</f>
        <v>0.07375</v>
      </c>
      <c r="BE50" s="90">
        <v>1</v>
      </c>
      <c r="BF50" s="38">
        <v>390</v>
      </c>
      <c r="BG50" s="109">
        <f>=(BH50-BI50-BJ50)*1000/BF50</f>
        <v>2189.74358974359</v>
      </c>
      <c r="BH50" s="111">
        <v>900</v>
      </c>
      <c r="BI50" s="109">
        <v>19</v>
      </c>
      <c r="BJ50" s="112">
        <v>27</v>
      </c>
      <c r="BK50" s="195">
        <f>=(BI50+BJ50)/BH50</f>
        <v>0.051111111111111</v>
      </c>
      <c r="BL50" s="90">
        <v>1</v>
      </c>
      <c r="BM50" s="38">
        <v>388</v>
      </c>
      <c r="BN50" s="109">
        <f>=(BO50-BP50-BQ50)*1000/BM50</f>
        <v>2337.62886597938</v>
      </c>
      <c r="BO50" s="111">
        <v>1000</v>
      </c>
      <c r="BP50" s="109">
        <v>44</v>
      </c>
      <c r="BQ50" s="109">
        <v>49</v>
      </c>
      <c r="BR50" s="112">
        <f>=(BP50+BQ50)/BO50</f>
        <v>0.093</v>
      </c>
    </row>
    <row r="51" spans="1:70">
      <c r="A51" s="126">
        <v>2</v>
      </c>
      <c r="B51" s="299">
        <v>230</v>
      </c>
      <c r="C51" s="112">
        <f>=(D51-E51-F51)*1000/B51</f>
        <v>434.782608695652</v>
      </c>
      <c r="D51" s="79">
        <v>100</v>
      </c>
      <c r="E51" s="11">
        <v>0</v>
      </c>
      <c r="F51" s="11">
        <v>0</v>
      </c>
      <c r="G51" s="80">
        <f>=(E51+F51)/D51</f>
        <v>0</v>
      </c>
      <c r="H51" s="90">
        <v>2</v>
      </c>
      <c r="I51" s="299">
        <v>274</v>
      </c>
      <c r="J51" s="109">
        <f>=(K51-L51-M51)*1000/I51</f>
        <v>722.627737226277</v>
      </c>
      <c r="K51" s="111">
        <v>200</v>
      </c>
      <c r="L51" s="109">
        <v>1</v>
      </c>
      <c r="M51" s="112">
        <v>1</v>
      </c>
      <c r="N51" s="80">
        <f>=(L51+M51)/K51</f>
        <v>0.01</v>
      </c>
      <c r="O51" s="86">
        <v>2</v>
      </c>
      <c r="P51" s="300">
        <v>301</v>
      </c>
      <c r="Q51" s="109">
        <f>=(R51-S51-T51)*1000/P51</f>
        <v>950.166112956811</v>
      </c>
      <c r="R51" s="79">
        <v>300</v>
      </c>
      <c r="S51" s="109">
        <v>4</v>
      </c>
      <c r="T51" s="112">
        <v>10</v>
      </c>
      <c r="U51" s="80">
        <f>=(S51+T51)/R51</f>
        <v>0.046666666666667</v>
      </c>
      <c r="V51" s="90">
        <v>2</v>
      </c>
      <c r="W51" s="110">
        <v>316</v>
      </c>
      <c r="X51" s="110">
        <f>=(Y51-Z51-AA51)*1000/W51</f>
        <v>1227.84810126582</v>
      </c>
      <c r="Y51" s="111">
        <v>400</v>
      </c>
      <c r="Z51" s="109">
        <v>4</v>
      </c>
      <c r="AA51" s="112">
        <v>8</v>
      </c>
      <c r="AB51" s="80">
        <f>=(Z51+AA51)/Y51</f>
        <v>0.03</v>
      </c>
      <c r="AC51" s="86">
        <v>2</v>
      </c>
      <c r="AD51" s="300">
        <v>301</v>
      </c>
      <c r="AE51" s="109">
        <f>=(AF51-AG51-AH51)*1000/AD51</f>
        <v>1528.23920265781</v>
      </c>
      <c r="AF51" s="111">
        <v>500</v>
      </c>
      <c r="AG51" s="109">
        <v>18</v>
      </c>
      <c r="AH51" s="112">
        <v>22</v>
      </c>
      <c r="AI51" s="80">
        <f>=(AG51+AH51)/AF51</f>
        <v>0.08</v>
      </c>
      <c r="AJ51" s="90">
        <v>2</v>
      </c>
      <c r="AK51" s="38">
        <v>327</v>
      </c>
      <c r="AL51" s="110">
        <f>=(AM51-AN51-AO51)*1000/AK51</f>
        <v>1703.36391437309</v>
      </c>
      <c r="AM51" s="111">
        <v>600</v>
      </c>
      <c r="AN51" s="109">
        <v>20</v>
      </c>
      <c r="AO51" s="112">
        <v>23</v>
      </c>
      <c r="AP51" s="80">
        <f>=(AN51+AO51)/AM51</f>
        <v>0.071666666666667</v>
      </c>
      <c r="AQ51" s="86">
        <v>2</v>
      </c>
      <c r="AR51" s="300">
        <v>356</v>
      </c>
      <c r="AS51" s="109">
        <f>=(AT51-AU51-AV51)*1000/AR51</f>
        <v>1817.41573033708</v>
      </c>
      <c r="AT51" s="111">
        <v>700</v>
      </c>
      <c r="AU51" s="109">
        <v>28</v>
      </c>
      <c r="AV51" s="112">
        <v>25</v>
      </c>
      <c r="AW51" s="80">
        <f>=(AU51+AV51)/AT51</f>
        <v>0.075714285714286</v>
      </c>
      <c r="AX51" s="86">
        <v>2</v>
      </c>
      <c r="AY51" s="301">
        <v>386</v>
      </c>
      <c r="AZ51" s="78">
        <f>=(BA51-BB51-BC51)*1000/AY51</f>
        <v>1919.68911917098</v>
      </c>
      <c r="BA51" s="79">
        <v>800</v>
      </c>
      <c r="BB51" s="78">
        <v>32</v>
      </c>
      <c r="BC51" s="78">
        <v>27</v>
      </c>
      <c r="BD51" s="80">
        <f>=(BB51+BC51)/BA51</f>
        <v>0.07375</v>
      </c>
      <c r="BE51" s="90">
        <v>2</v>
      </c>
      <c r="BF51" s="299">
        <v>360</v>
      </c>
      <c r="BG51" s="109">
        <f>=(BH51-BI51-BJ51)*1000/BF51</f>
        <v>2252.77777777778</v>
      </c>
      <c r="BH51" s="111">
        <v>900</v>
      </c>
      <c r="BI51" s="109">
        <v>46</v>
      </c>
      <c r="BJ51" s="112">
        <v>43</v>
      </c>
      <c r="BK51" s="80">
        <f>=(BI51+BJ51)/BH51</f>
        <v>0.098888888888889</v>
      </c>
      <c r="BL51" s="90">
        <v>2</v>
      </c>
      <c r="BM51" s="38">
        <v>412</v>
      </c>
      <c r="BN51" s="109">
        <f>=(BO51-BP51-BQ51)*1000/BM51</f>
        <v>2259.70873786408</v>
      </c>
      <c r="BO51" s="111">
        <v>1000</v>
      </c>
      <c r="BP51" s="109">
        <v>32</v>
      </c>
      <c r="BQ51" s="109">
        <v>37</v>
      </c>
      <c r="BR51" s="112">
        <f>=(BP51+BQ51)/BO51</f>
        <v>0.069</v>
      </c>
    </row>
    <row r="52" spans="1:70">
      <c r="A52" s="126">
        <v>3</v>
      </c>
      <c r="B52" s="38">
        <v>233</v>
      </c>
      <c r="C52" s="112">
        <f>=(D52-E52-F52)*1000/B52</f>
        <v>429.184549356223</v>
      </c>
      <c r="D52" s="79">
        <v>100</v>
      </c>
      <c r="E52" s="11">
        <v>0</v>
      </c>
      <c r="F52" s="11">
        <v>0</v>
      </c>
      <c r="G52" s="80">
        <f>=(E52+F52)/D52</f>
        <v>0</v>
      </c>
      <c r="H52" s="90">
        <v>3</v>
      </c>
      <c r="I52" s="38">
        <v>251</v>
      </c>
      <c r="J52" s="109">
        <f>=(K52-L52-M52)*1000/I52</f>
        <v>745.019920318725</v>
      </c>
      <c r="K52" s="111">
        <v>200</v>
      </c>
      <c r="L52" s="109">
        <v>8</v>
      </c>
      <c r="M52" s="112">
        <v>5</v>
      </c>
      <c r="N52" s="80">
        <f>=(L52+M52)/K52</f>
        <v>0.065</v>
      </c>
      <c r="O52" s="86">
        <v>3</v>
      </c>
      <c r="P52" s="298">
        <v>291</v>
      </c>
      <c r="Q52" s="109">
        <f>=(R52-S52-T52)*1000/P52</f>
        <v>938.144329896907</v>
      </c>
      <c r="R52" s="79">
        <v>300</v>
      </c>
      <c r="S52" s="109">
        <v>10</v>
      </c>
      <c r="T52" s="112">
        <v>17</v>
      </c>
      <c r="U52" s="80">
        <f>=(S52+T52)/R52</f>
        <v>0.09</v>
      </c>
      <c r="V52" s="90">
        <v>3</v>
      </c>
      <c r="W52" s="38">
        <v>293</v>
      </c>
      <c r="X52" s="110">
        <f>=(Y52-Z52-AA52)*1000/W52</f>
        <v>1290.1023890785</v>
      </c>
      <c r="Y52" s="111">
        <v>400</v>
      </c>
      <c r="Z52" s="109">
        <v>10</v>
      </c>
      <c r="AA52" s="112">
        <v>12</v>
      </c>
      <c r="AB52" s="80">
        <f>=(Z52+AA52)/Y52</f>
        <v>0.055</v>
      </c>
      <c r="AC52" s="86">
        <v>3</v>
      </c>
      <c r="AD52" s="298">
        <v>326</v>
      </c>
      <c r="AE52" s="109">
        <f>=(AF52-AG52-AH52)*1000/AD52</f>
        <v>1420.24539877301</v>
      </c>
      <c r="AF52" s="111">
        <v>500</v>
      </c>
      <c r="AG52" s="109">
        <v>21</v>
      </c>
      <c r="AH52" s="112">
        <v>16</v>
      </c>
      <c r="AI52" s="80">
        <f>=(AG52+AH52)/AF52</f>
        <v>0.074</v>
      </c>
      <c r="AJ52" s="90">
        <v>3</v>
      </c>
      <c r="AK52" s="38">
        <v>343</v>
      </c>
      <c r="AL52" s="110">
        <f>=(AM52-AN52-AO52)*1000/AK52</f>
        <v>1603.49854227405</v>
      </c>
      <c r="AM52" s="111">
        <v>600</v>
      </c>
      <c r="AN52" s="109">
        <v>20</v>
      </c>
      <c r="AO52" s="112">
        <v>30</v>
      </c>
      <c r="AP52" s="80">
        <f>=(AN52+AO52)/AM52</f>
        <v>0.083333333333333</v>
      </c>
      <c r="AQ52" s="86">
        <v>3</v>
      </c>
      <c r="AR52" s="298">
        <v>346</v>
      </c>
      <c r="AS52" s="109">
        <f>=(AT52-AU52-AV52)*1000/AR52</f>
        <v>1864.16184971098</v>
      </c>
      <c r="AT52" s="111">
        <v>700</v>
      </c>
      <c r="AU52" s="109">
        <v>28</v>
      </c>
      <c r="AV52" s="112">
        <v>27</v>
      </c>
      <c r="AW52" s="80">
        <f>=(AU52+AV52)/AT52</f>
        <v>0.078571428571429</v>
      </c>
      <c r="AX52" s="86">
        <v>3</v>
      </c>
      <c r="AY52" s="127">
        <v>358</v>
      </c>
      <c r="AZ52" s="78">
        <f>=(BA52-BB52-BC52)*1000/AY52</f>
        <v>2069.83240223464</v>
      </c>
      <c r="BA52" s="79">
        <v>800</v>
      </c>
      <c r="BB52" s="78">
        <v>32</v>
      </c>
      <c r="BC52" s="78">
        <v>27</v>
      </c>
      <c r="BD52" s="80">
        <f>=(BB52+BC52)/BA52</f>
        <v>0.07375</v>
      </c>
      <c r="BE52" s="90">
        <v>3</v>
      </c>
      <c r="BF52" s="38">
        <v>397</v>
      </c>
      <c r="BG52" s="109">
        <f>=(BH52-BI52-BJ52)*1000/BF52</f>
        <v>2123.42569269521</v>
      </c>
      <c r="BH52" s="111">
        <v>900</v>
      </c>
      <c r="BI52" s="109">
        <v>30</v>
      </c>
      <c r="BJ52" s="112">
        <v>27</v>
      </c>
      <c r="BK52" s="80">
        <f>=(BI52+BJ52)/BH52</f>
        <v>0.063333333333333</v>
      </c>
      <c r="BL52" s="90">
        <v>3</v>
      </c>
      <c r="BM52" s="38">
        <v>406</v>
      </c>
      <c r="BN52" s="109">
        <f>=(BO52-BP52-BQ52)*1000/BM52</f>
        <v>2293.10344827586</v>
      </c>
      <c r="BO52" s="111">
        <v>1000</v>
      </c>
      <c r="BP52" s="109">
        <v>32</v>
      </c>
      <c r="BQ52" s="109">
        <v>37</v>
      </c>
      <c r="BR52" s="112">
        <f>=(BP52+BQ52)/BO52</f>
        <v>0.069</v>
      </c>
    </row>
    <row r="53" spans="1:70">
      <c r="A53" s="110">
        <v>4</v>
      </c>
      <c r="B53" s="38">
        <v>254</v>
      </c>
      <c r="C53" s="112">
        <f>=(D53-E53-F53)*1000/B53</f>
        <v>393.700787401575</v>
      </c>
      <c r="D53" s="79">
        <v>100</v>
      </c>
      <c r="E53" s="11">
        <v>0</v>
      </c>
      <c r="F53" s="11">
        <v>0</v>
      </c>
      <c r="G53" s="80">
        <f>=(E53+F53)/D53</f>
        <v>0</v>
      </c>
      <c r="H53" s="81">
        <v>4</v>
      </c>
      <c r="I53" s="38">
        <v>250</v>
      </c>
      <c r="J53" s="109">
        <f>=(K53-L53-M53)*1000/I53</f>
        <v>800</v>
      </c>
      <c r="K53" s="111">
        <v>200</v>
      </c>
      <c r="L53" s="109">
        <v>0</v>
      </c>
      <c r="M53" s="112">
        <v>0</v>
      </c>
      <c r="N53" s="80">
        <f>=(L53+M53)/K53</f>
        <v>0</v>
      </c>
      <c r="O53" s="296">
        <v>4</v>
      </c>
      <c r="P53" s="298">
        <v>260</v>
      </c>
      <c r="Q53" s="109">
        <f>=(R53-S53-T53)*1000/P53</f>
        <v>1130.76923076923</v>
      </c>
      <c r="R53" s="79">
        <v>300</v>
      </c>
      <c r="S53" s="109">
        <v>2</v>
      </c>
      <c r="T53" s="112">
        <v>4</v>
      </c>
      <c r="U53" s="80">
        <f>=(S53+T53)/R53</f>
        <v>0.02</v>
      </c>
      <c r="V53" s="81">
        <v>4</v>
      </c>
      <c r="W53" s="38">
        <v>297</v>
      </c>
      <c r="X53" s="110">
        <f>=(Y53-Z53-AA53)*1000/W53</f>
        <v>1212.12121212121</v>
      </c>
      <c r="Y53" s="111">
        <v>400</v>
      </c>
      <c r="Z53" s="109">
        <v>18</v>
      </c>
      <c r="AA53" s="112">
        <v>22</v>
      </c>
      <c r="AB53" s="80">
        <f>=(Z53+AA53)/Y53</f>
        <v>0.1</v>
      </c>
      <c r="AC53" s="296">
        <v>4</v>
      </c>
      <c r="AD53" s="298">
        <v>331</v>
      </c>
      <c r="AE53" s="109">
        <f>=(AF53-AG53-AH53)*1000/AD53</f>
        <v>1432.02416918429</v>
      </c>
      <c r="AF53" s="111">
        <v>500</v>
      </c>
      <c r="AG53" s="109">
        <v>11</v>
      </c>
      <c r="AH53" s="112">
        <v>15</v>
      </c>
      <c r="AI53" s="80">
        <f>=(AG53+AH53)/AF53</f>
        <v>0.052</v>
      </c>
      <c r="AJ53" s="81">
        <v>4</v>
      </c>
      <c r="AK53" s="38">
        <v>345</v>
      </c>
      <c r="AL53" s="110">
        <f>=(AM53-AN53-AO53)*1000/AK53</f>
        <v>1614.49275362319</v>
      </c>
      <c r="AM53" s="111">
        <v>600</v>
      </c>
      <c r="AN53" s="109">
        <v>20</v>
      </c>
      <c r="AO53" s="112">
        <v>23</v>
      </c>
      <c r="AP53" s="80">
        <f>=(AN53+AO53)/AM53</f>
        <v>0.071666666666667</v>
      </c>
      <c r="AQ53" s="296">
        <v>4</v>
      </c>
      <c r="AR53" s="298">
        <v>352</v>
      </c>
      <c r="AS53" s="109">
        <f>=(AT53-AU53-AV53)*1000/AR53</f>
        <v>1812.5</v>
      </c>
      <c r="AT53" s="111">
        <v>700</v>
      </c>
      <c r="AU53" s="109">
        <v>32</v>
      </c>
      <c r="AV53" s="112">
        <v>30</v>
      </c>
      <c r="AW53" s="80">
        <f>=(AU53+AV53)/AT53</f>
        <v>0.088571428571429</v>
      </c>
      <c r="AX53" s="296">
        <v>4</v>
      </c>
      <c r="AY53" s="127">
        <v>370</v>
      </c>
      <c r="AZ53" s="78">
        <f>=(BA53-BB53-BC53)*1000/AY53</f>
        <v>2002.7027027027</v>
      </c>
      <c r="BA53" s="79">
        <v>800</v>
      </c>
      <c r="BB53" s="78">
        <v>32</v>
      </c>
      <c r="BC53" s="78">
        <v>27</v>
      </c>
      <c r="BD53" s="80">
        <f>=(BB53+BC53)/BA53</f>
        <v>0.07375</v>
      </c>
      <c r="BE53" s="81">
        <v>4</v>
      </c>
      <c r="BF53" s="38">
        <v>385</v>
      </c>
      <c r="BG53" s="109">
        <f>=(BH53-BI53-BJ53)*1000/BF53</f>
        <v>2218.18181818182</v>
      </c>
      <c r="BH53" s="111">
        <v>900</v>
      </c>
      <c r="BI53" s="109">
        <v>19</v>
      </c>
      <c r="BJ53" s="112">
        <v>27</v>
      </c>
      <c r="BK53" s="80">
        <f>=(BI53+BJ53)/BH53</f>
        <v>0.051111111111111</v>
      </c>
      <c r="BL53" s="81">
        <v>4</v>
      </c>
      <c r="BM53" s="38">
        <v>403</v>
      </c>
      <c r="BN53" s="109">
        <f>=(BO53-BP53-BQ53)*1000/BM53</f>
        <v>2287.841191067</v>
      </c>
      <c r="BO53" s="111">
        <v>1000</v>
      </c>
      <c r="BP53" s="109">
        <v>35</v>
      </c>
      <c r="BQ53" s="109">
        <v>43</v>
      </c>
      <c r="BR53" s="112">
        <f>=(BP53+BQ53)/BO53</f>
        <v>0.078</v>
      </c>
    </row>
    <row r="54" spans="1:70">
      <c r="A54" s="302">
        <v>5</v>
      </c>
      <c r="B54" s="265">
        <v>249</v>
      </c>
      <c r="C54" s="146">
        <f>=(D54-E54-F54)*1000/B54</f>
        <v>401.606425702811</v>
      </c>
      <c r="D54" s="79">
        <v>100</v>
      </c>
      <c r="E54" s="303">
        <v>0</v>
      </c>
      <c r="F54" s="303">
        <v>0</v>
      </c>
      <c r="G54" s="141">
        <f>=(E54+F54)/D54</f>
        <v>0</v>
      </c>
      <c r="H54" s="132">
        <v>5</v>
      </c>
      <c r="I54" s="265">
        <v>248</v>
      </c>
      <c r="J54" s="145">
        <f>=(K54-L54-M54)*1000/I54</f>
        <v>754.032258064516</v>
      </c>
      <c r="K54" s="130">
        <v>200</v>
      </c>
      <c r="L54" s="145">
        <v>8</v>
      </c>
      <c r="M54" s="146">
        <v>5</v>
      </c>
      <c r="N54" s="141">
        <f>=(L54+M54)/K54</f>
        <v>0.065</v>
      </c>
      <c r="O54" s="86">
        <v>5</v>
      </c>
      <c r="P54" s="304">
        <v>274</v>
      </c>
      <c r="Q54" s="145">
        <f>=(R54-S54-T54)*1000/P54</f>
        <v>1047.44525547445</v>
      </c>
      <c r="R54" s="79">
        <v>300</v>
      </c>
      <c r="S54" s="145">
        <v>8</v>
      </c>
      <c r="T54" s="146">
        <v>5</v>
      </c>
      <c r="U54" s="141">
        <f>=(S54+T54)/R54</f>
        <v>0.043333333333333</v>
      </c>
      <c r="V54" s="132">
        <v>5</v>
      </c>
      <c r="W54" s="265">
        <v>316</v>
      </c>
      <c r="X54" s="129">
        <f>=(Y54-Z54-AA54)*1000/W54</f>
        <v>1183.54430379747</v>
      </c>
      <c r="Y54" s="111">
        <v>400</v>
      </c>
      <c r="Z54" s="145">
        <v>13</v>
      </c>
      <c r="AA54" s="146">
        <v>13</v>
      </c>
      <c r="AB54" s="141">
        <f>=(Z54+AA54)/Y54</f>
        <v>0.065</v>
      </c>
      <c r="AC54" s="86">
        <v>5</v>
      </c>
      <c r="AD54" s="304">
        <v>326</v>
      </c>
      <c r="AE54" s="145">
        <f>=(AF54-AG54-AH54)*1000/AD54</f>
        <v>1411.04294478528</v>
      </c>
      <c r="AF54" s="111">
        <v>500</v>
      </c>
      <c r="AG54" s="145">
        <v>13</v>
      </c>
      <c r="AH54" s="146">
        <v>27</v>
      </c>
      <c r="AI54" s="141">
        <f>=(AG54+AH54)/AF54</f>
        <v>0.08</v>
      </c>
      <c r="AJ54" s="132">
        <v>5</v>
      </c>
      <c r="AK54" s="265">
        <v>317</v>
      </c>
      <c r="AL54" s="129">
        <f>=(AM54-AN54-AO54)*1000/AK54</f>
        <v>1776.02523659306</v>
      </c>
      <c r="AM54" s="111">
        <v>600</v>
      </c>
      <c r="AN54" s="145">
        <v>18</v>
      </c>
      <c r="AO54" s="146">
        <v>19</v>
      </c>
      <c r="AP54" s="141">
        <f>=(AN54+AO54)/AM54</f>
        <v>0.061666666666667</v>
      </c>
      <c r="AQ54" s="86">
        <v>5</v>
      </c>
      <c r="AR54" s="304">
        <v>365</v>
      </c>
      <c r="AS54" s="145">
        <f>=(AT54-AU54-AV54)*1000/AR54</f>
        <v>1791.78082191781</v>
      </c>
      <c r="AT54" s="111">
        <v>700</v>
      </c>
      <c r="AU54" s="145">
        <v>26</v>
      </c>
      <c r="AV54" s="146">
        <v>20</v>
      </c>
      <c r="AW54" s="141">
        <f>=(AU54+AV54)/AT54</f>
        <v>0.065714285714286</v>
      </c>
      <c r="AX54" s="86">
        <v>5</v>
      </c>
      <c r="AY54" s="143">
        <v>343</v>
      </c>
      <c r="AZ54" s="140">
        <f>=(BA54-BB54-BC54)*1000/AY54</f>
        <v>2160.34985422741</v>
      </c>
      <c r="BA54" s="79">
        <v>800</v>
      </c>
      <c r="BB54" s="140">
        <v>32</v>
      </c>
      <c r="BC54" s="140">
        <v>27</v>
      </c>
      <c r="BD54" s="141">
        <f>=(BB54+BC54)/BA54</f>
        <v>0.07375</v>
      </c>
      <c r="BE54" s="132">
        <v>5</v>
      </c>
      <c r="BF54" s="265">
        <v>388</v>
      </c>
      <c r="BG54" s="145">
        <f>=(BH54-BI54-BJ54)*1000/BF54</f>
        <v>2090.20618556701</v>
      </c>
      <c r="BH54" s="111">
        <v>900</v>
      </c>
      <c r="BI54" s="145">
        <v>46</v>
      </c>
      <c r="BJ54" s="146">
        <v>43</v>
      </c>
      <c r="BK54" s="141">
        <f>=(BI54+BJ54)/BH54</f>
        <v>0.098888888888889</v>
      </c>
      <c r="BL54" s="132">
        <v>5</v>
      </c>
      <c r="BM54" s="265">
        <v>397</v>
      </c>
      <c r="BN54" s="145">
        <f>=(BO54-BP54-BQ54)*1000/BM54</f>
        <v>2342.56926952141</v>
      </c>
      <c r="BO54" s="145">
        <v>1000</v>
      </c>
      <c r="BP54" s="145">
        <v>32</v>
      </c>
      <c r="BQ54" s="145">
        <v>38</v>
      </c>
      <c r="BR54" s="146">
        <f>=(BP54+BQ54)/BO54</f>
        <v>0.07</v>
      </c>
    </row>
    <row r="55" spans="1:70">
      <c r="A55" s="305" t="s">
        <v>11</v>
      </c>
      <c r="B55" s="61">
        <f>=AVERAGE(B50:B54)</f>
        <v>244.6</v>
      </c>
      <c r="C55" s="116">
        <f>=(D55-E55-F55)*1000/B55</f>
        <v>408.830744071954</v>
      </c>
      <c r="D55" s="140">
        <f>=AVERAGE(D50:D54)</f>
        <v>100</v>
      </c>
      <c r="E55" s="306">
        <f>=AVERAGE(E50:E54)</f>
        <v>0</v>
      </c>
      <c r="F55" s="13">
        <f>=AVERAGE(F50:F54)</f>
        <v>0</v>
      </c>
      <c r="G55" s="87">
        <f>=(E55+F55)/D55</f>
        <v>0</v>
      </c>
      <c r="H55" s="147" t="s">
        <v>11</v>
      </c>
      <c r="I55" s="61">
        <f>=AVERAGE(I50:I54)</f>
        <v>258.6</v>
      </c>
      <c r="J55" s="116">
        <f>=(K55-L55-M55)*1000/I55</f>
        <v>740.912606341841</v>
      </c>
      <c r="K55" s="140">
        <f>=AVERAGE(K50:K54)</f>
        <v>200</v>
      </c>
      <c r="L55" s="79">
        <f>=AVERAGE(L50:L54)</f>
        <v>4.2</v>
      </c>
      <c r="M55" s="87">
        <f>=AVERAGE(M50:M54)</f>
        <v>4.2</v>
      </c>
      <c r="N55" s="87">
        <f>=(L55+M55)/K55</f>
        <v>0.042</v>
      </c>
      <c r="O55" s="86" t="s">
        <v>11</v>
      </c>
      <c r="P55" s="307">
        <f>=AVERAGE(P50:P54)</f>
        <v>280.6</v>
      </c>
      <c r="Q55" s="111">
        <f>=(R55-S55-T55)*1000/P55</f>
        <v>1017.81895937277</v>
      </c>
      <c r="R55" s="79">
        <f>=AVERAGE(R50:R54)</f>
        <v>300</v>
      </c>
      <c r="S55" s="11">
        <f>=AVERAGE(S50:S54)</f>
        <v>5.8</v>
      </c>
      <c r="T55" s="13">
        <f>=AVERAGE(T50:T54)</f>
        <v>8.6</v>
      </c>
      <c r="U55" s="87">
        <f>=(S55+T55)/R55</f>
        <v>0.048</v>
      </c>
      <c r="V55" s="147" t="s">
        <v>11</v>
      </c>
      <c r="W55" s="61">
        <f>=AVERAGE(W50:W54)</f>
        <v>303</v>
      </c>
      <c r="X55" s="61">
        <f>=(Y55-Z55-AA55)*1000/W55</f>
        <v>1246.20462046205</v>
      </c>
      <c r="Y55" s="145">
        <f>=AVERAGE(Y50:Y54)</f>
        <v>400</v>
      </c>
      <c r="Z55" s="79">
        <f>=AVERAGE(Z50:Z54)</f>
        <v>9.8</v>
      </c>
      <c r="AA55" s="87">
        <f>=AVERAGE(AA50:AA54)</f>
        <v>12.6</v>
      </c>
      <c r="AB55" s="87">
        <f>=(Z55+AA55)/Y55</f>
        <v>0.056</v>
      </c>
      <c r="AC55" s="147" t="s">
        <v>11</v>
      </c>
      <c r="AD55" s="307">
        <f>=AVERAGE(AD50:AD54)</f>
        <v>322.2</v>
      </c>
      <c r="AE55" s="111">
        <f>=(AF55-AG55-AH55)*1000/AD55</f>
        <v>1444.44444444444</v>
      </c>
      <c r="AF55" s="111">
        <f>=AVERAGE(AF50:AF54)</f>
        <v>500</v>
      </c>
      <c r="AG55" s="11">
        <f>=AVERAGE(AG50:AG54)</f>
        <v>15.6</v>
      </c>
      <c r="AH55" s="13">
        <f>=AVERAGE(AH50:AH54)</f>
        <v>19</v>
      </c>
      <c r="AI55" s="87">
        <f>=(AG55+AH55)/AF55</f>
        <v>0.0692</v>
      </c>
      <c r="AJ55" s="147" t="s">
        <v>11</v>
      </c>
      <c r="AK55" s="61">
        <f>=AVERAGE(AK50:AK54)</f>
        <v>331.6</v>
      </c>
      <c r="AL55" s="144">
        <f>=AVERAGE(AL50:AL54)</f>
        <v>1685.48835931133</v>
      </c>
      <c r="AM55" s="145">
        <f>=AVERAGE(AM50:AM54)</f>
        <v>600</v>
      </c>
      <c r="AN55" s="79">
        <f>=AVERAGE(AN50:AN54)</f>
        <v>19.6</v>
      </c>
      <c r="AO55" s="87">
        <f>=AVERAGE(AO50:AO54)</f>
        <v>22.2</v>
      </c>
      <c r="AP55" s="87">
        <f>=(AN55+AO55)/AM55</f>
        <v>0.069666666666667</v>
      </c>
      <c r="AQ55" s="147" t="s">
        <v>11</v>
      </c>
      <c r="AR55" s="307">
        <f>=AVERAGE(AR50:AR54)</f>
        <v>356.6</v>
      </c>
      <c r="AS55" s="111">
        <f>=(AT55-AU55-AV55)*1000/AR55</f>
        <v>1812.67526640494</v>
      </c>
      <c r="AT55" s="79">
        <f>=AVERAGE(AT50:AT54)</f>
        <v>700</v>
      </c>
      <c r="AU55" s="11">
        <f>=AVERAGE(AU50:AU54)</f>
        <v>28.6</v>
      </c>
      <c r="AV55" s="13">
        <f>=AVERAGE(AV50:AV54)</f>
        <v>25</v>
      </c>
      <c r="AW55" s="87">
        <f>=(AU55+AV55)/AT55</f>
        <v>0.076571428571429</v>
      </c>
      <c r="AX55" s="147" t="s">
        <v>11</v>
      </c>
      <c r="AY55" s="61">
        <f>=AVERAGE(AY50:AY54)</f>
        <v>367.6</v>
      </c>
      <c r="AZ55" s="140">
        <f>=AVERAGE(AZ50:AZ54)</f>
        <v>2019.4911936199</v>
      </c>
      <c r="BA55" s="140">
        <f>=AVERAGE(BA50:BA54)</f>
        <v>800</v>
      </c>
      <c r="BB55" s="79">
        <f>=AVERAGE(BB50:BB54)</f>
        <v>32</v>
      </c>
      <c r="BC55" s="79">
        <f>=AVERAGE(BC50:BC54)</f>
        <v>27</v>
      </c>
      <c r="BD55" s="87">
        <f>=(BB55+BC55)/BA55</f>
        <v>0.07375</v>
      </c>
      <c r="BE55" s="147" t="s">
        <v>11</v>
      </c>
      <c r="BF55" s="61">
        <f>=AVERAGE(BF50:BF54)</f>
        <v>384</v>
      </c>
      <c r="BG55" s="111">
        <f>=(BH55-BI55-BJ55)*1000/BF55</f>
        <v>2173.4375</v>
      </c>
      <c r="BH55" s="79">
        <f>=AVERAGE(BH50:BH54)</f>
        <v>900</v>
      </c>
      <c r="BI55" s="11">
        <f>=AVERAGE(BI50:BI54)</f>
        <v>32</v>
      </c>
      <c r="BJ55" s="13">
        <f>=AVERAGE(BJ50:BJ54)</f>
        <v>33.4</v>
      </c>
      <c r="BK55" s="87">
        <f>=(BI55+BJ55)/BH55</f>
        <v>0.072666666666667</v>
      </c>
      <c r="BL55" s="147" t="s">
        <v>11</v>
      </c>
      <c r="BM55" s="61">
        <f>=AVERAGE(BM50:BM54)</f>
        <v>401.2</v>
      </c>
      <c r="BN55" s="111">
        <f>=(BO55-BP55-BQ55)*1000/BM55</f>
        <v>2303.58923230309</v>
      </c>
      <c r="BO55" s="111">
        <v>1000</v>
      </c>
      <c r="BP55" s="79">
        <f>=AVERAGE(BP50:BP54)</f>
        <v>35</v>
      </c>
      <c r="BQ55" s="79">
        <f>=AVERAGE(BQ50:BQ54)</f>
        <v>40.8</v>
      </c>
      <c r="BR55" s="116">
        <f>=(BP55+BQ55)/BO55</f>
        <v>0.0758</v>
      </c>
    </row>
    <row r="56" spans="1:65">
      <c r="A56" s="308" t="s"/>
      <c r="B56" s="308" t="s"/>
      <c r="C56" s="308" t="s"/>
      <c r="D56" s="308" t="s"/>
      <c r="E56" s="308" t="s"/>
      <c r="F56" s="308" t="s"/>
      <c r="G56" s="309" t="s"/>
      <c r="H56" s="310" t="s"/>
      <c r="I56" s="311" t="s"/>
      <c r="J56" s="312" t="s"/>
      <c r="K56" s="312" t="s"/>
      <c r="L56" s="312" t="s"/>
      <c r="M56" s="312" t="s"/>
      <c r="N56" s="312" t="s"/>
      <c r="O56" s="313" t="s"/>
      <c r="P56" s="308" t="s"/>
      <c r="Q56" s="308" t="s"/>
      <c r="R56" s="308" t="s"/>
      <c r="S56" s="308" t="s"/>
      <c r="T56" s="308" t="s"/>
      <c r="U56" s="309" t="s"/>
      <c r="V56" s="314" t="s"/>
      <c r="W56" s="311" t="s"/>
      <c r="X56" s="312" t="s"/>
      <c r="Y56" s="312" t="s"/>
      <c r="Z56" s="312" t="s"/>
      <c r="AA56" s="312" t="s"/>
      <c r="AB56" s="312" t="s"/>
      <c r="AC56" s="313" t="s"/>
      <c r="AD56" s="308" t="s"/>
      <c r="AE56" s="308" t="s"/>
      <c r="AF56" s="308" t="s"/>
      <c r="AG56" s="308" t="s"/>
      <c r="AH56" s="308" t="s"/>
      <c r="AI56" s="309" t="s"/>
      <c r="AJ56" s="314" t="s"/>
      <c r="AK56" s="311" t="s"/>
      <c r="AL56" s="312" t="s"/>
      <c r="AM56" s="312" t="s"/>
      <c r="AN56" s="312" t="s"/>
      <c r="AO56" s="312" t="s"/>
      <c r="AP56" s="312" t="s"/>
      <c r="AQ56" s="313" t="s"/>
      <c r="AR56" s="308" t="s"/>
      <c r="AS56" s="308" t="s"/>
      <c r="AT56" s="308" t="s"/>
      <c r="AU56" s="308" t="s"/>
      <c r="AV56" s="308" t="s"/>
      <c r="AW56" s="309" t="s"/>
      <c r="AX56" s="314" t="s"/>
      <c r="AY56" s="311" t="s"/>
      <c r="AZ56" s="312" t="s"/>
      <c r="BA56" s="312" t="s"/>
      <c r="BB56" s="312" t="s"/>
      <c r="BC56" s="312" t="s"/>
      <c r="BD56" s="312" t="s"/>
      <c r="BE56" s="313" t="s"/>
      <c r="BF56" s="308" t="s"/>
      <c r="BG56" s="308" t="s"/>
      <c r="BH56" s="308" t="s"/>
      <c r="BI56" s="308" t="s"/>
      <c r="BJ56" s="308" t="s"/>
      <c r="BK56" s="309" t="s"/>
      <c r="BL56" s="314" t="s"/>
      <c r="BM56" s="311" t="s"/>
    </row>
    <row r="57" spans="1:79" s="721">
      <c r="A57" s="283" t="s">
        <v>98</v>
      </c>
      <c r="B57" s="284" t="s"/>
      <c r="C57" s="284" t="s"/>
      <c r="D57" s="61" t="s"/>
      <c r="E57" s="284" t="s"/>
      <c r="F57" s="284" t="s"/>
      <c r="G57" s="285" t="s"/>
      <c r="H57" s="315" t="s">
        <v>99</v>
      </c>
      <c r="I57" s="316" t="s"/>
      <c r="J57" s="316" t="s"/>
      <c r="K57" s="237" t="s"/>
      <c r="L57" s="316" t="s"/>
      <c r="M57" s="316" t="s"/>
      <c r="N57" s="316" t="s"/>
      <c r="O57" s="286" t="s">
        <v>100</v>
      </c>
      <c r="P57" s="284" t="s"/>
      <c r="Q57" s="284" t="s"/>
      <c r="R57" s="61" t="s"/>
      <c r="S57" s="284" t="s"/>
      <c r="T57" s="284" t="s"/>
      <c r="U57" s="285" t="s"/>
      <c r="V57" s="315" t="s">
        <v>101</v>
      </c>
      <c r="W57" s="316" t="s"/>
      <c r="X57" s="316" t="s"/>
      <c r="Y57" s="237" t="s"/>
      <c r="Z57" s="316" t="s"/>
      <c r="AA57" s="316" t="s"/>
      <c r="AB57" s="316" t="s"/>
      <c r="AC57" s="286" t="s">
        <v>102</v>
      </c>
      <c r="AD57" s="284" t="s"/>
      <c r="AE57" s="284" t="s"/>
      <c r="AF57" s="61" t="s"/>
      <c r="AG57" s="284" t="s"/>
      <c r="AH57" s="284" t="s"/>
      <c r="AI57" s="285" t="s"/>
      <c r="AJ57" s="315" t="s">
        <v>103</v>
      </c>
      <c r="AK57" s="316" t="s"/>
      <c r="AL57" s="316" t="s"/>
      <c r="AM57" s="237" t="s"/>
      <c r="AN57" s="316" t="s"/>
      <c r="AO57" s="316" t="s"/>
      <c r="AP57" s="316" t="s"/>
      <c r="AQ57" s="286" t="s">
        <v>104</v>
      </c>
      <c r="AR57" s="284" t="s"/>
      <c r="AS57" s="284" t="s"/>
      <c r="AT57" s="61" t="s"/>
      <c r="AU57" s="284" t="s"/>
      <c r="AV57" s="284" t="s"/>
      <c r="AW57" s="285" t="s"/>
      <c r="AX57" s="315" t="s">
        <v>105</v>
      </c>
      <c r="AY57" s="316" t="s"/>
      <c r="AZ57" s="316" t="s"/>
      <c r="BA57" s="237" t="s"/>
      <c r="BB57" s="316" t="s"/>
      <c r="BC57" s="316" t="s"/>
      <c r="BD57" s="316" t="s"/>
      <c r="BE57" s="286" t="s">
        <v>106</v>
      </c>
      <c r="BF57" s="284" t="s"/>
      <c r="BG57" s="284" t="s"/>
      <c r="BH57" s="61" t="s"/>
      <c r="BI57" s="284" t="s"/>
      <c r="BJ57" s="284" t="s"/>
      <c r="BK57" s="285" t="s"/>
      <c r="BL57" s="315" t="s">
        <v>107</v>
      </c>
      <c r="BM57" s="316" t="s"/>
      <c r="BN57" s="316" t="s"/>
      <c r="BO57" s="237" t="s"/>
      <c r="BP57" s="316" t="s"/>
      <c r="BQ57" s="316" t="s"/>
      <c r="BR57" s="316" t="s"/>
      <c r="BS57" s="291" t="s"/>
      <c r="BT57" s="292" t="s"/>
      <c r="BU57" s="292" t="s"/>
      <c r="BV57" s="292" t="s"/>
      <c r="BW57" s="292" t="s"/>
      <c r="BX57" s="292" t="s"/>
      <c r="BY57" s="292" t="s"/>
      <c r="BZ57" s="292" t="s"/>
      <c r="CA57" s="292" t="s"/>
    </row>
    <row r="58" spans="1:70">
      <c r="A58" s="78" t="s">
        <v>5</v>
      </c>
      <c r="B58" s="127" t="s">
        <v>46</v>
      </c>
      <c r="C58" s="78" t="s">
        <v>47</v>
      </c>
      <c r="D58" s="79" t="s">
        <v>48</v>
      </c>
      <c r="E58" s="78" t="s">
        <v>49</v>
      </c>
      <c r="F58" s="78" t="s">
        <v>50</v>
      </c>
      <c r="G58" s="80" t="s">
        <v>51</v>
      </c>
      <c r="H58" s="81" t="s">
        <v>5</v>
      </c>
      <c r="I58" s="106" t="s">
        <v>46</v>
      </c>
      <c r="J58" s="82" t="s">
        <v>47</v>
      </c>
      <c r="K58" s="130" t="s">
        <v>48</v>
      </c>
      <c r="L58" s="82" t="s">
        <v>49</v>
      </c>
      <c r="M58" s="84" t="s">
        <v>50</v>
      </c>
      <c r="N58" s="85" t="s">
        <v>51</v>
      </c>
      <c r="O58" s="296" t="s">
        <v>5</v>
      </c>
      <c r="P58" s="127" t="s">
        <v>46</v>
      </c>
      <c r="Q58" s="78" t="s">
        <v>47</v>
      </c>
      <c r="R58" s="79" t="s">
        <v>48</v>
      </c>
      <c r="S58" s="78" t="s">
        <v>49</v>
      </c>
      <c r="T58" s="78" t="s">
        <v>50</v>
      </c>
      <c r="U58" s="80" t="s">
        <v>51</v>
      </c>
      <c r="V58" s="81" t="s">
        <v>5</v>
      </c>
      <c r="W58" s="106" t="s">
        <v>46</v>
      </c>
      <c r="X58" s="82" t="s">
        <v>47</v>
      </c>
      <c r="Y58" s="130" t="s">
        <v>48</v>
      </c>
      <c r="Z58" s="82" t="s">
        <v>49</v>
      </c>
      <c r="AA58" s="84" t="s">
        <v>50</v>
      </c>
      <c r="AB58" s="85" t="s">
        <v>51</v>
      </c>
      <c r="AC58" s="296" t="s">
        <v>5</v>
      </c>
      <c r="AD58" s="127" t="s">
        <v>46</v>
      </c>
      <c r="AE58" s="78" t="s">
        <v>47</v>
      </c>
      <c r="AF58" s="79" t="s">
        <v>48</v>
      </c>
      <c r="AG58" s="78" t="s">
        <v>49</v>
      </c>
      <c r="AH58" s="78" t="s">
        <v>50</v>
      </c>
      <c r="AI58" s="80" t="s">
        <v>51</v>
      </c>
      <c r="AJ58" s="81" t="s">
        <v>5</v>
      </c>
      <c r="AK58" s="106" t="s">
        <v>46</v>
      </c>
      <c r="AL58" s="82" t="s">
        <v>47</v>
      </c>
      <c r="AM58" s="130" t="s">
        <v>48</v>
      </c>
      <c r="AN58" s="82" t="s">
        <v>49</v>
      </c>
      <c r="AO58" s="84" t="s">
        <v>50</v>
      </c>
      <c r="AP58" s="85" t="s">
        <v>51</v>
      </c>
      <c r="AQ58" s="296" t="s">
        <v>5</v>
      </c>
      <c r="AR58" s="127" t="s">
        <v>46</v>
      </c>
      <c r="AS58" s="78" t="s">
        <v>47</v>
      </c>
      <c r="AT58" s="79" t="s">
        <v>48</v>
      </c>
      <c r="AU58" s="78" t="s">
        <v>49</v>
      </c>
      <c r="AV58" s="78" t="s">
        <v>50</v>
      </c>
      <c r="AW58" s="80" t="s">
        <v>51</v>
      </c>
      <c r="AX58" s="81" t="s">
        <v>5</v>
      </c>
      <c r="AY58" s="106" t="s">
        <v>46</v>
      </c>
      <c r="AZ58" s="82" t="s">
        <v>47</v>
      </c>
      <c r="BA58" s="130" t="s">
        <v>48</v>
      </c>
      <c r="BB58" s="82" t="s">
        <v>49</v>
      </c>
      <c r="BC58" s="84" t="s">
        <v>50</v>
      </c>
      <c r="BD58" s="85" t="s">
        <v>51</v>
      </c>
      <c r="BE58" s="296" t="s">
        <v>5</v>
      </c>
      <c r="BF58" s="127" t="s">
        <v>46</v>
      </c>
      <c r="BG58" s="78" t="s">
        <v>47</v>
      </c>
      <c r="BH58" s="79" t="s">
        <v>48</v>
      </c>
      <c r="BI58" s="78" t="s">
        <v>49</v>
      </c>
      <c r="BJ58" s="78" t="s">
        <v>50</v>
      </c>
      <c r="BK58" s="80" t="s">
        <v>51</v>
      </c>
      <c r="BL58" s="81" t="s">
        <v>5</v>
      </c>
      <c r="BM58" s="106" t="s">
        <v>46</v>
      </c>
      <c r="BN58" s="82" t="s">
        <v>47</v>
      </c>
      <c r="BO58" s="130" t="s">
        <v>48</v>
      </c>
      <c r="BP58" s="82" t="s">
        <v>49</v>
      </c>
      <c r="BQ58" s="84" t="s">
        <v>50</v>
      </c>
      <c r="BR58" s="85" t="s">
        <v>51</v>
      </c>
    </row>
    <row r="59" spans="1:70">
      <c r="A59" s="79">
        <v>1</v>
      </c>
      <c r="B59" s="127">
        <v>271</v>
      </c>
      <c r="C59" s="78">
        <f>=(D59-E59-F59)*1000/B59</f>
        <v>369.0036900369</v>
      </c>
      <c r="D59" s="79">
        <v>100</v>
      </c>
      <c r="E59" s="11">
        <v>0</v>
      </c>
      <c r="F59" s="11">
        <v>0</v>
      </c>
      <c r="G59" s="80">
        <f>=(E59+F59)/D59</f>
        <v>0</v>
      </c>
      <c r="H59" s="90">
        <v>1</v>
      </c>
      <c r="I59" s="38">
        <v>287</v>
      </c>
      <c r="J59" s="109">
        <f>=(K59-L59-M59)*1000/I59</f>
        <v>651.567944250871</v>
      </c>
      <c r="K59" s="111">
        <v>200</v>
      </c>
      <c r="L59" s="109">
        <v>6</v>
      </c>
      <c r="M59" s="109">
        <v>7</v>
      </c>
      <c r="N59" s="112">
        <f>=(L59+M59)/K59</f>
        <v>0.065</v>
      </c>
      <c r="O59" s="86">
        <v>1</v>
      </c>
      <c r="P59" s="127">
        <v>274</v>
      </c>
      <c r="Q59" s="78">
        <f>=(R59-S59-T59)*1000/P59</f>
        <v>1007.29927007299</v>
      </c>
      <c r="R59" s="79">
        <v>300</v>
      </c>
      <c r="S59" s="78">
        <v>7</v>
      </c>
      <c r="T59" s="78">
        <v>17</v>
      </c>
      <c r="U59" s="80">
        <f>=(S59+T59)/R59</f>
        <v>0.08</v>
      </c>
      <c r="V59" s="90">
        <v>1</v>
      </c>
      <c r="W59" s="38">
        <v>301</v>
      </c>
      <c r="X59" s="109">
        <f>=(Y59-Z59-AA59)*1000/W59</f>
        <v>1229.23588039867</v>
      </c>
      <c r="Y59" s="111">
        <v>400</v>
      </c>
      <c r="Z59" s="109">
        <v>11</v>
      </c>
      <c r="AA59" s="109">
        <v>19</v>
      </c>
      <c r="AB59" s="112">
        <f>=(Z59+AA59)/Y59</f>
        <v>0.075</v>
      </c>
      <c r="AC59" s="86">
        <v>1</v>
      </c>
      <c r="AD59" s="127">
        <v>350</v>
      </c>
      <c r="AE59" s="78">
        <f>=(AF59-AG59-AH59)*1000/AD59</f>
        <v>1268.57142857143</v>
      </c>
      <c r="AF59" s="111">
        <v>500</v>
      </c>
      <c r="AG59" s="78">
        <v>23</v>
      </c>
      <c r="AH59" s="78">
        <v>33</v>
      </c>
      <c r="AI59" s="80">
        <f>=(AG59+AH59)/AF59</f>
        <v>0.112</v>
      </c>
      <c r="AJ59" s="90">
        <v>1</v>
      </c>
      <c r="AK59" s="38">
        <v>312</v>
      </c>
      <c r="AL59" s="110">
        <f>=(AM59-AN59-AO59)*1000/AK59</f>
        <v>1727.5641025641</v>
      </c>
      <c r="AM59" s="111">
        <v>600</v>
      </c>
      <c r="AN59" s="109">
        <v>33</v>
      </c>
      <c r="AO59" s="109">
        <v>28</v>
      </c>
      <c r="AP59" s="112">
        <f>=(AN59+AO59)/AM59</f>
        <v>0.101666666666667</v>
      </c>
      <c r="AQ59" s="86">
        <v>1</v>
      </c>
      <c r="AR59" s="127">
        <v>351</v>
      </c>
      <c r="AS59" s="78">
        <f>=(AT59-AU59-AV59)*1000/AR59</f>
        <v>1754.98575498576</v>
      </c>
      <c r="AT59" s="111">
        <v>700</v>
      </c>
      <c r="AU59" s="78">
        <v>45</v>
      </c>
      <c r="AV59" s="78">
        <v>39</v>
      </c>
      <c r="AW59" s="80">
        <f>=(AU59+AV59)/AT59</f>
        <v>0.12</v>
      </c>
      <c r="AX59" s="90">
        <v>1</v>
      </c>
      <c r="AY59" s="38">
        <v>368</v>
      </c>
      <c r="AZ59" s="78">
        <f>=(BA59-BB59-BC59)*1000/AY59</f>
        <v>1918.47826086957</v>
      </c>
      <c r="BA59" s="111">
        <v>800</v>
      </c>
      <c r="BB59" s="109">
        <v>43</v>
      </c>
      <c r="BC59" s="109">
        <v>51</v>
      </c>
      <c r="BD59" s="112">
        <f>=(BB59+BC59)/BA59</f>
        <v>0.1175</v>
      </c>
      <c r="BE59" s="86">
        <v>1</v>
      </c>
      <c r="BF59" s="127">
        <v>379</v>
      </c>
      <c r="BG59" s="78">
        <f>=(BH59-BI59-BJ59)*1000/BF59</f>
        <v>2071.2401055409</v>
      </c>
      <c r="BH59" s="111">
        <v>900</v>
      </c>
      <c r="BI59" s="78">
        <v>53</v>
      </c>
      <c r="BJ59" s="78">
        <v>62</v>
      </c>
      <c r="BK59" s="80">
        <f>=(BI59+BJ59)/BH59</f>
        <v>0.127777777777778</v>
      </c>
      <c r="BL59" s="90">
        <v>1</v>
      </c>
      <c r="BM59" s="38">
        <v>394</v>
      </c>
      <c r="BN59" s="109">
        <f>=(BO59-BP59-BQ59)*1000/BM59</f>
        <v>2263.95939086294</v>
      </c>
      <c r="BO59" s="111">
        <v>1000</v>
      </c>
      <c r="BP59" s="109">
        <v>53</v>
      </c>
      <c r="BQ59" s="109">
        <v>55</v>
      </c>
      <c r="BR59" s="112">
        <f>=(BP59+BQ59)/BO59</f>
        <v>0.108</v>
      </c>
    </row>
    <row r="60" spans="1:70">
      <c r="A60" s="79">
        <v>2</v>
      </c>
      <c r="B60" s="301">
        <v>242</v>
      </c>
      <c r="C60" s="78">
        <f>=(D60-E60-F60)*1000/B60</f>
        <v>413.223140495868</v>
      </c>
      <c r="D60" s="79">
        <v>100</v>
      </c>
      <c r="E60" s="11">
        <v>0</v>
      </c>
      <c r="F60" s="11">
        <v>0</v>
      </c>
      <c r="G60" s="80">
        <f>=(E60+F60)/D60</f>
        <v>0</v>
      </c>
      <c r="H60" s="90">
        <v>2</v>
      </c>
      <c r="I60" s="38">
        <v>261</v>
      </c>
      <c r="J60" s="109">
        <f>=(K60-L60-M60)*1000/I60</f>
        <v>670.498084291188</v>
      </c>
      <c r="K60" s="111">
        <v>200</v>
      </c>
      <c r="L60" s="109">
        <v>12</v>
      </c>
      <c r="M60" s="109">
        <v>13</v>
      </c>
      <c r="N60" s="112">
        <f>=(L60+M60)/K60</f>
        <v>0.125</v>
      </c>
      <c r="O60" s="86">
        <v>2</v>
      </c>
      <c r="P60" s="301">
        <v>279</v>
      </c>
      <c r="Q60" s="78">
        <f>=(R60-S60-T60)*1000/P60</f>
        <v>1000</v>
      </c>
      <c r="R60" s="79">
        <v>300</v>
      </c>
      <c r="S60" s="78">
        <v>6</v>
      </c>
      <c r="T60" s="78">
        <v>15</v>
      </c>
      <c r="U60" s="80">
        <f>=(S60+T60)/R60</f>
        <v>0.07</v>
      </c>
      <c r="V60" s="90">
        <v>2</v>
      </c>
      <c r="W60" s="38">
        <v>290</v>
      </c>
      <c r="X60" s="109">
        <f>=(Y60-Z60-AA60)*1000/W60</f>
        <v>1286.20689655172</v>
      </c>
      <c r="Y60" s="111">
        <v>400</v>
      </c>
      <c r="Z60" s="109">
        <v>14</v>
      </c>
      <c r="AA60" s="109">
        <v>13</v>
      </c>
      <c r="AB60" s="112">
        <f>=(Z60+AA60)/Y60</f>
        <v>0.0675</v>
      </c>
      <c r="AC60" s="86">
        <v>2</v>
      </c>
      <c r="AD60" s="301">
        <v>340</v>
      </c>
      <c r="AE60" s="78">
        <f>=(AF60-AG60-AH60)*1000/AD60</f>
        <v>1305.88235294118</v>
      </c>
      <c r="AF60" s="111">
        <v>500</v>
      </c>
      <c r="AG60" s="78">
        <v>23</v>
      </c>
      <c r="AH60" s="78">
        <v>33</v>
      </c>
      <c r="AI60" s="80">
        <f>=(AG60+AH60)/AF60</f>
        <v>0.112</v>
      </c>
      <c r="AJ60" s="90">
        <v>2</v>
      </c>
      <c r="AK60" s="38">
        <v>317</v>
      </c>
      <c r="AL60" s="110">
        <f>=(AM60-AN60-AO60)*1000/AK60</f>
        <v>1728.70662460568</v>
      </c>
      <c r="AM60" s="111">
        <v>600</v>
      </c>
      <c r="AN60" s="109">
        <v>25</v>
      </c>
      <c r="AO60" s="109">
        <v>27</v>
      </c>
      <c r="AP60" s="112">
        <f>=(AN60+AO60)/AM60</f>
        <v>0.086666666666667</v>
      </c>
      <c r="AQ60" s="86">
        <v>2</v>
      </c>
      <c r="AR60" s="301">
        <v>374</v>
      </c>
      <c r="AS60" s="78">
        <f>=(AT60-AU60-AV60)*1000/AR60</f>
        <v>1695.1871657754</v>
      </c>
      <c r="AT60" s="111">
        <v>700</v>
      </c>
      <c r="AU60" s="78">
        <v>27</v>
      </c>
      <c r="AV60" s="78">
        <v>39</v>
      </c>
      <c r="AW60" s="80">
        <f>=(AU60+AV60)/AT60</f>
        <v>0.094285714285714</v>
      </c>
      <c r="AX60" s="90">
        <v>2</v>
      </c>
      <c r="AY60" s="38">
        <v>373</v>
      </c>
      <c r="AZ60" s="78">
        <f>=(BA60-BB60-BC60)*1000/AY60</f>
        <v>1932.97587131367</v>
      </c>
      <c r="BA60" s="111">
        <v>800</v>
      </c>
      <c r="BB60" s="109">
        <v>44</v>
      </c>
      <c r="BC60" s="109">
        <v>35</v>
      </c>
      <c r="BD60" s="112">
        <f>=(BB60+BC60)/BA60</f>
        <v>0.09875</v>
      </c>
      <c r="BE60" s="86">
        <v>2</v>
      </c>
      <c r="BF60" s="301">
        <v>376</v>
      </c>
      <c r="BG60" s="78">
        <f>=(BH60-BI60-BJ60)*1000/BF60</f>
        <v>2090.42553191489</v>
      </c>
      <c r="BH60" s="111">
        <v>900</v>
      </c>
      <c r="BI60" s="78">
        <v>47</v>
      </c>
      <c r="BJ60" s="78">
        <v>67</v>
      </c>
      <c r="BK60" s="80">
        <f>=(BI60+BJ60)/BH60</f>
        <v>0.126666666666667</v>
      </c>
      <c r="BL60" s="90">
        <v>2</v>
      </c>
      <c r="BM60" s="38">
        <v>406</v>
      </c>
      <c r="BN60" s="109">
        <f>=(BO60-BP60-BQ60)*1000/BM60</f>
        <v>2204.43349753695</v>
      </c>
      <c r="BO60" s="111">
        <v>1000</v>
      </c>
      <c r="BP60" s="109">
        <v>57</v>
      </c>
      <c r="BQ60" s="109">
        <v>48</v>
      </c>
      <c r="BR60" s="112">
        <f>=(BP60+BQ60)/BO60</f>
        <v>0.105</v>
      </c>
    </row>
    <row r="61" spans="1:70">
      <c r="A61" s="79">
        <v>3</v>
      </c>
      <c r="B61" s="127">
        <v>266</v>
      </c>
      <c r="C61" s="78">
        <f>=(D61-E61-F61)*1000/B61</f>
        <v>375.93984962406</v>
      </c>
      <c r="D61" s="79">
        <v>100</v>
      </c>
      <c r="E61" s="11">
        <v>0</v>
      </c>
      <c r="F61" s="11">
        <v>0</v>
      </c>
      <c r="G61" s="80">
        <f>=(E61+F61)/D61</f>
        <v>0</v>
      </c>
      <c r="H61" s="90">
        <v>3</v>
      </c>
      <c r="I61" s="38">
        <v>258</v>
      </c>
      <c r="J61" s="109">
        <f>=(K61-L61-M61)*1000/I61</f>
        <v>748.062015503876</v>
      </c>
      <c r="K61" s="111">
        <v>200</v>
      </c>
      <c r="L61" s="109">
        <v>4</v>
      </c>
      <c r="M61" s="109">
        <v>3</v>
      </c>
      <c r="N61" s="112">
        <f>=(L61+M61)/K61</f>
        <v>0.035</v>
      </c>
      <c r="O61" s="86">
        <v>3</v>
      </c>
      <c r="P61" s="127">
        <v>290</v>
      </c>
      <c r="Q61" s="78">
        <f>=(R61-S61-T61)*1000/P61</f>
        <v>924.137931034483</v>
      </c>
      <c r="R61" s="79">
        <v>300</v>
      </c>
      <c r="S61" s="78">
        <v>10</v>
      </c>
      <c r="T61" s="78">
        <v>22</v>
      </c>
      <c r="U61" s="80">
        <f>=(S61+T61)/R61</f>
        <v>0.106666666666667</v>
      </c>
      <c r="V61" s="90">
        <v>3</v>
      </c>
      <c r="W61" s="38">
        <v>296</v>
      </c>
      <c r="X61" s="109">
        <f>=(Y61-Z61-AA61)*1000/W61</f>
        <v>1226.35135135135</v>
      </c>
      <c r="Y61" s="111">
        <v>400</v>
      </c>
      <c r="Z61" s="109">
        <v>17</v>
      </c>
      <c r="AA61" s="109">
        <v>20</v>
      </c>
      <c r="AB61" s="112">
        <f>=(Z61+AA61)/Y61</f>
        <v>0.0925</v>
      </c>
      <c r="AC61" s="86">
        <v>3</v>
      </c>
      <c r="AD61" s="127">
        <v>298</v>
      </c>
      <c r="AE61" s="78">
        <f>=(AF61-AG61-AH61)*1000/AD61</f>
        <v>1489.93288590604</v>
      </c>
      <c r="AF61" s="111">
        <v>500</v>
      </c>
      <c r="AG61" s="78">
        <v>23</v>
      </c>
      <c r="AH61" s="78">
        <v>33</v>
      </c>
      <c r="AI61" s="80">
        <f>=(AG61+AH61)/AF61</f>
        <v>0.112</v>
      </c>
      <c r="AJ61" s="90">
        <v>3</v>
      </c>
      <c r="AK61" s="38">
        <v>326</v>
      </c>
      <c r="AL61" s="110">
        <f>=(AM61-AN61-AO61)*1000/AK61</f>
        <v>1613.49693251534</v>
      </c>
      <c r="AM61" s="111">
        <v>600</v>
      </c>
      <c r="AN61" s="109">
        <v>31</v>
      </c>
      <c r="AO61" s="23">
        <v>43</v>
      </c>
      <c r="AP61" s="112">
        <f>=(AN61+AO61)/AM61</f>
        <v>0.123333333333333</v>
      </c>
      <c r="AQ61" s="86">
        <v>3</v>
      </c>
      <c r="AR61" s="127">
        <v>356</v>
      </c>
      <c r="AS61" s="78">
        <f>=(AT61-AU61-AV61)*1000/AR61</f>
        <v>1780.89887640449</v>
      </c>
      <c r="AT61" s="111">
        <v>700</v>
      </c>
      <c r="AU61" s="78">
        <v>30</v>
      </c>
      <c r="AV61" s="78">
        <v>36</v>
      </c>
      <c r="AW61" s="80">
        <f>=(AU61+AV61)/AT61</f>
        <v>0.094285714285714</v>
      </c>
      <c r="AX61" s="90">
        <v>3</v>
      </c>
      <c r="AY61" s="38">
        <v>375</v>
      </c>
      <c r="AZ61" s="78">
        <f>=(BA61-BB61-BC61)*1000/AY61</f>
        <v>1877.33333333333</v>
      </c>
      <c r="BA61" s="111">
        <v>800</v>
      </c>
      <c r="BB61" s="109">
        <v>47</v>
      </c>
      <c r="BC61" s="109">
        <v>49</v>
      </c>
      <c r="BD61" s="112">
        <f>=(BB61+BC61)/BA61</f>
        <v>0.12</v>
      </c>
      <c r="BE61" s="86">
        <v>3</v>
      </c>
      <c r="BF61" s="127">
        <v>398</v>
      </c>
      <c r="BG61" s="78">
        <f>=(BH61-BI61-BJ61)*1000/BF61</f>
        <v>2103.01507537688</v>
      </c>
      <c r="BH61" s="111">
        <v>900</v>
      </c>
      <c r="BI61" s="78">
        <v>23</v>
      </c>
      <c r="BJ61" s="78">
        <v>40</v>
      </c>
      <c r="BK61" s="80">
        <f>=(BI61+BJ61)/BH61</f>
        <v>0.07</v>
      </c>
      <c r="BL61" s="90">
        <v>3</v>
      </c>
      <c r="BM61" s="38">
        <v>392</v>
      </c>
      <c r="BN61" s="109">
        <f>=(BO61-BP61-BQ61)*1000/BM61</f>
        <v>2272.95918367347</v>
      </c>
      <c r="BO61" s="111">
        <v>1000</v>
      </c>
      <c r="BP61" s="109">
        <v>55</v>
      </c>
      <c r="BQ61" s="109">
        <v>54</v>
      </c>
      <c r="BR61" s="112">
        <f>=(BP61+BQ61)/BO61</f>
        <v>0.109</v>
      </c>
    </row>
    <row r="62" spans="1:79">
      <c r="A62" s="78">
        <v>4</v>
      </c>
      <c r="B62" s="127">
        <v>251</v>
      </c>
      <c r="C62" s="78">
        <f>=(D62-E62-F62)*1000/B62</f>
        <v>398.406374501992</v>
      </c>
      <c r="D62" s="79">
        <v>100</v>
      </c>
      <c r="E62" s="11">
        <v>0</v>
      </c>
      <c r="F62" s="11">
        <v>0</v>
      </c>
      <c r="G62" s="80">
        <f>=(E62+F62)/D62</f>
        <v>0</v>
      </c>
      <c r="H62" s="81">
        <v>4</v>
      </c>
      <c r="I62" s="38">
        <v>278</v>
      </c>
      <c r="J62" s="109">
        <f>=(K62-L62-M62)*1000/I62</f>
        <v>629.496402877698</v>
      </c>
      <c r="K62" s="111">
        <v>200</v>
      </c>
      <c r="L62" s="109">
        <v>10</v>
      </c>
      <c r="M62" s="109">
        <v>15</v>
      </c>
      <c r="N62" s="112">
        <f>=(L62+M62)/K62</f>
        <v>0.125</v>
      </c>
      <c r="O62" s="296">
        <v>4</v>
      </c>
      <c r="P62" s="127">
        <v>302</v>
      </c>
      <c r="Q62" s="78">
        <f>=(R62-S62-T62)*1000/P62</f>
        <v>903.973509933775</v>
      </c>
      <c r="R62" s="79">
        <v>300</v>
      </c>
      <c r="S62" s="78">
        <v>10</v>
      </c>
      <c r="T62" s="78">
        <v>17</v>
      </c>
      <c r="U62" s="80">
        <f>=(S62+T62)/R62</f>
        <v>0.09</v>
      </c>
      <c r="V62" s="81">
        <v>4</v>
      </c>
      <c r="W62" s="23">
        <v>322</v>
      </c>
      <c r="X62" s="109">
        <f>=(Y62-Z62-AA62)*1000/W62</f>
        <v>1099.37888198758</v>
      </c>
      <c r="Y62" s="111">
        <v>400</v>
      </c>
      <c r="Z62" s="109">
        <v>19</v>
      </c>
      <c r="AA62" s="109">
        <v>27</v>
      </c>
      <c r="AB62" s="112">
        <f>=(Z62+AA62)/Y62</f>
        <v>0.115</v>
      </c>
      <c r="AC62" s="296">
        <v>4</v>
      </c>
      <c r="AD62" s="127">
        <v>294</v>
      </c>
      <c r="AE62" s="78">
        <f>=(AF62-AG62-AH62)*1000/AD62</f>
        <v>1554.42176870748</v>
      </c>
      <c r="AF62" s="111">
        <v>500</v>
      </c>
      <c r="AG62" s="78">
        <v>16</v>
      </c>
      <c r="AH62" s="78">
        <v>27</v>
      </c>
      <c r="AI62" s="80">
        <f>=(AG62+AH62)/AF62</f>
        <v>0.086</v>
      </c>
      <c r="AJ62" s="81">
        <v>4</v>
      </c>
      <c r="AK62" s="38">
        <v>346</v>
      </c>
      <c r="AL62" s="110">
        <f>=(AM62-AN62-AO62)*1000/AK62</f>
        <v>1508.67052023121</v>
      </c>
      <c r="AM62" s="111">
        <v>600</v>
      </c>
      <c r="AN62" s="109">
        <v>30</v>
      </c>
      <c r="AO62" s="109">
        <v>48</v>
      </c>
      <c r="AP62" s="112">
        <f>=(AN62+AO62)/AM62</f>
        <v>0.13</v>
      </c>
      <c r="AQ62" s="296">
        <v>4</v>
      </c>
      <c r="AR62" s="127">
        <v>359</v>
      </c>
      <c r="AS62" s="78">
        <f>=(AT62-AU62-AV62)*1000/AR62</f>
        <v>1721.44846796657</v>
      </c>
      <c r="AT62" s="111">
        <v>700</v>
      </c>
      <c r="AU62" s="78">
        <v>45</v>
      </c>
      <c r="AV62" s="78">
        <v>37</v>
      </c>
      <c r="AW62" s="80">
        <f>=(AU62+AV62)/AT62</f>
        <v>0.117142857142857</v>
      </c>
      <c r="AX62" s="81">
        <v>4</v>
      </c>
      <c r="AY62" s="38">
        <v>342</v>
      </c>
      <c r="AZ62" s="78">
        <f>=(BA62-BB62-BC62)*1000/AY62</f>
        <v>2128.65497076023</v>
      </c>
      <c r="BA62" s="111">
        <v>800</v>
      </c>
      <c r="BB62" s="109">
        <v>40</v>
      </c>
      <c r="BC62" s="109">
        <v>32</v>
      </c>
      <c r="BD62" s="112">
        <f>=(BB62+BC62)/BA62</f>
        <v>0.09</v>
      </c>
      <c r="BE62" s="296">
        <v>4</v>
      </c>
      <c r="BF62" s="23">
        <v>387</v>
      </c>
      <c r="BG62" s="78">
        <f>=(BH62-BI62-BJ62)*1000/BF62</f>
        <v>2100.77519379845</v>
      </c>
      <c r="BH62" s="111">
        <v>900</v>
      </c>
      <c r="BI62" s="78">
        <v>39</v>
      </c>
      <c r="BJ62" s="78">
        <v>48</v>
      </c>
      <c r="BK62" s="80">
        <f>=(BI62+BJ62)/BH62</f>
        <v>0.096666666666667</v>
      </c>
      <c r="BL62" s="81">
        <v>4</v>
      </c>
      <c r="BM62" s="38">
        <v>409</v>
      </c>
      <c r="BN62" s="109">
        <f>=(BO62-BP62-BQ62)*1000/BM62</f>
        <v>2176.0391198044</v>
      </c>
      <c r="BO62" s="111">
        <v>1000</v>
      </c>
      <c r="BP62" s="109">
        <v>51</v>
      </c>
      <c r="BQ62" s="109">
        <v>59</v>
      </c>
      <c r="BR62" s="112">
        <f>=(BP62+BQ62)/BO62</f>
        <v>0.11</v>
      </c>
      <c r="CA62" s="51" t="s"/>
    </row>
    <row r="63" spans="1:79">
      <c r="A63" s="79">
        <v>5</v>
      </c>
      <c r="B63" s="143">
        <v>246</v>
      </c>
      <c r="C63" s="140">
        <f>=(D63-E63-F63)*1000/B63</f>
        <v>406.50406504065</v>
      </c>
      <c r="D63" s="79">
        <v>100</v>
      </c>
      <c r="E63" s="303">
        <v>0</v>
      </c>
      <c r="F63" s="303">
        <v>0</v>
      </c>
      <c r="G63" s="141">
        <f>=(E63+F63)/D63</f>
        <v>0</v>
      </c>
      <c r="H63" s="90">
        <v>5</v>
      </c>
      <c r="I63" s="265">
        <v>281</v>
      </c>
      <c r="J63" s="145">
        <f>=(K63-L63-M63)*1000/I63</f>
        <v>651.245551601424</v>
      </c>
      <c r="K63" s="130">
        <v>200</v>
      </c>
      <c r="L63" s="145">
        <v>8</v>
      </c>
      <c r="M63" s="145">
        <v>9</v>
      </c>
      <c r="N63" s="146">
        <f>=(L63+M63)/K63</f>
        <v>0.085</v>
      </c>
      <c r="O63" s="86">
        <v>5</v>
      </c>
      <c r="P63" s="143">
        <v>279</v>
      </c>
      <c r="Q63" s="140">
        <f>=(R63-S63-T63)*1000/P63</f>
        <v>1000</v>
      </c>
      <c r="R63" s="79">
        <v>300</v>
      </c>
      <c r="S63" s="140">
        <v>6</v>
      </c>
      <c r="T63" s="317">
        <v>15</v>
      </c>
      <c r="U63" s="141">
        <f>=(S63+T63)/R63</f>
        <v>0.07</v>
      </c>
      <c r="V63" s="90">
        <v>5</v>
      </c>
      <c r="W63" s="265">
        <v>298</v>
      </c>
      <c r="X63" s="145">
        <f>=(Y63-Z63-AA63)*1000/W63</f>
        <v>1214.76510067114</v>
      </c>
      <c r="Y63" s="111">
        <v>400</v>
      </c>
      <c r="Z63" s="145">
        <v>16</v>
      </c>
      <c r="AA63" s="145">
        <v>22</v>
      </c>
      <c r="AB63" s="146">
        <f>=(Z63+AA63)/Y63</f>
        <v>0.095</v>
      </c>
      <c r="AC63" s="86">
        <v>5</v>
      </c>
      <c r="AD63" s="143">
        <v>323</v>
      </c>
      <c r="AE63" s="140">
        <f>=(AF63-AG63-AH63)*1000/AD63</f>
        <v>1352.94117647059</v>
      </c>
      <c r="AF63" s="111">
        <v>500</v>
      </c>
      <c r="AG63" s="140">
        <v>25</v>
      </c>
      <c r="AH63" s="140">
        <v>38</v>
      </c>
      <c r="AI63" s="141">
        <f>=(AG63+AH63)/AF63</f>
        <v>0.126</v>
      </c>
      <c r="AJ63" s="90">
        <v>5</v>
      </c>
      <c r="AK63" s="265">
        <v>368</v>
      </c>
      <c r="AL63" s="129">
        <f>=(AM63-AN63-AO63)*1000/AK63</f>
        <v>1388.58695652174</v>
      </c>
      <c r="AM63" s="111">
        <v>600</v>
      </c>
      <c r="AN63" s="145">
        <v>33</v>
      </c>
      <c r="AO63" s="145">
        <v>56</v>
      </c>
      <c r="AP63" s="146">
        <f>=(AN63+AO63)/AM63</f>
        <v>0.148333333333333</v>
      </c>
      <c r="AQ63" s="86">
        <v>5</v>
      </c>
      <c r="AR63" s="143">
        <v>349</v>
      </c>
      <c r="AS63" s="140">
        <f>=(AT63-AU63-AV63)*1000/AR63</f>
        <v>1742.12034383954</v>
      </c>
      <c r="AT63" s="111">
        <v>700</v>
      </c>
      <c r="AU63" s="140">
        <v>42</v>
      </c>
      <c r="AV63" s="140">
        <v>50</v>
      </c>
      <c r="AW63" s="141">
        <f>=(AU63+AV63)/AT63</f>
        <v>0.131428571428571</v>
      </c>
      <c r="AX63" s="90">
        <v>5</v>
      </c>
      <c r="AY63" s="265">
        <v>386</v>
      </c>
      <c r="AZ63" s="140">
        <f>=(BA63-BB63-BC63)*1000/AY63</f>
        <v>1883.41968911917</v>
      </c>
      <c r="BA63" s="111">
        <v>800</v>
      </c>
      <c r="BB63" s="145">
        <v>31</v>
      </c>
      <c r="BC63" s="145">
        <v>42</v>
      </c>
      <c r="BD63" s="146">
        <f>=(BB63+BC63)/BA63</f>
        <v>0.09125</v>
      </c>
      <c r="BE63" s="86">
        <v>5</v>
      </c>
      <c r="BF63" s="143">
        <v>349</v>
      </c>
      <c r="BG63" s="140">
        <f>=(BH63-BI63-BJ63)*1000/BF63</f>
        <v>2340.97421203438</v>
      </c>
      <c r="BH63" s="111">
        <v>900</v>
      </c>
      <c r="BI63" s="140">
        <v>38</v>
      </c>
      <c r="BJ63" s="140">
        <v>45</v>
      </c>
      <c r="BK63" s="141">
        <f>=(BI63+BJ63)/BH63</f>
        <v>0.092222222222222</v>
      </c>
      <c r="BL63" s="90">
        <v>5</v>
      </c>
      <c r="BM63" s="265">
        <v>399</v>
      </c>
      <c r="BN63" s="145">
        <f>=(BO63-BP63-BQ63)*1000/BM63</f>
        <v>2308.27067669173</v>
      </c>
      <c r="BO63" s="145">
        <v>1000</v>
      </c>
      <c r="BP63" s="145">
        <v>37</v>
      </c>
      <c r="BQ63" s="145">
        <v>42</v>
      </c>
      <c r="BR63" s="146">
        <f>=(BP63+BQ63)/BO63</f>
        <v>0.079</v>
      </c>
      <c r="CA63" s="51" t="s"/>
    </row>
    <row r="64" spans="1:79">
      <c r="A64" s="230" t="s">
        <v>11</v>
      </c>
      <c r="B64" s="61">
        <f>=AVERAGE(B59:B63)</f>
        <v>255.2</v>
      </c>
      <c r="C64" s="79">
        <f>=(D64-E64-F64)*1000/B64</f>
        <v>391.849529780564</v>
      </c>
      <c r="D64" s="140">
        <f>=AVERAGE(D59:D63)</f>
        <v>100</v>
      </c>
      <c r="E64" s="11">
        <f>=AVERAGE(E59:E63)</f>
        <v>0</v>
      </c>
      <c r="F64" s="11">
        <f>=AVERAGE(F59:F63)</f>
        <v>0</v>
      </c>
      <c r="G64" s="87">
        <f>=(E64+F64)/D64</f>
        <v>0</v>
      </c>
      <c r="H64" s="147" t="s">
        <v>11</v>
      </c>
      <c r="I64" s="61">
        <f>=AVERAGE(I59:I63)</f>
        <v>273</v>
      </c>
      <c r="J64" s="116">
        <f>=(K64-L64-M64)*1000/I64</f>
        <v>668.864468864469</v>
      </c>
      <c r="K64" s="140">
        <f>=AVERAGE(K59:K63)</f>
        <v>200</v>
      </c>
      <c r="L64" s="79">
        <f>=AVERAGE(L59:L63)</f>
        <v>8</v>
      </c>
      <c r="M64" s="79">
        <f>=AVERAGE(M59:M63)</f>
        <v>9.4</v>
      </c>
      <c r="N64" s="116">
        <f>=(L64+M64)/K64</f>
        <v>0.087</v>
      </c>
      <c r="O64" s="147" t="s">
        <v>11</v>
      </c>
      <c r="P64" s="61">
        <f>=AVERAGE(P59:P63)</f>
        <v>284.8</v>
      </c>
      <c r="Q64" s="79">
        <f>=(R64-S64-T64)*1000/P64</f>
        <v>965.58988764045</v>
      </c>
      <c r="R64" s="140">
        <f>=AVERAGE(R59:R63)</f>
        <v>300</v>
      </c>
      <c r="S64" s="11">
        <f>=AVERAGE(S59:S63)</f>
        <v>7.8</v>
      </c>
      <c r="T64" s="11">
        <f>=AVERAGE(T59:T63)</f>
        <v>17.2</v>
      </c>
      <c r="U64" s="87">
        <f>=(S64+T64)/R64</f>
        <v>0.083333333333333</v>
      </c>
      <c r="V64" s="147" t="s">
        <v>11</v>
      </c>
      <c r="W64" s="61">
        <f>=AVERAGE(W59:W63)</f>
        <v>301.4</v>
      </c>
      <c r="X64" s="111">
        <f>=(Y64-Z64-AA64)*1000/W64</f>
        <v>1209.02455209025</v>
      </c>
      <c r="Y64" s="145">
        <f>=AVERAGE(Y59:Y63)</f>
        <v>400</v>
      </c>
      <c r="Z64" s="79">
        <f>=AVERAGE(Z59:Z63)</f>
        <v>15.4</v>
      </c>
      <c r="AA64" s="79">
        <f>=AVERAGE(AA59:AA63)</f>
        <v>20.2</v>
      </c>
      <c r="AB64" s="116">
        <f>=(Z64+AA64)/Y64</f>
        <v>0.089</v>
      </c>
      <c r="AC64" s="147" t="s">
        <v>11</v>
      </c>
      <c r="AD64" s="61">
        <f>=AVERAGE(AD59:AD63)</f>
        <v>321</v>
      </c>
      <c r="AE64" s="79">
        <f>=(AF64-AG64-AH64)*1000/AD64</f>
        <v>1386.91588785047</v>
      </c>
      <c r="AF64" s="111">
        <f>=AVERAGE(AF59:AF63)</f>
        <v>500</v>
      </c>
      <c r="AG64" s="11">
        <f>=AVERAGE(AG59:AG63)</f>
        <v>22</v>
      </c>
      <c r="AH64" s="11">
        <f>=AVERAGE(AH59:AH63)</f>
        <v>32.8</v>
      </c>
      <c r="AI64" s="87">
        <f>=(AG64+AH64)/AF64</f>
        <v>0.1096</v>
      </c>
      <c r="AJ64" s="147" t="s">
        <v>11</v>
      </c>
      <c r="AK64" s="61">
        <f>=AVERAGE(AK59:AK63)</f>
        <v>333.8</v>
      </c>
      <c r="AL64" s="144">
        <f>=AVERAGE(AL59:AL63)</f>
        <v>1593.40502728761</v>
      </c>
      <c r="AM64" s="145">
        <f>=AVERAGE(AM59:AM63)</f>
        <v>600</v>
      </c>
      <c r="AN64" s="79">
        <f>=AVERAGE(AN59:AN63)</f>
        <v>30.4</v>
      </c>
      <c r="AO64" s="79">
        <f>=AVERAGE(AO59:AO63)</f>
        <v>40.4</v>
      </c>
      <c r="AP64" s="116">
        <f>=(AN64+AO64)/AM64</f>
        <v>0.118</v>
      </c>
      <c r="AQ64" s="147" t="s">
        <v>11</v>
      </c>
      <c r="AR64" s="61">
        <f>=AVERAGE(AR59:AR63)</f>
        <v>357.8</v>
      </c>
      <c r="AS64" s="79">
        <f>=(AT64-AU64-AV64)*1000/AR64</f>
        <v>1738.40134153158</v>
      </c>
      <c r="AT64" s="140">
        <f>=AVERAGE(AT59:AT63)</f>
        <v>700</v>
      </c>
      <c r="AU64" s="11">
        <f>=AVERAGE(AU59:AU63)</f>
        <v>37.8</v>
      </c>
      <c r="AV64" s="11">
        <f>=AVERAGE(AV59:AV63)</f>
        <v>40.2</v>
      </c>
      <c r="AW64" s="87">
        <f>=(AU64+AV64)/AT64</f>
        <v>0.111428571428571</v>
      </c>
      <c r="AX64" s="147" t="s">
        <v>11</v>
      </c>
      <c r="AY64" s="61">
        <f>=AVERAGE(AY59:AY63)</f>
        <v>368.8</v>
      </c>
      <c r="AZ64" s="140">
        <f>=AVERAGE(AZ59:AZ63)</f>
        <v>1948.1724250792</v>
      </c>
      <c r="BA64" s="145">
        <f>=AVERAGE(BA59:BA63)</f>
        <v>800</v>
      </c>
      <c r="BB64" s="79">
        <f>=AVERAGE(BB59:BB63)</f>
        <v>41</v>
      </c>
      <c r="BC64" s="79">
        <f>=AVERAGE(BC59:BC63)</f>
        <v>41.8</v>
      </c>
      <c r="BD64" s="116">
        <f>=(BB64+BC64)/BA64</f>
        <v>0.1035</v>
      </c>
      <c r="BE64" s="147" t="s">
        <v>11</v>
      </c>
      <c r="BF64" s="61">
        <f>=AVERAGE(BF59:BF63)</f>
        <v>377.8</v>
      </c>
      <c r="BG64" s="79">
        <f>=(BH64-BI64-BJ64)*1000/BF64</f>
        <v>2137.63896241398</v>
      </c>
      <c r="BH64" s="140">
        <f>=AVERAGE(BH59:BH63)</f>
        <v>900</v>
      </c>
      <c r="BI64" s="11">
        <f>=AVERAGE(BI59:BI63)</f>
        <v>40</v>
      </c>
      <c r="BJ64" s="11">
        <f>=AVERAGE(BJ59:BJ63)</f>
        <v>52.4</v>
      </c>
      <c r="BK64" s="87">
        <f>=(BI64+BJ64)/BH64</f>
        <v>0.102666666666667</v>
      </c>
      <c r="BL64" s="147" t="s">
        <v>11</v>
      </c>
      <c r="BM64" s="61">
        <f>=AVERAGE(BM59:BM63)</f>
        <v>400</v>
      </c>
      <c r="BN64" s="111">
        <f>=(BO64-BP64-BQ64)*1000/BM64</f>
        <v>2244.5</v>
      </c>
      <c r="BO64" s="111">
        <v>1000</v>
      </c>
      <c r="BP64" s="79">
        <f>=AVERAGE(BP59:BP63)</f>
        <v>50.6</v>
      </c>
      <c r="BQ64" s="79">
        <f>=AVERAGE(BQ59:BQ63)</f>
        <v>51.6</v>
      </c>
      <c r="BR64" s="116">
        <f>=(BP64+BQ64)/BO64</f>
        <v>0.1022</v>
      </c>
      <c r="CA64" s="51" t="s"/>
    </row>
    <row r="65" spans="1:79" customHeight="true">
      <c r="A65" s="308" t="s"/>
      <c r="B65" s="308" t="s"/>
      <c r="C65" s="308" t="s"/>
      <c r="D65" s="308" t="s"/>
      <c r="E65" s="308" t="s"/>
      <c r="F65" s="308" t="s"/>
      <c r="G65" s="309" t="s"/>
      <c r="H65" s="310" t="s"/>
      <c r="I65" s="311" t="s"/>
      <c r="J65" s="312" t="s"/>
      <c r="K65" s="312" t="s"/>
      <c r="L65" s="312" t="s"/>
      <c r="M65" s="312" t="s"/>
      <c r="N65" s="312" t="s"/>
      <c r="O65" s="313" t="s"/>
      <c r="P65" s="308" t="s"/>
      <c r="Q65" s="308" t="s"/>
      <c r="R65" s="308" t="s"/>
      <c r="S65" s="308" t="s"/>
      <c r="T65" s="308" t="s"/>
      <c r="U65" s="309" t="s"/>
      <c r="V65" s="314" t="s"/>
      <c r="W65" s="311" t="s"/>
      <c r="X65" s="312" t="s"/>
      <c r="Y65" s="312" t="s"/>
      <c r="Z65" s="312" t="s"/>
      <c r="AA65" s="312" t="s"/>
      <c r="AB65" s="312" t="s"/>
      <c r="AC65" s="313" t="s"/>
      <c r="AD65" s="308" t="s"/>
      <c r="AE65" s="308" t="s"/>
      <c r="AF65" s="308" t="s"/>
      <c r="AG65" s="308" t="s"/>
      <c r="AH65" s="308" t="s"/>
      <c r="AI65" s="309" t="s"/>
      <c r="AJ65" s="314" t="s"/>
      <c r="AK65" s="311" t="s"/>
      <c r="AL65" s="312" t="s"/>
      <c r="AM65" s="312" t="s"/>
      <c r="AN65" s="312" t="s"/>
      <c r="AO65" s="312" t="s"/>
      <c r="AP65" s="312" t="s"/>
      <c r="AQ65" s="313" t="s"/>
      <c r="AR65" s="308" t="s"/>
      <c r="AS65" s="308" t="s"/>
      <c r="AT65" s="308" t="s"/>
      <c r="AU65" s="308" t="s"/>
      <c r="AV65" s="308" t="s"/>
      <c r="AW65" s="309" t="s"/>
      <c r="AX65" s="314" t="s"/>
      <c r="AY65" s="311" t="s"/>
      <c r="AZ65" s="312" t="s"/>
      <c r="BA65" s="312" t="s"/>
      <c r="BB65" s="312" t="s"/>
      <c r="BC65" s="312" t="s"/>
      <c r="BD65" s="312" t="s"/>
      <c r="BE65" s="313" t="s"/>
      <c r="BF65" s="308" t="s"/>
      <c r="BG65" s="308" t="s"/>
      <c r="BH65" s="308" t="s"/>
      <c r="BI65" s="308" t="s"/>
      <c r="BJ65" s="308" t="s"/>
      <c r="BK65" s="309" t="s"/>
      <c r="BL65" s="314" t="s"/>
      <c r="BM65" s="311" t="s"/>
      <c r="CA65" s="51" t="s"/>
    </row>
    <row r="66" spans="1:79" s="722">
      <c r="A66" s="318" t="s">
        <v>108</v>
      </c>
      <c r="B66" s="284" t="s"/>
      <c r="C66" s="284" t="s"/>
      <c r="D66" s="75" t="s"/>
      <c r="E66" s="284" t="s"/>
      <c r="F66" s="284" t="s"/>
      <c r="G66" s="285" t="s"/>
      <c r="H66" s="319" t="s">
        <v>109</v>
      </c>
      <c r="I66" s="320" t="s"/>
      <c r="J66" s="320" t="s"/>
      <c r="K66" s="321" t="s"/>
      <c r="L66" s="320" t="s"/>
      <c r="M66" s="320" t="s"/>
      <c r="N66" s="320" t="s"/>
      <c r="O66" s="322" t="s">
        <v>110</v>
      </c>
      <c r="P66" s="284" t="s"/>
      <c r="Q66" s="284" t="s"/>
      <c r="R66" s="75" t="s"/>
      <c r="S66" s="284" t="s"/>
      <c r="T66" s="284" t="s"/>
      <c r="U66" s="285" t="s"/>
      <c r="V66" s="319" t="s">
        <v>111</v>
      </c>
      <c r="W66" s="323" t="s"/>
      <c r="X66" s="323" t="s"/>
      <c r="Y66" s="163" t="s"/>
      <c r="Z66" s="323" t="s"/>
      <c r="AA66" s="323" t="s"/>
      <c r="AB66" s="323" t="s"/>
      <c r="AC66" s="322" t="s">
        <v>112</v>
      </c>
      <c r="AD66" s="284" t="s"/>
      <c r="AE66" s="284" t="s"/>
      <c r="AF66" s="75" t="s"/>
      <c r="AG66" s="284" t="s"/>
      <c r="AH66" s="284" t="s"/>
      <c r="AI66" s="285" t="s"/>
      <c r="AJ66" s="319" t="s">
        <v>113</v>
      </c>
      <c r="AK66" s="323" t="s"/>
      <c r="AL66" s="323" t="s"/>
      <c r="AM66" s="163" t="s"/>
      <c r="AN66" s="323" t="s"/>
      <c r="AO66" s="323" t="s"/>
      <c r="AP66" s="323" t="s"/>
      <c r="AQ66" s="322" t="s">
        <v>114</v>
      </c>
      <c r="AR66" s="284" t="s"/>
      <c r="AS66" s="284" t="s"/>
      <c r="AT66" s="75" t="s"/>
      <c r="AU66" s="284" t="s"/>
      <c r="AV66" s="284" t="s"/>
      <c r="AW66" s="285" t="s"/>
      <c r="AX66" s="319" t="s">
        <v>115</v>
      </c>
      <c r="AY66" s="323" t="s"/>
      <c r="AZ66" s="323" t="s"/>
      <c r="BA66" s="163" t="s"/>
      <c r="BB66" s="323" t="s"/>
      <c r="BC66" s="323" t="s"/>
      <c r="BD66" s="323" t="s"/>
      <c r="BE66" s="322" t="s">
        <v>116</v>
      </c>
      <c r="BF66" s="284" t="s"/>
      <c r="BG66" s="284" t="s"/>
      <c r="BH66" s="75" t="s"/>
      <c r="BI66" s="284" t="s"/>
      <c r="BJ66" s="284" t="s"/>
      <c r="BK66" s="285" t="s"/>
      <c r="BL66" s="324" t="s">
        <v>117</v>
      </c>
      <c r="BM66" s="325" t="s"/>
      <c r="BN66" s="325" t="s"/>
      <c r="BO66" s="326" t="s"/>
      <c r="BP66" s="325" t="s"/>
      <c r="BQ66" s="325" t="s"/>
      <c r="BR66" s="323" t="s"/>
      <c r="BS66" s="327" t="s"/>
      <c r="BT66" s="328" t="s"/>
      <c r="BU66" s="328" t="s"/>
      <c r="BV66" s="328" t="s"/>
      <c r="BW66" s="328" t="s"/>
      <c r="BX66" s="328" t="s"/>
      <c r="BY66" s="328" t="s"/>
      <c r="BZ66" s="328" t="s"/>
      <c r="CA66" s="329" t="s"/>
    </row>
    <row r="67" spans="1:79">
      <c r="A67" s="78" t="s">
        <v>5</v>
      </c>
      <c r="B67" s="127" t="s">
        <v>46</v>
      </c>
      <c r="C67" s="78" t="s">
        <v>47</v>
      </c>
      <c r="D67" s="79" t="s">
        <v>48</v>
      </c>
      <c r="E67" s="78" t="s">
        <v>49</v>
      </c>
      <c r="F67" s="78" t="s">
        <v>50</v>
      </c>
      <c r="G67" s="80" t="s">
        <v>51</v>
      </c>
      <c r="H67" s="81" t="s">
        <v>5</v>
      </c>
      <c r="I67" s="106" t="s">
        <v>46</v>
      </c>
      <c r="J67" s="82" t="s">
        <v>47</v>
      </c>
      <c r="K67" s="130" t="s">
        <v>48</v>
      </c>
      <c r="L67" s="82" t="s">
        <v>49</v>
      </c>
      <c r="M67" s="84" t="s">
        <v>50</v>
      </c>
      <c r="N67" s="85" t="s">
        <v>51</v>
      </c>
      <c r="O67" s="296" t="s">
        <v>5</v>
      </c>
      <c r="P67" s="127" t="s">
        <v>46</v>
      </c>
      <c r="Q67" s="78" t="s">
        <v>47</v>
      </c>
      <c r="R67" s="79" t="s">
        <v>48</v>
      </c>
      <c r="S67" s="78" t="s">
        <v>49</v>
      </c>
      <c r="T67" s="78" t="s">
        <v>50</v>
      </c>
      <c r="U67" s="80" t="s">
        <v>51</v>
      </c>
      <c r="V67" s="81" t="s">
        <v>5</v>
      </c>
      <c r="W67" s="106" t="s">
        <v>46</v>
      </c>
      <c r="X67" s="82" t="s">
        <v>47</v>
      </c>
      <c r="Y67" s="130" t="s">
        <v>48</v>
      </c>
      <c r="Z67" s="82" t="s">
        <v>49</v>
      </c>
      <c r="AA67" s="84" t="s">
        <v>50</v>
      </c>
      <c r="AB67" s="85" t="s">
        <v>51</v>
      </c>
      <c r="AC67" s="296" t="s">
        <v>5</v>
      </c>
      <c r="AD67" s="127" t="s">
        <v>46</v>
      </c>
      <c r="AE67" s="78" t="s">
        <v>47</v>
      </c>
      <c r="AF67" s="79" t="s">
        <v>48</v>
      </c>
      <c r="AG67" s="78" t="s">
        <v>49</v>
      </c>
      <c r="AH67" s="78" t="s">
        <v>50</v>
      </c>
      <c r="AI67" s="80" t="s">
        <v>51</v>
      </c>
      <c r="AJ67" s="81" t="s">
        <v>5</v>
      </c>
      <c r="AK67" s="106" t="s">
        <v>46</v>
      </c>
      <c r="AL67" s="82" t="s">
        <v>47</v>
      </c>
      <c r="AM67" s="130" t="s">
        <v>48</v>
      </c>
      <c r="AN67" s="82" t="s">
        <v>49</v>
      </c>
      <c r="AO67" s="84" t="s">
        <v>50</v>
      </c>
      <c r="AP67" s="85" t="s">
        <v>51</v>
      </c>
      <c r="AQ67" s="296" t="s">
        <v>5</v>
      </c>
      <c r="AR67" s="127" t="s">
        <v>46</v>
      </c>
      <c r="AS67" s="78" t="s">
        <v>47</v>
      </c>
      <c r="AT67" s="79" t="s">
        <v>48</v>
      </c>
      <c r="AU67" s="78" t="s">
        <v>49</v>
      </c>
      <c r="AV67" s="78" t="s">
        <v>50</v>
      </c>
      <c r="AW67" s="80" t="s">
        <v>51</v>
      </c>
      <c r="AX67" s="81" t="s">
        <v>5</v>
      </c>
      <c r="AY67" s="106" t="s">
        <v>46</v>
      </c>
      <c r="AZ67" s="82" t="s">
        <v>47</v>
      </c>
      <c r="BA67" s="130" t="s">
        <v>48</v>
      </c>
      <c r="BB67" s="82" t="s">
        <v>49</v>
      </c>
      <c r="BC67" s="84" t="s">
        <v>50</v>
      </c>
      <c r="BD67" s="85" t="s">
        <v>51</v>
      </c>
      <c r="BE67" s="296" t="s">
        <v>5</v>
      </c>
      <c r="BF67" s="127" t="s">
        <v>46</v>
      </c>
      <c r="BG67" s="78" t="s">
        <v>47</v>
      </c>
      <c r="BH67" s="79" t="s">
        <v>48</v>
      </c>
      <c r="BI67" s="78" t="s">
        <v>49</v>
      </c>
      <c r="BJ67" s="78" t="s">
        <v>50</v>
      </c>
      <c r="BK67" s="80" t="s">
        <v>51</v>
      </c>
      <c r="BL67" s="81" t="s">
        <v>5</v>
      </c>
      <c r="BM67" s="106" t="s">
        <v>46</v>
      </c>
      <c r="BN67" s="82" t="s">
        <v>47</v>
      </c>
      <c r="BO67" s="130" t="s">
        <v>48</v>
      </c>
      <c r="BP67" s="82" t="s">
        <v>49</v>
      </c>
      <c r="BQ67" s="84" t="s">
        <v>50</v>
      </c>
      <c r="BR67" s="85" t="s">
        <v>51</v>
      </c>
      <c r="CA67" s="51" t="s"/>
    </row>
    <row r="68" spans="1:79">
      <c r="A68" s="79">
        <v>1</v>
      </c>
      <c r="B68" s="127">
        <v>286</v>
      </c>
      <c r="C68" s="78">
        <f>=(D68-E68-F68)*1000/B68</f>
        <v>349.65034965035</v>
      </c>
      <c r="D68" s="79">
        <v>100</v>
      </c>
      <c r="E68" s="11">
        <v>0</v>
      </c>
      <c r="F68" s="11">
        <v>0</v>
      </c>
      <c r="G68" s="80">
        <f>=(E68+F68)/D68</f>
        <v>0</v>
      </c>
      <c r="H68" s="90">
        <v>1</v>
      </c>
      <c r="I68" s="38">
        <v>290</v>
      </c>
      <c r="J68" s="109">
        <f>=(K68-L68-M68)*1000/I68</f>
        <v>689.655172413793</v>
      </c>
      <c r="K68" s="111">
        <v>200</v>
      </c>
      <c r="L68" s="109">
        <v>0</v>
      </c>
      <c r="M68" s="109">
        <v>0</v>
      </c>
      <c r="N68" s="112">
        <f>=(L68+M68)/K68</f>
        <v>0</v>
      </c>
      <c r="O68" s="86">
        <v>1</v>
      </c>
      <c r="P68" s="127">
        <v>274</v>
      </c>
      <c r="Q68" s="78">
        <f>=(R68-S68-T68)*1000/P68</f>
        <v>1094.89051094891</v>
      </c>
      <c r="R68" s="79">
        <v>300</v>
      </c>
      <c r="S68" s="109">
        <v>0</v>
      </c>
      <c r="T68" s="109">
        <v>0</v>
      </c>
      <c r="U68" s="80">
        <f>=(S68+T68)/R68</f>
        <v>0</v>
      </c>
      <c r="V68" s="90">
        <v>1</v>
      </c>
      <c r="W68" s="127">
        <v>316</v>
      </c>
      <c r="X68" s="109">
        <f>=(Y68-Z68-AA68)*1000/W68</f>
        <v>1265.82278481013</v>
      </c>
      <c r="Y68" s="111">
        <v>400</v>
      </c>
      <c r="Z68" s="109">
        <v>0</v>
      </c>
      <c r="AA68" s="109">
        <v>0</v>
      </c>
      <c r="AB68" s="112">
        <f>=(Z68+AA68)/Y68</f>
        <v>0</v>
      </c>
      <c r="AC68" s="86">
        <v>1</v>
      </c>
      <c r="AD68" s="127">
        <v>701</v>
      </c>
      <c r="AE68" s="78">
        <f>=(AF68-AG68-AH68)*1000/AD68</f>
        <v>704.707560627675</v>
      </c>
      <c r="AF68" s="111">
        <v>500</v>
      </c>
      <c r="AG68" s="78">
        <v>3</v>
      </c>
      <c r="AH68" s="78">
        <v>3</v>
      </c>
      <c r="AI68" s="80">
        <f>=(AG68+AH68)/AF68</f>
        <v>0.012</v>
      </c>
      <c r="AJ68" s="90">
        <v>1</v>
      </c>
      <c r="AK68" s="38">
        <v>1180</v>
      </c>
      <c r="AL68" s="78">
        <f>=(AM68-AN68-AO68)*1000/AK68</f>
        <v>488.983050847458</v>
      </c>
      <c r="AM68" s="111">
        <v>600</v>
      </c>
      <c r="AN68" s="109">
        <v>11</v>
      </c>
      <c r="AO68" s="109">
        <v>12</v>
      </c>
      <c r="AP68" s="112">
        <f>=(AN68+AO68)/AM68</f>
        <v>0.038333333333333</v>
      </c>
      <c r="AQ68" s="86">
        <v>1</v>
      </c>
      <c r="AR68" s="301">
        <v>1219</v>
      </c>
      <c r="AS68" s="78">
        <f>=(AT68-AU68-AV68)*1000/AR68</f>
        <v>547.990155865464</v>
      </c>
      <c r="AT68" s="111">
        <v>700</v>
      </c>
      <c r="AU68" s="78">
        <v>11</v>
      </c>
      <c r="AV68" s="78">
        <v>21</v>
      </c>
      <c r="AW68" s="80">
        <f>=(AU68+AV68)/AT68</f>
        <v>0.045714285714286</v>
      </c>
      <c r="AX68" s="90">
        <v>1</v>
      </c>
      <c r="AY68" s="38">
        <v>1631</v>
      </c>
      <c r="AZ68" s="78">
        <f>=(BA68-BB68-BC68)*1000/AY68</f>
        <v>464.74555487431</v>
      </c>
      <c r="BA68" s="111">
        <v>800</v>
      </c>
      <c r="BB68" s="109">
        <v>24</v>
      </c>
      <c r="BC68" s="109">
        <v>18</v>
      </c>
      <c r="BD68" s="112">
        <f>=(BB68+BC68)/BA68</f>
        <v>0.0525</v>
      </c>
      <c r="BE68" s="86">
        <v>1</v>
      </c>
      <c r="BF68" s="127">
        <v>1683</v>
      </c>
      <c r="BG68" s="78">
        <f>=(BH68-BI68-BJ68)*1000/BF68</f>
        <v>515.74569221628</v>
      </c>
      <c r="BH68" s="111">
        <v>900</v>
      </c>
      <c r="BI68" s="78">
        <v>15</v>
      </c>
      <c r="BJ68" s="78">
        <v>17</v>
      </c>
      <c r="BK68" s="80">
        <f>=(BI68+BJ68)/BH68</f>
        <v>0.035555555555556</v>
      </c>
      <c r="BL68" s="90">
        <v>1</v>
      </c>
      <c r="BM68" s="38">
        <v>2030</v>
      </c>
      <c r="BN68" s="109">
        <f>=(BO68-BP68-BQ68)*1000/BM68</f>
        <v>466.502463054187</v>
      </c>
      <c r="BO68" s="111">
        <v>1000</v>
      </c>
      <c r="BP68" s="109">
        <v>23</v>
      </c>
      <c r="BQ68" s="109">
        <v>30</v>
      </c>
      <c r="BR68" s="112">
        <f>=(BP68+BQ68)/BO68</f>
        <v>0.053</v>
      </c>
      <c r="CA68" s="51" t="s"/>
    </row>
    <row r="69" spans="1:79">
      <c r="A69" s="79">
        <v>2</v>
      </c>
      <c r="B69" s="301">
        <v>252</v>
      </c>
      <c r="C69" s="78">
        <f>=(D69-E69-F69)*1000/B69</f>
        <v>396.825396825397</v>
      </c>
      <c r="D69" s="79">
        <v>100</v>
      </c>
      <c r="E69" s="11">
        <v>0</v>
      </c>
      <c r="F69" s="11">
        <v>0</v>
      </c>
      <c r="G69" s="80">
        <f>=(E69+F69)/D69</f>
        <v>0</v>
      </c>
      <c r="H69" s="90">
        <v>2</v>
      </c>
      <c r="I69" s="38">
        <v>277</v>
      </c>
      <c r="J69" s="109">
        <f>=(K69-L69-M69)*1000/I69</f>
        <v>722.02166064982</v>
      </c>
      <c r="K69" s="111">
        <v>200</v>
      </c>
      <c r="L69" s="109">
        <v>0</v>
      </c>
      <c r="M69" s="109">
        <v>0</v>
      </c>
      <c r="N69" s="112">
        <f>=(L69+M69)/K69</f>
        <v>0</v>
      </c>
      <c r="O69" s="86">
        <v>2</v>
      </c>
      <c r="P69" s="301">
        <v>291</v>
      </c>
      <c r="Q69" s="78">
        <f>=(R69-S69-T69)*1000/P69</f>
        <v>1030.92783505155</v>
      </c>
      <c r="R69" s="79">
        <v>300</v>
      </c>
      <c r="S69" s="78">
        <v>0</v>
      </c>
      <c r="T69" s="78">
        <v>0</v>
      </c>
      <c r="U69" s="80">
        <f>=(S69+T69)/R69</f>
        <v>0</v>
      </c>
      <c r="V69" s="90">
        <v>2</v>
      </c>
      <c r="W69" s="301">
        <v>284</v>
      </c>
      <c r="X69" s="109">
        <f>=(Y69-Z69-AA69)*1000/W69</f>
        <v>1408.45070422535</v>
      </c>
      <c r="Y69" s="111">
        <v>400</v>
      </c>
      <c r="Z69" s="109">
        <v>0</v>
      </c>
      <c r="AA69" s="109">
        <v>0</v>
      </c>
      <c r="AB69" s="112">
        <f>=(Z69+AA69)/Y69</f>
        <v>0</v>
      </c>
      <c r="AC69" s="86">
        <v>2</v>
      </c>
      <c r="AD69" s="301">
        <v>734</v>
      </c>
      <c r="AE69" s="78">
        <f>=(AF69-AG69-AH69)*1000/AD69</f>
        <v>673.024523160763</v>
      </c>
      <c r="AF69" s="111">
        <v>500</v>
      </c>
      <c r="AG69" s="78">
        <v>3</v>
      </c>
      <c r="AH69" s="78">
        <v>3</v>
      </c>
      <c r="AI69" s="80">
        <f>=(AG69+AH69)/AF69</f>
        <v>0.012</v>
      </c>
      <c r="AJ69" s="90">
        <v>2</v>
      </c>
      <c r="AK69" s="38">
        <v>1142</v>
      </c>
      <c r="AL69" s="78">
        <f>=(AM69-AN69-AO69)*1000/AK69</f>
        <v>500</v>
      </c>
      <c r="AM69" s="111">
        <v>600</v>
      </c>
      <c r="AN69" s="109">
        <v>16</v>
      </c>
      <c r="AO69" s="109">
        <v>13</v>
      </c>
      <c r="AP69" s="112">
        <f>=(AN69+AO69)/AM69</f>
        <v>0.048333333333333</v>
      </c>
      <c r="AQ69" s="86">
        <v>2</v>
      </c>
      <c r="AR69" s="23">
        <v>1221</v>
      </c>
      <c r="AS69" s="78">
        <f>=(AT69-AU69-AV69)*1000/AR69</f>
        <v>543.816543816544</v>
      </c>
      <c r="AT69" s="111">
        <v>700</v>
      </c>
      <c r="AU69" s="78">
        <v>16</v>
      </c>
      <c r="AV69" s="78">
        <v>20</v>
      </c>
      <c r="AW69" s="80">
        <f>=(AU69+AV69)/AT69</f>
        <v>0.051428571428571</v>
      </c>
      <c r="AX69" s="90">
        <v>2</v>
      </c>
      <c r="AY69" s="38">
        <v>1661</v>
      </c>
      <c r="AZ69" s="78">
        <f>=(BA69-BB69-BC69)*1000/AY69</f>
        <v>455.147501505117</v>
      </c>
      <c r="BA69" s="111">
        <v>800</v>
      </c>
      <c r="BB69" s="109">
        <v>21</v>
      </c>
      <c r="BC69" s="109">
        <v>23</v>
      </c>
      <c r="BD69" s="112">
        <f>=(BB69+BC69)/BA69</f>
        <v>0.055</v>
      </c>
      <c r="BE69" s="86">
        <v>2</v>
      </c>
      <c r="BF69" s="301">
        <v>2004</v>
      </c>
      <c r="BG69" s="78">
        <f>=(BH69-BI69-BJ69)*1000/BF69</f>
        <v>420.658682634731</v>
      </c>
      <c r="BH69" s="111">
        <v>900</v>
      </c>
      <c r="BI69" s="78">
        <v>27</v>
      </c>
      <c r="BJ69" s="78">
        <v>30</v>
      </c>
      <c r="BK69" s="80">
        <f>=(BI69+BJ69)/BH69</f>
        <v>0.063333333333333</v>
      </c>
      <c r="BL69" s="90">
        <v>2</v>
      </c>
      <c r="BM69" s="38">
        <v>2109</v>
      </c>
      <c r="BN69" s="109">
        <f>=(BO69-BP69-BQ69)*1000/BM69</f>
        <v>444.286391654813</v>
      </c>
      <c r="BO69" s="111">
        <v>1000</v>
      </c>
      <c r="BP69" s="109">
        <v>31</v>
      </c>
      <c r="BQ69" s="109">
        <v>32</v>
      </c>
      <c r="BR69" s="112">
        <f>=(BP69+BQ69)/BO69</f>
        <v>0.063</v>
      </c>
      <c r="CA69" s="51" t="s"/>
    </row>
    <row r="70" spans="1:79">
      <c r="A70" s="79">
        <v>3</v>
      </c>
      <c r="B70" s="127">
        <v>245</v>
      </c>
      <c r="C70" s="78">
        <f>=(D70-E70-F70)*1000/B70</f>
        <v>408.163265306123</v>
      </c>
      <c r="D70" s="79">
        <v>100</v>
      </c>
      <c r="E70" s="11">
        <v>0</v>
      </c>
      <c r="F70" s="11">
        <v>0</v>
      </c>
      <c r="G70" s="80">
        <f>=(E70+F70)/D70</f>
        <v>0</v>
      </c>
      <c r="H70" s="90">
        <v>3</v>
      </c>
      <c r="I70" s="38">
        <v>264</v>
      </c>
      <c r="J70" s="109">
        <f>=(K70-L70-M70)*1000/I70</f>
        <v>757.575757575758</v>
      </c>
      <c r="K70" s="111">
        <v>200</v>
      </c>
      <c r="L70" s="109">
        <v>0</v>
      </c>
      <c r="M70" s="109">
        <v>0</v>
      </c>
      <c r="N70" s="112">
        <f>=(L70+M70)/K70</f>
        <v>0</v>
      </c>
      <c r="O70" s="86">
        <v>3</v>
      </c>
      <c r="P70" s="127">
        <v>259</v>
      </c>
      <c r="Q70" s="78">
        <f>=(R70-S70-T70)*1000/P70</f>
        <v>1158.30115830116</v>
      </c>
      <c r="R70" s="79">
        <v>300</v>
      </c>
      <c r="S70" s="78">
        <v>0</v>
      </c>
      <c r="T70" s="78">
        <v>0</v>
      </c>
      <c r="U70" s="80">
        <f>=(S70+T70)/R70</f>
        <v>0</v>
      </c>
      <c r="V70" s="90">
        <v>3</v>
      </c>
      <c r="W70" s="61">
        <v>300</v>
      </c>
      <c r="X70" s="109">
        <f>=(Y70-Z70-AA70)*1000/W70</f>
        <v>1333.33333333333</v>
      </c>
      <c r="Y70" s="111">
        <v>400</v>
      </c>
      <c r="Z70" s="109">
        <v>0</v>
      </c>
      <c r="AA70" s="109">
        <v>0</v>
      </c>
      <c r="AB70" s="112">
        <f>=(Z70+AA70)/Y70</f>
        <v>0</v>
      </c>
      <c r="AC70" s="86">
        <v>3</v>
      </c>
      <c r="AD70" s="127">
        <v>686</v>
      </c>
      <c r="AE70" s="78">
        <f>=(AF70-AG70-AH70)*1000/AD70</f>
        <v>720.116618075802</v>
      </c>
      <c r="AF70" s="111">
        <v>500</v>
      </c>
      <c r="AG70" s="78">
        <v>3</v>
      </c>
      <c r="AH70" s="78">
        <v>3</v>
      </c>
      <c r="AI70" s="80">
        <f>=(AG70+AH70)/AF70</f>
        <v>0.012</v>
      </c>
      <c r="AJ70" s="90">
        <v>3</v>
      </c>
      <c r="AK70" s="38">
        <v>1177</v>
      </c>
      <c r="AL70" s="78">
        <f>=(AM70-AN70-AO70)*1000/AK70</f>
        <v>480.88360237893</v>
      </c>
      <c r="AM70" s="111">
        <v>600</v>
      </c>
      <c r="AN70" s="109">
        <v>17</v>
      </c>
      <c r="AO70" s="109">
        <v>17</v>
      </c>
      <c r="AP70" s="112">
        <f>=(AN70+AO70)/AM70</f>
        <v>0.056666666666667</v>
      </c>
      <c r="AQ70" s="86">
        <v>3</v>
      </c>
      <c r="AR70" s="127">
        <v>1179</v>
      </c>
      <c r="AS70" s="78">
        <f>=(AT70-AU70-AV70)*1000/AR70</f>
        <v>561.492790500424</v>
      </c>
      <c r="AT70" s="111">
        <v>700</v>
      </c>
      <c r="AU70" s="78">
        <v>17</v>
      </c>
      <c r="AV70" s="78">
        <v>21</v>
      </c>
      <c r="AW70" s="80">
        <f>=(AU70+AV70)/AT70</f>
        <v>0.054285714285714</v>
      </c>
      <c r="AX70" s="90">
        <v>3</v>
      </c>
      <c r="AY70" s="38">
        <v>1621</v>
      </c>
      <c r="AZ70" s="78">
        <f>=(BA70-BB70-BC70)*1000/AY70</f>
        <v>469.463294262801</v>
      </c>
      <c r="BA70" s="111">
        <v>800</v>
      </c>
      <c r="BB70" s="109">
        <v>20</v>
      </c>
      <c r="BC70" s="109">
        <v>19</v>
      </c>
      <c r="BD70" s="112">
        <f>=(BB70+BC70)/BA70</f>
        <v>0.04875</v>
      </c>
      <c r="BE70" s="86">
        <v>3</v>
      </c>
      <c r="BF70" s="127">
        <v>2050</v>
      </c>
      <c r="BG70" s="78">
        <f>=(BH70-BI70-BJ70)*1000/BF70</f>
        <v>413.170731707317</v>
      </c>
      <c r="BH70" s="111">
        <v>900</v>
      </c>
      <c r="BI70" s="78">
        <v>30</v>
      </c>
      <c r="BJ70" s="78">
        <v>23</v>
      </c>
      <c r="BK70" s="80">
        <f>=(BI70+BJ70)/BH70</f>
        <v>0.058888888888889</v>
      </c>
      <c r="BL70" s="90">
        <v>3</v>
      </c>
      <c r="BM70" s="38">
        <v>2031</v>
      </c>
      <c r="BN70" s="109">
        <f>=(BO70-BP70-BQ70)*1000/BM70</f>
        <v>472.181191531265</v>
      </c>
      <c r="BO70" s="111">
        <v>1000</v>
      </c>
      <c r="BP70" s="109">
        <v>21</v>
      </c>
      <c r="BQ70" s="109">
        <v>20</v>
      </c>
      <c r="BR70" s="112">
        <f>=(BP70+BQ70)/BO70</f>
        <v>0.041</v>
      </c>
      <c r="CA70" s="51" t="s"/>
    </row>
    <row r="71" spans="1:79">
      <c r="A71" s="78">
        <v>4</v>
      </c>
      <c r="B71" s="127">
        <v>249</v>
      </c>
      <c r="C71" s="78">
        <f>=(D71-E71-F71)*1000/B71</f>
        <v>401.606425702811</v>
      </c>
      <c r="D71" s="79">
        <v>100</v>
      </c>
      <c r="E71" s="11">
        <v>0</v>
      </c>
      <c r="F71" s="11">
        <v>0</v>
      </c>
      <c r="G71" s="80">
        <f>=(E71+F71)/D71</f>
        <v>0</v>
      </c>
      <c r="H71" s="81">
        <v>4</v>
      </c>
      <c r="I71" s="38">
        <v>256</v>
      </c>
      <c r="J71" s="109">
        <f>=(K71-L71-M71)*1000/I71</f>
        <v>781.25</v>
      </c>
      <c r="K71" s="111">
        <v>200</v>
      </c>
      <c r="L71" s="109">
        <v>0</v>
      </c>
      <c r="M71" s="109">
        <v>0</v>
      </c>
      <c r="N71" s="112">
        <f>=(L71+M71)/K71</f>
        <v>0</v>
      </c>
      <c r="O71" s="296">
        <v>4</v>
      </c>
      <c r="P71" s="127">
        <v>293</v>
      </c>
      <c r="Q71" s="78">
        <f>=(R71-S71-T71)*1000/P71</f>
        <v>1023.89078498294</v>
      </c>
      <c r="R71" s="79">
        <v>300</v>
      </c>
      <c r="S71" s="109">
        <v>0</v>
      </c>
      <c r="T71" s="109">
        <v>0</v>
      </c>
      <c r="U71" s="80">
        <f>=(S71+T71)/R71</f>
        <v>0</v>
      </c>
      <c r="V71" s="81">
        <v>4</v>
      </c>
      <c r="W71" s="127">
        <v>308</v>
      </c>
      <c r="X71" s="109">
        <f>=(Y71-Z71-AA71)*1000/W71</f>
        <v>1298.7012987013</v>
      </c>
      <c r="Y71" s="111">
        <v>400</v>
      </c>
      <c r="Z71" s="109">
        <v>0</v>
      </c>
      <c r="AA71" s="109">
        <v>0</v>
      </c>
      <c r="AB71" s="112">
        <f>=(Z71+AA71)/Y71</f>
        <v>0</v>
      </c>
      <c r="AC71" s="296">
        <v>4</v>
      </c>
      <c r="AD71" s="23">
        <v>736</v>
      </c>
      <c r="AE71" s="78">
        <f>=(AF71-AG71-AH71)*1000/AD71</f>
        <v>671.195652173913</v>
      </c>
      <c r="AF71" s="111">
        <v>500</v>
      </c>
      <c r="AG71" s="78">
        <v>3</v>
      </c>
      <c r="AH71" s="78">
        <v>3</v>
      </c>
      <c r="AI71" s="80">
        <f>=(AG71+AH71)/AF71</f>
        <v>0.012</v>
      </c>
      <c r="AJ71" s="81">
        <v>4</v>
      </c>
      <c r="AK71" s="38">
        <v>1174</v>
      </c>
      <c r="AL71" s="78">
        <f>=(AM71-AN71-AO71)*1000/AK71</f>
        <v>482.112436115843</v>
      </c>
      <c r="AM71" s="111">
        <v>600</v>
      </c>
      <c r="AN71" s="109">
        <v>17</v>
      </c>
      <c r="AO71" s="109">
        <v>17</v>
      </c>
      <c r="AP71" s="112">
        <f>=(AN71+AO71)/AM71</f>
        <v>0.056666666666667</v>
      </c>
      <c r="AQ71" s="296">
        <v>4</v>
      </c>
      <c r="AR71" s="127">
        <v>1181</v>
      </c>
      <c r="AS71" s="78">
        <f>=(AT71-AU71-AV71)*1000/AR71</f>
        <v>565.622353937341</v>
      </c>
      <c r="AT71" s="111">
        <v>700</v>
      </c>
      <c r="AU71" s="78">
        <v>18</v>
      </c>
      <c r="AV71" s="78">
        <v>14</v>
      </c>
      <c r="AW71" s="80">
        <f>=(AU71+AV71)/AT71</f>
        <v>0.045714285714286</v>
      </c>
      <c r="AX71" s="81">
        <v>4</v>
      </c>
      <c r="AY71" s="38">
        <v>1590</v>
      </c>
      <c r="AZ71" s="78">
        <f>=(BA71-BB71-BC71)*1000/AY71</f>
        <v>478.616352201258</v>
      </c>
      <c r="BA71" s="111">
        <v>800</v>
      </c>
      <c r="BB71" s="109">
        <v>20</v>
      </c>
      <c r="BC71" s="23">
        <v>19</v>
      </c>
      <c r="BD71" s="112">
        <f>=(BB71+BC71)/BA71</f>
        <v>0.04875</v>
      </c>
      <c r="BE71" s="296">
        <v>4</v>
      </c>
      <c r="BF71" s="23">
        <v>2053</v>
      </c>
      <c r="BG71" s="78">
        <f>=(BH71-BI71-BJ71)*1000/BF71</f>
        <v>422.795908426693</v>
      </c>
      <c r="BH71" s="111">
        <v>900</v>
      </c>
      <c r="BI71" s="78">
        <v>16</v>
      </c>
      <c r="BJ71" s="78">
        <v>16</v>
      </c>
      <c r="BK71" s="80">
        <f>=(BI71+BJ71)/BH71</f>
        <v>0.035555555555556</v>
      </c>
      <c r="BL71" s="81">
        <v>4</v>
      </c>
      <c r="BM71" s="38">
        <v>2437</v>
      </c>
      <c r="BN71" s="109">
        <f>=(BO71-BP71-BQ71)*1000/BM71</f>
        <v>372.589249076734</v>
      </c>
      <c r="BO71" s="111">
        <v>1000</v>
      </c>
      <c r="BP71" s="109">
        <v>49</v>
      </c>
      <c r="BQ71" s="109">
        <v>43</v>
      </c>
      <c r="BR71" s="112">
        <f>=(BP71+BQ71)/BO71</f>
        <v>0.092</v>
      </c>
      <c r="CA71" s="51" t="s"/>
    </row>
    <row r="72" spans="1:79">
      <c r="A72" s="79">
        <v>5</v>
      </c>
      <c r="B72" s="143">
        <v>227</v>
      </c>
      <c r="C72" s="140">
        <f>=(D72-E72-F72)*1000/B72</f>
        <v>440.528634361233</v>
      </c>
      <c r="D72" s="79">
        <v>100</v>
      </c>
      <c r="E72" s="303">
        <v>0</v>
      </c>
      <c r="F72" s="303">
        <v>0</v>
      </c>
      <c r="G72" s="141">
        <f>=(E72+F72)/D72</f>
        <v>0</v>
      </c>
      <c r="H72" s="132">
        <v>5</v>
      </c>
      <c r="I72" s="265">
        <v>261</v>
      </c>
      <c r="J72" s="145">
        <f>=(K72-L72-M72)*1000/I72</f>
        <v>766.283524904215</v>
      </c>
      <c r="K72" s="111">
        <v>200</v>
      </c>
      <c r="L72" s="145">
        <v>0</v>
      </c>
      <c r="M72" s="145">
        <v>0</v>
      </c>
      <c r="N72" s="146">
        <f>=(L72+M72)/K72</f>
        <v>0</v>
      </c>
      <c r="O72" s="86">
        <v>5</v>
      </c>
      <c r="P72" s="143">
        <v>257</v>
      </c>
      <c r="Q72" s="140">
        <f>=(R72-S72-T72)*1000/P72</f>
        <v>1167.31517509728</v>
      </c>
      <c r="R72" s="79">
        <v>300</v>
      </c>
      <c r="S72" s="145">
        <v>0</v>
      </c>
      <c r="T72" s="145">
        <v>0</v>
      </c>
      <c r="U72" s="141">
        <f>=(S72+T72)/R72</f>
        <v>0</v>
      </c>
      <c r="V72" s="132">
        <v>5</v>
      </c>
      <c r="W72" s="143">
        <v>292</v>
      </c>
      <c r="X72" s="145">
        <f>=(Y72-Z72-AA72)*1000/W72</f>
        <v>1369.86301369863</v>
      </c>
      <c r="Y72" s="111">
        <v>400</v>
      </c>
      <c r="Z72" s="145">
        <v>0</v>
      </c>
      <c r="AA72" s="145">
        <v>0</v>
      </c>
      <c r="AB72" s="146">
        <f>=(Z72+AA72)/Y72</f>
        <v>0</v>
      </c>
      <c r="AC72" s="86">
        <v>5</v>
      </c>
      <c r="AD72" s="143">
        <v>686</v>
      </c>
      <c r="AE72" s="140">
        <f>=(AF72-AG72-AH72)*1000/AD72</f>
        <v>720.116618075802</v>
      </c>
      <c r="AF72" s="111">
        <v>500</v>
      </c>
      <c r="AG72" s="140">
        <v>3</v>
      </c>
      <c r="AH72" s="140">
        <v>3</v>
      </c>
      <c r="AI72" s="141">
        <f>=(AG72+AH72)/AF72</f>
        <v>0.012</v>
      </c>
      <c r="AJ72" s="132">
        <v>5</v>
      </c>
      <c r="AK72" s="265">
        <v>1177</v>
      </c>
      <c r="AL72" s="140">
        <f>=(AM72-AN72-AO72)*1000/AK72</f>
        <v>485.131690739167</v>
      </c>
      <c r="AM72" s="111">
        <v>600</v>
      </c>
      <c r="AN72" s="145">
        <v>16</v>
      </c>
      <c r="AO72" s="145">
        <v>13</v>
      </c>
      <c r="AP72" s="146">
        <f>=(AN72+AO72)/AM72</f>
        <v>0.048333333333333</v>
      </c>
      <c r="AQ72" s="86">
        <v>5</v>
      </c>
      <c r="AR72" s="143">
        <v>1205</v>
      </c>
      <c r="AS72" s="140">
        <f>=(AT72-AU72-AV72)*1000/AR72</f>
        <v>555.186721991701</v>
      </c>
      <c r="AT72" s="111">
        <v>700</v>
      </c>
      <c r="AU72" s="140">
        <v>17</v>
      </c>
      <c r="AV72" s="140">
        <v>14</v>
      </c>
      <c r="AW72" s="141">
        <f>=(AU72+AV72)/AT72</f>
        <v>0.044285714285714</v>
      </c>
      <c r="AX72" s="132">
        <v>5</v>
      </c>
      <c r="AY72" s="265">
        <v>1597</v>
      </c>
      <c r="AZ72" s="140">
        <f>=(BA72-BB72-BC72)*1000/AY72</f>
        <v>483.406386975579</v>
      </c>
      <c r="BA72" s="111">
        <v>800</v>
      </c>
      <c r="BB72" s="145">
        <v>15</v>
      </c>
      <c r="BC72" s="145">
        <v>13</v>
      </c>
      <c r="BD72" s="146">
        <f>=(BB72+BC72)/BA72</f>
        <v>0.035</v>
      </c>
      <c r="BE72" s="86">
        <v>5</v>
      </c>
      <c r="BF72" s="143">
        <v>2084</v>
      </c>
      <c r="BG72" s="140">
        <f>=(BH72-BI72-BJ72)*1000/BF72</f>
        <v>401.151631477927</v>
      </c>
      <c r="BH72" s="111">
        <v>900</v>
      </c>
      <c r="BI72" s="140">
        <v>33</v>
      </c>
      <c r="BJ72" s="140">
        <v>31</v>
      </c>
      <c r="BK72" s="141">
        <f>=(BI72+BJ72)/BH72</f>
        <v>0.071111111111111</v>
      </c>
      <c r="BL72" s="132">
        <v>5</v>
      </c>
      <c r="BM72" s="265">
        <v>2092</v>
      </c>
      <c r="BN72" s="145">
        <f>=(BO72-BP72-BQ72)*1000/BM72</f>
        <v>450.286806883365</v>
      </c>
      <c r="BO72" s="145">
        <v>1000</v>
      </c>
      <c r="BP72" s="145">
        <v>33</v>
      </c>
      <c r="BQ72" s="145">
        <v>25</v>
      </c>
      <c r="BR72" s="146">
        <f>=(BP72+BQ72)/BO72</f>
        <v>0.058</v>
      </c>
      <c r="CA72" s="51" t="s"/>
    </row>
    <row r="73" spans="1:79">
      <c r="A73" s="230" t="s">
        <v>11</v>
      </c>
      <c r="B73" s="61">
        <f>=AVERAGE(B68:B72)</f>
        <v>251.8</v>
      </c>
      <c r="C73" s="79">
        <f>=(D73-E73-F73)*1000/B73</f>
        <v>397.14058776807</v>
      </c>
      <c r="D73" s="140">
        <f>=AVERAGE(D68:D72)</f>
        <v>100</v>
      </c>
      <c r="E73" s="11">
        <f>=AVERAGE(E68:E72)</f>
        <v>0</v>
      </c>
      <c r="F73" s="11">
        <f>=AVERAGE(F68:F72)</f>
        <v>0</v>
      </c>
      <c r="G73" s="87">
        <f>=(E73+F73)/D73</f>
        <v>0</v>
      </c>
      <c r="H73" s="266" t="s">
        <v>11</v>
      </c>
      <c r="I73" s="133">
        <f>=AVERAGE(I68:I72)</f>
        <v>269.6</v>
      </c>
      <c r="J73" s="130">
        <f>=(K73-L73-M73)*1000/I73</f>
        <v>741.839762611276</v>
      </c>
      <c r="K73" s="140">
        <f>=AVERAGE(K68:K72)</f>
        <v>200</v>
      </c>
      <c r="L73" s="261">
        <f>=AVERAGE(L68:L72)</f>
        <v>0</v>
      </c>
      <c r="M73" s="261">
        <f>=AVERAGE(M68:M72)</f>
        <v>0</v>
      </c>
      <c r="N73" s="136">
        <f>=(L73+M73)/K73</f>
        <v>0</v>
      </c>
      <c r="O73" s="147" t="s">
        <v>11</v>
      </c>
      <c r="P73" s="61">
        <f>=AVERAGE(P68:P72)</f>
        <v>274.8</v>
      </c>
      <c r="Q73" s="79">
        <f>=(R73-S73-T73)*1000/P73</f>
        <v>1091.70305676856</v>
      </c>
      <c r="R73" s="79">
        <f>=AVERAGE(R68:R72)</f>
        <v>300</v>
      </c>
      <c r="S73" s="11">
        <f>=AVERAGE(S68:S72)</f>
        <v>0</v>
      </c>
      <c r="T73" s="11">
        <f>=AVERAGE(T68:T72)</f>
        <v>0</v>
      </c>
      <c r="U73" s="87">
        <f>=(S73+T73)/R73</f>
        <v>0</v>
      </c>
      <c r="V73" s="266" t="s">
        <v>11</v>
      </c>
      <c r="W73" s="133">
        <f>=AVERAGE(W68:W72)</f>
        <v>300</v>
      </c>
      <c r="X73" s="130">
        <f>=(Y73-Z73-AA73)*1000/W73</f>
        <v>1333.33333333333</v>
      </c>
      <c r="Y73" s="145">
        <f>=AVERAGE(Y68:Y72)</f>
        <v>400</v>
      </c>
      <c r="Z73" s="261">
        <f>=AVERAGE(Z68:Z72)</f>
        <v>0</v>
      </c>
      <c r="AA73" s="261">
        <f>=AVERAGE(AA68:AA72)</f>
        <v>0</v>
      </c>
      <c r="AB73" s="136">
        <f>=(Z73+AA73)/Y73</f>
        <v>0</v>
      </c>
      <c r="AC73" s="147" t="s">
        <v>11</v>
      </c>
      <c r="AD73" s="61">
        <f>=AVERAGE(AD68:AD72)</f>
        <v>708.6</v>
      </c>
      <c r="AE73" s="79">
        <f>=(AF73-AG73-AH73)*1000/AD73</f>
        <v>697.149308495625</v>
      </c>
      <c r="AF73" s="111">
        <f>=AVERAGE(AF68:AF72)</f>
        <v>500</v>
      </c>
      <c r="AG73" s="11">
        <f>=AVERAGE(AG68:AG72)</f>
        <v>3</v>
      </c>
      <c r="AH73" s="11">
        <f>=AVERAGE(AH68:AH72)</f>
        <v>3</v>
      </c>
      <c r="AI73" s="87">
        <f>=(AG73+AH73)/AF73</f>
        <v>0.012</v>
      </c>
      <c r="AJ73" s="266" t="s">
        <v>11</v>
      </c>
      <c r="AK73" s="133">
        <f>=AVERAGE(AK68:AK72)</f>
        <v>1170</v>
      </c>
      <c r="AL73" s="130">
        <f>=(AM73-AN73-AO73)*1000/AK73</f>
        <v>487.350427350427</v>
      </c>
      <c r="AM73" s="145">
        <f>=AVERAGE(AM68:AM72)</f>
        <v>600</v>
      </c>
      <c r="AN73" s="261">
        <f>=AVERAGE(AN68:AN72)</f>
        <v>15.4</v>
      </c>
      <c r="AO73" s="261">
        <f>=AVERAGE(AO68:AO72)</f>
        <v>14.4</v>
      </c>
      <c r="AP73" s="136">
        <f>=(AN73+AO73)/AM73</f>
        <v>0.049666666666667</v>
      </c>
      <c r="AQ73" s="147" t="s">
        <v>11</v>
      </c>
      <c r="AR73" s="61">
        <f>=AVERAGE(AR68:AR72)</f>
        <v>1201</v>
      </c>
      <c r="AS73" s="79">
        <f>=(AT73-AU73-AV73)*1000/AR73</f>
        <v>554.704412989176</v>
      </c>
      <c r="AT73" s="79">
        <f>=AVERAGE(AT68:AT72)</f>
        <v>700</v>
      </c>
      <c r="AU73" s="11">
        <f>=AVERAGE(AU68:AU72)</f>
        <v>15.8</v>
      </c>
      <c r="AV73" s="11">
        <f>=AVERAGE(AV68:AV72)</f>
        <v>18</v>
      </c>
      <c r="AW73" s="87">
        <f>=(AU73+AV73)/AT73</f>
        <v>0.048285714285714</v>
      </c>
      <c r="AX73" s="266" t="s">
        <v>11</v>
      </c>
      <c r="AY73" s="133">
        <f>=AVERAGE(AY68:AY72)</f>
        <v>1620</v>
      </c>
      <c r="AZ73" s="140">
        <f>=AVERAGE(AZ68:AZ72)</f>
        <v>470.275817963813</v>
      </c>
      <c r="BA73" s="145">
        <f>=AVERAGE(BA68:BA72)</f>
        <v>800</v>
      </c>
      <c r="BB73" s="261">
        <f>=AVERAGE(BB68:BB72)</f>
        <v>20</v>
      </c>
      <c r="BC73" s="261">
        <f>=AVERAGE(BC68:BC72)</f>
        <v>18.4</v>
      </c>
      <c r="BD73" s="136">
        <f>=(BB73+BC73)/BA73</f>
        <v>0.048</v>
      </c>
      <c r="BE73" s="147" t="s">
        <v>11</v>
      </c>
      <c r="BF73" s="61">
        <f>=AVERAGE(BF68:BF72)</f>
        <v>1974.8</v>
      </c>
      <c r="BG73" s="79">
        <f>=(BH73-BI73-BJ73)*1000/BF73</f>
        <v>431.63864695159</v>
      </c>
      <c r="BH73" s="79">
        <f>=AVERAGE(BH68:BH72)</f>
        <v>900</v>
      </c>
      <c r="BI73" s="11">
        <f>=AVERAGE(BI68:BI72)</f>
        <v>24.2</v>
      </c>
      <c r="BJ73" s="11">
        <f>=AVERAGE(BJ68:BJ72)</f>
        <v>23.4</v>
      </c>
      <c r="BK73" s="87">
        <f>=(BI73+BJ73)/BH73</f>
        <v>0.052888888888889</v>
      </c>
      <c r="BL73" s="266" t="s">
        <v>11</v>
      </c>
      <c r="BM73" s="133">
        <f>=AVERAGE(BM68:BM72)</f>
        <v>2139.8</v>
      </c>
      <c r="BN73" s="111">
        <f>=(BO73-BP73-BQ73)*1000/BM73</f>
        <v>438.639125151883</v>
      </c>
      <c r="BO73" s="130">
        <v>1000</v>
      </c>
      <c r="BP73" s="261">
        <f>=AVERAGE(BP68:BP72)</f>
        <v>31.4</v>
      </c>
      <c r="BQ73" s="261">
        <f>=AVERAGE(BQ68:BQ72)</f>
        <v>30</v>
      </c>
      <c r="BR73" s="136">
        <f>=(BP73+BQ73)/BO73</f>
        <v>0.0614</v>
      </c>
      <c r="CA73" s="51" t="s"/>
    </row>
    <row r="74" spans="1:79">
      <c r="A74" s="308" t="s"/>
      <c r="B74" s="308" t="s"/>
      <c r="C74" s="308" t="s"/>
      <c r="D74" s="308" t="s"/>
      <c r="E74" s="308" t="s"/>
      <c r="F74" s="308" t="s"/>
      <c r="G74" s="309" t="s"/>
      <c r="H74" s="330" t="s"/>
      <c r="I74" s="331" t="s"/>
      <c r="J74" s="11" t="s"/>
      <c r="K74" s="230" t="s"/>
      <c r="L74" s="11" t="s"/>
      <c r="M74" s="11" t="s"/>
      <c r="N74" s="13" t="s"/>
      <c r="O74" s="332" t="s"/>
      <c r="P74" s="333" t="s"/>
      <c r="Q74" s="333" t="s"/>
      <c r="R74" s="333" t="s"/>
      <c r="S74" s="333" t="s"/>
      <c r="T74" s="333" t="s"/>
      <c r="U74" s="333" t="s"/>
      <c r="V74" s="330" t="s"/>
      <c r="W74" s="331" t="s"/>
      <c r="X74" s="11" t="s"/>
      <c r="Y74" s="230" t="s"/>
      <c r="Z74" s="11" t="s"/>
      <c r="AA74" s="11" t="s"/>
      <c r="AB74" s="13" t="s"/>
      <c r="AC74" s="332" t="s"/>
      <c r="AD74" s="333" t="s"/>
      <c r="AE74" s="333" t="s"/>
      <c r="AF74" s="333" t="s"/>
      <c r="AG74" s="333" t="s"/>
      <c r="AH74" s="333" t="s"/>
      <c r="AI74" s="333" t="s"/>
      <c r="AJ74" s="330" t="s"/>
      <c r="AK74" s="331" t="s"/>
      <c r="AL74" s="11" t="s"/>
      <c r="AM74" s="230" t="s"/>
      <c r="AN74" s="11" t="s"/>
      <c r="AO74" s="11" t="s"/>
      <c r="AP74" s="13" t="s"/>
      <c r="AQ74" s="332" t="s"/>
      <c r="AR74" s="333" t="s"/>
      <c r="AS74" s="333" t="s"/>
      <c r="AT74" s="333" t="s"/>
      <c r="AU74" s="333" t="s"/>
      <c r="AV74" s="333" t="s"/>
      <c r="AW74" s="333" t="s"/>
      <c r="AX74" s="330" t="s"/>
      <c r="AY74" s="331" t="s"/>
      <c r="AZ74" s="11" t="s"/>
      <c r="BA74" s="230" t="s"/>
      <c r="BB74" s="11" t="s"/>
      <c r="BC74" s="11" t="s"/>
      <c r="BD74" s="13" t="s"/>
      <c r="BE74" s="334" t="s"/>
      <c r="BF74" s="335" t="s"/>
      <c r="BG74" s="335" t="s"/>
      <c r="BH74" s="335" t="s"/>
      <c r="BI74" s="335" t="s"/>
      <c r="BJ74" s="335" t="s"/>
      <c r="BK74" s="335" t="s"/>
      <c r="BL74" s="330" t="s"/>
      <c r="BM74" s="331" t="s"/>
      <c r="BN74" s="11" t="s"/>
      <c r="BO74" s="230" t="s"/>
      <c r="BP74" s="11" t="s"/>
      <c r="BQ74" s="11" t="s"/>
      <c r="BR74" s="13" t="s"/>
      <c r="CA74" s="51" t="s"/>
    </row>
    <row r="75" spans="1:79" s="722">
      <c r="A75" s="318" t="s">
        <v>118</v>
      </c>
      <c r="B75" s="284" t="s"/>
      <c r="C75" s="284" t="s"/>
      <c r="D75" s="75" t="s"/>
      <c r="E75" s="284" t="s"/>
      <c r="F75" s="284" t="s"/>
      <c r="G75" s="285" t="s"/>
      <c r="H75" s="322" t="s">
        <v>119</v>
      </c>
      <c r="I75" s="336" t="s"/>
      <c r="J75" s="336" t="s"/>
      <c r="K75" s="337" t="s"/>
      <c r="L75" s="336" t="s"/>
      <c r="M75" s="336" t="s"/>
      <c r="N75" s="320" t="s"/>
      <c r="O75" s="322" t="s">
        <v>120</v>
      </c>
      <c r="P75" s="338" t="s"/>
      <c r="Q75" s="338" t="s"/>
      <c r="R75" s="157" t="s"/>
      <c r="S75" s="338" t="s"/>
      <c r="T75" s="338" t="s"/>
      <c r="U75" s="323" t="s"/>
      <c r="V75" s="322" t="s">
        <v>121</v>
      </c>
      <c r="W75" s="338" t="s"/>
      <c r="X75" s="338" t="s"/>
      <c r="Y75" s="157" t="s"/>
      <c r="Z75" s="338" t="s"/>
      <c r="AA75" s="338" t="s"/>
      <c r="AB75" s="323" t="s"/>
      <c r="AC75" s="322" t="s">
        <v>122</v>
      </c>
      <c r="AD75" s="338" t="s"/>
      <c r="AE75" s="338" t="s"/>
      <c r="AF75" s="157" t="s"/>
      <c r="AG75" s="338" t="s"/>
      <c r="AH75" s="338" t="s"/>
      <c r="AI75" s="323" t="s"/>
      <c r="AJ75" s="322" t="s">
        <v>123</v>
      </c>
      <c r="AK75" s="338" t="s"/>
      <c r="AL75" s="338" t="s"/>
      <c r="AM75" s="157" t="s"/>
      <c r="AN75" s="338" t="s"/>
      <c r="AO75" s="338" t="s"/>
      <c r="AP75" s="323" t="s"/>
      <c r="AQ75" s="322" t="s">
        <v>124</v>
      </c>
      <c r="AR75" s="338" t="s"/>
      <c r="AS75" s="338" t="s"/>
      <c r="AT75" s="157" t="s"/>
      <c r="AU75" s="338" t="s"/>
      <c r="AV75" s="338" t="s"/>
      <c r="AW75" s="323" t="s"/>
      <c r="AX75" s="322" t="s">
        <v>125</v>
      </c>
      <c r="AY75" s="338" t="s"/>
      <c r="AZ75" s="338" t="s"/>
      <c r="BA75" s="157" t="s"/>
      <c r="BB75" s="338" t="s"/>
      <c r="BC75" s="338" t="s"/>
      <c r="BD75" s="323" t="s"/>
      <c r="BE75" s="322" t="s">
        <v>126</v>
      </c>
      <c r="BF75" s="338" t="s"/>
      <c r="BG75" s="338" t="s"/>
      <c r="BH75" s="157" t="s"/>
      <c r="BI75" s="338" t="s"/>
      <c r="BJ75" s="338" t="s"/>
      <c r="BK75" s="323" t="s"/>
      <c r="BL75" s="322" t="s">
        <v>127</v>
      </c>
      <c r="BM75" s="338" t="s"/>
      <c r="BN75" s="338" t="s"/>
      <c r="BO75" s="157" t="s"/>
      <c r="BP75" s="338" t="s"/>
      <c r="BQ75" s="338" t="s"/>
      <c r="BR75" s="323" t="s"/>
      <c r="BS75" s="327" t="s"/>
      <c r="BT75" s="328" t="s"/>
      <c r="BU75" s="328" t="s"/>
      <c r="BV75" s="328" t="s"/>
      <c r="BW75" s="328" t="s"/>
      <c r="BX75" s="328" t="s"/>
      <c r="BY75" s="328" t="s"/>
      <c r="BZ75" s="328" t="s"/>
      <c r="CA75" s="329" t="s"/>
    </row>
    <row r="76" spans="1:79">
      <c r="A76" s="78" t="s">
        <v>5</v>
      </c>
      <c r="B76" s="61" t="s">
        <v>46</v>
      </c>
      <c r="C76" s="78" t="s">
        <v>47</v>
      </c>
      <c r="D76" s="79" t="s">
        <v>48</v>
      </c>
      <c r="E76" s="79" t="s">
        <v>49</v>
      </c>
      <c r="F76" s="79" t="s">
        <v>50</v>
      </c>
      <c r="G76" s="80" t="s">
        <v>51</v>
      </c>
      <c r="H76" s="296" t="s">
        <v>5</v>
      </c>
      <c r="I76" s="61" t="s">
        <v>46</v>
      </c>
      <c r="J76" s="78" t="s">
        <v>47</v>
      </c>
      <c r="K76" s="79" t="s">
        <v>48</v>
      </c>
      <c r="L76" s="79" t="s">
        <v>49</v>
      </c>
      <c r="M76" s="79" t="s">
        <v>50</v>
      </c>
      <c r="N76" s="80" t="s">
        <v>51</v>
      </c>
      <c r="O76" s="296" t="s">
        <v>5</v>
      </c>
      <c r="P76" s="61" t="s">
        <v>46</v>
      </c>
      <c r="Q76" s="78" t="s">
        <v>47</v>
      </c>
      <c r="R76" s="79" t="s">
        <v>48</v>
      </c>
      <c r="S76" s="79" t="s">
        <v>49</v>
      </c>
      <c r="T76" s="79" t="s">
        <v>50</v>
      </c>
      <c r="U76" s="80" t="s">
        <v>51</v>
      </c>
      <c r="V76" s="296" t="s">
        <v>5</v>
      </c>
      <c r="W76" s="61" t="s">
        <v>46</v>
      </c>
      <c r="X76" s="78" t="s">
        <v>47</v>
      </c>
      <c r="Y76" s="79" t="s">
        <v>48</v>
      </c>
      <c r="Z76" s="79" t="s">
        <v>49</v>
      </c>
      <c r="AA76" s="79" t="s">
        <v>50</v>
      </c>
      <c r="AB76" s="80" t="s">
        <v>51</v>
      </c>
      <c r="AC76" s="296" t="s">
        <v>5</v>
      </c>
      <c r="AD76" s="61" t="s">
        <v>46</v>
      </c>
      <c r="AE76" s="78" t="s">
        <v>47</v>
      </c>
      <c r="AF76" s="79" t="s">
        <v>48</v>
      </c>
      <c r="AG76" s="79" t="s">
        <v>49</v>
      </c>
      <c r="AH76" s="79" t="s">
        <v>50</v>
      </c>
      <c r="AI76" s="80" t="s">
        <v>51</v>
      </c>
      <c r="AJ76" s="296" t="s">
        <v>5</v>
      </c>
      <c r="AK76" s="61" t="s">
        <v>46</v>
      </c>
      <c r="AL76" s="78" t="s">
        <v>47</v>
      </c>
      <c r="AM76" s="79" t="s">
        <v>48</v>
      </c>
      <c r="AN76" s="79" t="s">
        <v>49</v>
      </c>
      <c r="AO76" s="79" t="s">
        <v>50</v>
      </c>
      <c r="AP76" s="80" t="s">
        <v>51</v>
      </c>
      <c r="AQ76" s="296" t="s">
        <v>5</v>
      </c>
      <c r="AR76" s="61" t="s">
        <v>46</v>
      </c>
      <c r="AS76" s="78" t="s">
        <v>47</v>
      </c>
      <c r="AT76" s="79" t="s">
        <v>48</v>
      </c>
      <c r="AU76" s="79" t="s">
        <v>49</v>
      </c>
      <c r="AV76" s="79" t="s">
        <v>50</v>
      </c>
      <c r="AW76" s="80" t="s">
        <v>51</v>
      </c>
      <c r="AX76" s="296" t="s">
        <v>5</v>
      </c>
      <c r="AY76" s="61" t="s">
        <v>46</v>
      </c>
      <c r="AZ76" s="78" t="s">
        <v>47</v>
      </c>
      <c r="BA76" s="79" t="s">
        <v>48</v>
      </c>
      <c r="BB76" s="79" t="s">
        <v>49</v>
      </c>
      <c r="BC76" s="79" t="s">
        <v>50</v>
      </c>
      <c r="BD76" s="80" t="s">
        <v>51</v>
      </c>
      <c r="BE76" s="296" t="s">
        <v>5</v>
      </c>
      <c r="BF76" s="61" t="s">
        <v>46</v>
      </c>
      <c r="BG76" s="78" t="s">
        <v>47</v>
      </c>
      <c r="BH76" s="79" t="s">
        <v>48</v>
      </c>
      <c r="BI76" s="79" t="s">
        <v>49</v>
      </c>
      <c r="BJ76" s="79" t="s">
        <v>50</v>
      </c>
      <c r="BK76" s="80" t="s">
        <v>51</v>
      </c>
      <c r="BL76" s="296" t="s">
        <v>5</v>
      </c>
      <c r="BM76" s="61" t="s">
        <v>46</v>
      </c>
      <c r="BN76" s="78" t="s">
        <v>47</v>
      </c>
      <c r="BO76" s="79" t="s">
        <v>48</v>
      </c>
      <c r="BP76" s="79" t="s">
        <v>49</v>
      </c>
      <c r="BQ76" s="79" t="s">
        <v>50</v>
      </c>
      <c r="BR76" s="80" t="s">
        <v>51</v>
      </c>
      <c r="CA76" s="51" t="s"/>
    </row>
    <row r="77" spans="1:70">
      <c r="A77" s="79">
        <v>1</v>
      </c>
      <c r="B77" s="258">
        <v>240</v>
      </c>
      <c r="C77" s="78">
        <f>=(D77-E77-F77)*1000/B77</f>
        <v>416.666666666667</v>
      </c>
      <c r="D77" s="79">
        <v>100</v>
      </c>
      <c r="E77" s="11">
        <v>0</v>
      </c>
      <c r="F77" s="11">
        <v>0</v>
      </c>
      <c r="G77" s="80">
        <f>=(E77+F77)/D77</f>
        <v>0</v>
      </c>
      <c r="H77" s="86">
        <v>1</v>
      </c>
      <c r="I77" s="258">
        <v>251</v>
      </c>
      <c r="J77" s="110">
        <f>=(K77-L77-M77)*1000/I77</f>
        <v>733.067729083665</v>
      </c>
      <c r="K77" s="111">
        <v>200</v>
      </c>
      <c r="L77" s="11">
        <v>8</v>
      </c>
      <c r="M77" s="11">
        <v>8</v>
      </c>
      <c r="N77" s="80">
        <f>=(L77+M77)/K77</f>
        <v>0.08</v>
      </c>
      <c r="O77" s="86">
        <v>1</v>
      </c>
      <c r="P77" s="258">
        <v>267</v>
      </c>
      <c r="Q77" s="110">
        <f>=(R77-S77-T77)*1000/P77</f>
        <v>1022.47191011236</v>
      </c>
      <c r="R77" s="79">
        <v>300</v>
      </c>
      <c r="S77" s="11">
        <v>10</v>
      </c>
      <c r="T77" s="11">
        <v>17</v>
      </c>
      <c r="U77" s="80">
        <f>=(S77+T77)/R77</f>
        <v>0.09</v>
      </c>
      <c r="V77" s="86">
        <v>1</v>
      </c>
      <c r="W77" s="258">
        <v>279</v>
      </c>
      <c r="X77" s="110">
        <f>=(Y77-Z77-AA77)*1000/W77</f>
        <v>1315.41218637993</v>
      </c>
      <c r="Y77" s="111">
        <v>400</v>
      </c>
      <c r="Z77" s="11">
        <v>12</v>
      </c>
      <c r="AA77" s="11">
        <v>21</v>
      </c>
      <c r="AB77" s="80">
        <f>=(Z77+AA77)/Y77</f>
        <v>0.0825</v>
      </c>
      <c r="AC77" s="86">
        <v>1</v>
      </c>
      <c r="AD77" s="258">
        <v>299</v>
      </c>
      <c r="AE77" s="110">
        <f>=(AF77-AG77-AH77)*1000/AD77</f>
        <v>1508.36120401338</v>
      </c>
      <c r="AF77" s="111">
        <v>500</v>
      </c>
      <c r="AG77" s="11">
        <v>20</v>
      </c>
      <c r="AH77" s="11">
        <v>29</v>
      </c>
      <c r="AI77" s="80">
        <f>=(AG77+AH77)/AF77</f>
        <v>0.098</v>
      </c>
      <c r="AJ77" s="86">
        <v>1</v>
      </c>
      <c r="AK77" s="258">
        <v>316</v>
      </c>
      <c r="AL77" s="78">
        <f>=(AM77-AN77-AO77)*1000/AK77</f>
        <v>1645.56962025316</v>
      </c>
      <c r="AM77" s="111">
        <v>600</v>
      </c>
      <c r="AN77" s="11">
        <v>37</v>
      </c>
      <c r="AO77" s="11">
        <v>43</v>
      </c>
      <c r="AP77" s="80">
        <f>=(AN77+AO77)/AM77</f>
        <v>0.133333333333333</v>
      </c>
      <c r="AQ77" s="86">
        <v>1</v>
      </c>
      <c r="AR77" s="258">
        <v>316</v>
      </c>
      <c r="AS77" s="110">
        <f>=(AT77-AU77-AV77)*1000/AR77</f>
        <v>1936.70886075949</v>
      </c>
      <c r="AT77" s="111">
        <v>700</v>
      </c>
      <c r="AU77" s="11">
        <v>41</v>
      </c>
      <c r="AV77" s="11">
        <v>47</v>
      </c>
      <c r="AW77" s="80">
        <f>=(AU77+AV77)/AT77</f>
        <v>0.125714285714286</v>
      </c>
      <c r="AX77" s="86">
        <v>1</v>
      </c>
      <c r="AY77" s="258">
        <v>364</v>
      </c>
      <c r="AZ77" s="78">
        <f>=(BA77-BB77-BC77)*1000/AY77</f>
        <v>1920.32967032967</v>
      </c>
      <c r="BA77" s="111">
        <v>800</v>
      </c>
      <c r="BB77" s="11">
        <v>42</v>
      </c>
      <c r="BC77" s="11">
        <v>59</v>
      </c>
      <c r="BD77" s="80">
        <f>=(BB77+BC77)/BA77</f>
        <v>0.12625</v>
      </c>
      <c r="BE77" s="86">
        <v>1</v>
      </c>
      <c r="BF77" s="258">
        <v>376</v>
      </c>
      <c r="BG77" s="110">
        <f>=(BH77-BI77-BJ77)*1000/BF77</f>
        <v>2045.21276595745</v>
      </c>
      <c r="BH77" s="111">
        <v>900</v>
      </c>
      <c r="BI77" s="11">
        <v>59</v>
      </c>
      <c r="BJ77" s="11">
        <v>72</v>
      </c>
      <c r="BK77" s="80">
        <f>=(BI77+BJ77)/BH77</f>
        <v>0.145555555555556</v>
      </c>
      <c r="BL77" s="86">
        <v>1</v>
      </c>
      <c r="BM77" s="258">
        <v>380</v>
      </c>
      <c r="BN77" s="78">
        <f>=(BO77-BP77-BQ77)*1000/BM77</f>
        <v>2223.68421052632</v>
      </c>
      <c r="BO77" s="79">
        <v>1000</v>
      </c>
      <c r="BP77" s="11">
        <v>73</v>
      </c>
      <c r="BQ77" s="11">
        <v>82</v>
      </c>
      <c r="BR77" s="80">
        <f>=(BP77+BQ77)/BO77</f>
        <v>0.155</v>
      </c>
    </row>
    <row r="78" spans="1:70">
      <c r="A78" s="79">
        <v>2</v>
      </c>
      <c r="B78" s="258">
        <v>236</v>
      </c>
      <c r="C78" s="78">
        <f>=(D78-E78-F78)*1000/B78</f>
        <v>423.728813559322</v>
      </c>
      <c r="D78" s="79">
        <v>100</v>
      </c>
      <c r="E78" s="11">
        <v>0</v>
      </c>
      <c r="F78" s="11">
        <v>0</v>
      </c>
      <c r="G78" s="80">
        <f>=(E78+F78)/D78</f>
        <v>0</v>
      </c>
      <c r="H78" s="86">
        <v>2</v>
      </c>
      <c r="I78" s="258">
        <v>248</v>
      </c>
      <c r="J78" s="110">
        <f>=(K78-L78-M78)*1000/I78</f>
        <v>754.032258064516</v>
      </c>
      <c r="K78" s="111">
        <v>200</v>
      </c>
      <c r="L78" s="11">
        <v>6</v>
      </c>
      <c r="M78" s="11">
        <v>7</v>
      </c>
      <c r="N78" s="80">
        <f>=(L78+M78)/K78</f>
        <v>0.065</v>
      </c>
      <c r="O78" s="86">
        <v>2</v>
      </c>
      <c r="P78" s="258">
        <v>268</v>
      </c>
      <c r="Q78" s="110">
        <f>=(R78-S78-T78)*1000/P78</f>
        <v>1018.65671641791</v>
      </c>
      <c r="R78" s="79">
        <v>300</v>
      </c>
      <c r="S78" s="11">
        <v>12</v>
      </c>
      <c r="T78" s="11">
        <v>15</v>
      </c>
      <c r="U78" s="80">
        <f>=(S78+T78)/R78</f>
        <v>0.09</v>
      </c>
      <c r="V78" s="86">
        <v>2</v>
      </c>
      <c r="W78" s="258">
        <v>266</v>
      </c>
      <c r="X78" s="110">
        <f>=(Y78-Z78-AA78)*1000/W78</f>
        <v>1375.93984962406</v>
      </c>
      <c r="Y78" s="111">
        <v>400</v>
      </c>
      <c r="Z78" s="11">
        <v>14</v>
      </c>
      <c r="AA78" s="11">
        <v>20</v>
      </c>
      <c r="AB78" s="80">
        <f>=(Z78+AA78)/Y78</f>
        <v>0.085</v>
      </c>
      <c r="AC78" s="86">
        <v>2</v>
      </c>
      <c r="AD78" s="258">
        <v>291</v>
      </c>
      <c r="AE78" s="110">
        <f>=(AF78-AG78-AH78)*1000/AD78</f>
        <v>1512.02749140894</v>
      </c>
      <c r="AF78" s="111">
        <v>500</v>
      </c>
      <c r="AG78" s="11">
        <v>29</v>
      </c>
      <c r="AH78" s="11">
        <v>31</v>
      </c>
      <c r="AI78" s="80">
        <f>=(AG78+AH78)/AF78</f>
        <v>0.12</v>
      </c>
      <c r="AJ78" s="86">
        <v>2</v>
      </c>
      <c r="AK78" s="258">
        <v>323</v>
      </c>
      <c r="AL78" s="78">
        <f>=(AM78-AN78-AO78)*1000/AK78</f>
        <v>1634.67492260062</v>
      </c>
      <c r="AM78" s="111">
        <v>600</v>
      </c>
      <c r="AN78" s="11">
        <v>38</v>
      </c>
      <c r="AO78" s="11">
        <v>34</v>
      </c>
      <c r="AP78" s="80">
        <f>=(AN78+AO78)/AM78</f>
        <v>0.12</v>
      </c>
      <c r="AQ78" s="86">
        <v>2</v>
      </c>
      <c r="AR78" s="258">
        <v>353</v>
      </c>
      <c r="AS78" s="110">
        <f>=(AT78-AU78-AV78)*1000/AR78</f>
        <v>1694.05099150142</v>
      </c>
      <c r="AT78" s="111">
        <v>700</v>
      </c>
      <c r="AU78" s="11">
        <v>53</v>
      </c>
      <c r="AV78" s="11">
        <v>49</v>
      </c>
      <c r="AW78" s="80">
        <f>=(AU78+AV78)/AT78</f>
        <v>0.145714285714286</v>
      </c>
      <c r="AX78" s="86">
        <v>2</v>
      </c>
      <c r="AY78" s="258">
        <v>337</v>
      </c>
      <c r="AZ78" s="78">
        <f>=(BA78-BB78-BC78)*1000/AY78</f>
        <v>2089.02077151335</v>
      </c>
      <c r="BA78" s="111">
        <v>800</v>
      </c>
      <c r="BB78" s="11">
        <v>43</v>
      </c>
      <c r="BC78" s="11">
        <v>53</v>
      </c>
      <c r="BD78" s="80">
        <f>=(BB78+BC78)/BA78</f>
        <v>0.12</v>
      </c>
      <c r="BE78" s="86">
        <v>2</v>
      </c>
      <c r="BF78" s="258">
        <v>347</v>
      </c>
      <c r="BG78" s="110">
        <f>=(BH78-BI78-BJ78)*1000/BF78</f>
        <v>2270.89337175793</v>
      </c>
      <c r="BH78" s="111">
        <v>900</v>
      </c>
      <c r="BI78" s="11">
        <v>46</v>
      </c>
      <c r="BJ78" s="11">
        <v>66</v>
      </c>
      <c r="BK78" s="80">
        <f>=(BI78+BJ78)/BH78</f>
        <v>0.124444444444444</v>
      </c>
      <c r="BL78" s="86">
        <v>2</v>
      </c>
      <c r="BM78" s="258">
        <v>365</v>
      </c>
      <c r="BN78" s="78">
        <f>=(BO78-BP78-BQ78)*1000/BM78</f>
        <v>2356.16438356164</v>
      </c>
      <c r="BO78" s="79">
        <v>1000</v>
      </c>
      <c r="BP78" s="11">
        <v>66</v>
      </c>
      <c r="BQ78" s="11">
        <v>74</v>
      </c>
      <c r="BR78" s="80">
        <f>=(BP78+BQ78)/BO78</f>
        <v>0.14</v>
      </c>
    </row>
    <row r="79" spans="1:70">
      <c r="A79" s="79">
        <v>3</v>
      </c>
      <c r="B79" s="258">
        <v>247</v>
      </c>
      <c r="C79" s="78">
        <f>=(D79-E79-F79)*1000/B79</f>
        <v>404.858299595142</v>
      </c>
      <c r="D79" s="79">
        <v>100</v>
      </c>
      <c r="E79" s="11">
        <v>0</v>
      </c>
      <c r="F79" s="11">
        <v>0</v>
      </c>
      <c r="G79" s="80">
        <f>=(E79+F79)/D79</f>
        <v>0</v>
      </c>
      <c r="H79" s="86">
        <v>3</v>
      </c>
      <c r="I79" s="258">
        <v>263</v>
      </c>
      <c r="J79" s="110">
        <f>=(K79-L79-M79)*1000/I79</f>
        <v>711.026615969582</v>
      </c>
      <c r="K79" s="111">
        <v>200</v>
      </c>
      <c r="L79" s="11">
        <v>8</v>
      </c>
      <c r="M79" s="11">
        <v>5</v>
      </c>
      <c r="N79" s="80">
        <f>=(L79+M79)/K79</f>
        <v>0.065</v>
      </c>
      <c r="O79" s="86">
        <v>3</v>
      </c>
      <c r="P79" s="258">
        <v>247</v>
      </c>
      <c r="Q79" s="110">
        <f>=(R79-S79-T79)*1000/P79</f>
        <v>1101.21457489879</v>
      </c>
      <c r="R79" s="79">
        <v>300</v>
      </c>
      <c r="S79" s="11">
        <v>10</v>
      </c>
      <c r="T79" s="11">
        <v>18</v>
      </c>
      <c r="U79" s="80">
        <f>=(S79+T79)/R79</f>
        <v>0.093333333333333</v>
      </c>
      <c r="V79" s="86">
        <v>3</v>
      </c>
      <c r="W79" s="258">
        <v>280</v>
      </c>
      <c r="X79" s="110">
        <f>=(Y79-Z79-AA79)*1000/W79</f>
        <v>1307.14285714286</v>
      </c>
      <c r="Y79" s="111">
        <v>400</v>
      </c>
      <c r="Z79" s="11">
        <v>11</v>
      </c>
      <c r="AA79" s="11">
        <v>23</v>
      </c>
      <c r="AB79" s="80">
        <f>=(Z79+AA79)/Y79</f>
        <v>0.085</v>
      </c>
      <c r="AC79" s="86">
        <v>3</v>
      </c>
      <c r="AD79" s="258">
        <v>291</v>
      </c>
      <c r="AE79" s="110">
        <f>=(AF79-AG79-AH79)*1000/AD79</f>
        <v>1512.02749140894</v>
      </c>
      <c r="AF79" s="111">
        <v>500</v>
      </c>
      <c r="AG79" s="11">
        <v>30</v>
      </c>
      <c r="AH79" s="11">
        <v>30</v>
      </c>
      <c r="AI79" s="80">
        <f>=(AG79+AH79)/AF79</f>
        <v>0.12</v>
      </c>
      <c r="AJ79" s="86">
        <v>3</v>
      </c>
      <c r="AK79" s="258">
        <v>305</v>
      </c>
      <c r="AL79" s="78">
        <f>=(AM79-AN79-AO79)*1000/AK79</f>
        <v>1737.70491803279</v>
      </c>
      <c r="AM79" s="111">
        <v>600</v>
      </c>
      <c r="AN79" s="11">
        <v>32</v>
      </c>
      <c r="AO79" s="11">
        <v>38</v>
      </c>
      <c r="AP79" s="80">
        <f>=(AN79+AO79)/AM79</f>
        <v>0.116666666666667</v>
      </c>
      <c r="AQ79" s="86">
        <v>3</v>
      </c>
      <c r="AR79" s="258">
        <v>328</v>
      </c>
      <c r="AS79" s="110">
        <f>=(AT79-AU79-AV79)*1000/AR79</f>
        <v>1908.53658536585</v>
      </c>
      <c r="AT79" s="111">
        <v>700</v>
      </c>
      <c r="AU79" s="11">
        <v>31</v>
      </c>
      <c r="AV79" s="11">
        <v>43</v>
      </c>
      <c r="AW79" s="80">
        <f>=(AU79+AV79)/AT79</f>
        <v>0.105714285714286</v>
      </c>
      <c r="AX79" s="86">
        <v>3</v>
      </c>
      <c r="AY79" s="258">
        <v>349</v>
      </c>
      <c r="AZ79" s="78">
        <f>=(BA79-BB79-BC79)*1000/AY79</f>
        <v>2025.78796561605</v>
      </c>
      <c r="BA79" s="111">
        <v>800</v>
      </c>
      <c r="BB79" s="11">
        <v>43</v>
      </c>
      <c r="BC79" s="11">
        <v>50</v>
      </c>
      <c r="BD79" s="80">
        <f>=(BB79+BC79)/BA79</f>
        <v>0.11625</v>
      </c>
      <c r="BE79" s="86">
        <v>3</v>
      </c>
      <c r="BF79" s="258">
        <v>355</v>
      </c>
      <c r="BG79" s="110">
        <f>=(BH79-BI79-BJ79)*1000/BF79</f>
        <v>2154.92957746479</v>
      </c>
      <c r="BH79" s="111">
        <v>900</v>
      </c>
      <c r="BI79" s="11">
        <v>60</v>
      </c>
      <c r="BJ79" s="11">
        <v>75</v>
      </c>
      <c r="BK79" s="80">
        <f>=(BI79+BJ79)/BH79</f>
        <v>0.15</v>
      </c>
      <c r="BL79" s="86">
        <v>3</v>
      </c>
      <c r="BM79" s="258">
        <v>396</v>
      </c>
      <c r="BN79" s="78">
        <f>=(BO79-BP79-BQ79)*1000/BM79</f>
        <v>2189.39393939394</v>
      </c>
      <c r="BO79" s="79">
        <v>1000</v>
      </c>
      <c r="BP79" s="11">
        <v>61</v>
      </c>
      <c r="BQ79" s="11">
        <v>72</v>
      </c>
      <c r="BR79" s="80">
        <f>=(BP79+BQ79)/BO79</f>
        <v>0.133</v>
      </c>
    </row>
    <row r="80" spans="1:70">
      <c r="A80" s="78">
        <v>4</v>
      </c>
      <c r="B80" s="258">
        <v>232</v>
      </c>
      <c r="C80" s="78">
        <f>=(D80-E80-F80)*1000/B80</f>
        <v>431.034482758621</v>
      </c>
      <c r="D80" s="79">
        <v>100</v>
      </c>
      <c r="E80" s="11">
        <v>0</v>
      </c>
      <c r="F80" s="11">
        <v>0</v>
      </c>
      <c r="G80" s="80">
        <f>=(E80+F80)/D80</f>
        <v>0</v>
      </c>
      <c r="H80" s="296">
        <v>4</v>
      </c>
      <c r="I80" s="258">
        <v>243</v>
      </c>
      <c r="J80" s="110">
        <f>=(K80-L80-M80)*1000/I80</f>
        <v>720.164609053498</v>
      </c>
      <c r="K80" s="111">
        <v>200</v>
      </c>
      <c r="L80" s="11">
        <v>10</v>
      </c>
      <c r="M80" s="11">
        <v>15</v>
      </c>
      <c r="N80" s="80">
        <f>=(L80+M80)/K80</f>
        <v>0.125</v>
      </c>
      <c r="O80" s="296">
        <v>4</v>
      </c>
      <c r="P80" s="258">
        <v>252</v>
      </c>
      <c r="Q80" s="110">
        <f>=(R80-S80-T80)*1000/P80</f>
        <v>1083.33333333333</v>
      </c>
      <c r="R80" s="79">
        <v>300</v>
      </c>
      <c r="S80" s="11">
        <v>10</v>
      </c>
      <c r="T80" s="11">
        <v>17</v>
      </c>
      <c r="U80" s="80">
        <f>=(S80+T80)/R80</f>
        <v>0.09</v>
      </c>
      <c r="V80" s="296">
        <v>4</v>
      </c>
      <c r="W80" s="258">
        <v>302</v>
      </c>
      <c r="X80" s="110">
        <f>=(Y80-Z80-AA80)*1000/W80</f>
        <v>1165.56291390728</v>
      </c>
      <c r="Y80" s="111">
        <v>400</v>
      </c>
      <c r="Z80" s="11">
        <v>21</v>
      </c>
      <c r="AA80" s="11">
        <v>27</v>
      </c>
      <c r="AB80" s="80">
        <f>=(Z80+AA80)/Y80</f>
        <v>0.12</v>
      </c>
      <c r="AC80" s="296">
        <v>4</v>
      </c>
      <c r="AD80" s="258">
        <v>301</v>
      </c>
      <c r="AE80" s="110">
        <f>=(AF80-AG80-AH80)*1000/AD80</f>
        <v>1431.89368770764</v>
      </c>
      <c r="AF80" s="111">
        <v>500</v>
      </c>
      <c r="AG80" s="11">
        <v>29</v>
      </c>
      <c r="AH80" s="11">
        <v>40</v>
      </c>
      <c r="AI80" s="80">
        <f>=(AG80+AH80)/AF80</f>
        <v>0.138</v>
      </c>
      <c r="AJ80" s="296">
        <v>4</v>
      </c>
      <c r="AK80" s="258">
        <v>320</v>
      </c>
      <c r="AL80" s="78">
        <f>=(AM80-AN80-AO80)*1000/AK80</f>
        <v>1650</v>
      </c>
      <c r="AM80" s="111">
        <v>600</v>
      </c>
      <c r="AN80" s="11">
        <v>35</v>
      </c>
      <c r="AO80" s="11">
        <v>37</v>
      </c>
      <c r="AP80" s="80">
        <f>=(AN80+AO80)/AM80</f>
        <v>0.12</v>
      </c>
      <c r="AQ80" s="296">
        <v>4</v>
      </c>
      <c r="AR80" s="258">
        <v>334</v>
      </c>
      <c r="AS80" s="110">
        <f>=(AT80-AU80-AV80)*1000/AR80</f>
        <v>1844.31137724551</v>
      </c>
      <c r="AT80" s="111">
        <v>700</v>
      </c>
      <c r="AU80" s="11">
        <v>33</v>
      </c>
      <c r="AV80" s="11">
        <v>51</v>
      </c>
      <c r="AW80" s="80">
        <f>=(AU80+AV80)/AT80</f>
        <v>0.12</v>
      </c>
      <c r="AX80" s="296">
        <v>4</v>
      </c>
      <c r="AY80" s="258">
        <v>338</v>
      </c>
      <c r="AZ80" s="78">
        <f>=(BA80-BB80-BC80)*1000/AY80</f>
        <v>2023.66863905325</v>
      </c>
      <c r="BA80" s="111">
        <v>800</v>
      </c>
      <c r="BB80" s="11">
        <v>53</v>
      </c>
      <c r="BC80" s="11">
        <v>63</v>
      </c>
      <c r="BD80" s="80">
        <f>=(BB80+BC80)/BA80</f>
        <v>0.145</v>
      </c>
      <c r="BE80" s="296">
        <v>4</v>
      </c>
      <c r="BF80" s="258">
        <v>348</v>
      </c>
      <c r="BG80" s="110">
        <f>=(BH80-BI80-BJ80)*1000/BF80</f>
        <v>2255.74712643678</v>
      </c>
      <c r="BH80" s="111">
        <v>900</v>
      </c>
      <c r="BI80" s="11">
        <v>53</v>
      </c>
      <c r="BJ80" s="11">
        <v>62</v>
      </c>
      <c r="BK80" s="80">
        <f>=(BI80+BJ80)/BH80</f>
        <v>0.127777777777778</v>
      </c>
      <c r="BL80" s="296">
        <v>4</v>
      </c>
      <c r="BM80" s="258">
        <v>362</v>
      </c>
      <c r="BN80" s="78">
        <f>=(BO80-BP80-BQ80)*1000/BM80</f>
        <v>2353.59116022099</v>
      </c>
      <c r="BO80" s="79">
        <v>1000</v>
      </c>
      <c r="BP80" s="11">
        <v>70</v>
      </c>
      <c r="BQ80" s="11">
        <v>78</v>
      </c>
      <c r="BR80" s="80">
        <f>=(BP80+BQ80)/BO80</f>
        <v>0.148</v>
      </c>
    </row>
    <row r="81" spans="1:70">
      <c r="A81" s="79">
        <v>5</v>
      </c>
      <c r="B81" s="339">
        <v>217</v>
      </c>
      <c r="C81" s="127">
        <f>=(D81-E81-F81)*1000/B81</f>
        <v>460.829493087558</v>
      </c>
      <c r="D81" s="79">
        <v>100</v>
      </c>
      <c r="E81" s="303">
        <v>0</v>
      </c>
      <c r="F81" s="303">
        <v>0</v>
      </c>
      <c r="G81" s="141">
        <f>=(E81+F81)/D81</f>
        <v>0</v>
      </c>
      <c r="H81" s="268">
        <v>5</v>
      </c>
      <c r="I81" s="340">
        <v>235</v>
      </c>
      <c r="J81" s="129">
        <f>=(K81-L81-M81)*1000/I81</f>
        <v>744.68085106383</v>
      </c>
      <c r="K81" s="111">
        <v>200</v>
      </c>
      <c r="L81" s="341">
        <v>12</v>
      </c>
      <c r="M81" s="341">
        <v>13</v>
      </c>
      <c r="N81" s="89">
        <f>=(L81+M81)/K81</f>
        <v>0.125</v>
      </c>
      <c r="O81" s="268">
        <v>5</v>
      </c>
      <c r="P81" s="340">
        <v>242</v>
      </c>
      <c r="Q81" s="129">
        <f>=(R81-S81-T81)*1000/P81</f>
        <v>1123.96694214876</v>
      </c>
      <c r="R81" s="79">
        <v>300</v>
      </c>
      <c r="S81" s="341">
        <v>12</v>
      </c>
      <c r="T81" s="341">
        <v>16</v>
      </c>
      <c r="U81" s="89">
        <f>=(S81+T81)/R81</f>
        <v>0.093333333333333</v>
      </c>
      <c r="V81" s="268">
        <v>5</v>
      </c>
      <c r="W81" s="340">
        <v>272</v>
      </c>
      <c r="X81" s="129">
        <f>=(Y81-Z81-AA81)*1000/W81</f>
        <v>1312.5</v>
      </c>
      <c r="Y81" s="111">
        <v>400</v>
      </c>
      <c r="Z81" s="341">
        <v>16</v>
      </c>
      <c r="AA81" s="341">
        <v>27</v>
      </c>
      <c r="AB81" s="89">
        <f>=(Z81+AA81)/Y81</f>
        <v>0.1075</v>
      </c>
      <c r="AC81" s="268">
        <v>5</v>
      </c>
      <c r="AD81" s="340">
        <v>303</v>
      </c>
      <c r="AE81" s="129">
        <f>=(AF81-AG81-AH81)*1000/AD81</f>
        <v>1405.94059405941</v>
      </c>
      <c r="AF81" s="111">
        <v>500</v>
      </c>
      <c r="AG81" s="341">
        <v>32</v>
      </c>
      <c r="AH81" s="341">
        <v>42</v>
      </c>
      <c r="AI81" s="89">
        <f>=(AG81+AH81)/AF81</f>
        <v>0.148</v>
      </c>
      <c r="AJ81" s="268">
        <v>5</v>
      </c>
      <c r="AK81" s="340">
        <v>308</v>
      </c>
      <c r="AL81" s="140">
        <f>=(AM81-AN81-AO81)*1000/AK81</f>
        <v>1646.1038961039</v>
      </c>
      <c r="AM81" s="111">
        <v>600</v>
      </c>
      <c r="AN81" s="341">
        <v>42</v>
      </c>
      <c r="AO81" s="341">
        <v>51</v>
      </c>
      <c r="AP81" s="89">
        <f>=(AN81+AO81)/AM81</f>
        <v>0.155</v>
      </c>
      <c r="AQ81" s="268">
        <v>5</v>
      </c>
      <c r="AR81" s="340">
        <v>343</v>
      </c>
      <c r="AS81" s="129">
        <f>=(AT81-AU81-AV81)*1000/AR81</f>
        <v>1798.83381924198</v>
      </c>
      <c r="AT81" s="111">
        <v>700</v>
      </c>
      <c r="AU81" s="341">
        <v>41</v>
      </c>
      <c r="AV81" s="341">
        <v>42</v>
      </c>
      <c r="AW81" s="89">
        <f>=(AU81+AV81)/AT81</f>
        <v>0.118571428571429</v>
      </c>
      <c r="AX81" s="268">
        <v>5</v>
      </c>
      <c r="AY81" s="340">
        <v>360</v>
      </c>
      <c r="AZ81" s="140">
        <f>=(BA81-BB81-BC81)*1000/AY81</f>
        <v>1980.55555555556</v>
      </c>
      <c r="BA81" s="111">
        <v>800</v>
      </c>
      <c r="BB81" s="341">
        <v>44</v>
      </c>
      <c r="BC81" s="341">
        <v>43</v>
      </c>
      <c r="BD81" s="89">
        <f>=(BB81+BC81)/BA81</f>
        <v>0.10875</v>
      </c>
      <c r="BE81" s="268">
        <v>5</v>
      </c>
      <c r="BF81" s="340">
        <v>371</v>
      </c>
      <c r="BG81" s="129">
        <f>=(BH81-BI81-BJ81)*1000/BF81</f>
        <v>2161.72506738544</v>
      </c>
      <c r="BH81" s="111">
        <v>900</v>
      </c>
      <c r="BI81" s="341">
        <v>42</v>
      </c>
      <c r="BJ81" s="341">
        <v>56</v>
      </c>
      <c r="BK81" s="89">
        <f>=(BI81+BJ81)/BH81</f>
        <v>0.108888888888889</v>
      </c>
      <c r="BL81" s="268">
        <v>5</v>
      </c>
      <c r="BM81" s="340">
        <v>391</v>
      </c>
      <c r="BN81" s="272">
        <f>=(BO81-BP81-BQ81)*1000/BM81</f>
        <v>2276.21483375959</v>
      </c>
      <c r="BO81" s="272">
        <v>1000</v>
      </c>
      <c r="BP81" s="341">
        <v>46</v>
      </c>
      <c r="BQ81" s="341">
        <v>64</v>
      </c>
      <c r="BR81" s="89">
        <f>=(BP81+BQ81)/BO81</f>
        <v>0.11</v>
      </c>
    </row>
    <row r="82" spans="1:79" s="7">
      <c r="A82" s="15" t="s">
        <v>11</v>
      </c>
      <c r="B82" s="133">
        <f>=AVERAGE(B77:B81)</f>
        <v>234.4</v>
      </c>
      <c r="C82" s="272">
        <f>=AVERAGE(C77:C81)</f>
        <v>427.423551133462</v>
      </c>
      <c r="D82" s="272">
        <f>=AVERAGE(D77:D81)</f>
        <v>100</v>
      </c>
      <c r="E82" s="261">
        <f>=AVERAGE(E77:E81)</f>
        <v>0</v>
      </c>
      <c r="F82" s="261">
        <f>=AVERAGE(F77:F81)</f>
        <v>0</v>
      </c>
      <c r="G82" s="166">
        <f>=AVERAGE(G77:G81)</f>
        <v>0</v>
      </c>
      <c r="H82" s="263" t="s">
        <v>11</v>
      </c>
      <c r="I82" s="133">
        <f>=AVERAGE(I77:I81)</f>
        <v>248</v>
      </c>
      <c r="J82" s="267">
        <f>=AVERAGE(J77:J81)</f>
        <v>732.594412647018</v>
      </c>
      <c r="K82" s="170">
        <v>200</v>
      </c>
      <c r="L82" s="261">
        <f>=AVERAGE(L77:L81)</f>
        <v>8.8</v>
      </c>
      <c r="M82" s="261">
        <f>=AVERAGE(M77:M81)</f>
        <v>9.6</v>
      </c>
      <c r="N82" s="166">
        <f>=AVERAGE(N77:N81)</f>
        <v>0.092</v>
      </c>
      <c r="O82" s="263" t="s">
        <v>11</v>
      </c>
      <c r="P82" s="133">
        <f>=AVERAGE(P77:P81)</f>
        <v>255.2</v>
      </c>
      <c r="Q82" s="267">
        <f>=AVERAGE(Q77:Q81)</f>
        <v>1069.92869538223</v>
      </c>
      <c r="R82" s="272">
        <f>=AVERAGE(R77:R81)</f>
        <v>300</v>
      </c>
      <c r="S82" s="261">
        <f>=AVERAGE(S77:S81)</f>
        <v>10.8</v>
      </c>
      <c r="T82" s="261">
        <f>=AVERAGE(T77:T81)</f>
        <v>16.6</v>
      </c>
      <c r="U82" s="166">
        <f>=AVERAGE(U77:U81)</f>
        <v>0.091333333333333</v>
      </c>
      <c r="V82" s="263" t="s">
        <v>11</v>
      </c>
      <c r="W82" s="133">
        <f>=AVERAGE(W77:W81)</f>
        <v>279.8</v>
      </c>
      <c r="X82" s="267">
        <f>=AVERAGE(X77:X81)</f>
        <v>1295.31156141083</v>
      </c>
      <c r="Y82" s="170">
        <f>=AVERAGE(Y77:Y81)</f>
        <v>400</v>
      </c>
      <c r="Z82" s="261">
        <f>=AVERAGE(Z77:Z81)</f>
        <v>14.8</v>
      </c>
      <c r="AA82" s="261">
        <f>=AVERAGE(AA77:AA81)</f>
        <v>23.6</v>
      </c>
      <c r="AB82" s="166">
        <f>=AVERAGE(AB77:AB81)</f>
        <v>0.096</v>
      </c>
      <c r="AC82" s="263" t="s">
        <v>11</v>
      </c>
      <c r="AD82" s="133">
        <f>=AVERAGE(AD77:AD81)</f>
        <v>297</v>
      </c>
      <c r="AE82" s="267">
        <f>=AVERAGE(AE77:AE81)</f>
        <v>1474.05009371966</v>
      </c>
      <c r="AF82" s="130">
        <f>=AVERAGE(AF77:AF81)</f>
        <v>500</v>
      </c>
      <c r="AG82" s="261">
        <f>=AVERAGE(AG77:AG81)</f>
        <v>28</v>
      </c>
      <c r="AH82" s="261">
        <f>=AVERAGE(AH77:AH81)</f>
        <v>34.4</v>
      </c>
      <c r="AI82" s="166">
        <f>=AVERAGE(AI77:AI81)</f>
        <v>0.1248</v>
      </c>
      <c r="AJ82" s="263" t="s">
        <v>11</v>
      </c>
      <c r="AK82" s="133">
        <f>=AVERAGE(AK77:AK81)</f>
        <v>314.4</v>
      </c>
      <c r="AL82" s="261">
        <f>=AVERAGE(AL77:AL81)</f>
        <v>1662.81067139809</v>
      </c>
      <c r="AM82" s="170">
        <f>=AVERAGE(AM77:AM81)</f>
        <v>600</v>
      </c>
      <c r="AN82" s="261">
        <f>=AVERAGE(AN77:AN81)</f>
        <v>36.8</v>
      </c>
      <c r="AO82" s="261">
        <f>=AVERAGE(AO77:AO81)</f>
        <v>40.6</v>
      </c>
      <c r="AP82" s="166">
        <f>=AVERAGE(AP77:AP81)</f>
        <v>0.129</v>
      </c>
      <c r="AQ82" s="263" t="s">
        <v>11</v>
      </c>
      <c r="AR82" s="133">
        <f>=AVERAGE(AR77:AR81)</f>
        <v>334.8</v>
      </c>
      <c r="AS82" s="267">
        <f>=AVERAGE(AS77:AS81)</f>
        <v>1836.48832682285</v>
      </c>
      <c r="AT82" s="261">
        <f>=AVERAGE(AT77:AT81)</f>
        <v>700</v>
      </c>
      <c r="AU82" s="261">
        <f>=AVERAGE(AU77:AU81)</f>
        <v>39.8</v>
      </c>
      <c r="AV82" s="261">
        <f>=AVERAGE(AV77:AV81)</f>
        <v>46.4</v>
      </c>
      <c r="AW82" s="166">
        <f>=AVERAGE(AW77:AW81)</f>
        <v>0.123142857142857</v>
      </c>
      <c r="AX82" s="263" t="s">
        <v>11</v>
      </c>
      <c r="AY82" s="133">
        <f>=AVERAGE(AY77:AY81)</f>
        <v>349.6</v>
      </c>
      <c r="AZ82" s="272">
        <f>=AVERAGE(AZ77:AZ81)</f>
        <v>2007.87252041358</v>
      </c>
      <c r="BA82" s="170">
        <f>=AVERAGE(BA77:BA81)</f>
        <v>800</v>
      </c>
      <c r="BB82" s="261">
        <f>=AVERAGE(BB77:BB81)</f>
        <v>45</v>
      </c>
      <c r="BC82" s="261">
        <f>=AVERAGE(BC77:BC81)</f>
        <v>53.6</v>
      </c>
      <c r="BD82" s="166">
        <f>=AVERAGE(BD77:BD81)</f>
        <v>0.12325</v>
      </c>
      <c r="BE82" s="263" t="s">
        <v>11</v>
      </c>
      <c r="BF82" s="133">
        <f>=AVERAGE(BF77:BF81)</f>
        <v>359.4</v>
      </c>
      <c r="BG82" s="267">
        <f>=AVERAGE(BG77:BG81)</f>
        <v>2177.70158180048</v>
      </c>
      <c r="BH82" s="261">
        <f>=AVERAGE(BH77:BH81)</f>
        <v>900</v>
      </c>
      <c r="BI82" s="261">
        <f>=AVERAGE(BI77:BI81)</f>
        <v>52</v>
      </c>
      <c r="BJ82" s="261">
        <f>=AVERAGE(BJ77:BJ81)</f>
        <v>66.2</v>
      </c>
      <c r="BK82" s="166">
        <f>=AVERAGE(BK77:BK81)</f>
        <v>0.131333333333333</v>
      </c>
      <c r="BL82" s="263" t="s">
        <v>11</v>
      </c>
      <c r="BM82" s="133">
        <f>=AVERAGE(BM77:BM81)</f>
        <v>378.8</v>
      </c>
      <c r="BN82" s="261">
        <f>=AVERAGE(BN77:BN81)</f>
        <v>2279.8097054925</v>
      </c>
      <c r="BO82" s="261">
        <f>=AVERAGE(BO77:BO81)</f>
        <v>1000</v>
      </c>
      <c r="BP82" s="261">
        <f>=AVERAGE(BP77:BP81)</f>
        <v>63.2</v>
      </c>
      <c r="BQ82" s="261">
        <f>=AVERAGE(BQ77:BQ81)</f>
        <v>74</v>
      </c>
      <c r="BR82" s="166">
        <f>=AVERAGE(BR77:BR81)</f>
        <v>0.1372</v>
      </c>
      <c r="BS82" s="192" t="s"/>
      <c r="BT82" s="18" t="s"/>
      <c r="BU82" s="18" t="s"/>
      <c r="BV82" s="18" t="s"/>
      <c r="BW82" s="18" t="s"/>
      <c r="BX82" s="18" t="s"/>
      <c r="BY82" s="18" t="s"/>
      <c r="BZ82" s="18" t="s"/>
      <c r="CA82" s="18" t="s"/>
    </row>
    <row r="83" spans="1:79" s="720">
      <c r="A83" s="342" t="s"/>
      <c r="B83" s="342" t="s"/>
      <c r="C83" s="342" t="s"/>
      <c r="D83" s="342" t="s"/>
      <c r="E83" s="342" t="s"/>
      <c r="F83" s="342" t="s"/>
      <c r="G83" s="342" t="s"/>
      <c r="H83" s="276" t="s"/>
      <c r="I83" s="342" t="s"/>
      <c r="J83" s="171" t="s"/>
      <c r="K83" s="171" t="s"/>
      <c r="L83" s="171" t="s"/>
      <c r="M83" s="171" t="s"/>
      <c r="N83" s="171" t="s"/>
      <c r="O83" s="276" t="s"/>
      <c r="P83" s="171" t="s"/>
      <c r="Q83" s="171" t="s"/>
      <c r="R83" s="171" t="s"/>
      <c r="S83" s="171" t="s"/>
      <c r="T83" s="171" t="s"/>
      <c r="U83" s="171" t="s"/>
      <c r="V83" s="276" t="s"/>
      <c r="W83" s="342" t="s"/>
      <c r="X83" s="171" t="s"/>
      <c r="Y83" s="171" t="s"/>
      <c r="Z83" s="171" t="s"/>
      <c r="AA83" s="171" t="s"/>
      <c r="AB83" s="171" t="s"/>
      <c r="AC83" s="280" t="s"/>
      <c r="AD83" s="281" t="s"/>
      <c r="AE83" s="281" t="s"/>
      <c r="AF83" s="281" t="s"/>
      <c r="AG83" s="281" t="s"/>
      <c r="AH83" s="281" t="s"/>
      <c r="AI83" s="281" t="s"/>
      <c r="AJ83" s="276" t="s"/>
      <c r="AK83" s="342" t="s"/>
      <c r="AL83" s="171" t="s"/>
      <c r="AM83" s="171" t="s"/>
      <c r="AN83" s="171" t="s"/>
      <c r="AO83" s="171" t="s"/>
      <c r="AP83" s="171" t="s"/>
      <c r="AQ83" s="280" t="s"/>
      <c r="AR83" s="281" t="s"/>
      <c r="AS83" s="281" t="s"/>
      <c r="AT83" s="281" t="s"/>
      <c r="AU83" s="281" t="s"/>
      <c r="AV83" s="171" t="s"/>
      <c r="AW83" s="281" t="s"/>
      <c r="AX83" s="276" t="s"/>
      <c r="AY83" s="342" t="s"/>
      <c r="AZ83" s="171" t="s"/>
      <c r="BA83" s="171" t="s"/>
      <c r="BB83" s="171" t="s"/>
      <c r="BC83" s="171" t="s"/>
      <c r="BD83" s="171" t="s"/>
      <c r="BE83" s="282" t="s"/>
      <c r="BF83" s="343" t="s"/>
      <c r="BG83" s="171" t="s"/>
      <c r="BH83" s="171" t="s"/>
      <c r="BI83" s="171" t="s"/>
      <c r="BJ83" s="171" t="s"/>
      <c r="BK83" s="171" t="s"/>
      <c r="BL83" s="276" t="s"/>
      <c r="BM83" s="342" t="s"/>
      <c r="BN83" s="171" t="s"/>
      <c r="BO83" s="171" t="s"/>
      <c r="BP83" s="171" t="s"/>
      <c r="BQ83" s="171" t="s"/>
      <c r="BR83" s="171" t="s"/>
      <c r="BS83" s="276" t="s"/>
      <c r="BT83" s="171" t="s"/>
      <c r="BU83" s="171" t="s"/>
      <c r="BV83" s="171" t="s"/>
      <c r="BW83" s="171" t="s"/>
      <c r="BX83" s="171" t="s"/>
      <c r="BY83" s="171" t="s"/>
      <c r="BZ83" s="171" t="s"/>
      <c r="CA83" s="171" t="s"/>
    </row>
    <row r="84" spans="1:79" s="721">
      <c r="A84" s="283" t="s">
        <v>128</v>
      </c>
      <c r="B84" s="284" t="s"/>
      <c r="C84" s="284" t="s"/>
      <c r="D84" s="61" t="s"/>
      <c r="E84" s="284" t="s"/>
      <c r="F84" s="284" t="s"/>
      <c r="G84" s="285" t="s"/>
      <c r="H84" s="286" t="s">
        <v>129</v>
      </c>
      <c r="I84" s="284" t="s"/>
      <c r="J84" s="284" t="s"/>
      <c r="K84" s="61" t="s"/>
      <c r="L84" s="284" t="s"/>
      <c r="M84" s="284" t="s"/>
      <c r="N84" s="285" t="s"/>
      <c r="O84" s="286" t="s">
        <v>130</v>
      </c>
      <c r="P84" s="284" t="s"/>
      <c r="Q84" s="284" t="s"/>
      <c r="R84" s="61" t="s"/>
      <c r="S84" s="284" t="s"/>
      <c r="T84" s="284" t="s"/>
      <c r="U84" s="285" t="s"/>
      <c r="V84" s="286" t="s">
        <v>131</v>
      </c>
      <c r="W84" s="284" t="s"/>
      <c r="X84" s="284" t="s"/>
      <c r="Y84" s="61" t="s"/>
      <c r="Z84" s="284" t="s"/>
      <c r="AA84" s="284" t="s"/>
      <c r="AB84" s="285" t="s"/>
      <c r="AC84" s="288" t="s">
        <v>132</v>
      </c>
      <c r="AD84" s="284" t="s"/>
      <c r="AE84" s="284" t="s"/>
      <c r="AF84" s="61" t="s"/>
      <c r="AG84" s="284" t="s"/>
      <c r="AH84" s="284" t="s"/>
      <c r="AI84" s="285" t="s"/>
      <c r="AJ84" s="286" t="s">
        <v>133</v>
      </c>
      <c r="AK84" s="284" t="s"/>
      <c r="AL84" s="284" t="s"/>
      <c r="AM84" s="61" t="s"/>
      <c r="AN84" s="284" t="s"/>
      <c r="AO84" s="284" t="s"/>
      <c r="AP84" s="285" t="s"/>
      <c r="AQ84" s="288" t="s">
        <v>134</v>
      </c>
      <c r="AR84" s="284" t="s"/>
      <c r="AS84" s="284" t="s"/>
      <c r="AT84" s="61" t="s"/>
      <c r="AU84" s="284" t="s"/>
      <c r="AV84" s="284" t="s"/>
      <c r="AW84" s="285" t="s"/>
      <c r="AX84" s="286" t="s">
        <v>135</v>
      </c>
      <c r="AY84" s="284" t="s"/>
      <c r="AZ84" s="284" t="s"/>
      <c r="BA84" s="61" t="s"/>
      <c r="BB84" s="284" t="s"/>
      <c r="BC84" s="284" t="s"/>
      <c r="BD84" s="285" t="s"/>
      <c r="BE84" s="286" t="s">
        <v>136</v>
      </c>
      <c r="BF84" s="19" t="s"/>
      <c r="BG84" s="19" t="s"/>
      <c r="BH84" s="61" t="s"/>
      <c r="BI84" s="19" t="s"/>
      <c r="BJ84" s="19" t="s"/>
      <c r="BK84" s="62" t="s"/>
      <c r="BL84" s="286" t="s">
        <v>137</v>
      </c>
      <c r="BM84" s="284" t="s"/>
      <c r="BN84" s="284" t="s"/>
      <c r="BO84" s="61" t="s"/>
      <c r="BP84" s="284" t="s"/>
      <c r="BQ84" s="284" t="s"/>
      <c r="BR84" s="285" t="s"/>
      <c r="BS84" s="291" t="s"/>
      <c r="BT84" s="292" t="s"/>
      <c r="BU84" s="292" t="s"/>
      <c r="BV84" s="292" t="s"/>
      <c r="BW84" s="292" t="s"/>
      <c r="BX84" s="292" t="s"/>
      <c r="BY84" s="292" t="s"/>
      <c r="BZ84" s="292" t="s"/>
      <c r="CA84" s="292" t="s"/>
    </row>
    <row r="85" spans="1:70">
      <c r="A85" s="78" t="s">
        <v>5</v>
      </c>
      <c r="B85" s="127" t="s">
        <v>46</v>
      </c>
      <c r="C85" s="78" t="s">
        <v>47</v>
      </c>
      <c r="D85" s="79" t="s">
        <v>48</v>
      </c>
      <c r="E85" s="78" t="s">
        <v>49</v>
      </c>
      <c r="F85" s="78" t="s">
        <v>50</v>
      </c>
      <c r="G85" s="80" t="s">
        <v>51</v>
      </c>
      <c r="H85" s="93" t="s">
        <v>5</v>
      </c>
      <c r="I85" s="294" t="s">
        <v>46</v>
      </c>
      <c r="J85" s="94" t="s">
        <v>47</v>
      </c>
      <c r="K85" s="103" t="s">
        <v>48</v>
      </c>
      <c r="L85" s="94" t="s">
        <v>49</v>
      </c>
      <c r="M85" s="96" t="s">
        <v>50</v>
      </c>
      <c r="N85" s="97" t="s">
        <v>51</v>
      </c>
      <c r="O85" s="250" t="s">
        <v>5</v>
      </c>
      <c r="P85" s="294" t="s">
        <v>46</v>
      </c>
      <c r="Q85" s="94" t="s">
        <v>47</v>
      </c>
      <c r="R85" s="103" t="s">
        <v>48</v>
      </c>
      <c r="S85" s="94" t="s">
        <v>49</v>
      </c>
      <c r="T85" s="96" t="s">
        <v>50</v>
      </c>
      <c r="U85" s="295" t="s">
        <v>51</v>
      </c>
      <c r="V85" s="93" t="s">
        <v>5</v>
      </c>
      <c r="W85" s="294" t="s">
        <v>46</v>
      </c>
      <c r="X85" s="94" t="s">
        <v>47</v>
      </c>
      <c r="Y85" s="103" t="s">
        <v>48</v>
      </c>
      <c r="Z85" s="94" t="s">
        <v>49</v>
      </c>
      <c r="AA85" s="96" t="s">
        <v>50</v>
      </c>
      <c r="AB85" s="97" t="s">
        <v>51</v>
      </c>
      <c r="AC85" s="296" t="s">
        <v>5</v>
      </c>
      <c r="AD85" s="297" t="s">
        <v>46</v>
      </c>
      <c r="AE85" s="94" t="s">
        <v>47</v>
      </c>
      <c r="AF85" s="103" t="s">
        <v>48</v>
      </c>
      <c r="AG85" s="94" t="s">
        <v>49</v>
      </c>
      <c r="AH85" s="96" t="s">
        <v>50</v>
      </c>
      <c r="AI85" s="295" t="s">
        <v>51</v>
      </c>
      <c r="AJ85" s="93" t="s">
        <v>5</v>
      </c>
      <c r="AK85" s="294" t="s">
        <v>46</v>
      </c>
      <c r="AL85" s="94" t="s">
        <v>47</v>
      </c>
      <c r="AM85" s="103" t="s">
        <v>48</v>
      </c>
      <c r="AN85" s="94" t="s">
        <v>49</v>
      </c>
      <c r="AO85" s="96" t="s">
        <v>50</v>
      </c>
      <c r="AP85" s="97" t="s">
        <v>51</v>
      </c>
      <c r="AQ85" s="296" t="s">
        <v>5</v>
      </c>
      <c r="AR85" s="297" t="s">
        <v>46</v>
      </c>
      <c r="AS85" s="94" t="s">
        <v>47</v>
      </c>
      <c r="AT85" s="103" t="s">
        <v>48</v>
      </c>
      <c r="AU85" s="94" t="s">
        <v>49</v>
      </c>
      <c r="AV85" s="96" t="s">
        <v>50</v>
      </c>
      <c r="AW85" s="295" t="s">
        <v>51</v>
      </c>
      <c r="AX85" s="93" t="s">
        <v>5</v>
      </c>
      <c r="AY85" s="294" t="s">
        <v>46</v>
      </c>
      <c r="AZ85" s="94" t="s">
        <v>47</v>
      </c>
      <c r="BA85" s="103" t="s">
        <v>48</v>
      </c>
      <c r="BB85" s="94" t="s">
        <v>49</v>
      </c>
      <c r="BC85" s="96" t="s">
        <v>50</v>
      </c>
      <c r="BD85" s="97" t="s">
        <v>51</v>
      </c>
      <c r="BE85" s="296" t="s">
        <v>5</v>
      </c>
      <c r="BF85" s="344" t="s">
        <v>46</v>
      </c>
      <c r="BG85" s="344" t="s">
        <v>47</v>
      </c>
      <c r="BH85" s="345" t="s">
        <v>48</v>
      </c>
      <c r="BI85" s="344" t="s">
        <v>49</v>
      </c>
      <c r="BJ85" s="345" t="s">
        <v>50</v>
      </c>
      <c r="BK85" s="346" t="s">
        <v>51</v>
      </c>
      <c r="BL85" s="93" t="s">
        <v>5</v>
      </c>
      <c r="BM85" s="294" t="s">
        <v>46</v>
      </c>
      <c r="BN85" s="94" t="s">
        <v>47</v>
      </c>
      <c r="BO85" s="103" t="s">
        <v>48</v>
      </c>
      <c r="BP85" s="94" t="s">
        <v>49</v>
      </c>
      <c r="BQ85" s="96" t="s">
        <v>50</v>
      </c>
      <c r="BR85" s="97" t="s">
        <v>51</v>
      </c>
    </row>
    <row r="86" spans="1:70">
      <c r="A86" s="79">
        <v>1</v>
      </c>
      <c r="B86" s="127">
        <v>246</v>
      </c>
      <c r="C86" s="78">
        <f>=(D86-E86-F86)*1000/B86</f>
        <v>406.50406504065</v>
      </c>
      <c r="D86" s="79">
        <v>100</v>
      </c>
      <c r="E86" s="11">
        <v>0</v>
      </c>
      <c r="F86" s="11">
        <v>0</v>
      </c>
      <c r="G86" s="80">
        <f>=(E86+F86)/D86</f>
        <v>0</v>
      </c>
      <c r="H86" s="90">
        <v>1</v>
      </c>
      <c r="I86" s="38">
        <v>241</v>
      </c>
      <c r="J86" s="110">
        <f>=(K86-L86-M86)*1000/I86</f>
        <v>829.875518672199</v>
      </c>
      <c r="K86" s="111">
        <v>200</v>
      </c>
      <c r="L86" s="109">
        <v>0</v>
      </c>
      <c r="M86" s="109">
        <v>0</v>
      </c>
      <c r="N86" s="112">
        <f>=(L86+M86)/K86</f>
        <v>0</v>
      </c>
      <c r="O86" s="86">
        <v>1</v>
      </c>
      <c r="P86" s="298">
        <v>277</v>
      </c>
      <c r="Q86" s="109">
        <f>=(R86-S86-T86)*1000/P86</f>
        <v>1083.03249097473</v>
      </c>
      <c r="R86" s="79">
        <v>300</v>
      </c>
      <c r="S86" s="78">
        <v>0</v>
      </c>
      <c r="T86" s="78">
        <v>0</v>
      </c>
      <c r="U86" s="80">
        <f>=(S86+T86)/R86</f>
        <v>0</v>
      </c>
      <c r="V86" s="90">
        <v>1</v>
      </c>
      <c r="W86" s="38">
        <v>268</v>
      </c>
      <c r="X86" s="110">
        <f>=(Y86-Z86-AA86)*1000/W86</f>
        <v>1492.53731343284</v>
      </c>
      <c r="Y86" s="111">
        <v>400</v>
      </c>
      <c r="Z86" s="109">
        <v>0</v>
      </c>
      <c r="AA86" s="109">
        <v>0</v>
      </c>
      <c r="AB86" s="112">
        <f>=(Z86+AA86)/Y86</f>
        <v>0</v>
      </c>
      <c r="AC86" s="86">
        <v>1</v>
      </c>
      <c r="AD86" s="298">
        <v>314</v>
      </c>
      <c r="AE86" s="109">
        <f>=(AF86-AG86-AH86)*1000/AD86</f>
        <v>1592.35668789809</v>
      </c>
      <c r="AF86" s="111">
        <v>500</v>
      </c>
      <c r="AG86" s="109">
        <v>0</v>
      </c>
      <c r="AH86" s="112">
        <v>0</v>
      </c>
      <c r="AI86" s="80">
        <f>=(AG86+AH86)/AF86</f>
        <v>0</v>
      </c>
      <c r="AJ86" s="90">
        <v>1</v>
      </c>
      <c r="AK86" s="38">
        <v>289</v>
      </c>
      <c r="AL86" s="110">
        <f>=(AM86-AN86-AO86)*1000/AK86</f>
        <v>2076.12456747405</v>
      </c>
      <c r="AM86" s="111">
        <v>600</v>
      </c>
      <c r="AN86" s="109">
        <v>0</v>
      </c>
      <c r="AO86" s="109">
        <v>0</v>
      </c>
      <c r="AP86" s="112">
        <f>=(AN86+AO86)/AM86</f>
        <v>0</v>
      </c>
      <c r="AQ86" s="86">
        <v>1</v>
      </c>
      <c r="AR86" s="298">
        <v>341</v>
      </c>
      <c r="AS86" s="109">
        <f>=(AT86-AU86-AV86)*1000/AR86</f>
        <v>2023.46041055719</v>
      </c>
      <c r="AT86" s="111">
        <v>700</v>
      </c>
      <c r="AU86" s="109">
        <v>8</v>
      </c>
      <c r="AV86" s="112">
        <v>2</v>
      </c>
      <c r="AW86" s="80">
        <f>=(AU86+AV86)/AT86</f>
        <v>0.014285714285714</v>
      </c>
      <c r="AX86" s="90">
        <v>1</v>
      </c>
      <c r="AY86" s="38">
        <v>330</v>
      </c>
      <c r="AZ86" s="78">
        <f>=(BA86-BB86-BC86)*1000/AY86</f>
        <v>2384.84848484849</v>
      </c>
      <c r="BA86" s="111">
        <v>800</v>
      </c>
      <c r="BB86" s="109">
        <v>11</v>
      </c>
      <c r="BC86" s="109">
        <v>2</v>
      </c>
      <c r="BD86" s="112">
        <f>=(BB86+BC86)/BA86</f>
        <v>0.01625</v>
      </c>
      <c r="BE86" s="86">
        <v>1</v>
      </c>
      <c r="BF86" s="344">
        <v>346</v>
      </c>
      <c r="BG86" s="344">
        <f>=(BH86-BI86-BJ86)*1000/BF86</f>
        <v>2572.25433526012</v>
      </c>
      <c r="BH86" s="345">
        <v>900</v>
      </c>
      <c r="BI86" s="344">
        <v>8</v>
      </c>
      <c r="BJ86" s="344">
        <v>2</v>
      </c>
      <c r="BK86" s="347">
        <f>=(BI86+BJ86)/BH86</f>
        <v>0.011111111111111</v>
      </c>
      <c r="BL86" s="90">
        <v>1</v>
      </c>
      <c r="BM86" s="38">
        <v>375</v>
      </c>
      <c r="BN86" s="344">
        <f>=(BO86-BP86-BQ86)*1000/BM86</f>
        <v>2632</v>
      </c>
      <c r="BO86" s="111">
        <v>1000</v>
      </c>
      <c r="BP86" s="109">
        <v>11</v>
      </c>
      <c r="BQ86" s="109">
        <v>2</v>
      </c>
      <c r="BR86" s="112">
        <f>=(BP86+BQ86)/BO86</f>
        <v>0.013</v>
      </c>
    </row>
    <row r="87" spans="1:70">
      <c r="A87" s="79">
        <v>2</v>
      </c>
      <c r="B87" s="301">
        <v>230</v>
      </c>
      <c r="C87" s="78">
        <f>=(D87-E87-F87)*1000/B87</f>
        <v>434.782608695652</v>
      </c>
      <c r="D87" s="79">
        <v>100</v>
      </c>
      <c r="E87" s="11">
        <v>0</v>
      </c>
      <c r="F87" s="11">
        <v>0</v>
      </c>
      <c r="G87" s="80">
        <f>=(E87+F87)/D87</f>
        <v>0</v>
      </c>
      <c r="H87" s="90">
        <v>2</v>
      </c>
      <c r="I87" s="38">
        <v>238</v>
      </c>
      <c r="J87" s="110">
        <f>=(K87-L87-M87)*1000/I87</f>
        <v>840.336134453782</v>
      </c>
      <c r="K87" s="111">
        <v>200</v>
      </c>
      <c r="L87" s="109">
        <v>0</v>
      </c>
      <c r="M87" s="109">
        <v>0</v>
      </c>
      <c r="N87" s="112">
        <f>=(L87+M87)/K87</f>
        <v>0</v>
      </c>
      <c r="O87" s="86">
        <v>2</v>
      </c>
      <c r="P87" s="300">
        <v>240</v>
      </c>
      <c r="Q87" s="109">
        <f>=(R87-S87-T87)*1000/P87</f>
        <v>1250</v>
      </c>
      <c r="R87" s="79">
        <v>300</v>
      </c>
      <c r="S87" s="78">
        <v>0</v>
      </c>
      <c r="T87" s="78">
        <v>0</v>
      </c>
      <c r="U87" s="80">
        <f>=(S87+T87)/R87</f>
        <v>0</v>
      </c>
      <c r="V87" s="90">
        <v>2</v>
      </c>
      <c r="W87" s="38">
        <v>307</v>
      </c>
      <c r="X87" s="110">
        <f>=(Y87-Z87-AA87)*1000/W87</f>
        <v>1302.93159609121</v>
      </c>
      <c r="Y87" s="111">
        <v>400</v>
      </c>
      <c r="Z87" s="109">
        <v>0</v>
      </c>
      <c r="AA87" s="109">
        <v>0</v>
      </c>
      <c r="AB87" s="112">
        <f>=(Z87+AA87)/Y87</f>
        <v>0</v>
      </c>
      <c r="AC87" s="86">
        <v>2</v>
      </c>
      <c r="AD87" s="300">
        <v>277</v>
      </c>
      <c r="AE87" s="109">
        <f>=(AF87-AG87-AH87)*1000/AD87</f>
        <v>1805.05415162455</v>
      </c>
      <c r="AF87" s="111">
        <v>500</v>
      </c>
      <c r="AG87" s="109">
        <v>0</v>
      </c>
      <c r="AH87" s="112">
        <v>0</v>
      </c>
      <c r="AI87" s="80">
        <f>=(AG87+AH87)/AF87</f>
        <v>0</v>
      </c>
      <c r="AJ87" s="90">
        <v>2</v>
      </c>
      <c r="AK87" s="38">
        <v>301</v>
      </c>
      <c r="AL87" s="110">
        <f>=(AM87-AN87-AO87)*1000/AK87</f>
        <v>1993.35548172757</v>
      </c>
      <c r="AM87" s="111">
        <v>600</v>
      </c>
      <c r="AN87" s="109">
        <v>0</v>
      </c>
      <c r="AO87" s="109">
        <v>0</v>
      </c>
      <c r="AP87" s="112">
        <f>=(AN87+AO87)/AM87</f>
        <v>0</v>
      </c>
      <c r="AQ87" s="86">
        <v>2</v>
      </c>
      <c r="AR87" s="300">
        <v>313</v>
      </c>
      <c r="AS87" s="109">
        <f>=(AT87-AU87-AV87)*1000/AR87</f>
        <v>2236.42172523962</v>
      </c>
      <c r="AT87" s="111">
        <v>700</v>
      </c>
      <c r="AU87" s="109">
        <v>0</v>
      </c>
      <c r="AV87" s="112">
        <v>0</v>
      </c>
      <c r="AW87" s="80">
        <f>=(AU87+AV87)/AT87</f>
        <v>0</v>
      </c>
      <c r="AX87" s="90">
        <v>2</v>
      </c>
      <c r="AY87" s="38">
        <v>318</v>
      </c>
      <c r="AZ87" s="78">
        <f>=(BA87-BB87-BC87)*1000/AY87</f>
        <v>2474.8427672956</v>
      </c>
      <c r="BA87" s="111">
        <v>800</v>
      </c>
      <c r="BB87" s="109">
        <v>11</v>
      </c>
      <c r="BC87" s="109">
        <v>2</v>
      </c>
      <c r="BD87" s="112">
        <f>=(BB87+BC87)/BA87</f>
        <v>0.01625</v>
      </c>
      <c r="BE87" s="86">
        <v>2</v>
      </c>
      <c r="BF87" s="344">
        <v>355</v>
      </c>
      <c r="BG87" s="344">
        <f>=(BH87-BI87-BJ87)*1000/BF87</f>
        <v>2501.40845070423</v>
      </c>
      <c r="BH87" s="345">
        <v>900</v>
      </c>
      <c r="BI87" s="344">
        <v>8</v>
      </c>
      <c r="BJ87" s="344">
        <v>4</v>
      </c>
      <c r="BK87" s="346">
        <f>=(BI87+BJ87)/BH87</f>
        <v>0.013333333333333</v>
      </c>
      <c r="BL87" s="90">
        <v>2</v>
      </c>
      <c r="BM87" s="38">
        <v>338</v>
      </c>
      <c r="BN87" s="344">
        <f>=(BO87-BP87-BQ87)*1000/BM87</f>
        <v>2887.57396449704</v>
      </c>
      <c r="BO87" s="111">
        <v>1000</v>
      </c>
      <c r="BP87" s="109">
        <v>21</v>
      </c>
      <c r="BQ87" s="109">
        <v>3</v>
      </c>
      <c r="BR87" s="112">
        <f>=(BP87+BQ87)/BO87</f>
        <v>0.024</v>
      </c>
    </row>
    <row r="88" spans="1:70">
      <c r="A88" s="79">
        <v>3</v>
      </c>
      <c r="B88" s="127">
        <v>231</v>
      </c>
      <c r="C88" s="78">
        <f>=(D88-E88-F88)*1000/B88</f>
        <v>432.900432900433</v>
      </c>
      <c r="D88" s="79">
        <v>100</v>
      </c>
      <c r="E88" s="11">
        <v>0</v>
      </c>
      <c r="F88" s="11">
        <v>0</v>
      </c>
      <c r="G88" s="80">
        <f>=(E88+F88)/D88</f>
        <v>0</v>
      </c>
      <c r="H88" s="90">
        <v>3</v>
      </c>
      <c r="I88" s="38">
        <v>250</v>
      </c>
      <c r="J88" s="110">
        <f>=(K88-L88-M88)*1000/I88</f>
        <v>800</v>
      </c>
      <c r="K88" s="111">
        <v>200</v>
      </c>
      <c r="L88" s="109">
        <v>0</v>
      </c>
      <c r="M88" s="109">
        <v>0</v>
      </c>
      <c r="N88" s="112">
        <f>=(L88+M88)/K88</f>
        <v>0</v>
      </c>
      <c r="O88" s="86">
        <v>3</v>
      </c>
      <c r="P88" s="298">
        <v>255</v>
      </c>
      <c r="Q88" s="109">
        <f>=(R88-S88-T88)*1000/P88</f>
        <v>1176.47058823529</v>
      </c>
      <c r="R88" s="79">
        <v>300</v>
      </c>
      <c r="S88" s="78">
        <v>0</v>
      </c>
      <c r="T88" s="78">
        <v>0</v>
      </c>
      <c r="U88" s="80">
        <f>=(S88+T88)/R88</f>
        <v>0</v>
      </c>
      <c r="V88" s="90">
        <v>3</v>
      </c>
      <c r="W88" s="38">
        <v>283</v>
      </c>
      <c r="X88" s="110">
        <f>=(Y88-Z88-AA88)*1000/W88</f>
        <v>1413.42756183746</v>
      </c>
      <c r="Y88" s="111">
        <v>400</v>
      </c>
      <c r="Z88" s="109">
        <v>0</v>
      </c>
      <c r="AA88" s="109">
        <v>0</v>
      </c>
      <c r="AB88" s="112">
        <f>=(Z88+AA88)/Y88</f>
        <v>0</v>
      </c>
      <c r="AC88" s="86">
        <v>3</v>
      </c>
      <c r="AD88" s="298">
        <v>276</v>
      </c>
      <c r="AE88" s="109">
        <f>=(AF88-AG88-AH88)*1000/AD88</f>
        <v>1811.59420289855</v>
      </c>
      <c r="AF88" s="111">
        <v>500</v>
      </c>
      <c r="AG88" s="109">
        <v>0</v>
      </c>
      <c r="AH88" s="112">
        <v>0</v>
      </c>
      <c r="AI88" s="80">
        <f>=(AG88+AH88)/AF88</f>
        <v>0</v>
      </c>
      <c r="AJ88" s="90">
        <v>3</v>
      </c>
      <c r="AK88" s="38">
        <v>320</v>
      </c>
      <c r="AL88" s="110">
        <f>=(AM88-AN88-AO88)*1000/AK88</f>
        <v>1853.125</v>
      </c>
      <c r="AM88" s="111">
        <v>600</v>
      </c>
      <c r="AN88" s="109">
        <v>5</v>
      </c>
      <c r="AO88" s="109">
        <v>2</v>
      </c>
      <c r="AP88" s="112">
        <f>=(AN88+AO88)/AM88</f>
        <v>0.011666666666667</v>
      </c>
      <c r="AQ88" s="86">
        <v>3</v>
      </c>
      <c r="AR88" s="298">
        <v>294</v>
      </c>
      <c r="AS88" s="109">
        <f>=(AT88-AU88-AV88)*1000/AR88</f>
        <v>2346.9387755102</v>
      </c>
      <c r="AT88" s="111">
        <v>700</v>
      </c>
      <c r="AU88" s="109">
        <v>8</v>
      </c>
      <c r="AV88" s="112">
        <v>2</v>
      </c>
      <c r="AW88" s="80">
        <f>=(AU88+AV88)/AT88</f>
        <v>0.014285714285714</v>
      </c>
      <c r="AX88" s="90">
        <v>3</v>
      </c>
      <c r="AY88" s="38">
        <v>317</v>
      </c>
      <c r="AZ88" s="78">
        <f>=(BA88-BB88-BC88)*1000/AY88</f>
        <v>2520.5047318612</v>
      </c>
      <c r="BA88" s="111">
        <v>800</v>
      </c>
      <c r="BB88" s="145">
        <v>0</v>
      </c>
      <c r="BC88" s="145">
        <v>1</v>
      </c>
      <c r="BD88" s="112">
        <f>=(BB88+BC88)/BA88</f>
        <v>0.00125</v>
      </c>
      <c r="BE88" s="86">
        <v>3</v>
      </c>
      <c r="BF88" s="344">
        <v>327</v>
      </c>
      <c r="BG88" s="344">
        <f>=(BH88-BI88-BJ88)*1000/BF88</f>
        <v>2712.53822629969</v>
      </c>
      <c r="BH88" s="345">
        <v>900</v>
      </c>
      <c r="BI88" s="344">
        <v>11</v>
      </c>
      <c r="BJ88" s="344">
        <v>2</v>
      </c>
      <c r="BK88" s="346">
        <f>=(BI88+BJ88)/BH88</f>
        <v>0.014444444444444</v>
      </c>
      <c r="BL88" s="90">
        <v>3</v>
      </c>
      <c r="BM88" s="38">
        <v>349</v>
      </c>
      <c r="BN88" s="344">
        <f>=(BO88-BP88-BQ88)*1000/BM88</f>
        <v>2828.08022922636</v>
      </c>
      <c r="BO88" s="111">
        <v>1000</v>
      </c>
      <c r="BP88" s="109">
        <v>11</v>
      </c>
      <c r="BQ88" s="109">
        <v>2</v>
      </c>
      <c r="BR88" s="112">
        <f>=(BP88+BQ88)/BO88</f>
        <v>0.013</v>
      </c>
    </row>
    <row r="89" spans="1:70">
      <c r="A89" s="78">
        <v>4</v>
      </c>
      <c r="B89" s="127">
        <v>218</v>
      </c>
      <c r="C89" s="78">
        <f>=(D89-E89-F89)*1000/B89</f>
        <v>458.715596330275</v>
      </c>
      <c r="D89" s="79">
        <v>100</v>
      </c>
      <c r="E89" s="11">
        <v>0</v>
      </c>
      <c r="F89" s="11">
        <v>0</v>
      </c>
      <c r="G89" s="80">
        <f>=(E89+F89)/D89</f>
        <v>0</v>
      </c>
      <c r="H89" s="81">
        <v>4</v>
      </c>
      <c r="I89" s="38">
        <v>245</v>
      </c>
      <c r="J89" s="110">
        <f>=(K89-L89-M89)*1000/I89</f>
        <v>816.326530612245</v>
      </c>
      <c r="K89" s="111">
        <v>200</v>
      </c>
      <c r="L89" s="109">
        <v>0</v>
      </c>
      <c r="M89" s="109">
        <v>0</v>
      </c>
      <c r="N89" s="112">
        <f>=(L89+M89)/K89</f>
        <v>0</v>
      </c>
      <c r="O89" s="296">
        <v>4</v>
      </c>
      <c r="P89" s="298">
        <v>242</v>
      </c>
      <c r="Q89" s="109">
        <f>=(R89-S89-T89)*1000/P89</f>
        <v>1239.6694214876</v>
      </c>
      <c r="R89" s="79">
        <v>300</v>
      </c>
      <c r="S89" s="78">
        <v>0</v>
      </c>
      <c r="T89" s="78">
        <v>0</v>
      </c>
      <c r="U89" s="80">
        <f>=(S89+T89)/R89</f>
        <v>0</v>
      </c>
      <c r="V89" s="81">
        <v>4</v>
      </c>
      <c r="W89" s="38">
        <v>292</v>
      </c>
      <c r="X89" s="110">
        <f>=(Y89-Z89-AA89)*1000/W89</f>
        <v>1369.86301369863</v>
      </c>
      <c r="Y89" s="111">
        <v>400</v>
      </c>
      <c r="Z89" s="109">
        <v>0</v>
      </c>
      <c r="AA89" s="109">
        <v>0</v>
      </c>
      <c r="AB89" s="112">
        <f>=(Z89+AA89)/Y89</f>
        <v>0</v>
      </c>
      <c r="AC89" s="296">
        <v>4</v>
      </c>
      <c r="AD89" s="298">
        <v>304</v>
      </c>
      <c r="AE89" s="109">
        <f>=(AF89-AG89-AH89)*1000/AD89</f>
        <v>1644.73684210526</v>
      </c>
      <c r="AF89" s="111">
        <v>500</v>
      </c>
      <c r="AG89" s="109">
        <v>0</v>
      </c>
      <c r="AH89" s="112">
        <v>0</v>
      </c>
      <c r="AI89" s="80">
        <f>=(AG89+AH89)/AF89</f>
        <v>0</v>
      </c>
      <c r="AJ89" s="81">
        <v>4</v>
      </c>
      <c r="AK89" s="38">
        <v>313</v>
      </c>
      <c r="AL89" s="110">
        <f>=(AM89-AN89-AO89)*1000/AK89</f>
        <v>1875.39936102236</v>
      </c>
      <c r="AM89" s="111">
        <v>600</v>
      </c>
      <c r="AN89" s="109">
        <v>11</v>
      </c>
      <c r="AO89" s="109">
        <v>2</v>
      </c>
      <c r="AP89" s="112">
        <f>=(AN89+AO89)/AM89</f>
        <v>0.021666666666667</v>
      </c>
      <c r="AQ89" s="296">
        <v>4</v>
      </c>
      <c r="AR89" s="298">
        <v>317</v>
      </c>
      <c r="AS89" s="109">
        <f>=(AT89-AU89-AV89)*1000/AR89</f>
        <v>2208.20189274448</v>
      </c>
      <c r="AT89" s="111">
        <v>700</v>
      </c>
      <c r="AU89" s="109">
        <v>0</v>
      </c>
      <c r="AV89" s="112">
        <v>0</v>
      </c>
      <c r="AW89" s="80">
        <f>=(AU89+AV89)/AT89</f>
        <v>0</v>
      </c>
      <c r="AX89" s="81">
        <v>4</v>
      </c>
      <c r="AY89" s="38">
        <v>326</v>
      </c>
      <c r="AZ89" s="78">
        <f>=(BA89-BB89-BC89)*1000/AY89</f>
        <v>2414.11042944785</v>
      </c>
      <c r="BA89" s="111">
        <v>800</v>
      </c>
      <c r="BB89" s="109">
        <v>11</v>
      </c>
      <c r="BC89" s="109">
        <v>2</v>
      </c>
      <c r="BD89" s="112">
        <f>=(BB89+BC89)/BA89</f>
        <v>0.01625</v>
      </c>
      <c r="BE89" s="296">
        <v>4</v>
      </c>
      <c r="BF89" s="344">
        <v>343</v>
      </c>
      <c r="BG89" s="344">
        <f>=(BH89-BI89-BJ89)*1000/BF89</f>
        <v>2588.92128279883</v>
      </c>
      <c r="BH89" s="345">
        <v>900</v>
      </c>
      <c r="BI89" s="344">
        <v>8</v>
      </c>
      <c r="BJ89" s="344">
        <v>4</v>
      </c>
      <c r="BK89" s="346">
        <f>=(BI89+BJ89)/BH89</f>
        <v>0.013333333333333</v>
      </c>
      <c r="BL89" s="81">
        <v>4</v>
      </c>
      <c r="BM89" s="38">
        <v>383</v>
      </c>
      <c r="BN89" s="344">
        <f>=(BO89-BP89-BQ89)*1000/BM89</f>
        <v>2577.02349869452</v>
      </c>
      <c r="BO89" s="111">
        <v>1000</v>
      </c>
      <c r="BP89" s="109">
        <v>11</v>
      </c>
      <c r="BQ89" s="109">
        <v>2</v>
      </c>
      <c r="BR89" s="112">
        <f>=(BP89+BQ89)/BO89</f>
        <v>0.013</v>
      </c>
    </row>
    <row r="90" spans="1:70">
      <c r="A90" s="79">
        <v>5</v>
      </c>
      <c r="B90" s="143">
        <v>224</v>
      </c>
      <c r="C90" s="140">
        <f>=(D90-E90-F90)*1000/B90</f>
        <v>446.428571428571</v>
      </c>
      <c r="D90" s="79">
        <v>100</v>
      </c>
      <c r="E90" s="303">
        <v>0</v>
      </c>
      <c r="F90" s="303">
        <v>0</v>
      </c>
      <c r="G90" s="141">
        <f>=(E90+F90)/D90</f>
        <v>0</v>
      </c>
      <c r="H90" s="132">
        <v>5</v>
      </c>
      <c r="I90" s="265">
        <v>234</v>
      </c>
      <c r="J90" s="129">
        <f>=(K90-L90-M90)*1000/I90</f>
        <v>854.700854700855</v>
      </c>
      <c r="K90" s="111">
        <v>200</v>
      </c>
      <c r="L90" s="145">
        <v>0</v>
      </c>
      <c r="M90" s="145">
        <v>0</v>
      </c>
      <c r="N90" s="146">
        <f>=(L90+M90)/K90</f>
        <v>0</v>
      </c>
      <c r="O90" s="86">
        <v>5</v>
      </c>
      <c r="P90" s="304">
        <v>251</v>
      </c>
      <c r="Q90" s="145">
        <f>=(R90-S90-T90)*1000/P90</f>
        <v>1195.21912350598</v>
      </c>
      <c r="R90" s="79">
        <v>300</v>
      </c>
      <c r="S90" s="140">
        <v>0</v>
      </c>
      <c r="T90" s="140">
        <v>0</v>
      </c>
      <c r="U90" s="141">
        <f>=(S90+T90)/R90</f>
        <v>0</v>
      </c>
      <c r="V90" s="132">
        <v>5</v>
      </c>
      <c r="W90" s="265">
        <v>293</v>
      </c>
      <c r="X90" s="129">
        <f>=(Y90-Z90-AA90)*1000/W90</f>
        <v>1365.18771331058</v>
      </c>
      <c r="Y90" s="111">
        <v>400</v>
      </c>
      <c r="Z90" s="145">
        <v>0</v>
      </c>
      <c r="AA90" s="145">
        <v>0</v>
      </c>
      <c r="AB90" s="146">
        <f>=(Z90+AA90)/Y90</f>
        <v>0</v>
      </c>
      <c r="AC90" s="86">
        <v>5</v>
      </c>
      <c r="AD90" s="304">
        <v>297</v>
      </c>
      <c r="AE90" s="145">
        <f>=(AF90-AG90-AH90)*1000/AD90</f>
        <v>1683.50168350168</v>
      </c>
      <c r="AF90" s="111">
        <v>500</v>
      </c>
      <c r="AG90" s="145">
        <v>0</v>
      </c>
      <c r="AH90" s="146">
        <v>0</v>
      </c>
      <c r="AI90" s="141">
        <f>=(AG90+AH90)/AF90</f>
        <v>0</v>
      </c>
      <c r="AJ90" s="132">
        <v>5</v>
      </c>
      <c r="AK90" s="265">
        <v>305</v>
      </c>
      <c r="AL90" s="129">
        <f>=(AM90-AN90-AO90)*1000/AK90</f>
        <v>1963.93442622951</v>
      </c>
      <c r="AM90" s="111">
        <v>600</v>
      </c>
      <c r="AN90" s="145">
        <v>0</v>
      </c>
      <c r="AO90" s="145">
        <v>1</v>
      </c>
      <c r="AP90" s="146">
        <f>=(AN90+AO90)/AM90</f>
        <v>0.001666666666667</v>
      </c>
      <c r="AQ90" s="86">
        <v>5</v>
      </c>
      <c r="AR90" s="304">
        <v>304</v>
      </c>
      <c r="AS90" s="145">
        <f>=(AT90-AU90-AV90)*1000/AR90</f>
        <v>2269.73684210526</v>
      </c>
      <c r="AT90" s="111">
        <v>700</v>
      </c>
      <c r="AU90" s="145">
        <v>8</v>
      </c>
      <c r="AV90" s="146">
        <v>2</v>
      </c>
      <c r="AW90" s="141">
        <f>=(AU90+AV90)/AT90</f>
        <v>0.014285714285714</v>
      </c>
      <c r="AX90" s="132">
        <v>5</v>
      </c>
      <c r="AY90" s="265">
        <v>322</v>
      </c>
      <c r="AZ90" s="140">
        <f>=(BA90-BB90-BC90)*1000/AY90</f>
        <v>2481.36645962733</v>
      </c>
      <c r="BA90" s="111">
        <v>800</v>
      </c>
      <c r="BB90" s="145">
        <v>0</v>
      </c>
      <c r="BC90" s="145">
        <v>1</v>
      </c>
      <c r="BD90" s="146">
        <f>=(BB90+BC90)/BA90</f>
        <v>0.00125</v>
      </c>
      <c r="BE90" s="86">
        <v>5</v>
      </c>
      <c r="BF90" s="348">
        <v>346</v>
      </c>
      <c r="BG90" s="348">
        <f>=(BH90-BI90-BJ90)*1000/BF90</f>
        <v>2563.5838150289</v>
      </c>
      <c r="BH90" s="345">
        <v>900</v>
      </c>
      <c r="BI90" s="348">
        <v>11</v>
      </c>
      <c r="BJ90" s="348">
        <v>2</v>
      </c>
      <c r="BK90" s="349">
        <f>=(BI90+BJ90)/BH90</f>
        <v>0.014444444444444</v>
      </c>
      <c r="BL90" s="132">
        <v>5</v>
      </c>
      <c r="BM90" s="265">
        <v>359</v>
      </c>
      <c r="BN90" s="348">
        <f>=(BO90-BP90-BQ90)*1000/BM90</f>
        <v>2749.30362116992</v>
      </c>
      <c r="BO90" s="145">
        <v>1000</v>
      </c>
      <c r="BP90" s="145">
        <v>11</v>
      </c>
      <c r="BQ90" s="145">
        <v>2</v>
      </c>
      <c r="BR90" s="146">
        <f>=(BP90+BQ90)/BO90</f>
        <v>0.013</v>
      </c>
    </row>
    <row r="91" spans="1:70">
      <c r="A91" s="230" t="s">
        <v>11</v>
      </c>
      <c r="B91" s="61">
        <f>=AVERAGE(B86:B90)</f>
        <v>229.8</v>
      </c>
      <c r="C91" s="79">
        <f>=(D91-E91-F91)*1000/B91</f>
        <v>435.161009573542</v>
      </c>
      <c r="D91" s="140">
        <f>=AVERAGE(D86:D90)</f>
        <v>100</v>
      </c>
      <c r="E91" s="11">
        <f>=AVERAGE(E86:E90)</f>
        <v>0</v>
      </c>
      <c r="F91" s="11">
        <f>=AVERAGE(F86:F90)</f>
        <v>0</v>
      </c>
      <c r="G91" s="87">
        <f>=(E91+F91)/D91</f>
        <v>0</v>
      </c>
      <c r="H91" s="147" t="s">
        <v>11</v>
      </c>
      <c r="I91" s="61">
        <f>=AVERAGE(I86:I90)</f>
        <v>241.6</v>
      </c>
      <c r="J91" s="144">
        <f>=AVERAGE(J86:J90)</f>
        <v>828.247807687816</v>
      </c>
      <c r="K91" s="145">
        <v>200</v>
      </c>
      <c r="L91" s="79">
        <f>=AVERAGE(L86:L90)</f>
        <v>0</v>
      </c>
      <c r="M91" s="79">
        <f>=AVERAGE(M86:M90)</f>
        <v>0</v>
      </c>
      <c r="N91" s="116">
        <f>=(L91+M91)/K91</f>
        <v>0</v>
      </c>
      <c r="O91" s="147" t="s">
        <v>11</v>
      </c>
      <c r="P91" s="307">
        <f>=AVERAGE(P86:P90)</f>
        <v>253</v>
      </c>
      <c r="Q91" s="111">
        <f>=(R91-S91-T91)*1000/P91</f>
        <v>1185.77075098814</v>
      </c>
      <c r="R91" s="79">
        <f>=AVERAGE(R86:R90)</f>
        <v>300</v>
      </c>
      <c r="S91" s="11">
        <f>=AVERAGE(S86:S90)</f>
        <v>0</v>
      </c>
      <c r="T91" s="13">
        <f>=AVERAGE(T86:T90)</f>
        <v>0</v>
      </c>
      <c r="U91" s="87">
        <f>=(S91+T91)/R91</f>
        <v>0</v>
      </c>
      <c r="V91" s="147" t="s">
        <v>11</v>
      </c>
      <c r="W91" s="61">
        <f>=AVERAGE(W86:W90)</f>
        <v>288.6</v>
      </c>
      <c r="X91" s="144">
        <f>=AVERAGE(X86:X90)</f>
        <v>1388.78943967414</v>
      </c>
      <c r="Y91" s="145">
        <f>=AVERAGE(Y86:Y90)</f>
        <v>400</v>
      </c>
      <c r="Z91" s="79">
        <f>=AVERAGE(Z86:Z90)</f>
        <v>0</v>
      </c>
      <c r="AA91" s="79">
        <f>=AVERAGE(AA86:AA90)</f>
        <v>0</v>
      </c>
      <c r="AB91" s="116">
        <f>=(Z91+AA91)/Y91</f>
        <v>0</v>
      </c>
      <c r="AC91" s="147" t="s">
        <v>11</v>
      </c>
      <c r="AD91" s="307">
        <f>=AVERAGE(AD86:AD90)</f>
        <v>293.6</v>
      </c>
      <c r="AE91" s="111">
        <f>=(AF91-AG91-AH91)*1000/AD91</f>
        <v>1702.99727520436</v>
      </c>
      <c r="AF91" s="111">
        <f>=AVERAGE(AF86:AF90)</f>
        <v>500</v>
      </c>
      <c r="AG91" s="11">
        <f>=AVERAGE(AG86:AG90)</f>
        <v>0</v>
      </c>
      <c r="AH91" s="13">
        <f>=AVERAGE(AH86:AH90)</f>
        <v>0</v>
      </c>
      <c r="AI91" s="87">
        <f>=(AG91+AH91)/AF91</f>
        <v>0</v>
      </c>
      <c r="AJ91" s="147" t="s">
        <v>11</v>
      </c>
      <c r="AK91" s="61">
        <f>=AVERAGE(AK86:AK90)</f>
        <v>305.6</v>
      </c>
      <c r="AL91" s="144">
        <f>=AVERAGE(AL86:AL90)</f>
        <v>1952.3877672907</v>
      </c>
      <c r="AM91" s="145">
        <f>=AVERAGE(AM86:AM90)</f>
        <v>600</v>
      </c>
      <c r="AN91" s="79">
        <f>=AVERAGE(AN86:AN90)</f>
        <v>3.2</v>
      </c>
      <c r="AO91" s="79">
        <f>=AVERAGE(AO86:AO90)</f>
        <v>1</v>
      </c>
      <c r="AP91" s="146">
        <f>=(AN91+AO91)/AM91</f>
        <v>0.007</v>
      </c>
      <c r="AQ91" s="147" t="s">
        <v>11</v>
      </c>
      <c r="AR91" s="307">
        <f>=AVERAGE(AR86:AR90)</f>
        <v>313.8</v>
      </c>
      <c r="AS91" s="111">
        <f>=(AT91-AU91-AV91)*1000/AR91</f>
        <v>2211.59974506055</v>
      </c>
      <c r="AT91" s="79">
        <f>=AVERAGE(AT86:AT90)</f>
        <v>700</v>
      </c>
      <c r="AU91" s="11">
        <f>=AVERAGE(AU86:AU90)</f>
        <v>4.8</v>
      </c>
      <c r="AV91" s="13">
        <f>=AVERAGE(AV86:AV90)</f>
        <v>1.2</v>
      </c>
      <c r="AW91" s="87">
        <f>=(AU91+AV91)/AT91</f>
        <v>0.008571428571429</v>
      </c>
      <c r="AX91" s="147" t="s">
        <v>11</v>
      </c>
      <c r="AY91" s="61">
        <f>=AVERAGE(AY86:AY90)</f>
        <v>322.6</v>
      </c>
      <c r="AZ91" s="140">
        <f>=AVERAGE(AZ86:AZ90)</f>
        <v>2455.13457461609</v>
      </c>
      <c r="BA91" s="145">
        <f>=AVERAGE(BA86:BA90)</f>
        <v>800</v>
      </c>
      <c r="BB91" s="79">
        <f>=AVERAGE(BB86:BB90)</f>
        <v>6.6</v>
      </c>
      <c r="BC91" s="79">
        <f>=AVERAGE(BC86:BC90)</f>
        <v>1.6</v>
      </c>
      <c r="BD91" s="116">
        <f>=(BB91+BC91)/BA91</f>
        <v>0.01025</v>
      </c>
      <c r="BE91" s="86" t="s">
        <v>11</v>
      </c>
      <c r="BF91" s="345">
        <f>=AVERAGE(BF86:BF90)</f>
        <v>343.4</v>
      </c>
      <c r="BG91" s="345">
        <f>=(BH91-BI91-BJ91)*1000/BF91</f>
        <v>2585.90564938847</v>
      </c>
      <c r="BH91" s="345">
        <f>=AVERAGE(BH86:BH90)</f>
        <v>900</v>
      </c>
      <c r="BI91" s="345">
        <f>=AVERAGE(BI86:BI90)</f>
        <v>9.2</v>
      </c>
      <c r="BJ91" s="345">
        <f>=AVERAGE(BJ86:BJ90)</f>
        <v>2.8</v>
      </c>
      <c r="BK91" s="347">
        <f>=(BI91+BJ91)/BH91</f>
        <v>0.013333333333333</v>
      </c>
      <c r="BL91" s="147" t="s">
        <v>11</v>
      </c>
      <c r="BM91" s="61">
        <f>=AVERAGE(BM86:BM90)</f>
        <v>360.8</v>
      </c>
      <c r="BN91" s="111">
        <f>=(BO91-BP91-BQ91)*1000/BM91</f>
        <v>2729.49002217295</v>
      </c>
      <c r="BO91" s="111">
        <v>1000</v>
      </c>
      <c r="BP91" s="79">
        <f>=AVERAGE(BP86:BP90)</f>
        <v>13</v>
      </c>
      <c r="BQ91" s="79">
        <f>=AVERAGE(BQ86:BQ90)</f>
        <v>2.2</v>
      </c>
      <c r="BR91" s="116">
        <f>=(BP91+BQ91)/BO91</f>
        <v>0.0152</v>
      </c>
    </row>
    <row r="92" spans="1:65">
      <c r="A92" s="308" t="s"/>
      <c r="B92" s="308" t="s"/>
      <c r="C92" s="308" t="s"/>
      <c r="D92" s="308" t="s"/>
      <c r="E92" s="308" t="s"/>
      <c r="F92" s="308" t="s"/>
      <c r="G92" s="309" t="s"/>
      <c r="H92" s="310" t="s"/>
      <c r="I92" s="311" t="s"/>
      <c r="J92" s="312" t="s"/>
      <c r="K92" s="312" t="s"/>
      <c r="L92" s="312" t="s"/>
      <c r="M92" s="312" t="s"/>
      <c r="N92" s="312" t="s"/>
      <c r="O92" s="313" t="s"/>
      <c r="P92" s="308" t="s"/>
      <c r="Q92" s="308" t="s"/>
      <c r="R92" s="308" t="s"/>
      <c r="S92" s="308" t="s"/>
      <c r="T92" s="308" t="s"/>
      <c r="U92" s="309" t="s"/>
      <c r="V92" s="314" t="s"/>
      <c r="W92" s="311" t="s"/>
      <c r="X92" s="312" t="s"/>
      <c r="Y92" s="312" t="s"/>
      <c r="Z92" s="312" t="s"/>
      <c r="AA92" s="312" t="s"/>
      <c r="AB92" s="312" t="s"/>
      <c r="AC92" s="313" t="s"/>
      <c r="AD92" s="308" t="s"/>
      <c r="AE92" s="308" t="s"/>
      <c r="AF92" s="308" t="s"/>
      <c r="AG92" s="308" t="s"/>
      <c r="AH92" s="308" t="s"/>
      <c r="AI92" s="309" t="s"/>
      <c r="AJ92" s="314" t="s"/>
      <c r="AK92" s="311" t="s"/>
      <c r="AL92" s="312" t="s"/>
      <c r="AM92" s="312" t="s"/>
      <c r="AN92" s="312" t="s"/>
      <c r="AO92" s="312" t="s"/>
      <c r="AP92" s="312" t="s"/>
      <c r="AQ92" s="313" t="s"/>
      <c r="AR92" s="308" t="s"/>
      <c r="AS92" s="308" t="s"/>
      <c r="AT92" s="308" t="s"/>
      <c r="AU92" s="308" t="s"/>
      <c r="AV92" s="308" t="s"/>
      <c r="AW92" s="309" t="s"/>
      <c r="AX92" s="314" t="s"/>
      <c r="AY92" s="311" t="s"/>
      <c r="AZ92" s="312" t="s"/>
      <c r="BA92" s="312" t="s"/>
      <c r="BB92" s="312" t="s"/>
      <c r="BC92" s="312" t="s"/>
      <c r="BD92" s="312" t="s"/>
      <c r="BE92" s="313" t="s"/>
      <c r="BF92" s="308" t="s"/>
      <c r="BG92" s="308" t="s"/>
      <c r="BH92" s="308" t="s"/>
      <c r="BI92" s="308" t="s"/>
      <c r="BJ92" s="308" t="s"/>
      <c r="BK92" s="309" t="s"/>
      <c r="BL92" s="314" t="s"/>
      <c r="BM92" s="311" t="s"/>
    </row>
    <row r="93" spans="1:79" s="721">
      <c r="A93" s="283" t="s">
        <v>138</v>
      </c>
      <c r="B93" s="284" t="s"/>
      <c r="C93" s="284" t="s"/>
      <c r="D93" s="61" t="s"/>
      <c r="E93" s="284" t="s"/>
      <c r="F93" s="284" t="s"/>
      <c r="G93" s="285" t="s"/>
      <c r="H93" s="315" t="s">
        <v>139</v>
      </c>
      <c r="I93" s="316" t="s"/>
      <c r="J93" s="316" t="s"/>
      <c r="K93" s="237" t="s"/>
      <c r="L93" s="316" t="s"/>
      <c r="M93" s="316" t="s"/>
      <c r="N93" s="316" t="s"/>
      <c r="O93" s="286" t="s">
        <v>140</v>
      </c>
      <c r="P93" s="284" t="s"/>
      <c r="Q93" s="284" t="s"/>
      <c r="R93" s="61" t="s"/>
      <c r="S93" s="284" t="s"/>
      <c r="T93" s="284" t="s"/>
      <c r="U93" s="285" t="s"/>
      <c r="V93" s="315" t="s">
        <v>141</v>
      </c>
      <c r="W93" s="316" t="s"/>
      <c r="X93" s="316" t="s"/>
      <c r="Y93" s="237" t="s"/>
      <c r="Z93" s="316" t="s"/>
      <c r="AA93" s="316" t="s"/>
      <c r="AB93" s="316" t="s"/>
      <c r="AC93" s="286" t="s">
        <v>142</v>
      </c>
      <c r="AD93" s="284" t="s"/>
      <c r="AE93" s="284" t="s"/>
      <c r="AF93" s="61" t="s"/>
      <c r="AG93" s="284" t="s"/>
      <c r="AH93" s="284" t="s"/>
      <c r="AI93" s="285" t="s"/>
      <c r="AJ93" s="315" t="s">
        <v>143</v>
      </c>
      <c r="AK93" s="316" t="s"/>
      <c r="AL93" s="316" t="s"/>
      <c r="AM93" s="237" t="s"/>
      <c r="AN93" s="316" t="s"/>
      <c r="AO93" s="316" t="s"/>
      <c r="AP93" s="316" t="s"/>
      <c r="AQ93" s="286" t="s">
        <v>144</v>
      </c>
      <c r="AR93" s="284" t="s"/>
      <c r="AS93" s="284" t="s"/>
      <c r="AT93" s="61" t="s"/>
      <c r="AU93" s="284" t="s"/>
      <c r="AV93" s="284" t="s"/>
      <c r="AW93" s="285" t="s"/>
      <c r="AX93" s="315" t="s">
        <v>145</v>
      </c>
      <c r="AY93" s="316" t="s"/>
      <c r="AZ93" s="316" t="s"/>
      <c r="BA93" s="237" t="s"/>
      <c r="BB93" s="316" t="s"/>
      <c r="BC93" s="316" t="s"/>
      <c r="BD93" s="316" t="s"/>
      <c r="BE93" s="286" t="s">
        <v>146</v>
      </c>
      <c r="BF93" s="284" t="s"/>
      <c r="BG93" s="284" t="s"/>
      <c r="BH93" s="61" t="s"/>
      <c r="BI93" s="284" t="s"/>
      <c r="BJ93" s="284" t="s"/>
      <c r="BK93" s="285" t="s"/>
      <c r="BL93" s="315" t="s">
        <v>147</v>
      </c>
      <c r="BM93" s="316" t="s"/>
      <c r="BN93" s="316" t="s"/>
      <c r="BO93" s="237" t="s"/>
      <c r="BP93" s="316" t="s"/>
      <c r="BQ93" s="316" t="s"/>
      <c r="BR93" s="316" t="s"/>
      <c r="BS93" s="291" t="s"/>
      <c r="BT93" s="292" t="s"/>
      <c r="BU93" s="292" t="s"/>
      <c r="BV93" s="292" t="s"/>
      <c r="BW93" s="292" t="s"/>
      <c r="BX93" s="292" t="s"/>
      <c r="BY93" s="292" t="s"/>
      <c r="BZ93" s="292" t="s"/>
      <c r="CA93" s="292" t="s"/>
    </row>
    <row r="94" spans="1:70">
      <c r="A94" s="78" t="s">
        <v>5</v>
      </c>
      <c r="B94" s="127" t="s">
        <v>46</v>
      </c>
      <c r="C94" s="78" t="s">
        <v>47</v>
      </c>
      <c r="D94" s="79" t="s">
        <v>48</v>
      </c>
      <c r="E94" s="78" t="s">
        <v>49</v>
      </c>
      <c r="F94" s="78" t="s">
        <v>50</v>
      </c>
      <c r="G94" s="80" t="s">
        <v>51</v>
      </c>
      <c r="H94" s="81" t="s">
        <v>5</v>
      </c>
      <c r="I94" s="106" t="s">
        <v>46</v>
      </c>
      <c r="J94" s="82" t="s">
        <v>47</v>
      </c>
      <c r="K94" s="130" t="s">
        <v>48</v>
      </c>
      <c r="L94" s="82" t="s">
        <v>49</v>
      </c>
      <c r="M94" s="84" t="s">
        <v>50</v>
      </c>
      <c r="N94" s="85" t="s">
        <v>51</v>
      </c>
      <c r="O94" s="296" t="s">
        <v>5</v>
      </c>
      <c r="P94" s="127" t="s">
        <v>46</v>
      </c>
      <c r="Q94" s="78" t="s">
        <v>47</v>
      </c>
      <c r="R94" s="79" t="s">
        <v>48</v>
      </c>
      <c r="S94" s="78" t="s">
        <v>49</v>
      </c>
      <c r="T94" s="78" t="s">
        <v>50</v>
      </c>
      <c r="U94" s="80" t="s">
        <v>51</v>
      </c>
      <c r="V94" s="81" t="s">
        <v>5</v>
      </c>
      <c r="W94" s="106" t="s">
        <v>46</v>
      </c>
      <c r="X94" s="82" t="s">
        <v>47</v>
      </c>
      <c r="Y94" s="130" t="s">
        <v>48</v>
      </c>
      <c r="Z94" s="82" t="s">
        <v>49</v>
      </c>
      <c r="AA94" s="84" t="s">
        <v>50</v>
      </c>
      <c r="AB94" s="85" t="s">
        <v>51</v>
      </c>
      <c r="AC94" s="296" t="s">
        <v>5</v>
      </c>
      <c r="AD94" s="127" t="s">
        <v>46</v>
      </c>
      <c r="AE94" s="78" t="s">
        <v>47</v>
      </c>
      <c r="AF94" s="79" t="s">
        <v>48</v>
      </c>
      <c r="AG94" s="78" t="s">
        <v>49</v>
      </c>
      <c r="AH94" s="78" t="s">
        <v>50</v>
      </c>
      <c r="AI94" s="80" t="s">
        <v>51</v>
      </c>
      <c r="AJ94" s="81" t="s">
        <v>5</v>
      </c>
      <c r="AK94" s="106" t="s">
        <v>46</v>
      </c>
      <c r="AL94" s="82" t="s">
        <v>47</v>
      </c>
      <c r="AM94" s="130" t="s">
        <v>48</v>
      </c>
      <c r="AN94" s="82" t="s">
        <v>49</v>
      </c>
      <c r="AO94" s="84" t="s">
        <v>50</v>
      </c>
      <c r="AP94" s="85" t="s">
        <v>51</v>
      </c>
      <c r="AQ94" s="296" t="s">
        <v>5</v>
      </c>
      <c r="AR94" s="127" t="s">
        <v>46</v>
      </c>
      <c r="AS94" s="78" t="s">
        <v>47</v>
      </c>
      <c r="AT94" s="79" t="s">
        <v>48</v>
      </c>
      <c r="AU94" s="78" t="s">
        <v>49</v>
      </c>
      <c r="AV94" s="78" t="s">
        <v>50</v>
      </c>
      <c r="AW94" s="80" t="s">
        <v>51</v>
      </c>
      <c r="AX94" s="81" t="s">
        <v>5</v>
      </c>
      <c r="AY94" s="106" t="s">
        <v>46</v>
      </c>
      <c r="AZ94" s="82" t="s">
        <v>47</v>
      </c>
      <c r="BA94" s="130" t="s">
        <v>48</v>
      </c>
      <c r="BB94" s="82" t="s">
        <v>49</v>
      </c>
      <c r="BC94" s="84" t="s">
        <v>50</v>
      </c>
      <c r="BD94" s="85" t="s">
        <v>51</v>
      </c>
      <c r="BE94" s="296" t="s">
        <v>5</v>
      </c>
      <c r="BF94" s="127" t="s">
        <v>46</v>
      </c>
      <c r="BG94" s="78" t="s">
        <v>47</v>
      </c>
      <c r="BH94" s="79" t="s">
        <v>48</v>
      </c>
      <c r="BI94" s="78" t="s">
        <v>49</v>
      </c>
      <c r="BJ94" s="78" t="s">
        <v>50</v>
      </c>
      <c r="BK94" s="80" t="s">
        <v>51</v>
      </c>
      <c r="BL94" s="81" t="s">
        <v>5</v>
      </c>
      <c r="BM94" s="106" t="s">
        <v>46</v>
      </c>
      <c r="BN94" s="82" t="s">
        <v>47</v>
      </c>
      <c r="BO94" s="130" t="s">
        <v>48</v>
      </c>
      <c r="BP94" s="82" t="s">
        <v>49</v>
      </c>
      <c r="BQ94" s="84" t="s">
        <v>50</v>
      </c>
      <c r="BR94" s="85" t="s">
        <v>51</v>
      </c>
    </row>
    <row r="95" spans="1:70">
      <c r="A95" s="79">
        <v>1</v>
      </c>
      <c r="B95" s="127">
        <v>243</v>
      </c>
      <c r="C95" s="78">
        <f>=(D95-E95-F95)*1000/B95</f>
        <v>411.522633744856</v>
      </c>
      <c r="D95" s="79">
        <v>100</v>
      </c>
      <c r="E95" s="109">
        <v>0</v>
      </c>
      <c r="F95" s="109">
        <v>0</v>
      </c>
      <c r="G95" s="80">
        <f>=(E95+F95)/D95</f>
        <v>0</v>
      </c>
      <c r="H95" s="90">
        <v>1</v>
      </c>
      <c r="I95" s="38">
        <v>250</v>
      </c>
      <c r="J95" s="110">
        <f>=(K95-L95-M95)*1000/I95</f>
        <v>800</v>
      </c>
      <c r="K95" s="111">
        <v>200</v>
      </c>
      <c r="L95" s="109">
        <v>0</v>
      </c>
      <c r="M95" s="109">
        <v>0</v>
      </c>
      <c r="N95" s="112">
        <f>=(L95+M95)/K95</f>
        <v>0</v>
      </c>
      <c r="O95" s="86">
        <v>1</v>
      </c>
      <c r="P95" s="127">
        <v>284</v>
      </c>
      <c r="Q95" s="78">
        <f>=(R95-S95-T95)*1000/P95</f>
        <v>1056.33802816901</v>
      </c>
      <c r="R95" s="79">
        <v>300</v>
      </c>
      <c r="S95" s="78">
        <v>0</v>
      </c>
      <c r="T95" s="78">
        <v>0</v>
      </c>
      <c r="U95" s="80">
        <f>=(S95+T95)/R95</f>
        <v>0</v>
      </c>
      <c r="V95" s="90">
        <v>1</v>
      </c>
      <c r="W95" s="38">
        <v>287</v>
      </c>
      <c r="X95" s="110">
        <f>=(Y95-Z95-AA95)*1000/W95</f>
        <v>1390.24390243902</v>
      </c>
      <c r="Y95" s="111">
        <v>400</v>
      </c>
      <c r="Z95" s="109">
        <v>0</v>
      </c>
      <c r="AA95" s="109">
        <v>1</v>
      </c>
      <c r="AB95" s="112">
        <f>=(Z95+AA95)/Y95</f>
        <v>0.0025</v>
      </c>
      <c r="AC95" s="86">
        <v>1</v>
      </c>
      <c r="AD95" s="127">
        <v>292</v>
      </c>
      <c r="AE95" s="78">
        <f>=(AF95-AG95-AH95)*1000/AD95</f>
        <v>1708.90410958904</v>
      </c>
      <c r="AF95" s="111">
        <v>500</v>
      </c>
      <c r="AG95" s="78">
        <v>0</v>
      </c>
      <c r="AH95" s="78">
        <v>1</v>
      </c>
      <c r="AI95" s="80">
        <f>=(AG95+AH95)/AF95</f>
        <v>0.002</v>
      </c>
      <c r="AJ95" s="90">
        <v>1</v>
      </c>
      <c r="AK95" s="38">
        <v>292</v>
      </c>
      <c r="AL95" s="78">
        <f>=(AM95-AN95-AO95)*1000/AK95</f>
        <v>2020.54794520548</v>
      </c>
      <c r="AM95" s="111">
        <v>600</v>
      </c>
      <c r="AN95" s="109">
        <v>7</v>
      </c>
      <c r="AO95" s="109">
        <v>3</v>
      </c>
      <c r="AP95" s="112">
        <f>=(AN95+AO95)/AM95</f>
        <v>0.016666666666667</v>
      </c>
      <c r="AQ95" s="86">
        <v>1</v>
      </c>
      <c r="AR95" s="127">
        <v>309</v>
      </c>
      <c r="AS95" s="78">
        <f>=(AT95-AU95-AV95)*1000/AR95</f>
        <v>2220.06472491909</v>
      </c>
      <c r="AT95" s="111">
        <v>700</v>
      </c>
      <c r="AU95" s="78">
        <v>11</v>
      </c>
      <c r="AV95" s="78">
        <v>3</v>
      </c>
      <c r="AW95" s="80">
        <f>=(AU95+AV95)/AT95</f>
        <v>0.02</v>
      </c>
      <c r="AX95" s="90">
        <v>1</v>
      </c>
      <c r="AY95" s="38">
        <v>347</v>
      </c>
      <c r="AZ95" s="78">
        <f>=(BA95-BB95-BC95)*1000/AY95</f>
        <v>2282.42074927954</v>
      </c>
      <c r="BA95" s="111">
        <v>800</v>
      </c>
      <c r="BB95" s="109">
        <v>5</v>
      </c>
      <c r="BC95" s="109">
        <v>3</v>
      </c>
      <c r="BD95" s="112">
        <f>=(BB95+BC95)/BA95</f>
        <v>0.01</v>
      </c>
      <c r="BE95" s="86">
        <v>1</v>
      </c>
      <c r="BF95" s="127">
        <v>374</v>
      </c>
      <c r="BG95" s="78">
        <f>=(BH95-BI95-BJ95)*1000/BF95</f>
        <v>2385.02673796791</v>
      </c>
      <c r="BH95" s="111">
        <v>900</v>
      </c>
      <c r="BI95" s="78">
        <v>5</v>
      </c>
      <c r="BJ95" s="78">
        <v>3</v>
      </c>
      <c r="BK95" s="80">
        <f>=(BI95+BJ95)/BH95</f>
        <v>0.008888888888889</v>
      </c>
      <c r="BL95" s="90">
        <v>1</v>
      </c>
      <c r="BM95" s="38">
        <v>403</v>
      </c>
      <c r="BN95" s="109">
        <f>=(BO95-BP95-BQ95)*1000/BM95</f>
        <v>2424.31761786601</v>
      </c>
      <c r="BO95" s="111">
        <v>1000</v>
      </c>
      <c r="BP95" s="109">
        <v>15</v>
      </c>
      <c r="BQ95" s="109">
        <v>8</v>
      </c>
      <c r="BR95" s="112">
        <f>=(BP95+BQ95)/BO95</f>
        <v>0.023</v>
      </c>
    </row>
    <row r="96" spans="1:70">
      <c r="A96" s="79">
        <v>2</v>
      </c>
      <c r="B96" s="127">
        <v>235</v>
      </c>
      <c r="C96" s="78">
        <f>=(D96-E96-F96)*1000/B96</f>
        <v>425.531914893617</v>
      </c>
      <c r="D96" s="79">
        <v>100</v>
      </c>
      <c r="E96" s="109">
        <v>0</v>
      </c>
      <c r="F96" s="109">
        <v>0</v>
      </c>
      <c r="G96" s="80">
        <f>=(E96+F96)/D96</f>
        <v>0</v>
      </c>
      <c r="H96" s="90">
        <v>2</v>
      </c>
      <c r="I96" s="38">
        <v>239</v>
      </c>
      <c r="J96" s="110">
        <f>=(K96-L96-M96)*1000/I96</f>
        <v>836.820083682008</v>
      </c>
      <c r="K96" s="111">
        <v>200</v>
      </c>
      <c r="L96" s="109">
        <v>0</v>
      </c>
      <c r="M96" s="109">
        <v>0</v>
      </c>
      <c r="N96" s="112">
        <f>=(L96+M96)/K96</f>
        <v>0</v>
      </c>
      <c r="O96" s="86">
        <v>2</v>
      </c>
      <c r="P96" s="301">
        <v>245</v>
      </c>
      <c r="Q96" s="78">
        <f>=(R96-S96-T96)*1000/P96</f>
        <v>1224.48979591837</v>
      </c>
      <c r="R96" s="79">
        <v>300</v>
      </c>
      <c r="S96" s="78">
        <v>0</v>
      </c>
      <c r="T96" s="78">
        <v>0</v>
      </c>
      <c r="U96" s="80">
        <f>=(S96+T96)/R96</f>
        <v>0</v>
      </c>
      <c r="V96" s="90">
        <v>2</v>
      </c>
      <c r="W96" s="38">
        <v>271</v>
      </c>
      <c r="X96" s="110">
        <f>=(Y96-Z96-AA96)*1000/W96</f>
        <v>1476.0147601476</v>
      </c>
      <c r="Y96" s="111">
        <v>400</v>
      </c>
      <c r="Z96" s="109">
        <v>0</v>
      </c>
      <c r="AA96" s="109">
        <v>0</v>
      </c>
      <c r="AB96" s="112">
        <f>=(Z96+AA96)/Y96</f>
        <v>0</v>
      </c>
      <c r="AC96" s="86">
        <v>2</v>
      </c>
      <c r="AD96" s="301">
        <v>302</v>
      </c>
      <c r="AE96" s="78">
        <f>=(AF96-AG96-AH96)*1000/AD96</f>
        <v>1639.07284768212</v>
      </c>
      <c r="AF96" s="111">
        <v>500</v>
      </c>
      <c r="AG96" s="78">
        <v>3</v>
      </c>
      <c r="AH96" s="78">
        <v>2</v>
      </c>
      <c r="AI96" s="80">
        <f>=(AG96+AH96)/AF96</f>
        <v>0.01</v>
      </c>
      <c r="AJ96" s="90">
        <v>2</v>
      </c>
      <c r="AK96" s="38">
        <v>313</v>
      </c>
      <c r="AL96" s="78">
        <f>=(AM96-AN96-AO96)*1000/AK96</f>
        <v>1907.3482428115</v>
      </c>
      <c r="AM96" s="111">
        <v>600</v>
      </c>
      <c r="AN96" s="109">
        <v>1</v>
      </c>
      <c r="AO96" s="109">
        <v>2</v>
      </c>
      <c r="AP96" s="112">
        <f>=(AN96+AO96)/AM96</f>
        <v>0.005</v>
      </c>
      <c r="AQ96" s="86">
        <v>2</v>
      </c>
      <c r="AR96" s="301">
        <v>322</v>
      </c>
      <c r="AS96" s="78">
        <f>=(AT96-AU96-AV96)*1000/AR96</f>
        <v>2136.64596273292</v>
      </c>
      <c r="AT96" s="111">
        <v>700</v>
      </c>
      <c r="AU96" s="78">
        <v>7</v>
      </c>
      <c r="AV96" s="78">
        <v>5</v>
      </c>
      <c r="AW96" s="80">
        <f>=(AU96+AV96)/AT96</f>
        <v>0.017142857142857</v>
      </c>
      <c r="AX96" s="90">
        <v>2</v>
      </c>
      <c r="AY96" s="38">
        <v>334</v>
      </c>
      <c r="AZ96" s="78">
        <f>=(BA96-BB96-BC96)*1000/AY96</f>
        <v>2335.32934131737</v>
      </c>
      <c r="BA96" s="111">
        <v>800</v>
      </c>
      <c r="BB96" s="109">
        <v>14</v>
      </c>
      <c r="BC96" s="109">
        <v>6</v>
      </c>
      <c r="BD96" s="112">
        <f>=(BB96+BC96)/BA96</f>
        <v>0.025</v>
      </c>
      <c r="BE96" s="86">
        <v>2</v>
      </c>
      <c r="BF96" s="301">
        <v>370</v>
      </c>
      <c r="BG96" s="78">
        <f>=(BH96-BI96-BJ96)*1000/BF96</f>
        <v>2359.45945945946</v>
      </c>
      <c r="BH96" s="111">
        <v>900</v>
      </c>
      <c r="BI96" s="78">
        <v>17</v>
      </c>
      <c r="BJ96" s="78">
        <v>10</v>
      </c>
      <c r="BK96" s="80">
        <f>=(BI96+BJ96)/BH96</f>
        <v>0.03</v>
      </c>
      <c r="BL96" s="90">
        <v>2</v>
      </c>
      <c r="BM96" s="38">
        <v>375</v>
      </c>
      <c r="BN96" s="109">
        <f>=(BO96-BP96-BQ96)*1000/BM96</f>
        <v>2637.33333333333</v>
      </c>
      <c r="BO96" s="111">
        <v>1000</v>
      </c>
      <c r="BP96" s="109">
        <v>7</v>
      </c>
      <c r="BQ96" s="109">
        <v>4</v>
      </c>
      <c r="BR96" s="112">
        <f>=(BP96+BQ96)/BO96</f>
        <v>0.011</v>
      </c>
    </row>
    <row r="97" spans="1:70">
      <c r="A97" s="79">
        <v>3</v>
      </c>
      <c r="B97" s="149">
        <v>233</v>
      </c>
      <c r="C97" s="78">
        <f>=(D97-E97-F97)*1000/B97</f>
        <v>429.184549356223</v>
      </c>
      <c r="D97" s="79">
        <v>100</v>
      </c>
      <c r="E97" s="109">
        <v>0</v>
      </c>
      <c r="F97" s="109">
        <v>0</v>
      </c>
      <c r="G97" s="80">
        <f>=(E97+F97)/D97</f>
        <v>0</v>
      </c>
      <c r="H97" s="90">
        <v>3</v>
      </c>
      <c r="I97" s="38">
        <v>238</v>
      </c>
      <c r="J97" s="110">
        <f>=(K97-L97-M97)*1000/I97</f>
        <v>840.336134453782</v>
      </c>
      <c r="K97" s="111">
        <v>200</v>
      </c>
      <c r="L97" s="109">
        <v>0</v>
      </c>
      <c r="M97" s="109">
        <v>0</v>
      </c>
      <c r="N97" s="112">
        <f>=(L97+M97)/K97</f>
        <v>0</v>
      </c>
      <c r="O97" s="86">
        <v>3</v>
      </c>
      <c r="P97" s="127">
        <v>258</v>
      </c>
      <c r="Q97" s="78">
        <f>=(R97-S97-T97)*1000/P97</f>
        <v>1162.79069767442</v>
      </c>
      <c r="R97" s="79">
        <v>300</v>
      </c>
      <c r="S97" s="78">
        <v>0</v>
      </c>
      <c r="T97" s="78">
        <v>0</v>
      </c>
      <c r="U97" s="80">
        <f>=(S97+T97)/R97</f>
        <v>0</v>
      </c>
      <c r="V97" s="90">
        <v>3</v>
      </c>
      <c r="W97" s="38">
        <v>263</v>
      </c>
      <c r="X97" s="110">
        <f>=(Y97-Z97-AA97)*1000/W97</f>
        <v>1517.1102661597</v>
      </c>
      <c r="Y97" s="111">
        <v>400</v>
      </c>
      <c r="Z97" s="109">
        <v>0</v>
      </c>
      <c r="AA97" s="109">
        <v>1</v>
      </c>
      <c r="AB97" s="112">
        <f>=(Z97+AA97)/Y97</f>
        <v>0.0025</v>
      </c>
      <c r="AC97" s="86">
        <v>3</v>
      </c>
      <c r="AD97" s="143">
        <v>284</v>
      </c>
      <c r="AE97" s="78">
        <f>=(AF97-AG97-AH97)*1000/AD97</f>
        <v>1757.04225352113</v>
      </c>
      <c r="AF97" s="111">
        <v>500</v>
      </c>
      <c r="AG97" s="78">
        <v>0</v>
      </c>
      <c r="AH97" s="78">
        <v>1</v>
      </c>
      <c r="AI97" s="80">
        <f>=(AG97+AH97)/AF97</f>
        <v>0.002</v>
      </c>
      <c r="AJ97" s="90">
        <v>3</v>
      </c>
      <c r="AK97" s="38">
        <v>310</v>
      </c>
      <c r="AL97" s="78">
        <f>=(AM97-AN97-AO97)*1000/AK97</f>
        <v>1903.22580645161</v>
      </c>
      <c r="AM97" s="111">
        <v>600</v>
      </c>
      <c r="AN97" s="109">
        <v>7</v>
      </c>
      <c r="AO97" s="109">
        <v>3</v>
      </c>
      <c r="AP97" s="112">
        <f>=(AN97+AO97)/AM97</f>
        <v>0.016666666666667</v>
      </c>
      <c r="AQ97" s="86">
        <v>3</v>
      </c>
      <c r="AR97" s="127">
        <v>324</v>
      </c>
      <c r="AS97" s="78">
        <f>=(AT97-AU97-AV97)*1000/AR97</f>
        <v>2135.8024691358</v>
      </c>
      <c r="AT97" s="111">
        <v>700</v>
      </c>
      <c r="AU97" s="78">
        <v>5</v>
      </c>
      <c r="AV97" s="78">
        <v>3</v>
      </c>
      <c r="AW97" s="80">
        <f>=(AU97+AV97)/AT97</f>
        <v>0.011428571428571</v>
      </c>
      <c r="AX97" s="90">
        <v>3</v>
      </c>
      <c r="AY97" s="38">
        <v>318</v>
      </c>
      <c r="AZ97" s="78">
        <f>=(BA97-BB97-BC97)*1000/AY97</f>
        <v>2474.8427672956</v>
      </c>
      <c r="BA97" s="111">
        <v>800</v>
      </c>
      <c r="BB97" s="109">
        <v>8</v>
      </c>
      <c r="BC97" s="109">
        <v>5</v>
      </c>
      <c r="BD97" s="112">
        <f>=(BB97+BC97)/BA97</f>
        <v>0.01625</v>
      </c>
      <c r="BE97" s="86">
        <v>3</v>
      </c>
      <c r="BF97" s="127">
        <v>373</v>
      </c>
      <c r="BG97" s="78">
        <f>=(BH97-BI97-BJ97)*1000/BF97</f>
        <v>2391.42091152815</v>
      </c>
      <c r="BH97" s="111">
        <v>900</v>
      </c>
      <c r="BI97" s="78">
        <v>5</v>
      </c>
      <c r="BJ97" s="78">
        <v>3</v>
      </c>
      <c r="BK97" s="80">
        <f>=(BI97+BJ97)/BH97</f>
        <v>0.008888888888889</v>
      </c>
      <c r="BL97" s="90">
        <v>3</v>
      </c>
      <c r="BM97" s="38">
        <v>368</v>
      </c>
      <c r="BN97" s="109">
        <f>=(BO97-BP97-BQ97)*1000/BM97</f>
        <v>2646.73913043478</v>
      </c>
      <c r="BO97" s="111">
        <v>1000</v>
      </c>
      <c r="BP97" s="109">
        <v>19</v>
      </c>
      <c r="BQ97" s="109">
        <v>7</v>
      </c>
      <c r="BR97" s="112">
        <f>=(BP97+BQ97)/BO97</f>
        <v>0.026</v>
      </c>
    </row>
    <row r="98" spans="1:70">
      <c r="A98" s="78">
        <v>4</v>
      </c>
      <c r="B98" s="127">
        <v>222</v>
      </c>
      <c r="C98" s="78">
        <f>=(D98-E98-F98)*1000/B98</f>
        <v>450.45045045045</v>
      </c>
      <c r="D98" s="79">
        <v>100</v>
      </c>
      <c r="E98" s="109">
        <v>0</v>
      </c>
      <c r="F98" s="109">
        <v>0</v>
      </c>
      <c r="G98" s="80">
        <f>=(E98+F98)/D98</f>
        <v>0</v>
      </c>
      <c r="H98" s="81">
        <v>7</v>
      </c>
      <c r="I98" s="38">
        <v>232</v>
      </c>
      <c r="J98" s="110">
        <f>=(K98-L98-M98)*1000/I98</f>
        <v>862.068965517241</v>
      </c>
      <c r="K98" s="111">
        <v>200</v>
      </c>
      <c r="L98" s="109">
        <v>0</v>
      </c>
      <c r="M98" s="109">
        <v>0</v>
      </c>
      <c r="N98" s="112">
        <f>=(L98+M98)/K98</f>
        <v>0</v>
      </c>
      <c r="O98" s="296">
        <v>4</v>
      </c>
      <c r="P98" s="127">
        <v>234</v>
      </c>
      <c r="Q98" s="78">
        <f>=(R98-S98-T98)*1000/P98</f>
        <v>1282.05128205128</v>
      </c>
      <c r="R98" s="79">
        <v>300</v>
      </c>
      <c r="S98" s="78">
        <v>0</v>
      </c>
      <c r="T98" s="78">
        <v>0</v>
      </c>
      <c r="U98" s="80">
        <f>=(S98+T98)/R98</f>
        <v>0</v>
      </c>
      <c r="V98" s="81">
        <v>4</v>
      </c>
      <c r="W98" s="38">
        <v>285</v>
      </c>
      <c r="X98" s="110">
        <f>=(Y98-Z98-AA98)*1000/W98</f>
        <v>1403.50877192982</v>
      </c>
      <c r="Y98" s="111">
        <v>400</v>
      </c>
      <c r="Z98" s="109">
        <v>0</v>
      </c>
      <c r="AA98" s="109">
        <v>0</v>
      </c>
      <c r="AB98" s="112">
        <f>=(Z98+AA98)/Y98</f>
        <v>0</v>
      </c>
      <c r="AC98" s="296">
        <v>4</v>
      </c>
      <c r="AD98" s="23">
        <v>275</v>
      </c>
      <c r="AE98" s="78">
        <f>=(AF98-AG98-AH98)*1000/AD98</f>
        <v>1814.54545454545</v>
      </c>
      <c r="AF98" s="111">
        <v>500</v>
      </c>
      <c r="AG98" s="78">
        <v>0</v>
      </c>
      <c r="AH98" s="78">
        <v>1</v>
      </c>
      <c r="AI98" s="80">
        <f>=(AG98+AH98)/AF98</f>
        <v>0.002</v>
      </c>
      <c r="AJ98" s="81">
        <v>4</v>
      </c>
      <c r="AK98" s="23">
        <v>302</v>
      </c>
      <c r="AL98" s="78">
        <f>=(AM98-AN98-AO98)*1000/AK98</f>
        <v>1976.82119205298</v>
      </c>
      <c r="AM98" s="111">
        <v>600</v>
      </c>
      <c r="AN98" s="109">
        <v>1</v>
      </c>
      <c r="AO98" s="109">
        <v>2</v>
      </c>
      <c r="AP98" s="112">
        <f>=(AN98+AO98)/AM98</f>
        <v>0.005</v>
      </c>
      <c r="AQ98" s="296">
        <v>4</v>
      </c>
      <c r="AR98" s="127">
        <v>326</v>
      </c>
      <c r="AS98" s="78">
        <f>=(AT98-AU98-AV98)*1000/AR98</f>
        <v>2122.69938650307</v>
      </c>
      <c r="AT98" s="111">
        <v>700</v>
      </c>
      <c r="AU98" s="78">
        <v>5</v>
      </c>
      <c r="AV98" s="78">
        <v>3</v>
      </c>
      <c r="AW98" s="80">
        <f>=(AU98+AV98)/AT98</f>
        <v>0.011428571428571</v>
      </c>
      <c r="AX98" s="81">
        <v>4</v>
      </c>
      <c r="AY98" s="38">
        <v>356</v>
      </c>
      <c r="AZ98" s="78">
        <f>=(BA98-BB98-BC98)*1000/AY98</f>
        <v>2216.29213483146</v>
      </c>
      <c r="BA98" s="111">
        <v>800</v>
      </c>
      <c r="BB98" s="109">
        <v>7</v>
      </c>
      <c r="BC98" s="109">
        <v>4</v>
      </c>
      <c r="BD98" s="112">
        <f>=(BB98+BC98)/BA98</f>
        <v>0.01375</v>
      </c>
      <c r="BE98" s="296">
        <v>4</v>
      </c>
      <c r="BF98" s="127">
        <v>368</v>
      </c>
      <c r="BG98" s="78">
        <f>=(BH98-BI98-BJ98)*1000/BF98</f>
        <v>2426.63043478261</v>
      </c>
      <c r="BH98" s="111">
        <v>900</v>
      </c>
      <c r="BI98" s="78">
        <v>5</v>
      </c>
      <c r="BJ98" s="78">
        <v>2</v>
      </c>
      <c r="BK98" s="80">
        <f>=(BI98+BJ98)/BH98</f>
        <v>0.007777777777778</v>
      </c>
      <c r="BL98" s="81">
        <v>4</v>
      </c>
      <c r="BM98" s="38">
        <v>385</v>
      </c>
      <c r="BN98" s="109">
        <f>=(BO98-BP98-BQ98)*1000/BM98</f>
        <v>2529.87012987013</v>
      </c>
      <c r="BO98" s="111">
        <v>1000</v>
      </c>
      <c r="BP98" s="109">
        <v>19</v>
      </c>
      <c r="BQ98" s="109">
        <v>7</v>
      </c>
      <c r="BR98" s="112">
        <f>=(BP98+BQ98)/BO98</f>
        <v>0.026</v>
      </c>
    </row>
    <row r="99" spans="1:70">
      <c r="A99" s="79">
        <v>5</v>
      </c>
      <c r="B99" s="143">
        <v>218</v>
      </c>
      <c r="C99" s="140">
        <f>=(D99-E99-F99)*1000/B99</f>
        <v>458.715596330275</v>
      </c>
      <c r="D99" s="79">
        <v>100</v>
      </c>
      <c r="E99" s="145">
        <v>0</v>
      </c>
      <c r="F99" s="145">
        <v>0</v>
      </c>
      <c r="G99" s="141">
        <f>=(E99+F99)/D99</f>
        <v>0</v>
      </c>
      <c r="H99" s="132">
        <v>5</v>
      </c>
      <c r="I99" s="265">
        <v>264</v>
      </c>
      <c r="J99" s="129">
        <f>=(K99-L99-M99)*1000/I99</f>
        <v>757.575757575758</v>
      </c>
      <c r="K99" s="111">
        <v>200</v>
      </c>
      <c r="L99" s="145">
        <v>0</v>
      </c>
      <c r="M99" s="145">
        <v>0</v>
      </c>
      <c r="N99" s="146">
        <f>=(L99+M99)/K99</f>
        <v>0</v>
      </c>
      <c r="O99" s="86">
        <v>5</v>
      </c>
      <c r="P99" s="143">
        <v>272</v>
      </c>
      <c r="Q99" s="140">
        <f>=(R99-S99-T99)*1000/P99</f>
        <v>1102.94117647059</v>
      </c>
      <c r="R99" s="79">
        <v>300</v>
      </c>
      <c r="S99" s="140">
        <v>0</v>
      </c>
      <c r="T99" s="140">
        <v>0</v>
      </c>
      <c r="U99" s="141">
        <f>=(S99+T99)/R99</f>
        <v>0</v>
      </c>
      <c r="V99" s="132">
        <v>5</v>
      </c>
      <c r="W99" s="265">
        <v>281</v>
      </c>
      <c r="X99" s="129">
        <f>=(Y99-Z99-AA99)*1000/W99</f>
        <v>1419.92882562278</v>
      </c>
      <c r="Y99" s="111">
        <v>400</v>
      </c>
      <c r="Z99" s="145">
        <v>0</v>
      </c>
      <c r="AA99" s="145">
        <v>1</v>
      </c>
      <c r="AB99" s="146">
        <f>=(Z99+AA99)/Y99</f>
        <v>0.0025</v>
      </c>
      <c r="AC99" s="86">
        <v>5</v>
      </c>
      <c r="AD99" s="143">
        <v>304</v>
      </c>
      <c r="AE99" s="140">
        <f>=(AF99-AG99-AH99)*1000/AD99</f>
        <v>1628.28947368421</v>
      </c>
      <c r="AF99" s="111">
        <v>500</v>
      </c>
      <c r="AG99" s="140">
        <v>3</v>
      </c>
      <c r="AH99" s="140">
        <v>2</v>
      </c>
      <c r="AI99" s="141">
        <f>=(AG99+AH99)/AF99</f>
        <v>0.01</v>
      </c>
      <c r="AJ99" s="132">
        <v>5</v>
      </c>
      <c r="AK99" s="265">
        <v>304</v>
      </c>
      <c r="AL99" s="140">
        <f>=(AM99-AN99-AO99)*1000/AK99</f>
        <v>1940.78947368421</v>
      </c>
      <c r="AM99" s="111">
        <v>600</v>
      </c>
      <c r="AN99" s="145">
        <v>7</v>
      </c>
      <c r="AO99" s="145">
        <v>3</v>
      </c>
      <c r="AP99" s="146">
        <f>=(AN99+AO99)/AM99</f>
        <v>0.016666666666667</v>
      </c>
      <c r="AQ99" s="86">
        <v>5</v>
      </c>
      <c r="AR99" s="143">
        <v>333</v>
      </c>
      <c r="AS99" s="140">
        <f>=(AT99-AU99-AV99)*1000/AR99</f>
        <v>2060.06006006006</v>
      </c>
      <c r="AT99" s="111">
        <v>700</v>
      </c>
      <c r="AU99" s="140">
        <v>11</v>
      </c>
      <c r="AV99" s="140">
        <v>3</v>
      </c>
      <c r="AW99" s="141">
        <f>=(AU99+AV99)/AT99</f>
        <v>0.02</v>
      </c>
      <c r="AX99" s="132">
        <v>5</v>
      </c>
      <c r="AY99" s="265">
        <v>345</v>
      </c>
      <c r="AZ99" s="140">
        <f>=(BA99-BB99-BC99)*1000/AY99</f>
        <v>2286.95652173913</v>
      </c>
      <c r="BA99" s="111">
        <v>800</v>
      </c>
      <c r="BB99" s="145">
        <v>7</v>
      </c>
      <c r="BC99" s="145">
        <v>4</v>
      </c>
      <c r="BD99" s="146">
        <f>=(BB99+BC99)/BA99</f>
        <v>0.01375</v>
      </c>
      <c r="BE99" s="86">
        <v>5</v>
      </c>
      <c r="BF99" s="143">
        <v>364</v>
      </c>
      <c r="BG99" s="140">
        <f>=(BH99-BI99-BJ99)*1000/BF99</f>
        <v>2398.35164835165</v>
      </c>
      <c r="BH99" s="111">
        <v>900</v>
      </c>
      <c r="BI99" s="140">
        <v>19</v>
      </c>
      <c r="BJ99" s="140">
        <v>8</v>
      </c>
      <c r="BK99" s="141">
        <f>=(BI99+BJ99)/BH99</f>
        <v>0.03</v>
      </c>
      <c r="BL99" s="132">
        <v>5</v>
      </c>
      <c r="BM99" s="265">
        <v>363</v>
      </c>
      <c r="BN99" s="145">
        <f>=(BO99-BP99-BQ99)*1000/BM99</f>
        <v>2724.51790633609</v>
      </c>
      <c r="BO99" s="145">
        <v>1000</v>
      </c>
      <c r="BP99" s="145">
        <v>7</v>
      </c>
      <c r="BQ99" s="145">
        <v>4</v>
      </c>
      <c r="BR99" s="146">
        <f>=(BP99+BQ99)/BO99</f>
        <v>0.011</v>
      </c>
    </row>
    <row r="100" spans="1:70">
      <c r="A100" s="230" t="s">
        <v>11</v>
      </c>
      <c r="B100" s="61">
        <f>=AVERAGE(B95:B99)</f>
        <v>230.2</v>
      </c>
      <c r="C100" s="79">
        <f>=(D100-E100-F100)*1000/B100</f>
        <v>434.404865334492</v>
      </c>
      <c r="D100" s="140">
        <f>=AVERAGE(D95:D99)</f>
        <v>100</v>
      </c>
      <c r="E100" s="11">
        <f>=AVERAGE(E95:E99)</f>
        <v>0</v>
      </c>
      <c r="F100" s="11">
        <f>=AVERAGE(F95:F99)</f>
        <v>0</v>
      </c>
      <c r="G100" s="87">
        <f>=(E100+F100)/D100</f>
        <v>0</v>
      </c>
      <c r="H100" s="147" t="s">
        <v>11</v>
      </c>
      <c r="I100" s="61">
        <f>=AVERAGE(I95:I99)</f>
        <v>244.6</v>
      </c>
      <c r="J100" s="144">
        <f>=AVERAGE(J95:J99)</f>
        <v>819.360188245758</v>
      </c>
      <c r="K100" s="145">
        <v>200</v>
      </c>
      <c r="L100" s="79">
        <f>=AVERAGE(L95:L99)</f>
        <v>0</v>
      </c>
      <c r="M100" s="79">
        <f>=AVERAGE(M95:M99)</f>
        <v>0</v>
      </c>
      <c r="N100" s="116">
        <f>=(L100+M100)/K100</f>
        <v>0</v>
      </c>
      <c r="O100" s="147" t="s">
        <v>11</v>
      </c>
      <c r="P100" s="61">
        <f>=AVERAGE(P95:P99)</f>
        <v>258.6</v>
      </c>
      <c r="Q100" s="79">
        <f>=(R100-S100-T100)*1000/P100</f>
        <v>1160.09280742459</v>
      </c>
      <c r="R100" s="140">
        <f>=AVERAGE(R95:R99)</f>
        <v>300</v>
      </c>
      <c r="S100" s="11">
        <f>=AVERAGE(S95:S99)</f>
        <v>0</v>
      </c>
      <c r="T100" s="11">
        <f>=AVERAGE(T95:T99)</f>
        <v>0</v>
      </c>
      <c r="U100" s="87">
        <f>=(S100+T100)/R100</f>
        <v>0</v>
      </c>
      <c r="V100" s="147" t="s">
        <v>11</v>
      </c>
      <c r="W100" s="61">
        <f>=AVERAGE(W95:W99)</f>
        <v>277.4</v>
      </c>
      <c r="X100" s="144">
        <f>=AVERAGE(X95:X99)</f>
        <v>1441.36130525978</v>
      </c>
      <c r="Y100" s="145">
        <f>=AVERAGE(Y95:Y99)</f>
        <v>400</v>
      </c>
      <c r="Z100" s="79">
        <f>=AVERAGE(Z95:Z99)</f>
        <v>0</v>
      </c>
      <c r="AA100" s="79">
        <f>=AVERAGE(AA95:AA99)</f>
        <v>0.6</v>
      </c>
      <c r="AB100" s="116">
        <f>=(Z100+AA100)/Y100</f>
        <v>0.0015</v>
      </c>
      <c r="AC100" s="147" t="s">
        <v>11</v>
      </c>
      <c r="AD100" s="61">
        <f>=AVERAGE(AD95:AD99)</f>
        <v>291.4</v>
      </c>
      <c r="AE100" s="79">
        <f>=(AF100-AG100-AH100)*1000/AD100</f>
        <v>1706.93205216198</v>
      </c>
      <c r="AF100" s="111">
        <f>=AVERAGE(AF95:AF99)</f>
        <v>500</v>
      </c>
      <c r="AG100" s="11">
        <f>=AVERAGE(AG95:AG99)</f>
        <v>1.2</v>
      </c>
      <c r="AH100" s="11">
        <f>=AVERAGE(AH95:AH99)</f>
        <v>1.4</v>
      </c>
      <c r="AI100" s="87">
        <f>=(AG100+AH100)/AF100</f>
        <v>0.0052</v>
      </c>
      <c r="AJ100" s="147" t="s">
        <v>11</v>
      </c>
      <c r="AK100" s="61">
        <f>=AVERAGE(AK95:AK99)</f>
        <v>304.2</v>
      </c>
      <c r="AL100" s="140">
        <f>=AVERAGE(AL95:AL99)</f>
        <v>1949.74653204116</v>
      </c>
      <c r="AM100" s="145">
        <f>=AVERAGE(AM95:AM99)</f>
        <v>600</v>
      </c>
      <c r="AN100" s="79">
        <f>=AVERAGE(AN95:AN99)</f>
        <v>4.6</v>
      </c>
      <c r="AO100" s="79">
        <f>=AVERAGE(AO95:AO99)</f>
        <v>2.6</v>
      </c>
      <c r="AP100" s="116">
        <f>=(AN100+AO100)/AM100</f>
        <v>0.012</v>
      </c>
      <c r="AQ100" s="147" t="s">
        <v>11</v>
      </c>
      <c r="AR100" s="61">
        <f>=AVERAGE(AR95:AR99)</f>
        <v>322.8</v>
      </c>
      <c r="AS100" s="79">
        <f>=(AT100-AU100-AV100)*1000/AR100</f>
        <v>2133.82899628253</v>
      </c>
      <c r="AT100" s="140">
        <f>=AVERAGE(AT95:AT99)</f>
        <v>700</v>
      </c>
      <c r="AU100" s="11">
        <f>=AVERAGE(AU95:AU99)</f>
        <v>7.8</v>
      </c>
      <c r="AV100" s="11">
        <f>=AVERAGE(AV95:AV99)</f>
        <v>3.4</v>
      </c>
      <c r="AW100" s="87">
        <f>=(AU100+AV100)/AT100</f>
        <v>0.016</v>
      </c>
      <c r="AX100" s="147" t="s">
        <v>11</v>
      </c>
      <c r="AY100" s="61">
        <f>=AVERAGE(AY95:AY99)</f>
        <v>340</v>
      </c>
      <c r="AZ100" s="140">
        <f>=AVERAGE(AZ95:AZ99)</f>
        <v>2319.16830289262</v>
      </c>
      <c r="BA100" s="145">
        <f>=AVERAGE(BA95:BA99)</f>
        <v>800</v>
      </c>
      <c r="BB100" s="79">
        <f>=AVERAGE(BB95:BB99)</f>
        <v>8.2</v>
      </c>
      <c r="BC100" s="79">
        <f>=AVERAGE(BC95:BC99)</f>
        <v>4.4</v>
      </c>
      <c r="BD100" s="116">
        <f>=(BB100+BC100)/BA100</f>
        <v>0.01575</v>
      </c>
      <c r="BE100" s="147" t="s">
        <v>11</v>
      </c>
      <c r="BF100" s="61">
        <f>=AVERAGE(BF95:BF99)</f>
        <v>369.8</v>
      </c>
      <c r="BG100" s="79">
        <f>=(BH100-BI100-BJ100)*1000/BF100</f>
        <v>2392.10383991347</v>
      </c>
      <c r="BH100" s="140">
        <f>=AVERAGE(BH95:BH99)</f>
        <v>900</v>
      </c>
      <c r="BI100" s="11">
        <f>=AVERAGE(BI95:BI99)</f>
        <v>10.2</v>
      </c>
      <c r="BJ100" s="11">
        <f>=AVERAGE(BJ95:BJ99)</f>
        <v>5.2</v>
      </c>
      <c r="BK100" s="87">
        <f>=(BI100+BJ100)/BH100</f>
        <v>0.017111111111111</v>
      </c>
      <c r="BL100" s="147" t="s">
        <v>11</v>
      </c>
      <c r="BM100" s="61">
        <f>=AVERAGE(BM95:BM99)</f>
        <v>378.8</v>
      </c>
      <c r="BN100" s="111">
        <f>=(BO100-BP100-BQ100)*1000/BM100</f>
        <v>2588.70116156283</v>
      </c>
      <c r="BO100" s="111">
        <v>1000</v>
      </c>
      <c r="BP100" s="79">
        <f>=AVERAGE(BP95:BP99)</f>
        <v>13.4</v>
      </c>
      <c r="BQ100" s="79">
        <f>=AVERAGE(BQ95:BQ99)</f>
        <v>6</v>
      </c>
      <c r="BR100" s="116">
        <f>=(BP100+BQ100)/BO100</f>
        <v>0.0194</v>
      </c>
    </row>
    <row r="101" spans="1:65">
      <c r="A101" s="308" t="s"/>
      <c r="B101" s="308" t="s"/>
      <c r="C101" s="308" t="s"/>
      <c r="D101" s="308" t="s"/>
      <c r="E101" s="308" t="s"/>
      <c r="F101" s="308" t="s"/>
      <c r="G101" s="309" t="s"/>
      <c r="H101" s="310" t="s"/>
      <c r="I101" s="311" t="s"/>
      <c r="J101" s="312" t="s"/>
      <c r="K101" s="312" t="s"/>
      <c r="L101" s="312" t="s"/>
      <c r="M101" s="312" t="s"/>
      <c r="N101" s="312" t="s"/>
      <c r="O101" s="313" t="s"/>
      <c r="P101" s="308" t="s"/>
      <c r="Q101" s="308" t="s"/>
      <c r="R101" s="308" t="s"/>
      <c r="S101" s="308" t="s"/>
      <c r="T101" s="308" t="s"/>
      <c r="U101" s="309" t="s"/>
      <c r="V101" s="314" t="s"/>
      <c r="W101" s="311" t="s"/>
      <c r="X101" s="312" t="s"/>
      <c r="Y101" s="312" t="s"/>
      <c r="Z101" s="312" t="s"/>
      <c r="AA101" s="312" t="s"/>
      <c r="AB101" s="312" t="s"/>
      <c r="AC101" s="313" t="s"/>
      <c r="AD101" s="308" t="s"/>
      <c r="AE101" s="308" t="s"/>
      <c r="AF101" s="308" t="s"/>
      <c r="AG101" s="308" t="s"/>
      <c r="AH101" s="308" t="s"/>
      <c r="AI101" s="309" t="s"/>
      <c r="AJ101" s="314" t="s"/>
      <c r="AK101" s="311" t="s"/>
      <c r="AL101" s="312" t="s"/>
      <c r="AM101" s="312" t="s"/>
      <c r="AN101" s="312" t="s"/>
      <c r="AO101" s="312" t="s"/>
      <c r="AP101" s="312" t="s"/>
      <c r="AQ101" s="313" t="s"/>
      <c r="AR101" s="308" t="s"/>
      <c r="AS101" s="308" t="s"/>
      <c r="AT101" s="308" t="s"/>
      <c r="AU101" s="308" t="s"/>
      <c r="AV101" s="308" t="s"/>
      <c r="AW101" s="309" t="s"/>
      <c r="AX101" s="314" t="s"/>
      <c r="AY101" s="311" t="s"/>
      <c r="AZ101" s="312" t="s"/>
      <c r="BA101" s="312" t="s"/>
      <c r="BB101" s="312" t="s"/>
      <c r="BC101" s="312" t="s"/>
      <c r="BD101" s="312" t="s"/>
      <c r="BE101" s="313" t="s"/>
      <c r="BF101" s="308" t="s"/>
      <c r="BG101" s="308" t="s"/>
      <c r="BH101" s="308" t="s"/>
      <c r="BI101" s="308" t="s"/>
      <c r="BJ101" s="308" t="s"/>
      <c r="BK101" s="309" t="s"/>
      <c r="BL101" s="314" t="s"/>
      <c r="BM101" s="311" t="s"/>
    </row>
    <row r="102" spans="1:79" s="723">
      <c r="A102" s="318" t="s">
        <v>148</v>
      </c>
      <c r="B102" s="284" t="s"/>
      <c r="C102" s="284" t="s"/>
      <c r="D102" s="75" t="s"/>
      <c r="E102" s="284" t="s"/>
      <c r="F102" s="284" t="s"/>
      <c r="G102" s="284" t="s"/>
      <c r="H102" s="319" t="s">
        <v>149</v>
      </c>
      <c r="I102" s="350" t="s"/>
      <c r="J102" s="350" t="s"/>
      <c r="K102" s="351" t="s"/>
      <c r="L102" s="350" t="s"/>
      <c r="M102" s="350" t="s"/>
      <c r="N102" s="350" t="s"/>
      <c r="O102" s="322" t="s">
        <v>150</v>
      </c>
      <c r="P102" s="352" t="s"/>
      <c r="Q102" s="352" t="s"/>
      <c r="R102" s="353" t="s"/>
      <c r="S102" s="352" t="s"/>
      <c r="T102" s="352" t="s"/>
      <c r="U102" s="352" t="s"/>
      <c r="V102" s="319" t="s">
        <v>151</v>
      </c>
      <c r="W102" s="350" t="s"/>
      <c r="X102" s="350" t="s"/>
      <c r="Y102" s="351" t="s"/>
      <c r="Z102" s="350" t="s"/>
      <c r="AA102" s="350" t="s"/>
      <c r="AB102" s="354" t="s"/>
      <c r="AC102" s="322" t="s">
        <v>152</v>
      </c>
      <c r="AD102" s="352" t="s"/>
      <c r="AE102" s="352" t="s"/>
      <c r="AF102" s="353" t="s"/>
      <c r="AG102" s="352" t="s"/>
      <c r="AH102" s="352" t="s"/>
      <c r="AI102" s="352" t="s"/>
      <c r="AJ102" s="319" t="s">
        <v>153</v>
      </c>
      <c r="AK102" s="350" t="s"/>
      <c r="AL102" s="350" t="s"/>
      <c r="AM102" s="351" t="s"/>
      <c r="AN102" s="350" t="s"/>
      <c r="AO102" s="350" t="s"/>
      <c r="AP102" s="350" t="s"/>
      <c r="AQ102" s="322" t="s">
        <v>154</v>
      </c>
      <c r="AR102" s="352" t="s"/>
      <c r="AS102" s="352" t="s"/>
      <c r="AT102" s="353" t="s"/>
      <c r="AU102" s="352" t="s"/>
      <c r="AV102" s="352" t="s"/>
      <c r="AW102" s="352" t="s"/>
      <c r="AX102" s="319" t="s">
        <v>155</v>
      </c>
      <c r="AY102" s="350" t="s"/>
      <c r="AZ102" s="350" t="s"/>
      <c r="BA102" s="351" t="s"/>
      <c r="BB102" s="350" t="s"/>
      <c r="BC102" s="350" t="s"/>
      <c r="BD102" s="350" t="s"/>
      <c r="BE102" s="322" t="s">
        <v>156</v>
      </c>
      <c r="BF102" s="352" t="s"/>
      <c r="BG102" s="352" t="s"/>
      <c r="BH102" s="353" t="s"/>
      <c r="BI102" s="352" t="s"/>
      <c r="BJ102" s="352" t="s"/>
      <c r="BK102" s="352" t="s"/>
      <c r="BL102" s="324" t="s">
        <v>157</v>
      </c>
      <c r="BM102" s="355" t="s"/>
      <c r="BN102" s="355" t="s"/>
      <c r="BO102" s="356" t="s"/>
      <c r="BP102" s="355" t="s"/>
      <c r="BQ102" s="355" t="s"/>
      <c r="BR102" s="355" t="s"/>
      <c r="BS102" s="327" t="s"/>
      <c r="BT102" s="357" t="s"/>
      <c r="BU102" s="358" t="s"/>
      <c r="BV102" s="358" t="s"/>
      <c r="BW102" s="358" t="s"/>
      <c r="BX102" s="358" t="s"/>
      <c r="BY102" s="358" t="s"/>
      <c r="BZ102" s="358" t="s"/>
      <c r="CA102" s="359" t="s"/>
    </row>
    <row r="103" spans="1:71">
      <c r="A103" s="78" t="s">
        <v>5</v>
      </c>
      <c r="B103" s="127" t="s">
        <v>46</v>
      </c>
      <c r="C103" s="78" t="s">
        <v>47</v>
      </c>
      <c r="D103" s="79" t="s">
        <v>48</v>
      </c>
      <c r="E103" s="78" t="s">
        <v>49</v>
      </c>
      <c r="F103" s="78" t="s">
        <v>50</v>
      </c>
      <c r="G103" s="80" t="s">
        <v>51</v>
      </c>
      <c r="H103" s="81" t="s">
        <v>5</v>
      </c>
      <c r="I103" s="106" t="s">
        <v>46</v>
      </c>
      <c r="J103" s="82" t="s">
        <v>47</v>
      </c>
      <c r="K103" s="130" t="s">
        <v>48</v>
      </c>
      <c r="L103" s="82" t="s">
        <v>49</v>
      </c>
      <c r="M103" s="84" t="s">
        <v>50</v>
      </c>
      <c r="N103" s="85" t="s">
        <v>51</v>
      </c>
      <c r="O103" s="296" t="s">
        <v>5</v>
      </c>
      <c r="P103" s="127" t="s">
        <v>46</v>
      </c>
      <c r="Q103" s="78" t="s">
        <v>47</v>
      </c>
      <c r="R103" s="79" t="s">
        <v>48</v>
      </c>
      <c r="S103" s="78" t="s">
        <v>49</v>
      </c>
      <c r="T103" s="78" t="s">
        <v>50</v>
      </c>
      <c r="U103" s="80" t="s">
        <v>51</v>
      </c>
      <c r="V103" s="81" t="s">
        <v>5</v>
      </c>
      <c r="W103" s="106" t="s">
        <v>46</v>
      </c>
      <c r="X103" s="82" t="s">
        <v>47</v>
      </c>
      <c r="Y103" s="130" t="s">
        <v>48</v>
      </c>
      <c r="Z103" s="82" t="s">
        <v>49</v>
      </c>
      <c r="AA103" s="112" t="s">
        <v>50</v>
      </c>
      <c r="AB103" s="360" t="s">
        <v>51</v>
      </c>
      <c r="AC103" s="296" t="s">
        <v>5</v>
      </c>
      <c r="AD103" s="127" t="s">
        <v>46</v>
      </c>
      <c r="AE103" s="78" t="s">
        <v>47</v>
      </c>
      <c r="AF103" s="79" t="s">
        <v>48</v>
      </c>
      <c r="AG103" s="78" t="s">
        <v>49</v>
      </c>
      <c r="AH103" s="78" t="s">
        <v>50</v>
      </c>
      <c r="AI103" s="80" t="s">
        <v>51</v>
      </c>
      <c r="AJ103" s="81" t="s">
        <v>5</v>
      </c>
      <c r="AK103" s="106" t="s">
        <v>46</v>
      </c>
      <c r="AL103" s="82" t="s">
        <v>47</v>
      </c>
      <c r="AM103" s="130" t="s">
        <v>48</v>
      </c>
      <c r="AN103" s="82" t="s">
        <v>49</v>
      </c>
      <c r="AO103" s="84" t="s">
        <v>50</v>
      </c>
      <c r="AP103" s="85" t="s">
        <v>51</v>
      </c>
      <c r="AQ103" s="296" t="s">
        <v>5</v>
      </c>
      <c r="AR103" s="127" t="s">
        <v>46</v>
      </c>
      <c r="AS103" s="78" t="s">
        <v>47</v>
      </c>
      <c r="AT103" s="79" t="s">
        <v>48</v>
      </c>
      <c r="AU103" s="78" t="s">
        <v>49</v>
      </c>
      <c r="AV103" s="78" t="s">
        <v>50</v>
      </c>
      <c r="AW103" s="80" t="s">
        <v>51</v>
      </c>
      <c r="AX103" s="81" t="s">
        <v>5</v>
      </c>
      <c r="AY103" s="106" t="s">
        <v>46</v>
      </c>
      <c r="AZ103" s="82" t="s">
        <v>47</v>
      </c>
      <c r="BA103" s="130" t="s">
        <v>48</v>
      </c>
      <c r="BB103" s="82" t="s">
        <v>49</v>
      </c>
      <c r="BC103" s="84" t="s">
        <v>50</v>
      </c>
      <c r="BD103" s="85" t="s">
        <v>51</v>
      </c>
      <c r="BE103" s="296" t="s">
        <v>5</v>
      </c>
      <c r="BF103" s="127" t="s">
        <v>46</v>
      </c>
      <c r="BG103" s="78" t="s">
        <v>47</v>
      </c>
      <c r="BH103" s="79" t="s">
        <v>48</v>
      </c>
      <c r="BI103" s="78" t="s">
        <v>49</v>
      </c>
      <c r="BJ103" s="78" t="s">
        <v>50</v>
      </c>
      <c r="BK103" s="80" t="s">
        <v>51</v>
      </c>
      <c r="BL103" s="81" t="s">
        <v>5</v>
      </c>
      <c r="BM103" s="106" t="s">
        <v>46</v>
      </c>
      <c r="BN103" s="82" t="s">
        <v>47</v>
      </c>
      <c r="BO103" s="130" t="s">
        <v>48</v>
      </c>
      <c r="BP103" s="82" t="s">
        <v>49</v>
      </c>
      <c r="BQ103" s="84" t="s">
        <v>50</v>
      </c>
      <c r="BR103" s="85" t="s">
        <v>51</v>
      </c>
      <c r="BS103" s="192" t="s"/>
    </row>
    <row r="104" spans="1:70">
      <c r="A104" s="79">
        <v>1</v>
      </c>
      <c r="B104" s="127">
        <v>211</v>
      </c>
      <c r="C104" s="78">
        <f>=(D104-E104-F104)*1000/B104</f>
        <v>473.9336492891</v>
      </c>
      <c r="D104" s="79">
        <v>100</v>
      </c>
      <c r="E104" s="11">
        <v>0</v>
      </c>
      <c r="F104" s="11">
        <v>0</v>
      </c>
      <c r="G104" s="80">
        <f>=(E104+F104)/D104</f>
        <v>0</v>
      </c>
      <c r="H104" s="90">
        <v>1</v>
      </c>
      <c r="I104" s="38">
        <v>238</v>
      </c>
      <c r="J104" s="109">
        <f>=(K104-L104-M104)*1000/I104</f>
        <v>840.336134453782</v>
      </c>
      <c r="K104" s="111">
        <v>200</v>
      </c>
      <c r="L104" s="109">
        <v>0</v>
      </c>
      <c r="M104" s="109">
        <v>0</v>
      </c>
      <c r="N104" s="112">
        <f>=(L104+M104)/K104</f>
        <v>0</v>
      </c>
      <c r="O104" s="86">
        <v>1</v>
      </c>
      <c r="P104" s="127">
        <v>246</v>
      </c>
      <c r="Q104" s="78">
        <f>=(R104-S104-T104)*1000/P104</f>
        <v>1219.51219512195</v>
      </c>
      <c r="R104" s="79">
        <v>300</v>
      </c>
      <c r="S104" s="78">
        <v>0</v>
      </c>
      <c r="T104" s="78">
        <v>0</v>
      </c>
      <c r="U104" s="80">
        <f>=(S104+T104)/R104</f>
        <v>0</v>
      </c>
      <c r="V104" s="90">
        <v>1</v>
      </c>
      <c r="W104" s="38">
        <v>284</v>
      </c>
      <c r="X104" s="109">
        <f>=(Y104-Z104-AA104)*1000/W104</f>
        <v>1408.45070422535</v>
      </c>
      <c r="Y104" s="111">
        <v>400</v>
      </c>
      <c r="Z104" s="109">
        <v>0</v>
      </c>
      <c r="AA104" s="109">
        <v>0</v>
      </c>
      <c r="AB104" s="360">
        <f>=(Z104+AA104)/Y104</f>
        <v>0</v>
      </c>
      <c r="AC104" s="86">
        <v>1</v>
      </c>
      <c r="AD104" s="127">
        <v>280</v>
      </c>
      <c r="AE104" s="78">
        <f>=(AF104-AG104-AH104)*1000/AD104</f>
        <v>1785.71428571429</v>
      </c>
      <c r="AF104" s="111">
        <v>500</v>
      </c>
      <c r="AG104" s="78">
        <v>0</v>
      </c>
      <c r="AH104" s="78">
        <v>0</v>
      </c>
      <c r="AI104" s="80">
        <f>=(AG104+AH104)/AF104</f>
        <v>0</v>
      </c>
      <c r="AJ104" s="90">
        <v>1</v>
      </c>
      <c r="AK104" s="38">
        <v>309</v>
      </c>
      <c r="AL104" s="78">
        <f>=(AM104-AN104-AO104)*1000/AK104</f>
        <v>1941.74757281553</v>
      </c>
      <c r="AM104" s="111">
        <v>600</v>
      </c>
      <c r="AN104" s="109">
        <v>0</v>
      </c>
      <c r="AO104" s="109">
        <v>0</v>
      </c>
      <c r="AP104" s="112">
        <f>=(AN104+AO104)/AM104</f>
        <v>0</v>
      </c>
      <c r="AQ104" s="86">
        <v>1</v>
      </c>
      <c r="AR104" s="127">
        <v>337</v>
      </c>
      <c r="AS104" s="78">
        <f>=(AT104-AU104-AV104)*1000/AR104</f>
        <v>2077.15133531157</v>
      </c>
      <c r="AT104" s="111">
        <v>700</v>
      </c>
      <c r="AU104" s="78">
        <v>0</v>
      </c>
      <c r="AV104" s="78">
        <v>0</v>
      </c>
      <c r="AW104" s="80">
        <f>=(AU104+AV104)/AT104</f>
        <v>0</v>
      </c>
      <c r="AX104" s="90">
        <v>1</v>
      </c>
      <c r="AY104" s="38">
        <v>339</v>
      </c>
      <c r="AZ104" s="78">
        <f>=(BA104-BB104-BC104)*1000/AY104</f>
        <v>2359.88200589971</v>
      </c>
      <c r="BA104" s="111">
        <v>800</v>
      </c>
      <c r="BB104" s="109">
        <v>0</v>
      </c>
      <c r="BC104" s="109">
        <v>0</v>
      </c>
      <c r="BD104" s="112">
        <f>=(BB104+BC104)/BA104</f>
        <v>0</v>
      </c>
      <c r="BE104" s="86">
        <v>1</v>
      </c>
      <c r="BF104" s="127">
        <v>378</v>
      </c>
      <c r="BG104" s="78">
        <f>=(BH104-BI104-BJ104)*1000/BF104</f>
        <v>2380.95238095238</v>
      </c>
      <c r="BH104" s="111">
        <v>900</v>
      </c>
      <c r="BI104" s="109">
        <v>0</v>
      </c>
      <c r="BJ104" s="109">
        <v>0</v>
      </c>
      <c r="BK104" s="80">
        <f>=(BI104+BJ104)/BH104</f>
        <v>0</v>
      </c>
      <c r="BL104" s="90">
        <v>1</v>
      </c>
      <c r="BM104" s="38">
        <v>389</v>
      </c>
      <c r="BN104" s="109">
        <f>=(BO104-BP104-BQ104)*1000/BM104</f>
        <v>2570.6940874036</v>
      </c>
      <c r="BO104" s="111">
        <v>1000</v>
      </c>
      <c r="BP104" s="109">
        <v>0</v>
      </c>
      <c r="BQ104" s="109">
        <v>0</v>
      </c>
      <c r="BR104" s="112">
        <f>=(BP104+BQ104)/BO104</f>
        <v>0</v>
      </c>
    </row>
    <row r="105" spans="1:70">
      <c r="A105" s="79">
        <v>2</v>
      </c>
      <c r="B105" s="301">
        <v>234</v>
      </c>
      <c r="C105" s="78">
        <f>=(D105-E105-F105)*1000/B105</f>
        <v>427.350427350427</v>
      </c>
      <c r="D105" s="79">
        <v>100</v>
      </c>
      <c r="E105" s="11">
        <v>0</v>
      </c>
      <c r="F105" s="11">
        <v>0</v>
      </c>
      <c r="G105" s="80">
        <f>=(E105+F105)/D105</f>
        <v>0</v>
      </c>
      <c r="H105" s="90">
        <v>2</v>
      </c>
      <c r="I105" s="38">
        <v>236</v>
      </c>
      <c r="J105" s="109">
        <f>=(K105-L105-M105)*1000/I105</f>
        <v>847.457627118644</v>
      </c>
      <c r="K105" s="111">
        <v>200</v>
      </c>
      <c r="L105" s="109">
        <v>0</v>
      </c>
      <c r="M105" s="109">
        <v>0</v>
      </c>
      <c r="N105" s="112">
        <f>=(L105+M105)/K105</f>
        <v>0</v>
      </c>
      <c r="O105" s="86">
        <v>2</v>
      </c>
      <c r="P105" s="301">
        <v>254</v>
      </c>
      <c r="Q105" s="78">
        <f>=(R105-S105-T105)*1000/P105</f>
        <v>1181.10236220472</v>
      </c>
      <c r="R105" s="79">
        <v>300</v>
      </c>
      <c r="S105" s="78">
        <v>0</v>
      </c>
      <c r="T105" s="78">
        <v>0</v>
      </c>
      <c r="U105" s="80">
        <f>=(S105+T105)/R105</f>
        <v>0</v>
      </c>
      <c r="V105" s="90">
        <v>2</v>
      </c>
      <c r="W105" s="38">
        <v>263</v>
      </c>
      <c r="X105" s="109">
        <f>=(Y105-Z105-AA105)*1000/W105</f>
        <v>1520.91254752852</v>
      </c>
      <c r="Y105" s="111">
        <v>400</v>
      </c>
      <c r="Z105" s="109">
        <v>0</v>
      </c>
      <c r="AA105" s="109">
        <v>0</v>
      </c>
      <c r="AB105" s="360">
        <f>=(Z105+AA105)/Y105</f>
        <v>0</v>
      </c>
      <c r="AC105" s="86">
        <v>2</v>
      </c>
      <c r="AD105" s="301">
        <v>303</v>
      </c>
      <c r="AE105" s="78">
        <f>=(AF105-AG105-AH105)*1000/AD105</f>
        <v>1650.16501650165</v>
      </c>
      <c r="AF105" s="111">
        <v>500</v>
      </c>
      <c r="AG105" s="78">
        <v>0</v>
      </c>
      <c r="AH105" s="78">
        <v>0</v>
      </c>
      <c r="AI105" s="80">
        <f>=(AG105+AH105)/AF105</f>
        <v>0</v>
      </c>
      <c r="AJ105" s="90">
        <v>2</v>
      </c>
      <c r="AK105" s="38">
        <v>289</v>
      </c>
      <c r="AL105" s="78">
        <f>=(AM105-AN105-AO105)*1000/AK105</f>
        <v>2076.12456747405</v>
      </c>
      <c r="AM105" s="111">
        <v>600</v>
      </c>
      <c r="AN105" s="109">
        <v>0</v>
      </c>
      <c r="AO105" s="109">
        <v>0</v>
      </c>
      <c r="AP105" s="112">
        <f>=(AN105+AO105)/AM105</f>
        <v>0</v>
      </c>
      <c r="AQ105" s="86">
        <v>2</v>
      </c>
      <c r="AR105" s="301">
        <v>304</v>
      </c>
      <c r="AS105" s="78">
        <f>=(AT105-AU105-AV105)*1000/AR105</f>
        <v>2302.63157894737</v>
      </c>
      <c r="AT105" s="111">
        <v>700</v>
      </c>
      <c r="AU105" s="78">
        <v>0</v>
      </c>
      <c r="AV105" s="78">
        <v>0</v>
      </c>
      <c r="AW105" s="80">
        <f>=(AU105+AV105)/AT105</f>
        <v>0</v>
      </c>
      <c r="AX105" s="90">
        <v>2</v>
      </c>
      <c r="AY105" s="38">
        <v>314</v>
      </c>
      <c r="AZ105" s="78">
        <f>=(BA105-BB105-BC105)*1000/AY105</f>
        <v>2547.77070063694</v>
      </c>
      <c r="BA105" s="111">
        <v>800</v>
      </c>
      <c r="BB105" s="109">
        <v>0</v>
      </c>
      <c r="BC105" s="109">
        <v>0</v>
      </c>
      <c r="BD105" s="112">
        <f>=(BB105+BC105)/BA105</f>
        <v>0</v>
      </c>
      <c r="BE105" s="86">
        <v>2</v>
      </c>
      <c r="BF105" s="301">
        <v>337</v>
      </c>
      <c r="BG105" s="78">
        <f>=(BH105-BI105-BJ105)*1000/BF105</f>
        <v>2670.62314540059</v>
      </c>
      <c r="BH105" s="111">
        <v>900</v>
      </c>
      <c r="BI105" s="109">
        <v>0</v>
      </c>
      <c r="BJ105" s="109">
        <v>0</v>
      </c>
      <c r="BK105" s="80">
        <f>=(BI105+BJ105)/BH105</f>
        <v>0</v>
      </c>
      <c r="BL105" s="90">
        <v>2</v>
      </c>
      <c r="BM105" s="38">
        <v>347</v>
      </c>
      <c r="BN105" s="109">
        <f>=(BO105-BP105-BQ105)*1000/BM105</f>
        <v>2881.84438040346</v>
      </c>
      <c r="BO105" s="111">
        <v>1000</v>
      </c>
      <c r="BP105" s="109">
        <v>0</v>
      </c>
      <c r="BQ105" s="109">
        <v>0</v>
      </c>
      <c r="BR105" s="112">
        <f>=(BP105+BQ105)/BO105</f>
        <v>0</v>
      </c>
    </row>
    <row r="106" spans="1:70">
      <c r="A106" s="79">
        <v>3</v>
      </c>
      <c r="B106" s="127">
        <v>240</v>
      </c>
      <c r="C106" s="78">
        <f>=(D106-E106-F106)*1000/B106</f>
        <v>416.666666666667</v>
      </c>
      <c r="D106" s="79">
        <v>100</v>
      </c>
      <c r="E106" s="11">
        <v>0</v>
      </c>
      <c r="F106" s="11">
        <v>0</v>
      </c>
      <c r="G106" s="80">
        <f>=(E106+F106)/D106</f>
        <v>0</v>
      </c>
      <c r="H106" s="90">
        <v>3</v>
      </c>
      <c r="I106" s="38">
        <v>237</v>
      </c>
      <c r="J106" s="109">
        <f>=(K106-L106-M106)*1000/I106</f>
        <v>843.881856540084</v>
      </c>
      <c r="K106" s="111">
        <v>200</v>
      </c>
      <c r="L106" s="109">
        <v>0</v>
      </c>
      <c r="M106" s="109">
        <v>0</v>
      </c>
      <c r="N106" s="112">
        <f>=(L106+M106)/K106</f>
        <v>0</v>
      </c>
      <c r="O106" s="86">
        <v>3</v>
      </c>
      <c r="P106" s="127">
        <v>266</v>
      </c>
      <c r="Q106" s="78">
        <f>=(R106-S106-T106)*1000/P106</f>
        <v>1127.81954887218</v>
      </c>
      <c r="R106" s="79">
        <v>300</v>
      </c>
      <c r="S106" s="78">
        <v>0</v>
      </c>
      <c r="T106" s="78">
        <v>0</v>
      </c>
      <c r="U106" s="80">
        <f>=(S106+T106)/R106</f>
        <v>0</v>
      </c>
      <c r="V106" s="90">
        <v>3</v>
      </c>
      <c r="W106" s="38">
        <v>264</v>
      </c>
      <c r="X106" s="109">
        <f>=(Y106-Z106-AA106)*1000/W106</f>
        <v>1515.15151515152</v>
      </c>
      <c r="Y106" s="111">
        <v>400</v>
      </c>
      <c r="Z106" s="109">
        <v>0</v>
      </c>
      <c r="AA106" s="109">
        <v>0</v>
      </c>
      <c r="AB106" s="360">
        <f>=(Z106+AA106)/Y106</f>
        <v>0</v>
      </c>
      <c r="AC106" s="86">
        <v>3</v>
      </c>
      <c r="AD106" s="127">
        <v>273</v>
      </c>
      <c r="AE106" s="78">
        <f>=(AF106-AG106-AH106)*1000/AD106</f>
        <v>1831.50183150183</v>
      </c>
      <c r="AF106" s="111">
        <v>500</v>
      </c>
      <c r="AG106" s="78">
        <v>0</v>
      </c>
      <c r="AH106" s="78">
        <v>0</v>
      </c>
      <c r="AI106" s="80">
        <f>=(AG106+AH106)/AF106</f>
        <v>0</v>
      </c>
      <c r="AJ106" s="90">
        <v>3</v>
      </c>
      <c r="AK106" s="38">
        <v>313</v>
      </c>
      <c r="AL106" s="78">
        <f>=(AM106-AN106-AO106)*1000/AK106</f>
        <v>1916.93290734824</v>
      </c>
      <c r="AM106" s="111">
        <v>600</v>
      </c>
      <c r="AN106" s="109">
        <v>0</v>
      </c>
      <c r="AO106" s="109">
        <v>0</v>
      </c>
      <c r="AP106" s="112">
        <f>=(AN106+AO106)/AM106</f>
        <v>0</v>
      </c>
      <c r="AQ106" s="86">
        <v>3</v>
      </c>
      <c r="AR106" s="127">
        <v>307</v>
      </c>
      <c r="AS106" s="78">
        <f>=(AT106-AU106-AV106)*1000/AR106</f>
        <v>2280.13029315961</v>
      </c>
      <c r="AT106" s="111">
        <v>700</v>
      </c>
      <c r="AU106" s="78">
        <v>0</v>
      </c>
      <c r="AV106" s="78">
        <v>0</v>
      </c>
      <c r="AW106" s="80">
        <f>=(AU106+AV106)/AT106</f>
        <v>0</v>
      </c>
      <c r="AX106" s="90">
        <v>3</v>
      </c>
      <c r="AY106" s="38">
        <v>319</v>
      </c>
      <c r="AZ106" s="78">
        <f>=(BA106-BB106-BC106)*1000/AY106</f>
        <v>2507.83699059561</v>
      </c>
      <c r="BA106" s="111">
        <v>800</v>
      </c>
      <c r="BB106" s="109">
        <v>0</v>
      </c>
      <c r="BC106" s="109">
        <v>0</v>
      </c>
      <c r="BD106" s="112">
        <f>=(BB106+BC106)/BA106</f>
        <v>0</v>
      </c>
      <c r="BE106" s="86">
        <v>3</v>
      </c>
      <c r="BF106" s="127">
        <v>362</v>
      </c>
      <c r="BG106" s="78">
        <f>=(BH106-BI106-BJ106)*1000/BF106</f>
        <v>2486.18784530387</v>
      </c>
      <c r="BH106" s="111">
        <v>900</v>
      </c>
      <c r="BI106" s="109">
        <v>0</v>
      </c>
      <c r="BJ106" s="109">
        <v>0</v>
      </c>
      <c r="BK106" s="80">
        <f>=(BI106+BJ106)/BH106</f>
        <v>0</v>
      </c>
      <c r="BL106" s="90">
        <v>3</v>
      </c>
      <c r="BM106" s="38">
        <v>385</v>
      </c>
      <c r="BN106" s="109">
        <f>=(BO106-BP106-BQ106)*1000/BM106</f>
        <v>2597.4025974026</v>
      </c>
      <c r="BO106" s="111">
        <v>1000</v>
      </c>
      <c r="BP106" s="109">
        <v>0</v>
      </c>
      <c r="BQ106" s="109">
        <v>0</v>
      </c>
      <c r="BR106" s="112">
        <f>=(BP106+BQ106)/BO106</f>
        <v>0</v>
      </c>
    </row>
    <row r="107" spans="1:70">
      <c r="A107" s="78">
        <v>4</v>
      </c>
      <c r="B107" s="127">
        <v>230</v>
      </c>
      <c r="C107" s="78">
        <f>=(D107-E107-F107)*1000/B107</f>
        <v>434.782608695652</v>
      </c>
      <c r="D107" s="79">
        <v>100</v>
      </c>
      <c r="E107" s="11">
        <v>0</v>
      </c>
      <c r="F107" s="11">
        <v>0</v>
      </c>
      <c r="G107" s="80">
        <f>=(E107+F107)/D107</f>
        <v>0</v>
      </c>
      <c r="H107" s="81">
        <v>4</v>
      </c>
      <c r="I107" s="38">
        <v>242</v>
      </c>
      <c r="J107" s="109">
        <f>=(K107-L107-M107)*1000/I107</f>
        <v>826.446280991736</v>
      </c>
      <c r="K107" s="111">
        <v>200</v>
      </c>
      <c r="L107" s="109">
        <v>0</v>
      </c>
      <c r="M107" s="109">
        <v>0</v>
      </c>
      <c r="N107" s="112">
        <f>=(L107+M107)/K107</f>
        <v>0</v>
      </c>
      <c r="O107" s="296">
        <v>4</v>
      </c>
      <c r="P107" s="127">
        <v>245</v>
      </c>
      <c r="Q107" s="78">
        <f>=(R107-S107-T107)*1000/P107</f>
        <v>1224.48979591837</v>
      </c>
      <c r="R107" s="79">
        <v>300</v>
      </c>
      <c r="S107" s="78">
        <v>0</v>
      </c>
      <c r="T107" s="78">
        <v>0</v>
      </c>
      <c r="U107" s="80">
        <f>=(S107+T107)/R107</f>
        <v>0</v>
      </c>
      <c r="V107" s="81">
        <v>4</v>
      </c>
      <c r="W107" s="38">
        <v>290</v>
      </c>
      <c r="X107" s="109">
        <f>=(Y107-Z107-AA107)*1000/W107</f>
        <v>1379.31034482759</v>
      </c>
      <c r="Y107" s="111">
        <v>400</v>
      </c>
      <c r="Z107" s="109">
        <v>0</v>
      </c>
      <c r="AA107" s="109">
        <v>0</v>
      </c>
      <c r="AB107" s="360">
        <f>=(Z107+AA107)/Y107</f>
        <v>0</v>
      </c>
      <c r="AC107" s="296">
        <v>4</v>
      </c>
      <c r="AD107" s="127">
        <v>299</v>
      </c>
      <c r="AE107" s="78">
        <f>=(AF107-AG107-AH107)*1000/AD107</f>
        <v>1672.24080267559</v>
      </c>
      <c r="AF107" s="111">
        <v>500</v>
      </c>
      <c r="AG107" s="78">
        <v>0</v>
      </c>
      <c r="AH107" s="78">
        <v>0</v>
      </c>
      <c r="AI107" s="80">
        <f>=(AG107+AH107)/AF107</f>
        <v>0</v>
      </c>
      <c r="AJ107" s="81">
        <v>4</v>
      </c>
      <c r="AK107" s="361">
        <v>291</v>
      </c>
      <c r="AL107" s="78">
        <f>=(AM107-AN107-AO107)*1000/AK107</f>
        <v>2061.85567010309</v>
      </c>
      <c r="AM107" s="111">
        <v>600</v>
      </c>
      <c r="AN107" s="109">
        <v>0</v>
      </c>
      <c r="AO107" s="109">
        <v>0</v>
      </c>
      <c r="AP107" s="112">
        <f>=(AN107+AO107)/AM107</f>
        <v>0</v>
      </c>
      <c r="AQ107" s="296">
        <v>4</v>
      </c>
      <c r="AR107" s="127">
        <v>328</v>
      </c>
      <c r="AS107" s="78">
        <f>=(AT107-AU107-AV107)*1000/AR107</f>
        <v>2134.14634146341</v>
      </c>
      <c r="AT107" s="111">
        <v>700</v>
      </c>
      <c r="AU107" s="78">
        <v>0</v>
      </c>
      <c r="AV107" s="78">
        <v>0</v>
      </c>
      <c r="AW107" s="80">
        <f>=(AU107+AV107)/AT107</f>
        <v>0</v>
      </c>
      <c r="AX107" s="81">
        <v>4</v>
      </c>
      <c r="AY107" s="38">
        <v>345</v>
      </c>
      <c r="AZ107" s="78">
        <f>=(BA107-BB107-BC107)*1000/AY107</f>
        <v>2318.84057971015</v>
      </c>
      <c r="BA107" s="111">
        <v>800</v>
      </c>
      <c r="BB107" s="109">
        <v>0</v>
      </c>
      <c r="BC107" s="109">
        <v>0</v>
      </c>
      <c r="BD107" s="112">
        <f>=(BB107+BC107)/BA107</f>
        <v>0</v>
      </c>
      <c r="BE107" s="296">
        <v>4</v>
      </c>
      <c r="BF107" s="127">
        <v>342</v>
      </c>
      <c r="BG107" s="78">
        <f>=(BH107-BI107-BJ107)*1000/BF107</f>
        <v>2631.57894736842</v>
      </c>
      <c r="BH107" s="111">
        <v>900</v>
      </c>
      <c r="BI107" s="109">
        <v>0</v>
      </c>
      <c r="BJ107" s="109">
        <v>0</v>
      </c>
      <c r="BK107" s="80">
        <f>=(BI107+BJ107)/BH107</f>
        <v>0</v>
      </c>
      <c r="BL107" s="81">
        <v>4</v>
      </c>
      <c r="BM107" s="38">
        <v>360</v>
      </c>
      <c r="BN107" s="109">
        <f>=(BO107-BP107-BQ107)*1000/BM107</f>
        <v>2775</v>
      </c>
      <c r="BO107" s="111">
        <v>1000</v>
      </c>
      <c r="BP107" s="109">
        <v>0</v>
      </c>
      <c r="BQ107" s="109">
        <v>1</v>
      </c>
      <c r="BR107" s="112">
        <f>=(BP107+BQ107)/BO107</f>
        <v>0.001</v>
      </c>
    </row>
    <row r="108" spans="1:70">
      <c r="A108" s="79">
        <v>5</v>
      </c>
      <c r="B108" s="143">
        <v>239</v>
      </c>
      <c r="C108" s="140">
        <f>=(D108-E108-F108)*1000/B108</f>
        <v>418.410041841004</v>
      </c>
      <c r="D108" s="79">
        <v>100</v>
      </c>
      <c r="E108" s="303">
        <v>0</v>
      </c>
      <c r="F108" s="303">
        <v>0</v>
      </c>
      <c r="G108" s="141">
        <f>=(E108+F108)/D108</f>
        <v>0</v>
      </c>
      <c r="H108" s="90">
        <v>5</v>
      </c>
      <c r="I108" s="265">
        <v>252</v>
      </c>
      <c r="J108" s="145">
        <f>=(K108-L108-M108)*1000/I108</f>
        <v>793.650793650794</v>
      </c>
      <c r="K108" s="111">
        <v>200</v>
      </c>
      <c r="L108" s="145">
        <v>0</v>
      </c>
      <c r="M108" s="145">
        <v>0</v>
      </c>
      <c r="N108" s="146">
        <f>=(L108+M108)/K108</f>
        <v>0</v>
      </c>
      <c r="O108" s="86">
        <v>5</v>
      </c>
      <c r="P108" s="143">
        <v>263</v>
      </c>
      <c r="Q108" s="140">
        <f>=(R108-S108-T108)*1000/P108</f>
        <v>1140.68441064639</v>
      </c>
      <c r="R108" s="79">
        <v>300</v>
      </c>
      <c r="S108" s="140">
        <v>0</v>
      </c>
      <c r="T108" s="140">
        <v>0</v>
      </c>
      <c r="U108" s="141">
        <f>=(S108+T108)/R108</f>
        <v>0</v>
      </c>
      <c r="V108" s="90">
        <v>5</v>
      </c>
      <c r="W108" s="265">
        <v>262</v>
      </c>
      <c r="X108" s="145">
        <f>=(Y108-Z108-AA108)*1000/W108</f>
        <v>1526.71755725191</v>
      </c>
      <c r="Y108" s="111">
        <v>400</v>
      </c>
      <c r="Z108" s="145">
        <v>0</v>
      </c>
      <c r="AA108" s="145">
        <v>0</v>
      </c>
      <c r="AB108" s="146">
        <f>=(Z108+AA108)/Y108</f>
        <v>0</v>
      </c>
      <c r="AC108" s="86">
        <v>5</v>
      </c>
      <c r="AD108" s="143">
        <v>286</v>
      </c>
      <c r="AE108" s="140">
        <f>=(AF108-AG108-AH108)*1000/AD108</f>
        <v>1748.25174825175</v>
      </c>
      <c r="AF108" s="111">
        <v>500</v>
      </c>
      <c r="AG108" s="140">
        <v>0</v>
      </c>
      <c r="AH108" s="140">
        <v>0</v>
      </c>
      <c r="AI108" s="141">
        <f>=(AG108+AH108)/AF108</f>
        <v>0</v>
      </c>
      <c r="AJ108" s="90">
        <v>5</v>
      </c>
      <c r="AK108" s="265">
        <v>309</v>
      </c>
      <c r="AL108" s="140">
        <f>=(AM108-AN108-AO108)*1000/AK108</f>
        <v>1941.74757281553</v>
      </c>
      <c r="AM108" s="111">
        <v>600</v>
      </c>
      <c r="AN108" s="145">
        <v>0</v>
      </c>
      <c r="AO108" s="145">
        <v>0</v>
      </c>
      <c r="AP108" s="146">
        <f>=(AN108+AO108)/AM108</f>
        <v>0</v>
      </c>
      <c r="AQ108" s="86">
        <v>5</v>
      </c>
      <c r="AR108" s="143">
        <v>309</v>
      </c>
      <c r="AS108" s="140">
        <f>=(AT108-AU108-AV108)*1000/AR108</f>
        <v>2265.37216828479</v>
      </c>
      <c r="AT108" s="111">
        <v>700</v>
      </c>
      <c r="AU108" s="78">
        <v>0</v>
      </c>
      <c r="AV108" s="78">
        <v>0</v>
      </c>
      <c r="AW108" s="141">
        <f>=(AU108+AV108)/AT108</f>
        <v>0</v>
      </c>
      <c r="AX108" s="90">
        <v>5</v>
      </c>
      <c r="AY108" s="265">
        <v>367</v>
      </c>
      <c r="AZ108" s="140">
        <f>=(BA108-BB108-BC108)*1000/AY108</f>
        <v>2179.83651226158</v>
      </c>
      <c r="BA108" s="111">
        <v>800</v>
      </c>
      <c r="BB108" s="145">
        <v>0</v>
      </c>
      <c r="BC108" s="145">
        <v>0</v>
      </c>
      <c r="BD108" s="146">
        <f>=(BB108+BC108)/BA108</f>
        <v>0</v>
      </c>
      <c r="BE108" s="86">
        <v>5</v>
      </c>
      <c r="BF108" s="143">
        <v>338</v>
      </c>
      <c r="BG108" s="140">
        <f>=(BH108-BI108-BJ108)*1000/BF108</f>
        <v>2662.72189349112</v>
      </c>
      <c r="BH108" s="111">
        <v>900</v>
      </c>
      <c r="BI108" s="145">
        <v>0</v>
      </c>
      <c r="BJ108" s="145">
        <v>0</v>
      </c>
      <c r="BK108" s="141">
        <f>=(BI108+BJ108)/BH108</f>
        <v>0</v>
      </c>
      <c r="BL108" s="90">
        <v>5</v>
      </c>
      <c r="BM108" s="265">
        <v>362</v>
      </c>
      <c r="BN108" s="145">
        <f>=(BO108-BP108-BQ108)*1000/BM108</f>
        <v>2762.43093922652</v>
      </c>
      <c r="BO108" s="145">
        <v>1000</v>
      </c>
      <c r="BP108" s="145">
        <v>0</v>
      </c>
      <c r="BQ108" s="145">
        <v>0</v>
      </c>
      <c r="BR108" s="146">
        <f>=(BP108+BQ108)/BO108</f>
        <v>0</v>
      </c>
    </row>
    <row r="109" spans="1:70">
      <c r="A109" s="230" t="s">
        <v>11</v>
      </c>
      <c r="B109" s="61">
        <f>=AVERAGE(B104:B108)</f>
        <v>230.8</v>
      </c>
      <c r="C109" s="79">
        <f>=(D109-E109-F109)*1000/B109</f>
        <v>433.275563258232</v>
      </c>
      <c r="D109" s="140">
        <f>=AVERAGE(D104:D108)</f>
        <v>100</v>
      </c>
      <c r="E109" s="11">
        <f>=AVERAGE(E104:E108)</f>
        <v>0</v>
      </c>
      <c r="F109" s="11">
        <f>=AVERAGE(F104:F108)</f>
        <v>0</v>
      </c>
      <c r="G109" s="87">
        <f>=(E109+F109)/D109</f>
        <v>0</v>
      </c>
      <c r="H109" s="266" t="s">
        <v>11</v>
      </c>
      <c r="I109" s="133">
        <f>=AVERAGE(I104:I108)</f>
        <v>241</v>
      </c>
      <c r="J109" s="130">
        <f>=(K109-L109-M109)*1000/I109</f>
        <v>829.875518672199</v>
      </c>
      <c r="K109" s="145">
        <v>200</v>
      </c>
      <c r="L109" s="261">
        <f>=AVERAGE(L104:L108)</f>
        <v>0</v>
      </c>
      <c r="M109" s="261">
        <f>=AVERAGE(M104:M108)</f>
        <v>0</v>
      </c>
      <c r="N109" s="136">
        <f>=(L109+M109)/K109</f>
        <v>0</v>
      </c>
      <c r="O109" s="147" t="s">
        <v>11</v>
      </c>
      <c r="P109" s="61">
        <f>=AVERAGE(P104:P108)</f>
        <v>254.8</v>
      </c>
      <c r="Q109" s="79">
        <f>=(R109-S109-T109)*1000/P109</f>
        <v>1177.39403453689</v>
      </c>
      <c r="R109" s="79">
        <f>=AVERAGE(R104:R108)</f>
        <v>300</v>
      </c>
      <c r="S109" s="11">
        <f>=AVERAGE(S104:S108)</f>
        <v>0</v>
      </c>
      <c r="T109" s="11">
        <f>=AVERAGE(T104:T108)</f>
        <v>0</v>
      </c>
      <c r="U109" s="87">
        <f>=(S109+T109)/R109</f>
        <v>0</v>
      </c>
      <c r="V109" s="266" t="s">
        <v>11</v>
      </c>
      <c r="W109" s="133">
        <f>=AVERAGE(W104:W108)</f>
        <v>272.6</v>
      </c>
      <c r="X109" s="272">
        <f>=AVERAGE(X104:X108)</f>
        <v>1470.10853379698</v>
      </c>
      <c r="Y109" s="145">
        <f>=AVERAGE(Y104:Y108)</f>
        <v>400</v>
      </c>
      <c r="Z109" s="261">
        <f>=AVERAGE(Z104:Z108)</f>
        <v>0</v>
      </c>
      <c r="AA109" s="116">
        <f>=AVERAGE(AA104:AA108)</f>
        <v>0</v>
      </c>
      <c r="AB109" s="116">
        <f>=(Z109+AA109)/Y109</f>
        <v>0</v>
      </c>
      <c r="AC109" s="147" t="s">
        <v>11</v>
      </c>
      <c r="AD109" s="61">
        <f>=AVERAGE(AD104:AD108)</f>
        <v>288.2</v>
      </c>
      <c r="AE109" s="79">
        <f>=(AF109-AG109-AH109)*1000/AD109</f>
        <v>1734.90631505899</v>
      </c>
      <c r="AF109" s="111">
        <f>=AVERAGE(AF104:AF108)</f>
        <v>500</v>
      </c>
      <c r="AG109" s="11">
        <f>=AVERAGE(AG104:AG108)</f>
        <v>0</v>
      </c>
      <c r="AH109" s="11">
        <f>=AVERAGE(AH104:AH108)</f>
        <v>0</v>
      </c>
      <c r="AI109" s="87">
        <f>=(AG109+AH109)/AF109</f>
        <v>0</v>
      </c>
      <c r="AJ109" s="266" t="s">
        <v>11</v>
      </c>
      <c r="AK109" s="133">
        <f>=AVERAGE(AK104:AK108)</f>
        <v>302.2</v>
      </c>
      <c r="AL109" s="272">
        <f>=AVERAGE(AL104:AL108)</f>
        <v>1987.68165811129</v>
      </c>
      <c r="AM109" s="145">
        <f>=AVERAGE(AM104:AM108)</f>
        <v>600</v>
      </c>
      <c r="AN109" s="261">
        <f>=AVERAGE(AN104:AN108)</f>
        <v>0</v>
      </c>
      <c r="AO109" s="261">
        <f>=AVERAGE(AO104:AO108)</f>
        <v>0</v>
      </c>
      <c r="AP109" s="136">
        <f>=(AN109+AO109)/AM109</f>
        <v>0</v>
      </c>
      <c r="AQ109" s="147" t="s">
        <v>11</v>
      </c>
      <c r="AR109" s="61">
        <f>=AVERAGE(AR104:AR108)</f>
        <v>317</v>
      </c>
      <c r="AS109" s="79">
        <f>=(AT109-AU109-AV109)*1000/AR109</f>
        <v>2208.20189274448</v>
      </c>
      <c r="AT109" s="79">
        <f>=AVERAGE(AT104:AT108)</f>
        <v>700</v>
      </c>
      <c r="AU109" s="11">
        <f>=AVERAGE(AU104:AU108)</f>
        <v>0</v>
      </c>
      <c r="AV109" s="11">
        <f>=AVERAGE(AV104:AV108)</f>
        <v>0</v>
      </c>
      <c r="AW109" s="87">
        <f>=(AU109+AV109)/AT109</f>
        <v>0</v>
      </c>
      <c r="AX109" s="266" t="s">
        <v>11</v>
      </c>
      <c r="AY109" s="133">
        <f>=AVERAGE(AY104:AY108)</f>
        <v>336.8</v>
      </c>
      <c r="AZ109" s="272">
        <f>=AVERAGE(AZ104:AZ108)</f>
        <v>2382.8333578208</v>
      </c>
      <c r="BA109" s="145">
        <f>=AVERAGE(BA104:BA108)</f>
        <v>800</v>
      </c>
      <c r="BB109" s="261">
        <f>=AVERAGE(BB104:BB108)</f>
        <v>0</v>
      </c>
      <c r="BC109" s="261">
        <f>=AVERAGE(BC104:BC108)</f>
        <v>0</v>
      </c>
      <c r="BD109" s="136">
        <f>=(BB109+BC109)/BA109</f>
        <v>0</v>
      </c>
      <c r="BE109" s="147" t="s">
        <v>11</v>
      </c>
      <c r="BF109" s="61">
        <f>=AVERAGE(BF104:BF108)</f>
        <v>351.4</v>
      </c>
      <c r="BG109" s="79">
        <f>=(BH109-BI109-BJ109)*1000/BF109</f>
        <v>2561.18383608424</v>
      </c>
      <c r="BH109" s="79">
        <f>=AVERAGE(BH104:BH108)</f>
        <v>900</v>
      </c>
      <c r="BI109" s="11">
        <f>=AVERAGE(BI104:BI108)</f>
        <v>0</v>
      </c>
      <c r="BJ109" s="11">
        <f>=AVERAGE(BJ104:BJ108)</f>
        <v>0</v>
      </c>
      <c r="BK109" s="87">
        <f>=(BI109+BJ109)/BH109</f>
        <v>0</v>
      </c>
      <c r="BL109" s="266" t="s">
        <v>11</v>
      </c>
      <c r="BM109" s="133">
        <f>=AVERAGE(BM104:BM108)</f>
        <v>368.6</v>
      </c>
      <c r="BN109" s="130">
        <f>=(BO109-BP109-BQ109)*1000/BM109</f>
        <v>2712.42539338036</v>
      </c>
      <c r="BO109" s="130">
        <v>1000</v>
      </c>
      <c r="BP109" s="261">
        <f>=AVERAGE(BP104:BP108)</f>
        <v>0</v>
      </c>
      <c r="BQ109" s="261">
        <f>=AVERAGE(BQ104:BQ108)</f>
        <v>0.2</v>
      </c>
      <c r="BR109" s="136">
        <f>=(BP109+BQ109)/BO109</f>
        <v>0.0002</v>
      </c>
    </row>
    <row r="110" spans="1:70">
      <c r="A110" s="308" t="s"/>
      <c r="B110" s="308" t="s"/>
      <c r="C110" s="308" t="s"/>
      <c r="D110" s="308" t="s"/>
      <c r="E110" s="308" t="s"/>
      <c r="F110" s="308" t="s"/>
      <c r="G110" s="309" t="s"/>
      <c r="H110" s="330" t="s"/>
      <c r="I110" s="331" t="s"/>
      <c r="J110" s="11" t="s"/>
      <c r="K110" s="230" t="s"/>
      <c r="L110" s="11" t="s"/>
      <c r="M110" s="11" t="s"/>
      <c r="N110" s="13" t="s"/>
      <c r="O110" s="332" t="s"/>
      <c r="P110" s="333" t="s"/>
      <c r="Q110" s="333" t="s"/>
      <c r="R110" s="333" t="s"/>
      <c r="S110" s="333" t="s"/>
      <c r="T110" s="333" t="s"/>
      <c r="U110" s="333" t="s"/>
      <c r="V110" s="330" t="s"/>
      <c r="W110" s="331" t="s"/>
      <c r="X110" s="11" t="s"/>
      <c r="Y110" s="230" t="s"/>
      <c r="Z110" s="11" t="s"/>
      <c r="AA110" s="11" t="s"/>
      <c r="AB110" s="13" t="s"/>
      <c r="AC110" s="332" t="s"/>
      <c r="AD110" s="333" t="s"/>
      <c r="AE110" s="333" t="s"/>
      <c r="AF110" s="333" t="s"/>
      <c r="AG110" s="333" t="s"/>
      <c r="AH110" s="333" t="s"/>
      <c r="AI110" s="333" t="s"/>
      <c r="AJ110" s="330" t="s"/>
      <c r="AK110" s="331" t="s"/>
      <c r="AL110" s="11" t="s"/>
      <c r="AM110" s="230" t="s"/>
      <c r="AN110" s="11" t="s"/>
      <c r="AO110" s="11" t="s"/>
      <c r="AP110" s="13" t="s"/>
      <c r="AQ110" s="332" t="s"/>
      <c r="AR110" s="333" t="s"/>
      <c r="AS110" s="333" t="s"/>
      <c r="AT110" s="333" t="s"/>
      <c r="AU110" s="333" t="s"/>
      <c r="AV110" s="333" t="s"/>
      <c r="AW110" s="333" t="s"/>
      <c r="AX110" s="330" t="s"/>
      <c r="AY110" s="331" t="s"/>
      <c r="AZ110" s="11" t="s"/>
      <c r="BA110" s="230" t="s"/>
      <c r="BB110" s="11" t="s"/>
      <c r="BC110" s="11" t="s"/>
      <c r="BD110" s="13" t="s"/>
      <c r="BE110" s="334" t="s"/>
      <c r="BF110" s="335" t="s"/>
      <c r="BG110" s="335" t="s"/>
      <c r="BH110" s="335" t="s"/>
      <c r="BI110" s="335" t="s"/>
      <c r="BJ110" s="335" t="s"/>
      <c r="BK110" s="335" t="s"/>
      <c r="BL110" s="330" t="s"/>
      <c r="BM110" s="331" t="s"/>
      <c r="BN110" s="11" t="s"/>
      <c r="BO110" s="230" t="s"/>
      <c r="BP110" s="11" t="s"/>
      <c r="BQ110" s="11" t="s"/>
      <c r="BR110" s="13" t="s"/>
    </row>
    <row r="111" spans="1:79" s="721">
      <c r="A111" s="283" t="s">
        <v>158</v>
      </c>
      <c r="B111" s="284" t="s"/>
      <c r="C111" s="284" t="s"/>
      <c r="D111" s="61" t="s"/>
      <c r="E111" s="284" t="s"/>
      <c r="F111" s="284" t="s"/>
      <c r="G111" s="285" t="s"/>
      <c r="H111" s="286" t="s">
        <v>159</v>
      </c>
      <c r="I111" s="284" t="s"/>
      <c r="J111" s="284" t="s"/>
      <c r="K111" s="61" t="s"/>
      <c r="L111" s="284" t="s"/>
      <c r="M111" s="284" t="s"/>
      <c r="N111" s="285" t="s"/>
      <c r="O111" s="286" t="s">
        <v>160</v>
      </c>
      <c r="P111" s="284" t="s"/>
      <c r="Q111" s="284" t="s"/>
      <c r="R111" s="61" t="s"/>
      <c r="S111" s="284" t="s"/>
      <c r="T111" s="284" t="s"/>
      <c r="U111" s="285" t="s"/>
      <c r="V111" s="286" t="s">
        <v>161</v>
      </c>
      <c r="W111" s="284" t="s"/>
      <c r="X111" s="284" t="s"/>
      <c r="Y111" s="61" t="s"/>
      <c r="Z111" s="284" t="s"/>
      <c r="AA111" s="284" t="s"/>
      <c r="AB111" s="285" t="s"/>
      <c r="AC111" s="286" t="s">
        <v>162</v>
      </c>
      <c r="AD111" s="284" t="s"/>
      <c r="AE111" s="284" t="s"/>
      <c r="AF111" s="61" t="s"/>
      <c r="AG111" s="284" t="s"/>
      <c r="AH111" s="284" t="s"/>
      <c r="AI111" s="285" t="s"/>
      <c r="AJ111" s="286" t="s">
        <v>163</v>
      </c>
      <c r="AK111" s="284" t="s"/>
      <c r="AL111" s="284" t="s"/>
      <c r="AM111" s="61" t="s"/>
      <c r="AN111" s="284" t="s"/>
      <c r="AO111" s="284" t="s"/>
      <c r="AP111" s="285" t="s"/>
      <c r="AQ111" s="286" t="s">
        <v>164</v>
      </c>
      <c r="AR111" s="284" t="s"/>
      <c r="AS111" s="284" t="s"/>
      <c r="AT111" s="61" t="s"/>
      <c r="AU111" s="284" t="s"/>
      <c r="AV111" s="284" t="s"/>
      <c r="AW111" s="285" t="s"/>
      <c r="AX111" s="286" t="s">
        <v>165</v>
      </c>
      <c r="AY111" s="284" t="s"/>
      <c r="AZ111" s="284" t="s"/>
      <c r="BA111" s="61" t="s"/>
      <c r="BB111" s="284" t="s"/>
      <c r="BC111" s="284" t="s"/>
      <c r="BD111" s="285" t="s"/>
      <c r="BE111" s="286" t="s">
        <v>166</v>
      </c>
      <c r="BF111" s="284" t="s"/>
      <c r="BG111" s="284" t="s"/>
      <c r="BH111" s="61" t="s"/>
      <c r="BI111" s="284" t="s"/>
      <c r="BJ111" s="284" t="s"/>
      <c r="BK111" s="285" t="s"/>
      <c r="BL111" s="286" t="s">
        <v>167</v>
      </c>
      <c r="BM111" s="284" t="s"/>
      <c r="BN111" s="284" t="s"/>
      <c r="BO111" s="61" t="s"/>
      <c r="BP111" s="284" t="s"/>
      <c r="BQ111" s="284" t="s"/>
      <c r="BR111" s="285" t="s"/>
      <c r="BS111" s="291" t="s"/>
      <c r="BT111" s="292" t="s"/>
      <c r="BU111" s="292" t="s"/>
      <c r="BV111" s="292" t="s"/>
      <c r="BW111" s="292" t="s"/>
      <c r="BX111" s="292" t="s"/>
      <c r="BY111" s="292" t="s"/>
      <c r="BZ111" s="292" t="s"/>
      <c r="CA111" s="292" t="s"/>
    </row>
    <row r="112" spans="1:70">
      <c r="A112" s="362" t="s">
        <v>5</v>
      </c>
      <c r="B112" s="363" t="s">
        <v>46</v>
      </c>
      <c r="C112" s="362" t="s">
        <v>47</v>
      </c>
      <c r="D112" s="363" t="s">
        <v>48</v>
      </c>
      <c r="E112" s="363" t="s">
        <v>49</v>
      </c>
      <c r="F112" s="363" t="s">
        <v>50</v>
      </c>
      <c r="G112" s="364" t="s">
        <v>51</v>
      </c>
      <c r="H112" s="296" t="s">
        <v>5</v>
      </c>
      <c r="I112" s="61" t="s">
        <v>46</v>
      </c>
      <c r="J112" s="78" t="s">
        <v>47</v>
      </c>
      <c r="K112" s="79" t="s">
        <v>48</v>
      </c>
      <c r="L112" s="79" t="s">
        <v>49</v>
      </c>
      <c r="M112" s="79" t="s">
        <v>50</v>
      </c>
      <c r="N112" s="80" t="s">
        <v>51</v>
      </c>
      <c r="O112" s="296" t="s">
        <v>5</v>
      </c>
      <c r="P112" s="61" t="s">
        <v>46</v>
      </c>
      <c r="Q112" s="78" t="s">
        <v>47</v>
      </c>
      <c r="R112" s="79" t="s">
        <v>48</v>
      </c>
      <c r="S112" s="79" t="s">
        <v>49</v>
      </c>
      <c r="T112" s="79" t="s">
        <v>50</v>
      </c>
      <c r="U112" s="80" t="s">
        <v>51</v>
      </c>
      <c r="V112" s="296" t="s">
        <v>5</v>
      </c>
      <c r="W112" s="61" t="s">
        <v>46</v>
      </c>
      <c r="X112" s="78" t="s">
        <v>47</v>
      </c>
      <c r="Y112" s="79" t="s">
        <v>48</v>
      </c>
      <c r="Z112" s="79" t="s">
        <v>49</v>
      </c>
      <c r="AA112" s="79" t="s">
        <v>50</v>
      </c>
      <c r="AB112" s="112" t="s">
        <v>51</v>
      </c>
      <c r="AC112" s="296" t="s">
        <v>5</v>
      </c>
      <c r="AD112" s="61" t="s">
        <v>46</v>
      </c>
      <c r="AE112" s="78" t="s">
        <v>47</v>
      </c>
      <c r="AF112" s="79" t="s">
        <v>48</v>
      </c>
      <c r="AG112" s="79" t="s">
        <v>49</v>
      </c>
      <c r="AH112" s="79" t="s">
        <v>50</v>
      </c>
      <c r="AI112" s="80" t="s">
        <v>51</v>
      </c>
      <c r="AJ112" s="296" t="s">
        <v>5</v>
      </c>
      <c r="AK112" s="61" t="s">
        <v>46</v>
      </c>
      <c r="AL112" s="78" t="s">
        <v>47</v>
      </c>
      <c r="AM112" s="79" t="s">
        <v>48</v>
      </c>
      <c r="AN112" s="79" t="s">
        <v>49</v>
      </c>
      <c r="AO112" s="79" t="s">
        <v>50</v>
      </c>
      <c r="AP112" s="80" t="s">
        <v>51</v>
      </c>
      <c r="AQ112" s="296" t="s">
        <v>5</v>
      </c>
      <c r="AR112" s="61" t="s">
        <v>46</v>
      </c>
      <c r="AS112" s="78" t="s">
        <v>47</v>
      </c>
      <c r="AT112" s="79" t="s">
        <v>48</v>
      </c>
      <c r="AU112" s="79" t="s">
        <v>49</v>
      </c>
      <c r="AV112" s="79" t="s">
        <v>50</v>
      </c>
      <c r="AW112" s="80" t="s">
        <v>51</v>
      </c>
      <c r="AX112" s="296" t="s">
        <v>5</v>
      </c>
      <c r="AY112" s="61" t="s">
        <v>46</v>
      </c>
      <c r="AZ112" s="78" t="s">
        <v>47</v>
      </c>
      <c r="BA112" s="79" t="s">
        <v>48</v>
      </c>
      <c r="BB112" s="79" t="s">
        <v>49</v>
      </c>
      <c r="BC112" s="79" t="s">
        <v>50</v>
      </c>
      <c r="BD112" s="80" t="s">
        <v>51</v>
      </c>
      <c r="BE112" s="296" t="s">
        <v>5</v>
      </c>
      <c r="BF112" s="61" t="s">
        <v>46</v>
      </c>
      <c r="BG112" s="78" t="s">
        <v>47</v>
      </c>
      <c r="BH112" s="79" t="s">
        <v>48</v>
      </c>
      <c r="BI112" s="79" t="s">
        <v>49</v>
      </c>
      <c r="BJ112" s="79" t="s">
        <v>50</v>
      </c>
      <c r="BK112" s="80" t="s">
        <v>51</v>
      </c>
      <c r="BL112" s="296" t="s">
        <v>5</v>
      </c>
      <c r="BM112" s="61" t="s">
        <v>46</v>
      </c>
      <c r="BN112" s="78" t="s">
        <v>47</v>
      </c>
      <c r="BO112" s="79" t="s">
        <v>48</v>
      </c>
      <c r="BP112" s="79" t="s">
        <v>49</v>
      </c>
      <c r="BQ112" s="79" t="s">
        <v>50</v>
      </c>
      <c r="BR112" s="80" t="s">
        <v>51</v>
      </c>
    </row>
    <row r="113" spans="1:70">
      <c r="A113" s="365">
        <v>1</v>
      </c>
      <c r="B113" s="258">
        <v>224</v>
      </c>
      <c r="C113" s="366">
        <f>=(D113-E113-F113)*1000/B113</f>
        <v>446.428571428571</v>
      </c>
      <c r="D113" s="365">
        <v>100</v>
      </c>
      <c r="E113" s="11">
        <v>0</v>
      </c>
      <c r="F113" s="11">
        <v>0</v>
      </c>
      <c r="G113" s="367">
        <f>=(E113+F113)/D113</f>
        <v>0</v>
      </c>
      <c r="H113" s="90">
        <v>1</v>
      </c>
      <c r="I113" s="258">
        <v>236</v>
      </c>
      <c r="J113" s="78">
        <f>=(K113-L113-M113)*1000/I113</f>
        <v>847.457627118644</v>
      </c>
      <c r="K113" s="111">
        <v>200</v>
      </c>
      <c r="L113" s="11">
        <v>0</v>
      </c>
      <c r="M113" s="11">
        <v>0</v>
      </c>
      <c r="N113" s="80">
        <f>=(L113+M113)/K113</f>
        <v>0</v>
      </c>
      <c r="O113" s="86">
        <v>1</v>
      </c>
      <c r="P113" s="258">
        <v>248</v>
      </c>
      <c r="Q113" s="110">
        <f>=(R113-S113-T113)*1000/P113</f>
        <v>1209.67741935484</v>
      </c>
      <c r="R113" s="79">
        <v>300</v>
      </c>
      <c r="S113" s="11">
        <v>0</v>
      </c>
      <c r="T113" s="11">
        <v>0</v>
      </c>
      <c r="U113" s="80">
        <f>=(S113+T113)/R113</f>
        <v>0</v>
      </c>
      <c r="V113" s="90">
        <v>1</v>
      </c>
      <c r="W113" s="258">
        <v>253</v>
      </c>
      <c r="X113" s="78">
        <f>=(Y113-Z113-AA113)*1000/W113</f>
        <v>1577.07509881423</v>
      </c>
      <c r="Y113" s="111">
        <v>400</v>
      </c>
      <c r="Z113" s="11">
        <v>0</v>
      </c>
      <c r="AA113" s="11">
        <v>1</v>
      </c>
      <c r="AB113" s="112">
        <f>=(Z113+AA113)/Y113</f>
        <v>0.0025</v>
      </c>
      <c r="AC113" s="86">
        <v>1</v>
      </c>
      <c r="AD113" s="258">
        <v>263</v>
      </c>
      <c r="AE113" s="110">
        <f>=(AF113-AG113-AH113)*1000/AD113</f>
        <v>1897.33840304183</v>
      </c>
      <c r="AF113" s="111">
        <v>500</v>
      </c>
      <c r="AG113" s="11">
        <v>0</v>
      </c>
      <c r="AH113" s="11">
        <v>1</v>
      </c>
      <c r="AI113" s="80">
        <f>=(AG113+AH113)/AF113</f>
        <v>0.002</v>
      </c>
      <c r="AJ113" s="90">
        <v>1</v>
      </c>
      <c r="AK113" s="258">
        <v>293</v>
      </c>
      <c r="AL113" s="78">
        <f>=(AM113-AN113-AO113)*1000/AK113</f>
        <v>1989.76109215017</v>
      </c>
      <c r="AM113" s="111">
        <v>600</v>
      </c>
      <c r="AN113" s="11">
        <v>12</v>
      </c>
      <c r="AO113" s="11">
        <v>5</v>
      </c>
      <c r="AP113" s="80">
        <f>=(AN113+AO113)/AM113</f>
        <v>0.028333333333333</v>
      </c>
      <c r="AQ113" s="86">
        <v>1</v>
      </c>
      <c r="AR113" s="258">
        <v>306</v>
      </c>
      <c r="AS113" s="110">
        <f>=(AT113-AU113-AV113)*1000/AR113</f>
        <v>2222.22222222222</v>
      </c>
      <c r="AT113" s="111">
        <v>700</v>
      </c>
      <c r="AU113" s="11">
        <v>13</v>
      </c>
      <c r="AV113" s="11">
        <v>7</v>
      </c>
      <c r="AW113" s="80">
        <f>=(AU113+AV113)/AT113</f>
        <v>0.028571428571429</v>
      </c>
      <c r="AX113" s="90">
        <v>1</v>
      </c>
      <c r="AY113" s="258">
        <v>322</v>
      </c>
      <c r="AZ113" s="78">
        <f>=(BA113-BB113-BC113)*1000/AY113</f>
        <v>2400.62111801242</v>
      </c>
      <c r="BA113" s="111">
        <v>800</v>
      </c>
      <c r="BB113" s="11">
        <v>19</v>
      </c>
      <c r="BC113" s="11">
        <v>8</v>
      </c>
      <c r="BD113" s="80">
        <f>=(BB113+BC113)/BA113</f>
        <v>0.03375</v>
      </c>
      <c r="BE113" s="86">
        <v>1</v>
      </c>
      <c r="BF113" s="258">
        <v>344</v>
      </c>
      <c r="BG113" s="110">
        <f>=(BH113-BI113-BJ113)*1000/BF113</f>
        <v>2537.79069767442</v>
      </c>
      <c r="BH113" s="111">
        <v>900</v>
      </c>
      <c r="BI113" s="11">
        <v>19</v>
      </c>
      <c r="BJ113" s="11">
        <v>8</v>
      </c>
      <c r="BK113" s="80">
        <f>=(BI113+BJ113)/BH113</f>
        <v>0.03</v>
      </c>
      <c r="BL113" s="90">
        <v>1</v>
      </c>
      <c r="BM113" s="258">
        <v>365</v>
      </c>
      <c r="BN113" s="78">
        <f>=(BO113-BP113-BQ113)*1000/BM113</f>
        <v>2641.09589041096</v>
      </c>
      <c r="BO113" s="79">
        <v>1000</v>
      </c>
      <c r="BP113" s="11">
        <v>25</v>
      </c>
      <c r="BQ113" s="11">
        <v>11</v>
      </c>
      <c r="BR113" s="80">
        <f>=(BP113+BQ113)/BO113</f>
        <v>0.036</v>
      </c>
    </row>
    <row r="114" spans="1:79">
      <c r="A114" s="365">
        <v>2</v>
      </c>
      <c r="B114" s="258">
        <v>226</v>
      </c>
      <c r="C114" s="366">
        <f>=(D114-E114-F114)*1000/B114</f>
        <v>442.477876106195</v>
      </c>
      <c r="D114" s="365">
        <v>100</v>
      </c>
      <c r="E114" s="11">
        <v>0</v>
      </c>
      <c r="F114" s="11">
        <v>0</v>
      </c>
      <c r="G114" s="367">
        <f>=(E114+F114)/D114</f>
        <v>0</v>
      </c>
      <c r="H114" s="90">
        <v>2</v>
      </c>
      <c r="I114" s="258">
        <v>224</v>
      </c>
      <c r="J114" s="78">
        <f>=(K114-L114-M114)*1000/I114</f>
        <v>892.857142857143</v>
      </c>
      <c r="K114" s="111">
        <v>200</v>
      </c>
      <c r="L114" s="11">
        <v>0</v>
      </c>
      <c r="M114" s="11">
        <v>0</v>
      </c>
      <c r="N114" s="80">
        <f>=(L114+M114)/K114</f>
        <v>0</v>
      </c>
      <c r="O114" s="86">
        <v>2</v>
      </c>
      <c r="P114" s="258">
        <v>252</v>
      </c>
      <c r="Q114" s="110">
        <f>=(R114-S114-T114)*1000/P114</f>
        <v>1190.47619047619</v>
      </c>
      <c r="R114" s="79">
        <v>300</v>
      </c>
      <c r="S114" s="11">
        <v>0</v>
      </c>
      <c r="T114" s="11">
        <v>0</v>
      </c>
      <c r="U114" s="80">
        <f>=(S114+T114)/R114</f>
        <v>0</v>
      </c>
      <c r="V114" s="90">
        <v>2</v>
      </c>
      <c r="W114" s="258">
        <v>252</v>
      </c>
      <c r="X114" s="78">
        <f>=(Y114-Z114-AA114)*1000/W114</f>
        <v>1583.33333333333</v>
      </c>
      <c r="Y114" s="111">
        <v>400</v>
      </c>
      <c r="Z114" s="11">
        <v>0</v>
      </c>
      <c r="AA114" s="11">
        <v>1</v>
      </c>
      <c r="AB114" s="112">
        <f>=(Z114+AA114)/Y114</f>
        <v>0.0025</v>
      </c>
      <c r="AC114" s="86">
        <v>2</v>
      </c>
      <c r="AD114" s="258">
        <v>294</v>
      </c>
      <c r="AE114" s="110">
        <f>=(AF114-AG114-AH114)*1000/AD114</f>
        <v>1697.27891156463</v>
      </c>
      <c r="AF114" s="111">
        <v>500</v>
      </c>
      <c r="AG114" s="11">
        <v>0</v>
      </c>
      <c r="AH114" s="11">
        <v>1</v>
      </c>
      <c r="AI114" s="80">
        <f>=(AG114+AH114)/AF114</f>
        <v>0.002</v>
      </c>
      <c r="AJ114" s="90">
        <v>2</v>
      </c>
      <c r="AK114" s="258">
        <v>284</v>
      </c>
      <c r="AL114" s="78">
        <f>=(AM114-AN114-AO114)*1000/AK114</f>
        <v>2052.81690140845</v>
      </c>
      <c r="AM114" s="111">
        <v>600</v>
      </c>
      <c r="AN114" s="11">
        <v>12</v>
      </c>
      <c r="AO114" s="11">
        <v>5</v>
      </c>
      <c r="AP114" s="80">
        <f>=(AN114+AO114)/AM114</f>
        <v>0.028333333333333</v>
      </c>
      <c r="AQ114" s="86">
        <v>2</v>
      </c>
      <c r="AR114" s="258">
        <v>315</v>
      </c>
      <c r="AS114" s="110">
        <f>=(AT114-AU114-AV114)*1000/AR114</f>
        <v>2158.73015873016</v>
      </c>
      <c r="AT114" s="111">
        <v>700</v>
      </c>
      <c r="AU114" s="11">
        <v>13</v>
      </c>
      <c r="AV114" s="11">
        <v>7</v>
      </c>
      <c r="AW114" s="80">
        <f>=(AU114+AV114)/AT114</f>
        <v>0.028571428571429</v>
      </c>
      <c r="AX114" s="90">
        <v>2</v>
      </c>
      <c r="AY114" s="258">
        <v>308</v>
      </c>
      <c r="AZ114" s="78">
        <f>=(BA114-BB114-BC114)*1000/AY114</f>
        <v>2538.96103896104</v>
      </c>
      <c r="BA114" s="111">
        <v>800</v>
      </c>
      <c r="BB114" s="11">
        <v>12</v>
      </c>
      <c r="BC114" s="11">
        <v>6</v>
      </c>
      <c r="BD114" s="80">
        <f>=(BB114+BC114)/BA114</f>
        <v>0.0225</v>
      </c>
      <c r="BE114" s="86">
        <v>2</v>
      </c>
      <c r="BF114" s="258">
        <v>354</v>
      </c>
      <c r="BG114" s="110">
        <f>=(BH114-BI114-BJ114)*1000/BF114</f>
        <v>2466.10169491525</v>
      </c>
      <c r="BH114" s="111">
        <v>900</v>
      </c>
      <c r="BI114" s="11">
        <v>19</v>
      </c>
      <c r="BJ114" s="11">
        <v>8</v>
      </c>
      <c r="BK114" s="80">
        <f>=(BI114+BJ114)/BH114</f>
        <v>0.03</v>
      </c>
      <c r="BL114" s="90">
        <v>2</v>
      </c>
      <c r="BM114" s="258">
        <v>350</v>
      </c>
      <c r="BN114" s="78">
        <f>=(BO114-BP114-BQ114)*1000/BM114</f>
        <v>2754.28571428571</v>
      </c>
      <c r="BO114" s="79">
        <v>1000</v>
      </c>
      <c r="BP114" s="11">
        <v>25</v>
      </c>
      <c r="BQ114" s="11">
        <v>11</v>
      </c>
      <c r="BR114" s="80">
        <f>=(BP114+BQ114)/BO114</f>
        <v>0.036</v>
      </c>
      <c r="CA114" s="51" t="s"/>
    </row>
    <row r="115" spans="1:70">
      <c r="A115" s="365">
        <v>3</v>
      </c>
      <c r="B115" s="258">
        <v>216</v>
      </c>
      <c r="C115" s="366">
        <f>=(D115-E115-F115)*1000/B115</f>
        <v>462.962962962963</v>
      </c>
      <c r="D115" s="365">
        <v>100</v>
      </c>
      <c r="E115" s="11">
        <v>0</v>
      </c>
      <c r="F115" s="11">
        <v>0</v>
      </c>
      <c r="G115" s="367">
        <f>=(E115+F115)/D115</f>
        <v>0</v>
      </c>
      <c r="H115" s="90">
        <v>3</v>
      </c>
      <c r="I115" s="258">
        <v>227</v>
      </c>
      <c r="J115" s="78">
        <f>=(K115-L115-M115)*1000/I115</f>
        <v>881.057268722467</v>
      </c>
      <c r="K115" s="111">
        <v>200</v>
      </c>
      <c r="L115" s="11">
        <v>0</v>
      </c>
      <c r="M115" s="11">
        <v>0</v>
      </c>
      <c r="N115" s="80">
        <f>=(L115+M115)/K115</f>
        <v>0</v>
      </c>
      <c r="O115" s="86">
        <v>3</v>
      </c>
      <c r="P115" s="258">
        <v>226</v>
      </c>
      <c r="Q115" s="110">
        <f>=(R115-S115-T115)*1000/P115</f>
        <v>1327.43362831858</v>
      </c>
      <c r="R115" s="79">
        <v>300</v>
      </c>
      <c r="S115" s="11">
        <v>0</v>
      </c>
      <c r="T115" s="11">
        <v>0</v>
      </c>
      <c r="U115" s="80">
        <f>=(S115+T115)/R115</f>
        <v>0</v>
      </c>
      <c r="V115" s="90">
        <v>3</v>
      </c>
      <c r="W115" s="258">
        <v>268</v>
      </c>
      <c r="X115" s="78">
        <f>=(Y115-Z115-AA115)*1000/W115</f>
        <v>1488.80597014925</v>
      </c>
      <c r="Y115" s="111">
        <v>400</v>
      </c>
      <c r="Z115" s="11">
        <v>0</v>
      </c>
      <c r="AA115" s="11">
        <v>1</v>
      </c>
      <c r="AB115" s="112">
        <f>=(Z115+AA115)/Y115</f>
        <v>0.0025</v>
      </c>
      <c r="AC115" s="86">
        <v>3</v>
      </c>
      <c r="AD115" s="258">
        <v>298</v>
      </c>
      <c r="AE115" s="110">
        <f>=(AF115-AG115-AH115)*1000/AD115</f>
        <v>1674.4966442953</v>
      </c>
      <c r="AF115" s="111">
        <v>500</v>
      </c>
      <c r="AG115" s="11">
        <v>0</v>
      </c>
      <c r="AH115" s="11">
        <v>1</v>
      </c>
      <c r="AI115" s="80">
        <f>=(AG115+AH115)/AF115</f>
        <v>0.002</v>
      </c>
      <c r="AJ115" s="90">
        <v>3</v>
      </c>
      <c r="AK115" s="258">
        <v>295</v>
      </c>
      <c r="AL115" s="78">
        <f>=(AM115-AN115-AO115)*1000/AK115</f>
        <v>1976.27118644068</v>
      </c>
      <c r="AM115" s="111">
        <v>600</v>
      </c>
      <c r="AN115" s="11">
        <v>12</v>
      </c>
      <c r="AO115" s="11">
        <v>5</v>
      </c>
      <c r="AP115" s="80">
        <f>=(AN115+AO115)/AM115</f>
        <v>0.028333333333333</v>
      </c>
      <c r="AQ115" s="86">
        <v>3</v>
      </c>
      <c r="AR115" s="258">
        <v>300</v>
      </c>
      <c r="AS115" s="110">
        <f>=(AT115-AU115-AV115)*1000/AR115</f>
        <v>2266.66666666667</v>
      </c>
      <c r="AT115" s="111">
        <v>700</v>
      </c>
      <c r="AU115" s="11">
        <v>13</v>
      </c>
      <c r="AV115" s="11">
        <v>7</v>
      </c>
      <c r="AW115" s="80">
        <f>=(AU115+AV115)/AT115</f>
        <v>0.028571428571429</v>
      </c>
      <c r="AX115" s="90">
        <v>3</v>
      </c>
      <c r="AY115" s="258">
        <v>318</v>
      </c>
      <c r="AZ115" s="78">
        <f>=(BA115-BB115-BC115)*1000/AY115</f>
        <v>2430.81761006289</v>
      </c>
      <c r="BA115" s="111">
        <v>800</v>
      </c>
      <c r="BB115" s="11">
        <v>19</v>
      </c>
      <c r="BC115" s="11">
        <v>8</v>
      </c>
      <c r="BD115" s="80">
        <f>=(BB115+BC115)/BA115</f>
        <v>0.03375</v>
      </c>
      <c r="BE115" s="86">
        <v>3</v>
      </c>
      <c r="BF115" s="258">
        <v>325</v>
      </c>
      <c r="BG115" s="110">
        <f>=(BH115-BI115-BJ115)*1000/BF115</f>
        <v>2673.84615384615</v>
      </c>
      <c r="BH115" s="111">
        <v>900</v>
      </c>
      <c r="BI115" s="11">
        <v>22</v>
      </c>
      <c r="BJ115" s="11">
        <v>9</v>
      </c>
      <c r="BK115" s="80">
        <f>=(BI115+BJ115)/BH115</f>
        <v>0.034444444444444</v>
      </c>
      <c r="BL115" s="90">
        <v>3</v>
      </c>
      <c r="BM115" s="258">
        <v>356</v>
      </c>
      <c r="BN115" s="78">
        <f>=(BO115-BP115-BQ115)*1000/BM115</f>
        <v>2721.91011235955</v>
      </c>
      <c r="BO115" s="79">
        <v>1000</v>
      </c>
      <c r="BP115" s="11">
        <v>22</v>
      </c>
      <c r="BQ115" s="11">
        <v>9</v>
      </c>
      <c r="BR115" s="80">
        <f>=(BP115+BQ115)/BO115</f>
        <v>0.031</v>
      </c>
    </row>
    <row r="116" spans="1:70">
      <c r="A116" s="366">
        <v>4</v>
      </c>
      <c r="B116" s="258">
        <v>220</v>
      </c>
      <c r="C116" s="366">
        <f>=(D116-E116-F116)*1000/B116</f>
        <v>454.545454545455</v>
      </c>
      <c r="D116" s="365">
        <v>100</v>
      </c>
      <c r="E116" s="11">
        <v>0</v>
      </c>
      <c r="F116" s="11">
        <v>0</v>
      </c>
      <c r="G116" s="367">
        <f>=(E116+F116)/D116</f>
        <v>0</v>
      </c>
      <c r="H116" s="81">
        <v>4</v>
      </c>
      <c r="I116" s="258">
        <v>236</v>
      </c>
      <c r="J116" s="78">
        <f>=(K116-L116-M116)*1000/I116</f>
        <v>847.457627118644</v>
      </c>
      <c r="K116" s="111">
        <v>200</v>
      </c>
      <c r="L116" s="11">
        <v>0</v>
      </c>
      <c r="M116" s="11">
        <v>0</v>
      </c>
      <c r="N116" s="80">
        <f>=(L116+M116)/K116</f>
        <v>0</v>
      </c>
      <c r="O116" s="296">
        <v>4</v>
      </c>
      <c r="P116" s="258">
        <v>245</v>
      </c>
      <c r="Q116" s="110">
        <f>=(R116-S116-T116)*1000/P116</f>
        <v>1224.48979591837</v>
      </c>
      <c r="R116" s="79">
        <v>300</v>
      </c>
      <c r="S116" s="11">
        <v>0</v>
      </c>
      <c r="T116" s="11">
        <v>0</v>
      </c>
      <c r="U116" s="80">
        <f>=(S116+T116)/R116</f>
        <v>0</v>
      </c>
      <c r="V116" s="81">
        <v>4</v>
      </c>
      <c r="W116" s="258">
        <v>242</v>
      </c>
      <c r="X116" s="78">
        <f>=(Y116-Z116-AA116)*1000/W116</f>
        <v>1648.76033057851</v>
      </c>
      <c r="Y116" s="111">
        <v>400</v>
      </c>
      <c r="Z116" s="11">
        <v>0</v>
      </c>
      <c r="AA116" s="11">
        <v>1</v>
      </c>
      <c r="AB116" s="112">
        <f>=(Z116+AA116)/Y116</f>
        <v>0.0025</v>
      </c>
      <c r="AC116" s="296">
        <v>4</v>
      </c>
      <c r="AD116" s="258">
        <v>275</v>
      </c>
      <c r="AE116" s="110">
        <f>=(AF116-AG116-AH116)*1000/AD116</f>
        <v>1814.54545454545</v>
      </c>
      <c r="AF116" s="111">
        <v>500</v>
      </c>
      <c r="AG116" s="11">
        <v>0</v>
      </c>
      <c r="AH116" s="11">
        <v>1</v>
      </c>
      <c r="AI116" s="80">
        <f>=(AG116+AH116)/AF116</f>
        <v>0.002</v>
      </c>
      <c r="AJ116" s="81">
        <v>4</v>
      </c>
      <c r="AK116" s="258">
        <v>294</v>
      </c>
      <c r="AL116" s="78">
        <f>=(AM116-AN116-AO116)*1000/AK116</f>
        <v>1982.99319727891</v>
      </c>
      <c r="AM116" s="111">
        <v>600</v>
      </c>
      <c r="AN116" s="11">
        <v>12</v>
      </c>
      <c r="AO116" s="11">
        <v>5</v>
      </c>
      <c r="AP116" s="80">
        <f>=(AN116+AO116)/AM116</f>
        <v>0.028333333333333</v>
      </c>
      <c r="AQ116" s="296">
        <v>4</v>
      </c>
      <c r="AR116" s="258">
        <v>301</v>
      </c>
      <c r="AS116" s="110">
        <f>=(AT116-AU116-AV116)*1000/AR116</f>
        <v>2269.10299003322</v>
      </c>
      <c r="AT116" s="111">
        <v>700</v>
      </c>
      <c r="AU116" s="11">
        <v>12</v>
      </c>
      <c r="AV116" s="11">
        <v>5</v>
      </c>
      <c r="AW116" s="80">
        <f>=(AU116+AV116)/AT116</f>
        <v>0.024285714285714</v>
      </c>
      <c r="AX116" s="81">
        <v>4</v>
      </c>
      <c r="AY116" s="258">
        <v>311</v>
      </c>
      <c r="AZ116" s="78">
        <f>=(BA116-BB116-BC116)*1000/AY116</f>
        <v>2485.53054662379</v>
      </c>
      <c r="BA116" s="111">
        <v>800</v>
      </c>
      <c r="BB116" s="11">
        <v>19</v>
      </c>
      <c r="BC116" s="11">
        <v>8</v>
      </c>
      <c r="BD116" s="80">
        <f>=(BB116+BC116)/BA116</f>
        <v>0.03375</v>
      </c>
      <c r="BE116" s="296">
        <v>4</v>
      </c>
      <c r="BF116" s="258">
        <v>343</v>
      </c>
      <c r="BG116" s="110">
        <f>=(BH116-BI116-BJ116)*1000/BF116</f>
        <v>2533.527696793</v>
      </c>
      <c r="BH116" s="111">
        <v>900</v>
      </c>
      <c r="BI116" s="11">
        <v>22</v>
      </c>
      <c r="BJ116" s="11">
        <v>9</v>
      </c>
      <c r="BK116" s="80">
        <f>=(BI116+BJ116)/BH116</f>
        <v>0.034444444444444</v>
      </c>
      <c r="BL116" s="81">
        <v>4</v>
      </c>
      <c r="BM116" s="258">
        <v>353</v>
      </c>
      <c r="BN116" s="78">
        <f>=(BO116-BP116-BQ116)*1000/BM116</f>
        <v>2730.87818696884</v>
      </c>
      <c r="BO116" s="79">
        <v>1000</v>
      </c>
      <c r="BP116" s="11">
        <v>26</v>
      </c>
      <c r="BQ116" s="11">
        <v>10</v>
      </c>
      <c r="BR116" s="80">
        <f>=(BP116+BQ116)/BO116</f>
        <v>0.036</v>
      </c>
    </row>
    <row r="117" spans="1:70">
      <c r="A117" s="365">
        <v>5</v>
      </c>
      <c r="B117" s="339">
        <v>216</v>
      </c>
      <c r="C117" s="366">
        <f>=(D117-E117-F117)*1000/B117</f>
        <v>462.962962962963</v>
      </c>
      <c r="D117" s="365">
        <v>100</v>
      </c>
      <c r="E117" s="303">
        <v>0</v>
      </c>
      <c r="F117" s="303">
        <v>0</v>
      </c>
      <c r="G117" s="368">
        <f>=(E117+F117)/D117</f>
        <v>0</v>
      </c>
      <c r="H117" s="90">
        <v>5</v>
      </c>
      <c r="I117" s="340">
        <v>223</v>
      </c>
      <c r="J117" s="272">
        <f>=(K117-L117-M117)*1000/I117</f>
        <v>896.860986547085</v>
      </c>
      <c r="K117" s="111">
        <v>200</v>
      </c>
      <c r="L117" s="303">
        <v>0</v>
      </c>
      <c r="M117" s="303">
        <v>0</v>
      </c>
      <c r="N117" s="89">
        <f>=(L117+M117)/K117</f>
        <v>0</v>
      </c>
      <c r="O117" s="268">
        <v>5</v>
      </c>
      <c r="P117" s="340">
        <v>226</v>
      </c>
      <c r="Q117" s="129">
        <f>=(R117-S117-T117)*1000/P117</f>
        <v>1327.43362831858</v>
      </c>
      <c r="R117" s="79">
        <v>300</v>
      </c>
      <c r="S117" s="303">
        <v>0</v>
      </c>
      <c r="T117" s="303">
        <v>0</v>
      </c>
      <c r="U117" s="89">
        <f>=(S117+T117)/R117</f>
        <v>0</v>
      </c>
      <c r="V117" s="90">
        <v>5</v>
      </c>
      <c r="W117" s="340">
        <v>258</v>
      </c>
      <c r="X117" s="272">
        <f>=(Y117-Z117-AA117)*1000/W117</f>
        <v>1546.51162790698</v>
      </c>
      <c r="Y117" s="111">
        <v>400</v>
      </c>
      <c r="Z117" s="341">
        <v>0</v>
      </c>
      <c r="AA117" s="341">
        <v>1</v>
      </c>
      <c r="AB117" s="146">
        <f>=(Z117+AA117)/Y117</f>
        <v>0.0025</v>
      </c>
      <c r="AC117" s="268">
        <v>5</v>
      </c>
      <c r="AD117" s="340">
        <v>267</v>
      </c>
      <c r="AE117" s="129">
        <f>=(AF117-AG117-AH117)*1000/AD117</f>
        <v>1868.9138576779</v>
      </c>
      <c r="AF117" s="111">
        <v>500</v>
      </c>
      <c r="AG117" s="303">
        <v>0</v>
      </c>
      <c r="AH117" s="303">
        <v>1</v>
      </c>
      <c r="AI117" s="89">
        <f>=(AG117+AH117)/AF117</f>
        <v>0.002</v>
      </c>
      <c r="AJ117" s="90">
        <v>5</v>
      </c>
      <c r="AK117" s="340">
        <v>296</v>
      </c>
      <c r="AL117" s="140">
        <f>=(AM117-AN117-AO117)*1000/AK117</f>
        <v>1969.59459459459</v>
      </c>
      <c r="AM117" s="111">
        <v>600</v>
      </c>
      <c r="AN117" s="303">
        <v>12</v>
      </c>
      <c r="AO117" s="303">
        <v>5</v>
      </c>
      <c r="AP117" s="89">
        <f>=(AN117+AO117)/AM117</f>
        <v>0.028333333333333</v>
      </c>
      <c r="AQ117" s="268">
        <v>5</v>
      </c>
      <c r="AR117" s="340">
        <v>306</v>
      </c>
      <c r="AS117" s="129">
        <f>=(AT117-AU117-AV117)*1000/AR117</f>
        <v>2222.22222222222</v>
      </c>
      <c r="AT117" s="111">
        <v>700</v>
      </c>
      <c r="AU117" s="341">
        <v>13</v>
      </c>
      <c r="AV117" s="341">
        <v>7</v>
      </c>
      <c r="AW117" s="89">
        <f>=(AU117+AV117)/AT117</f>
        <v>0.028571428571429</v>
      </c>
      <c r="AX117" s="90">
        <v>5</v>
      </c>
      <c r="AY117" s="340">
        <v>320</v>
      </c>
      <c r="AZ117" s="140">
        <f>=(BA117-BB117-BC117)*1000/AY117</f>
        <v>2456.25</v>
      </c>
      <c r="BA117" s="111">
        <v>800</v>
      </c>
      <c r="BB117" s="341">
        <v>11</v>
      </c>
      <c r="BC117" s="341">
        <v>3</v>
      </c>
      <c r="BD117" s="89">
        <f>=(BB117+BC117)/BA117</f>
        <v>0.0175</v>
      </c>
      <c r="BE117" s="268">
        <v>5</v>
      </c>
      <c r="BF117" s="340">
        <v>325</v>
      </c>
      <c r="BG117" s="129">
        <f>=(BH117-BI117-BJ117)*1000/BF117</f>
        <v>2673.84615384615</v>
      </c>
      <c r="BH117" s="111">
        <v>900</v>
      </c>
      <c r="BI117" s="341">
        <v>22</v>
      </c>
      <c r="BJ117" s="341">
        <v>9</v>
      </c>
      <c r="BK117" s="89">
        <f>=(BI117+BJ117)/BH117</f>
        <v>0.034444444444444</v>
      </c>
      <c r="BL117" s="90">
        <v>5</v>
      </c>
      <c r="BM117" s="340">
        <v>365</v>
      </c>
      <c r="BN117" s="272">
        <f>=(BO117-BP117-BQ117)*1000/BM117</f>
        <v>2641.09589041096</v>
      </c>
      <c r="BO117" s="272">
        <v>1000</v>
      </c>
      <c r="BP117" s="341">
        <v>25</v>
      </c>
      <c r="BQ117" s="341">
        <v>11</v>
      </c>
      <c r="BR117" s="89">
        <f>=(BP117+BQ117)/BO117</f>
        <v>0.036</v>
      </c>
    </row>
    <row r="118" spans="1:70">
      <c r="A118" s="369" t="s">
        <v>11</v>
      </c>
      <c r="B118" s="370">
        <f>=AVERAGE(B113:B117)</f>
        <v>220.4</v>
      </c>
      <c r="C118" s="340">
        <f>=AVERAGE(C113:C117)</f>
        <v>453.875565601229</v>
      </c>
      <c r="D118" s="340">
        <f>=AVERAGE(D113:D117)</f>
        <v>100</v>
      </c>
      <c r="E118" s="370">
        <f>=AVERAGE(E113:E117)</f>
        <v>0</v>
      </c>
      <c r="F118" s="370">
        <f>=AVERAGE(F113:F117)</f>
        <v>0</v>
      </c>
      <c r="G118" s="371">
        <f>=AVERAGE(G113:G117)</f>
        <v>0</v>
      </c>
      <c r="H118" s="372" t="s">
        <v>11</v>
      </c>
      <c r="I118" s="373">
        <f>=AVERAGE(I113:I117)</f>
        <v>229.2</v>
      </c>
      <c r="J118" s="374">
        <f>=AVERAGE(J113:J117)</f>
        <v>873.138130472797</v>
      </c>
      <c r="K118" s="170">
        <v>200</v>
      </c>
      <c r="L118" s="374">
        <f>=AVERAGE(L113:L117)</f>
        <v>0</v>
      </c>
      <c r="M118" s="374">
        <f>=AVERAGE(M113:M117)</f>
        <v>0</v>
      </c>
      <c r="N118" s="375">
        <f>=AVERAGE(N113:N117)</f>
        <v>0</v>
      </c>
      <c r="O118" s="263" t="s">
        <v>11</v>
      </c>
      <c r="P118" s="133">
        <f>=AVERAGE(P113:P117)</f>
        <v>239.4</v>
      </c>
      <c r="Q118" s="267">
        <f>=AVERAGE(Q113:Q117)</f>
        <v>1255.90213247731</v>
      </c>
      <c r="R118" s="272">
        <f>=AVERAGE(R113:R117)</f>
        <v>300</v>
      </c>
      <c r="S118" s="261">
        <f>=AVERAGE(S113:S117)</f>
        <v>0</v>
      </c>
      <c r="T118" s="261">
        <f>=AVERAGE(T113:T117)</f>
        <v>0</v>
      </c>
      <c r="U118" s="166">
        <f>=AVERAGE(U113:U117)</f>
        <v>0</v>
      </c>
      <c r="V118" s="372" t="s">
        <v>11</v>
      </c>
      <c r="W118" s="373">
        <f>=AVERAGE(W113:W117)</f>
        <v>254.6</v>
      </c>
      <c r="X118" s="374">
        <f>=AVERAGE(X113:X117)</f>
        <v>1568.89727215646</v>
      </c>
      <c r="Y118" s="170">
        <f>=AVERAGE(Y113:Y117)</f>
        <v>400</v>
      </c>
      <c r="Z118" s="374">
        <f>=AVERAGE(Z113:Z117)</f>
        <v>0</v>
      </c>
      <c r="AA118" s="374">
        <f>=AVERAGE(AA113:AA117)</f>
        <v>1</v>
      </c>
      <c r="AB118" s="136">
        <f>=AVERAGE(AB113:AB117)</f>
        <v>0.0025</v>
      </c>
      <c r="AC118" s="263" t="s">
        <v>11</v>
      </c>
      <c r="AD118" s="133">
        <f>=AVERAGE(AD113:AD117)</f>
        <v>279.4</v>
      </c>
      <c r="AE118" s="267">
        <f>=AVERAGE(AE113:AE117)</f>
        <v>1790.51465422502</v>
      </c>
      <c r="AF118" s="130">
        <f>=AVERAGE(AF113:AF117)</f>
        <v>500</v>
      </c>
      <c r="AG118" s="261">
        <f>=AVERAGE(AG113:AG117)</f>
        <v>0</v>
      </c>
      <c r="AH118" s="261">
        <f>=AVERAGE(AH113:AH117)</f>
        <v>1</v>
      </c>
      <c r="AI118" s="166">
        <f>=AVERAGE(AI113:AI117)</f>
        <v>0.002</v>
      </c>
      <c r="AJ118" s="372" t="s">
        <v>11</v>
      </c>
      <c r="AK118" s="373">
        <f>=AVERAGE(AK113:AK117)</f>
        <v>292.4</v>
      </c>
      <c r="AL118" s="272">
        <f>=AVERAGE(AL113:AL117)</f>
        <v>1994.28739437456</v>
      </c>
      <c r="AM118" s="170">
        <f>=AVERAGE(AM113:AM117)</f>
        <v>600</v>
      </c>
      <c r="AN118" s="374">
        <f>=AVERAGE(AN113:AN117)</f>
        <v>12</v>
      </c>
      <c r="AO118" s="374">
        <f>=AVERAGE(AO113:AO117)</f>
        <v>5</v>
      </c>
      <c r="AP118" s="375">
        <f>=AVERAGE(AP113:AP117)</f>
        <v>0.028333333333333</v>
      </c>
      <c r="AQ118" s="263" t="s">
        <v>11</v>
      </c>
      <c r="AR118" s="133">
        <f>=AVERAGE(AR113:AR117)</f>
        <v>305.6</v>
      </c>
      <c r="AS118" s="267">
        <f>=AVERAGE(AS113:AS117)</f>
        <v>2227.7888519749</v>
      </c>
      <c r="AT118" s="261">
        <f>=AVERAGE(AT113:AT117)</f>
        <v>700</v>
      </c>
      <c r="AU118" s="261">
        <f>=AVERAGE(AU113:AU117)</f>
        <v>12.8</v>
      </c>
      <c r="AV118" s="261">
        <f>=AVERAGE(AV113:AV117)</f>
        <v>6.6</v>
      </c>
      <c r="AW118" s="166">
        <f>=AVERAGE(AW113:AW117)</f>
        <v>0.027714285714286</v>
      </c>
      <c r="AX118" s="372" t="s">
        <v>11</v>
      </c>
      <c r="AY118" s="373">
        <f>=AVERAGE(AY113:AY117)</f>
        <v>315.8</v>
      </c>
      <c r="AZ118" s="272">
        <f>=AVERAGE(AZ113:AZ117)</f>
        <v>2462.43606273203</v>
      </c>
      <c r="BA118" s="170">
        <f>=AVERAGE(BA113:BA117)</f>
        <v>800</v>
      </c>
      <c r="BB118" s="374">
        <f>=AVERAGE(BB113:BB117)</f>
        <v>16</v>
      </c>
      <c r="BC118" s="374">
        <f>=AVERAGE(BC113:BC117)</f>
        <v>6.6</v>
      </c>
      <c r="BD118" s="375">
        <f>=AVERAGE(BD113:BD117)</f>
        <v>0.02825</v>
      </c>
      <c r="BE118" s="263" t="s">
        <v>11</v>
      </c>
      <c r="BF118" s="133">
        <f>=AVERAGE(BF113:BF117)</f>
        <v>338.2</v>
      </c>
      <c r="BG118" s="267">
        <f>=AVERAGE(BG113:BG117)</f>
        <v>2577.022479415</v>
      </c>
      <c r="BH118" s="261">
        <f>=AVERAGE(BH113:BH117)</f>
        <v>900</v>
      </c>
      <c r="BI118" s="261">
        <f>=AVERAGE(BI113:BI117)</f>
        <v>20.8</v>
      </c>
      <c r="BJ118" s="261">
        <f>=AVERAGE(BJ113:BJ117)</f>
        <v>8.6</v>
      </c>
      <c r="BK118" s="166">
        <f>=AVERAGE(BK113:BK117)</f>
        <v>0.032666666666667</v>
      </c>
      <c r="BL118" s="372" t="s">
        <v>11</v>
      </c>
      <c r="BM118" s="373">
        <f>=AVERAGE(BM113:BM117)</f>
        <v>357.8</v>
      </c>
      <c r="BN118" s="374">
        <f>=AVERAGE(BN113:BN117)</f>
        <v>2697.8531588872</v>
      </c>
      <c r="BO118" s="374">
        <f>=AVERAGE(BO113:BO117)</f>
        <v>1000</v>
      </c>
      <c r="BP118" s="374">
        <f>=AVERAGE(BP113:BP117)</f>
        <v>24.6</v>
      </c>
      <c r="BQ118" s="374">
        <f>=AVERAGE(BQ113:BQ117)</f>
        <v>10.4</v>
      </c>
      <c r="BR118" s="375">
        <f>=AVERAGE(BR113:BR117)</f>
        <v>0.035</v>
      </c>
    </row>
    <row r="119" spans="1:79" s="720">
      <c r="A119" s="171" t="s"/>
      <c r="B119" s="171" t="s"/>
      <c r="C119" s="171" t="s"/>
      <c r="D119" s="171" t="s"/>
      <c r="E119" s="171" t="s"/>
      <c r="F119" s="171" t="s"/>
      <c r="G119" s="171" t="s"/>
      <c r="H119" s="276" t="s"/>
      <c r="I119" s="376" t="s"/>
      <c r="J119" s="376" t="s"/>
      <c r="K119" s="376" t="s"/>
      <c r="L119" s="376" t="s"/>
      <c r="M119" s="376" t="s"/>
      <c r="N119" s="377" t="s"/>
      <c r="O119" s="378" t="s"/>
      <c r="P119" s="379" t="s"/>
      <c r="Q119" s="379" t="s"/>
      <c r="R119" s="379" t="s"/>
      <c r="S119" s="379" t="s"/>
      <c r="T119" s="379" t="s"/>
      <c r="U119" s="379" t="s"/>
      <c r="V119" s="276" t="s"/>
      <c r="W119" s="171" t="s"/>
      <c r="X119" s="171" t="s"/>
      <c r="Y119" s="171" t="s"/>
      <c r="Z119" s="171" t="s"/>
      <c r="AA119" s="171" t="s"/>
      <c r="AB119" s="380" t="s"/>
      <c r="AC119" s="381" t="s"/>
      <c r="AD119" s="382" t="s"/>
      <c r="AE119" s="382" t="s"/>
      <c r="AF119" s="382" t="s"/>
      <c r="AG119" s="382" t="s"/>
      <c r="AH119" s="382" t="s"/>
      <c r="AI119" s="382" t="s"/>
      <c r="AJ119" s="276" t="s"/>
      <c r="AK119" s="171" t="s"/>
      <c r="AL119" s="171" t="s"/>
      <c r="AM119" s="171" t="s"/>
      <c r="AN119" s="171" t="s"/>
      <c r="AO119" s="171" t="s"/>
      <c r="AP119" s="171" t="s"/>
      <c r="AQ119" s="280" t="s"/>
      <c r="AR119" s="281" t="s"/>
      <c r="AS119" s="281" t="s"/>
      <c r="AT119" s="281" t="s"/>
      <c r="AU119" s="281" t="s"/>
      <c r="AV119" s="281" t="s"/>
      <c r="AW119" s="281" t="s"/>
      <c r="AX119" s="276" t="s"/>
      <c r="AY119" s="171" t="s"/>
      <c r="AZ119" s="171" t="s"/>
      <c r="BA119" s="171" t="s"/>
      <c r="BB119" s="171" t="s"/>
      <c r="BC119" s="171" t="s"/>
      <c r="BD119" s="171" t="s"/>
      <c r="BE119" s="282" t="s"/>
      <c r="BF119" s="171" t="s"/>
      <c r="BG119" s="383" t="s"/>
      <c r="BH119" s="171" t="s"/>
      <c r="BI119" s="171" t="s"/>
      <c r="BJ119" s="171" t="s"/>
      <c r="BK119" s="171" t="s"/>
      <c r="BL119" s="276" t="s"/>
      <c r="BM119" s="342" t="s"/>
      <c r="BN119" s="171" t="s"/>
      <c r="BO119" s="171" t="s"/>
      <c r="BP119" s="171" t="s"/>
      <c r="BQ119" s="171" t="s"/>
      <c r="BR119" s="171" t="s"/>
      <c r="BS119" s="276" t="s"/>
      <c r="BT119" s="171" t="s"/>
      <c r="BU119" s="171" t="s"/>
      <c r="BV119" s="171" t="s"/>
      <c r="BW119" s="171" t="s"/>
      <c r="BX119" s="171" t="s"/>
      <c r="BY119" s="171" t="s"/>
      <c r="BZ119" s="171" t="s"/>
      <c r="CA119" s="171" t="s"/>
    </row>
    <row r="120" spans="1:79" s="724">
      <c r="A120" s="384" t="s">
        <v>168</v>
      </c>
      <c r="B120" s="4" t="s"/>
      <c r="C120" s="4" t="s"/>
      <c r="D120" s="4" t="s"/>
      <c r="E120" s="4" t="s"/>
      <c r="F120" s="4" t="s"/>
      <c r="G120" s="385" t="s"/>
      <c r="H120" s="53" t="s"/>
      <c r="I120" s="4" t="s"/>
      <c r="J120" s="4" t="s"/>
      <c r="K120" s="4" t="s"/>
      <c r="L120" s="4" t="s"/>
      <c r="M120" s="4" t="s"/>
      <c r="N120" s="4" t="s"/>
      <c r="O120" s="54" t="s"/>
      <c r="P120" s="4" t="s"/>
      <c r="Q120" s="4" t="s"/>
      <c r="R120" s="4" t="s"/>
      <c r="S120" s="4" t="s"/>
      <c r="T120" s="4" t="s"/>
      <c r="U120" s="4" t="s"/>
      <c r="V120" s="55" t="s"/>
      <c r="W120" s="4" t="s"/>
      <c r="X120" s="4" t="s"/>
      <c r="Y120" s="4" t="s"/>
      <c r="Z120" s="4" t="s"/>
      <c r="AA120" s="4" t="s"/>
      <c r="AB120" s="4" t="s"/>
      <c r="AC120" s="54" t="s"/>
      <c r="AD120" s="4" t="s"/>
      <c r="AE120" s="4" t="s"/>
      <c r="AF120" s="4" t="s"/>
      <c r="AG120" s="4" t="s"/>
      <c r="AH120" s="4" t="s"/>
      <c r="AI120" s="4" t="s"/>
      <c r="AJ120" s="54" t="s"/>
      <c r="AK120" s="4" t="s"/>
      <c r="AL120" s="4" t="s"/>
      <c r="AM120" s="4" t="s"/>
      <c r="AN120" s="4" t="s"/>
      <c r="AO120" s="4" t="s"/>
      <c r="AP120" s="4" t="s"/>
      <c r="AQ120" s="54" t="s"/>
      <c r="AR120" s="4" t="s"/>
      <c r="AS120" s="4" t="s"/>
      <c r="AT120" s="4" t="s"/>
      <c r="AU120" s="4" t="s"/>
      <c r="AV120" s="4" t="s"/>
      <c r="AW120" s="4" t="s"/>
      <c r="AX120" s="54" t="s"/>
      <c r="AY120" s="4" t="s"/>
      <c r="AZ120" s="4" t="s"/>
      <c r="BA120" s="4" t="s"/>
      <c r="BB120" s="4" t="s"/>
      <c r="BC120" s="4" t="s"/>
      <c r="BD120" s="4" t="s"/>
      <c r="BE120" s="54" t="s"/>
      <c r="BF120" s="4" t="s"/>
      <c r="BG120" s="4" t="s"/>
      <c r="BH120" s="4" t="s"/>
      <c r="BI120" s="4" t="s"/>
      <c r="BJ120" s="4" t="s"/>
      <c r="BK120" s="4" t="s"/>
      <c r="BL120" s="54" t="s"/>
      <c r="BM120" s="4" t="s"/>
      <c r="BN120" s="4" t="s"/>
      <c r="BO120" s="4" t="s"/>
      <c r="BP120" s="4" t="s"/>
      <c r="BQ120" s="4" t="s"/>
      <c r="BR120" s="5" t="s"/>
      <c r="BS120" s="386" t="s"/>
      <c r="BT120" s="387" t="s"/>
      <c r="BU120" s="387" t="s"/>
      <c r="BV120" s="387" t="s"/>
      <c r="BW120" s="387" t="s"/>
      <c r="BX120" s="387" t="s"/>
      <c r="BY120" s="387" t="s"/>
      <c r="BZ120" s="387" t="s"/>
      <c r="CA120" s="387" t="s"/>
    </row>
    <row r="121" spans="1:72">
      <c r="A121" s="388" t="s">
        <v>169</v>
      </c>
      <c r="B121" s="19" t="s"/>
      <c r="C121" s="19" t="s"/>
      <c r="D121" s="75" t="s"/>
      <c r="E121" s="19" t="s"/>
      <c r="F121" s="19" t="s"/>
      <c r="G121" s="19" t="s"/>
      <c r="H121" s="389" t="s">
        <v>170</v>
      </c>
      <c r="I121" s="390" t="s"/>
      <c r="J121" s="390" t="s"/>
      <c r="K121" s="391" t="s"/>
      <c r="L121" s="390" t="s"/>
      <c r="M121" s="390" t="s"/>
      <c r="N121" s="392" t="s"/>
      <c r="O121" s="393" t="s">
        <v>171</v>
      </c>
      <c r="P121" s="394" t="s"/>
      <c r="Q121" s="394" t="s"/>
      <c r="R121" s="353" t="s"/>
      <c r="S121" s="394" t="s"/>
      <c r="T121" s="394" t="s"/>
      <c r="U121" s="394" t="s"/>
      <c r="V121" s="395" t="s">
        <v>172</v>
      </c>
      <c r="W121" s="390" t="s"/>
      <c r="X121" s="390" t="s"/>
      <c r="Y121" s="391" t="s"/>
      <c r="Z121" s="392" t="s"/>
      <c r="AA121" s="392" t="s"/>
      <c r="AB121" s="392" t="s"/>
      <c r="AC121" s="395" t="s">
        <v>173</v>
      </c>
      <c r="AD121" s="396" t="s"/>
      <c r="AE121" s="396" t="s"/>
      <c r="AF121" s="391" t="s"/>
      <c r="AG121" s="396" t="s"/>
      <c r="AH121" s="396" t="s"/>
      <c r="AI121" s="396" t="s"/>
      <c r="AJ121" s="397" t="s">
        <v>174</v>
      </c>
      <c r="AK121" s="398" t="s"/>
      <c r="AL121" s="398" t="s"/>
      <c r="AM121" s="398" t="s"/>
      <c r="AN121" s="398" t="s"/>
      <c r="AO121" s="398" t="s"/>
      <c r="AP121" s="398" t="s"/>
      <c r="AQ121" s="393" t="s">
        <v>175</v>
      </c>
      <c r="AR121" s="394" t="s"/>
      <c r="AS121" s="394" t="s"/>
      <c r="AT121" s="394" t="s"/>
      <c r="AU121" s="394" t="s"/>
      <c r="AV121" s="394" t="s"/>
      <c r="AW121" s="394" t="s"/>
      <c r="AX121" s="395" t="s">
        <v>176</v>
      </c>
      <c r="AY121" s="390" t="s"/>
      <c r="AZ121" s="390" t="s"/>
      <c r="BA121" s="391" t="s"/>
      <c r="BB121" s="390" t="s"/>
      <c r="BC121" s="390" t="s"/>
      <c r="BD121" s="392" t="s"/>
      <c r="BE121" s="393" t="s">
        <v>177</v>
      </c>
      <c r="BF121" s="394" t="s"/>
      <c r="BG121" s="394" t="s"/>
      <c r="BH121" s="353" t="s"/>
      <c r="BI121" s="394" t="s"/>
      <c r="BJ121" s="394" t="s"/>
      <c r="BK121" s="394" t="s"/>
      <c r="BL121" s="395" t="s">
        <v>178</v>
      </c>
      <c r="BM121" s="390" t="s"/>
      <c r="BN121" s="390" t="s"/>
      <c r="BO121" s="391" t="s"/>
      <c r="BP121" s="390" t="s"/>
      <c r="BQ121" s="390" t="s"/>
      <c r="BR121" s="392" t="s"/>
      <c r="BS121" s="399" t="s"/>
      <c r="BT121" s="400" t="s"/>
    </row>
    <row r="122" spans="1:72">
      <c r="A122" s="401" t="s">
        <v>5</v>
      </c>
      <c r="B122" s="401" t="s">
        <v>46</v>
      </c>
      <c r="C122" s="401" t="s">
        <v>47</v>
      </c>
      <c r="D122" s="402" t="s">
        <v>48</v>
      </c>
      <c r="E122" s="401" t="s">
        <v>49</v>
      </c>
      <c r="F122" s="401" t="s">
        <v>50</v>
      </c>
      <c r="G122" s="403" t="s">
        <v>51</v>
      </c>
      <c r="H122" s="404" t="s">
        <v>5</v>
      </c>
      <c r="I122" s="405" t="s">
        <v>46</v>
      </c>
      <c r="J122" s="405" t="s">
        <v>47</v>
      </c>
      <c r="K122" s="406" t="s">
        <v>48</v>
      </c>
      <c r="L122" s="405" t="s">
        <v>49</v>
      </c>
      <c r="M122" s="407" t="s">
        <v>50</v>
      </c>
      <c r="N122" s="407" t="s">
        <v>51</v>
      </c>
      <c r="O122" s="408" t="s">
        <v>5</v>
      </c>
      <c r="P122" s="402" t="s">
        <v>46</v>
      </c>
      <c r="Q122" s="402" t="s">
        <v>47</v>
      </c>
      <c r="R122" s="402" t="s">
        <v>48</v>
      </c>
      <c r="S122" s="402" t="s">
        <v>49</v>
      </c>
      <c r="T122" s="402" t="s">
        <v>50</v>
      </c>
      <c r="U122" s="409" t="s">
        <v>51</v>
      </c>
      <c r="V122" s="404" t="s">
        <v>5</v>
      </c>
      <c r="W122" s="405" t="s">
        <v>46</v>
      </c>
      <c r="X122" s="405" t="s">
        <v>47</v>
      </c>
      <c r="Y122" s="410" t="s">
        <v>48</v>
      </c>
      <c r="Z122" s="405" t="s">
        <v>49</v>
      </c>
      <c r="AA122" s="407" t="s">
        <v>50</v>
      </c>
      <c r="AB122" s="411" t="s">
        <v>51</v>
      </c>
      <c r="AC122" s="408" t="s">
        <v>5</v>
      </c>
      <c r="AD122" s="406" t="s">
        <v>46</v>
      </c>
      <c r="AE122" s="406" t="s">
        <v>47</v>
      </c>
      <c r="AF122" s="406" t="s">
        <v>48</v>
      </c>
      <c r="AG122" s="406" t="s">
        <v>49</v>
      </c>
      <c r="AH122" s="412" t="s">
        <v>50</v>
      </c>
      <c r="AI122" s="412" t="s">
        <v>51</v>
      </c>
      <c r="AJ122" s="413" t="s">
        <v>5</v>
      </c>
      <c r="AK122" s="414" t="s">
        <v>46</v>
      </c>
      <c r="AL122" s="405" t="s">
        <v>47</v>
      </c>
      <c r="AM122" s="415" t="s">
        <v>48</v>
      </c>
      <c r="AN122" s="414" t="s">
        <v>49</v>
      </c>
      <c r="AO122" s="416" t="s">
        <v>50</v>
      </c>
      <c r="AP122" s="416" t="s">
        <v>51</v>
      </c>
      <c r="AQ122" s="417" t="s">
        <v>5</v>
      </c>
      <c r="AR122" s="418" t="s">
        <v>46</v>
      </c>
      <c r="AS122" s="406" t="s">
        <v>47</v>
      </c>
      <c r="AT122" s="418" t="s">
        <v>48</v>
      </c>
      <c r="AU122" s="418" t="s">
        <v>49</v>
      </c>
      <c r="AV122" s="419" t="s">
        <v>50</v>
      </c>
      <c r="AW122" s="420" t="s">
        <v>51</v>
      </c>
      <c r="AX122" s="404" t="s">
        <v>5</v>
      </c>
      <c r="AY122" s="405" t="s">
        <v>46</v>
      </c>
      <c r="AZ122" s="405" t="s">
        <v>47</v>
      </c>
      <c r="BA122" s="406" t="s">
        <v>48</v>
      </c>
      <c r="BB122" s="405" t="s">
        <v>49</v>
      </c>
      <c r="BC122" s="407" t="s">
        <v>50</v>
      </c>
      <c r="BD122" s="407" t="s">
        <v>51</v>
      </c>
      <c r="BE122" s="421" t="s">
        <v>5</v>
      </c>
      <c r="BF122" s="422" t="s">
        <v>46</v>
      </c>
      <c r="BG122" s="422" t="s">
        <v>47</v>
      </c>
      <c r="BH122" s="422" t="s">
        <v>48</v>
      </c>
      <c r="BI122" s="422" t="s">
        <v>49</v>
      </c>
      <c r="BJ122" s="423" t="s">
        <v>50</v>
      </c>
      <c r="BK122" s="424" t="s">
        <v>51</v>
      </c>
      <c r="BL122" s="404" t="s">
        <v>5</v>
      </c>
      <c r="BM122" s="425" t="s">
        <v>46</v>
      </c>
      <c r="BN122" s="405" t="s">
        <v>47</v>
      </c>
      <c r="BO122" s="406" t="s">
        <v>48</v>
      </c>
      <c r="BP122" s="405" t="s">
        <v>49</v>
      </c>
      <c r="BQ122" s="407" t="s">
        <v>50</v>
      </c>
      <c r="BR122" s="407" t="s">
        <v>51</v>
      </c>
      <c r="BS122" s="399" t="s"/>
      <c r="BT122" s="400" t="s"/>
    </row>
    <row r="123" spans="1:72">
      <c r="A123" s="401">
        <v>1</v>
      </c>
      <c r="B123" s="401">
        <v>245</v>
      </c>
      <c r="C123" s="401">
        <v>408.1632653</v>
      </c>
      <c r="D123" s="402">
        <v>100</v>
      </c>
      <c r="E123" s="401">
        <v>0</v>
      </c>
      <c r="F123" s="401">
        <v>0</v>
      </c>
      <c r="G123" s="403">
        <v>0</v>
      </c>
      <c r="H123" s="404">
        <v>1</v>
      </c>
      <c r="I123" s="401">
        <v>248</v>
      </c>
      <c r="J123" s="426">
        <v>806.4516129</v>
      </c>
      <c r="K123" s="402">
        <v>200</v>
      </c>
      <c r="L123" s="401">
        <v>0</v>
      </c>
      <c r="M123" s="401">
        <v>0</v>
      </c>
      <c r="N123" s="403">
        <v>0</v>
      </c>
      <c r="O123" s="408">
        <v>1</v>
      </c>
      <c r="P123" s="402">
        <v>280</v>
      </c>
      <c r="Q123" s="402">
        <v>1053.571429</v>
      </c>
      <c r="R123" s="402">
        <v>300</v>
      </c>
      <c r="S123" s="402">
        <v>2</v>
      </c>
      <c r="T123" s="402">
        <v>3</v>
      </c>
      <c r="U123" s="409">
        <v>0.016666667</v>
      </c>
      <c r="V123" s="404">
        <v>1</v>
      </c>
      <c r="W123" s="401">
        <v>319</v>
      </c>
      <c r="X123" s="426">
        <v>1253.918495</v>
      </c>
      <c r="Y123" s="427">
        <v>400</v>
      </c>
      <c r="Z123" s="401">
        <v>0</v>
      </c>
      <c r="AA123" s="428">
        <v>0</v>
      </c>
      <c r="AB123" s="403">
        <v>0</v>
      </c>
      <c r="AC123" s="408">
        <v>1</v>
      </c>
      <c r="AD123" s="402">
        <v>315</v>
      </c>
      <c r="AE123" s="429">
        <v>1571.428571</v>
      </c>
      <c r="AF123" s="402">
        <v>500</v>
      </c>
      <c r="AG123" s="402">
        <v>1</v>
      </c>
      <c r="AH123" s="402">
        <v>4</v>
      </c>
      <c r="AI123" s="409">
        <v>0.01</v>
      </c>
      <c r="AJ123" s="408">
        <v>1</v>
      </c>
      <c r="AK123" s="401">
        <v>331</v>
      </c>
      <c r="AL123" s="426">
        <v>1809.667674</v>
      </c>
      <c r="AM123" s="402">
        <v>600</v>
      </c>
      <c r="AN123" s="401">
        <v>0</v>
      </c>
      <c r="AO123" s="401">
        <v>1</v>
      </c>
      <c r="AP123" s="403">
        <v>0.001666667</v>
      </c>
      <c r="AQ123" s="408">
        <v>1</v>
      </c>
      <c r="AR123" s="402">
        <v>332</v>
      </c>
      <c r="AS123" s="429">
        <v>2069.277108</v>
      </c>
      <c r="AT123" s="402">
        <v>700</v>
      </c>
      <c r="AU123" s="402">
        <v>2</v>
      </c>
      <c r="AV123" s="402">
        <v>11</v>
      </c>
      <c r="AW123" s="409">
        <v>0.018571429</v>
      </c>
      <c r="AX123" s="404">
        <v>1</v>
      </c>
      <c r="AY123" s="401">
        <v>354</v>
      </c>
      <c r="AZ123" s="426">
        <v>2228.813559</v>
      </c>
      <c r="BA123" s="402">
        <v>800</v>
      </c>
      <c r="BB123" s="401">
        <v>3</v>
      </c>
      <c r="BC123" s="401">
        <v>8</v>
      </c>
      <c r="BD123" s="403">
        <v>0.01375</v>
      </c>
      <c r="BE123" s="408">
        <v>1</v>
      </c>
      <c r="BF123" s="402">
        <v>391</v>
      </c>
      <c r="BG123" s="429">
        <v>2294.117647</v>
      </c>
      <c r="BH123" s="402">
        <v>900</v>
      </c>
      <c r="BI123" s="402">
        <v>1</v>
      </c>
      <c r="BJ123" s="409">
        <v>2</v>
      </c>
      <c r="BK123" s="409">
        <v>0.003333333</v>
      </c>
      <c r="BL123" s="404">
        <v>1</v>
      </c>
      <c r="BM123" s="430">
        <v>379</v>
      </c>
      <c r="BN123" s="426">
        <v>2612.137203</v>
      </c>
      <c r="BO123" s="402">
        <v>1000</v>
      </c>
      <c r="BP123" s="401">
        <v>1</v>
      </c>
      <c r="BQ123" s="401">
        <v>9</v>
      </c>
      <c r="BR123" s="403">
        <v>0.01</v>
      </c>
      <c r="BS123" s="399" t="s"/>
      <c r="BT123" s="400" t="s"/>
    </row>
    <row r="124" spans="1:72">
      <c r="A124" s="401">
        <v>2</v>
      </c>
      <c r="B124" s="401">
        <v>236</v>
      </c>
      <c r="C124" s="401">
        <v>423.7288136</v>
      </c>
      <c r="D124" s="402">
        <v>100</v>
      </c>
      <c r="E124" s="401">
        <v>0</v>
      </c>
      <c r="F124" s="401">
        <v>0</v>
      </c>
      <c r="G124" s="403">
        <v>0</v>
      </c>
      <c r="H124" s="404">
        <v>2</v>
      </c>
      <c r="I124" s="401">
        <v>245</v>
      </c>
      <c r="J124" s="426">
        <v>816.3265306</v>
      </c>
      <c r="K124" s="402">
        <v>200</v>
      </c>
      <c r="L124" s="401">
        <v>0</v>
      </c>
      <c r="M124" s="401">
        <v>0</v>
      </c>
      <c r="N124" s="403">
        <v>0</v>
      </c>
      <c r="O124" s="408">
        <v>2</v>
      </c>
      <c r="P124" s="402">
        <v>293</v>
      </c>
      <c r="Q124" s="402">
        <v>1023.890785</v>
      </c>
      <c r="R124" s="402">
        <v>300</v>
      </c>
      <c r="S124" s="402">
        <v>0</v>
      </c>
      <c r="T124" s="402">
        <v>0</v>
      </c>
      <c r="U124" s="409">
        <v>0</v>
      </c>
      <c r="V124" s="404">
        <v>2</v>
      </c>
      <c r="W124" s="401">
        <v>293</v>
      </c>
      <c r="X124" s="426">
        <v>1348.122867</v>
      </c>
      <c r="Y124" s="427">
        <v>400</v>
      </c>
      <c r="Z124" s="401">
        <v>1</v>
      </c>
      <c r="AA124" s="401">
        <v>4</v>
      </c>
      <c r="AB124" s="403">
        <v>0.0125</v>
      </c>
      <c r="AC124" s="408">
        <v>2</v>
      </c>
      <c r="AD124" s="402">
        <v>304</v>
      </c>
      <c r="AE124" s="429">
        <v>1631.578947</v>
      </c>
      <c r="AF124" s="402">
        <v>500</v>
      </c>
      <c r="AG124" s="402">
        <v>0</v>
      </c>
      <c r="AH124" s="402">
        <v>4</v>
      </c>
      <c r="AI124" s="409">
        <v>0.008</v>
      </c>
      <c r="AJ124" s="404">
        <v>2</v>
      </c>
      <c r="AK124" s="401">
        <v>328</v>
      </c>
      <c r="AL124" s="426">
        <v>1817.073171</v>
      </c>
      <c r="AM124" s="402">
        <v>600</v>
      </c>
      <c r="AN124" s="401">
        <v>1</v>
      </c>
      <c r="AO124" s="401">
        <v>3</v>
      </c>
      <c r="AP124" s="403">
        <v>0.006666667</v>
      </c>
      <c r="AQ124" s="408">
        <v>2</v>
      </c>
      <c r="AR124" s="402">
        <v>336</v>
      </c>
      <c r="AS124" s="429">
        <v>2068.452381</v>
      </c>
      <c r="AT124" s="402">
        <v>700</v>
      </c>
      <c r="AU124" s="402">
        <v>1</v>
      </c>
      <c r="AV124" s="402">
        <v>4</v>
      </c>
      <c r="AW124" s="409">
        <v>0.007142857</v>
      </c>
      <c r="AX124" s="404">
        <v>2</v>
      </c>
      <c r="AY124" s="401">
        <v>355</v>
      </c>
      <c r="AZ124" s="426">
        <v>2228.169014</v>
      </c>
      <c r="BA124" s="402">
        <v>800</v>
      </c>
      <c r="BB124" s="431">
        <v>3</v>
      </c>
      <c r="BC124" s="401">
        <v>6</v>
      </c>
      <c r="BD124" s="403">
        <v>0.01125</v>
      </c>
      <c r="BE124" s="408">
        <v>2</v>
      </c>
      <c r="BF124" s="402">
        <v>360</v>
      </c>
      <c r="BG124" s="429">
        <v>2447.222222</v>
      </c>
      <c r="BH124" s="402">
        <v>900</v>
      </c>
      <c r="BI124" s="432">
        <v>2</v>
      </c>
      <c r="BJ124" s="433">
        <v>17</v>
      </c>
      <c r="BK124" s="409">
        <v>0.021111111</v>
      </c>
      <c r="BL124" s="434">
        <v>2</v>
      </c>
      <c r="BM124" s="430">
        <v>363</v>
      </c>
      <c r="BN124" s="426">
        <v>2710.743802</v>
      </c>
      <c r="BO124" s="402">
        <v>1000</v>
      </c>
      <c r="BP124" s="401">
        <v>4</v>
      </c>
      <c r="BQ124" s="401">
        <v>12</v>
      </c>
      <c r="BR124" s="403">
        <v>0.016</v>
      </c>
      <c r="BS124" s="399" t="s"/>
      <c r="BT124" s="400" t="s"/>
    </row>
    <row r="125" spans="1:72">
      <c r="A125" s="401">
        <v>3</v>
      </c>
      <c r="B125" s="401">
        <v>256</v>
      </c>
      <c r="C125" s="401">
        <v>390.625</v>
      </c>
      <c r="D125" s="402">
        <v>100</v>
      </c>
      <c r="E125" s="401">
        <v>0</v>
      </c>
      <c r="F125" s="401">
        <v>0</v>
      </c>
      <c r="G125" s="403">
        <v>0</v>
      </c>
      <c r="H125" s="404">
        <v>3</v>
      </c>
      <c r="I125" s="401">
        <v>259</v>
      </c>
      <c r="J125" s="426">
        <v>772.2007722</v>
      </c>
      <c r="K125" s="402">
        <v>200</v>
      </c>
      <c r="L125" s="401">
        <v>0</v>
      </c>
      <c r="M125" s="401">
        <v>0</v>
      </c>
      <c r="N125" s="403">
        <v>0</v>
      </c>
      <c r="O125" s="408">
        <v>3</v>
      </c>
      <c r="P125" s="402">
        <v>269</v>
      </c>
      <c r="Q125" s="402">
        <v>1115.241636</v>
      </c>
      <c r="R125" s="402">
        <v>300</v>
      </c>
      <c r="S125" s="402">
        <v>0</v>
      </c>
      <c r="T125" s="402">
        <v>0</v>
      </c>
      <c r="U125" s="409">
        <v>0</v>
      </c>
      <c r="V125" s="404">
        <v>3</v>
      </c>
      <c r="W125" s="401">
        <v>287</v>
      </c>
      <c r="X125" s="426">
        <v>1393.728223</v>
      </c>
      <c r="Y125" s="402">
        <v>400</v>
      </c>
      <c r="Z125" s="401">
        <v>0</v>
      </c>
      <c r="AA125" s="428">
        <v>0</v>
      </c>
      <c r="AB125" s="403">
        <v>0</v>
      </c>
      <c r="AC125" s="408">
        <v>3</v>
      </c>
      <c r="AD125" s="402">
        <v>298</v>
      </c>
      <c r="AE125" s="429">
        <v>1647.651007</v>
      </c>
      <c r="AF125" s="402">
        <v>500</v>
      </c>
      <c r="AG125" s="402">
        <v>2</v>
      </c>
      <c r="AH125" s="402">
        <v>7</v>
      </c>
      <c r="AI125" s="409">
        <v>0.018</v>
      </c>
      <c r="AJ125" s="408">
        <v>3</v>
      </c>
      <c r="AK125" s="401">
        <v>325</v>
      </c>
      <c r="AL125" s="426">
        <v>1818.461538</v>
      </c>
      <c r="AM125" s="402">
        <v>600</v>
      </c>
      <c r="AN125" s="401">
        <v>1</v>
      </c>
      <c r="AO125" s="401">
        <v>8</v>
      </c>
      <c r="AP125" s="403">
        <v>0.015</v>
      </c>
      <c r="AQ125" s="408">
        <v>3</v>
      </c>
      <c r="AR125" s="402">
        <v>349</v>
      </c>
      <c r="AS125" s="429">
        <v>1971.346705</v>
      </c>
      <c r="AT125" s="402">
        <v>700</v>
      </c>
      <c r="AU125" s="402">
        <v>1</v>
      </c>
      <c r="AV125" s="402">
        <v>11</v>
      </c>
      <c r="AW125" s="409">
        <v>0.017142857</v>
      </c>
      <c r="AX125" s="404">
        <v>3</v>
      </c>
      <c r="AY125" s="401">
        <v>369</v>
      </c>
      <c r="AZ125" s="426">
        <v>2159.891599</v>
      </c>
      <c r="BA125" s="402">
        <v>800</v>
      </c>
      <c r="BB125" s="401">
        <v>1</v>
      </c>
      <c r="BC125" s="401">
        <v>2</v>
      </c>
      <c r="BD125" s="403">
        <v>0.00375</v>
      </c>
      <c r="BE125" s="408">
        <v>3</v>
      </c>
      <c r="BF125" s="402">
        <v>339</v>
      </c>
      <c r="BG125" s="429">
        <v>2598.820059</v>
      </c>
      <c r="BH125" s="402">
        <v>900</v>
      </c>
      <c r="BI125" s="402">
        <v>3</v>
      </c>
      <c r="BJ125" s="409">
        <v>16</v>
      </c>
      <c r="BK125" s="409">
        <v>0.021111111</v>
      </c>
      <c r="BL125" s="434">
        <v>3</v>
      </c>
      <c r="BM125" s="430">
        <v>376</v>
      </c>
      <c r="BN125" s="426">
        <v>2617.021277</v>
      </c>
      <c r="BO125" s="402">
        <v>1000</v>
      </c>
      <c r="BP125" s="401">
        <v>4</v>
      </c>
      <c r="BQ125" s="401">
        <v>12</v>
      </c>
      <c r="BR125" s="403">
        <v>0.016</v>
      </c>
      <c r="BS125" s="399" t="s"/>
      <c r="BT125" s="400" t="s"/>
    </row>
    <row r="126" spans="1:72">
      <c r="A126" s="401">
        <v>4</v>
      </c>
      <c r="B126" s="401">
        <v>260</v>
      </c>
      <c r="C126" s="401">
        <v>384.6153846</v>
      </c>
      <c r="D126" s="402">
        <v>100</v>
      </c>
      <c r="E126" s="401">
        <v>0</v>
      </c>
      <c r="F126" s="401">
        <v>0</v>
      </c>
      <c r="G126" s="403">
        <v>0</v>
      </c>
      <c r="H126" s="404">
        <v>4</v>
      </c>
      <c r="I126" s="401">
        <v>265</v>
      </c>
      <c r="J126" s="426">
        <v>754.7169811</v>
      </c>
      <c r="K126" s="402">
        <v>200</v>
      </c>
      <c r="L126" s="401">
        <v>0</v>
      </c>
      <c r="M126" s="401">
        <v>0</v>
      </c>
      <c r="N126" s="403">
        <v>0</v>
      </c>
      <c r="O126" s="408">
        <v>4</v>
      </c>
      <c r="P126" s="402">
        <v>271</v>
      </c>
      <c r="Q126" s="402">
        <v>1095.940959</v>
      </c>
      <c r="R126" s="402">
        <v>300</v>
      </c>
      <c r="S126" s="402">
        <v>1</v>
      </c>
      <c r="T126" s="402">
        <v>2</v>
      </c>
      <c r="U126" s="409">
        <v>0.01</v>
      </c>
      <c r="V126" s="404">
        <v>4</v>
      </c>
      <c r="W126" s="401">
        <v>285</v>
      </c>
      <c r="X126" s="426">
        <v>1371.929825</v>
      </c>
      <c r="Y126" s="402">
        <v>400</v>
      </c>
      <c r="Z126" s="401">
        <v>1</v>
      </c>
      <c r="AA126" s="428">
        <v>8</v>
      </c>
      <c r="AB126" s="403">
        <v>0.0225</v>
      </c>
      <c r="AC126" s="408">
        <v>4</v>
      </c>
      <c r="AD126" s="402">
        <v>340</v>
      </c>
      <c r="AE126" s="429">
        <v>1450</v>
      </c>
      <c r="AF126" s="402">
        <v>500</v>
      </c>
      <c r="AG126" s="402">
        <v>1</v>
      </c>
      <c r="AH126" s="402">
        <v>6</v>
      </c>
      <c r="AI126" s="409">
        <v>0.014</v>
      </c>
      <c r="AJ126" s="408">
        <v>4</v>
      </c>
      <c r="AK126" s="401">
        <v>333</v>
      </c>
      <c r="AL126" s="426">
        <v>1750.750751</v>
      </c>
      <c r="AM126" s="402">
        <v>600</v>
      </c>
      <c r="AN126" s="401">
        <v>2</v>
      </c>
      <c r="AO126" s="401">
        <v>15</v>
      </c>
      <c r="AP126" s="403">
        <v>0.028333333</v>
      </c>
      <c r="AQ126" s="408">
        <v>4</v>
      </c>
      <c r="AR126" s="402">
        <v>346</v>
      </c>
      <c r="AS126" s="429">
        <v>1985.549133</v>
      </c>
      <c r="AT126" s="402">
        <v>700</v>
      </c>
      <c r="AU126" s="402">
        <v>2</v>
      </c>
      <c r="AV126" s="402">
        <v>11</v>
      </c>
      <c r="AW126" s="409">
        <v>0.018571429</v>
      </c>
      <c r="AX126" s="404">
        <v>4</v>
      </c>
      <c r="AY126" s="401">
        <v>340</v>
      </c>
      <c r="AZ126" s="426">
        <v>2314.705882</v>
      </c>
      <c r="BA126" s="402">
        <v>800</v>
      </c>
      <c r="BB126" s="401">
        <v>2</v>
      </c>
      <c r="BC126" s="401">
        <v>11</v>
      </c>
      <c r="BD126" s="403">
        <v>0.01625</v>
      </c>
      <c r="BE126" s="408">
        <v>4</v>
      </c>
      <c r="BF126" s="402">
        <v>372</v>
      </c>
      <c r="BG126" s="435">
        <v>2370.967742</v>
      </c>
      <c r="BH126" s="402">
        <v>900</v>
      </c>
      <c r="BI126" s="402">
        <v>6</v>
      </c>
      <c r="BJ126" s="409">
        <v>12</v>
      </c>
      <c r="BK126" s="409">
        <v>0.02</v>
      </c>
      <c r="BL126" s="434">
        <v>4</v>
      </c>
      <c r="BM126" s="430">
        <v>394</v>
      </c>
      <c r="BN126" s="426">
        <v>2487.309645</v>
      </c>
      <c r="BO126" s="402">
        <v>1000</v>
      </c>
      <c r="BP126" s="401">
        <v>3</v>
      </c>
      <c r="BQ126" s="401">
        <v>17</v>
      </c>
      <c r="BR126" s="403">
        <v>0.02</v>
      </c>
      <c r="BS126" s="399" t="s"/>
      <c r="BT126" s="400" t="s"/>
    </row>
    <row r="127" spans="1:72">
      <c r="A127" s="402">
        <v>5</v>
      </c>
      <c r="B127" s="401">
        <v>247</v>
      </c>
      <c r="C127" s="430">
        <v>404.8582996</v>
      </c>
      <c r="D127" s="402">
        <v>100</v>
      </c>
      <c r="E127" s="401">
        <v>0</v>
      </c>
      <c r="F127" s="401">
        <v>0</v>
      </c>
      <c r="G127" s="403">
        <v>0</v>
      </c>
      <c r="H127" s="436">
        <v>5</v>
      </c>
      <c r="I127" s="405">
        <v>256</v>
      </c>
      <c r="J127" s="425">
        <v>781.25</v>
      </c>
      <c r="K127" s="437">
        <v>200</v>
      </c>
      <c r="L127" s="405">
        <v>0</v>
      </c>
      <c r="M127" s="405">
        <v>0</v>
      </c>
      <c r="N127" s="403">
        <v>0</v>
      </c>
      <c r="O127" s="408">
        <v>5</v>
      </c>
      <c r="P127" s="402">
        <v>280</v>
      </c>
      <c r="Q127" s="438">
        <v>1071.428571</v>
      </c>
      <c r="R127" s="402">
        <v>300</v>
      </c>
      <c r="S127" s="402">
        <v>0</v>
      </c>
      <c r="T127" s="402">
        <v>0</v>
      </c>
      <c r="U127" s="409">
        <v>0</v>
      </c>
      <c r="V127" s="436">
        <v>5</v>
      </c>
      <c r="W127" s="405">
        <v>277</v>
      </c>
      <c r="X127" s="425">
        <v>1444.043321</v>
      </c>
      <c r="Y127" s="427">
        <v>400</v>
      </c>
      <c r="Z127" s="405">
        <v>0</v>
      </c>
      <c r="AA127" s="439">
        <v>0</v>
      </c>
      <c r="AB127" s="403">
        <v>0</v>
      </c>
      <c r="AC127" s="440">
        <v>5</v>
      </c>
      <c r="AD127" s="437">
        <v>311</v>
      </c>
      <c r="AE127" s="441">
        <v>1607.717042</v>
      </c>
      <c r="AF127" s="402">
        <v>500</v>
      </c>
      <c r="AG127" s="437">
        <v>0</v>
      </c>
      <c r="AH127" s="437">
        <v>0</v>
      </c>
      <c r="AI127" s="409">
        <v>0</v>
      </c>
      <c r="AJ127" s="408">
        <v>5</v>
      </c>
      <c r="AK127" s="405">
        <v>327</v>
      </c>
      <c r="AL127" s="425">
        <v>1813.455657</v>
      </c>
      <c r="AM127" s="402">
        <v>600</v>
      </c>
      <c r="AN127" s="405">
        <v>2</v>
      </c>
      <c r="AO127" s="405">
        <v>5</v>
      </c>
      <c r="AP127" s="407">
        <v>0.011666667</v>
      </c>
      <c r="AQ127" s="408">
        <v>5</v>
      </c>
      <c r="AR127" s="406">
        <v>338</v>
      </c>
      <c r="AS127" s="442">
        <v>2032.544379</v>
      </c>
      <c r="AT127" s="402">
        <v>700</v>
      </c>
      <c r="AU127" s="406">
        <v>2</v>
      </c>
      <c r="AV127" s="406">
        <v>11</v>
      </c>
      <c r="AW127" s="443">
        <v>0.018571429</v>
      </c>
      <c r="AX127" s="436">
        <v>5</v>
      </c>
      <c r="AY127" s="405">
        <v>334</v>
      </c>
      <c r="AZ127" s="425">
        <v>2305.389222</v>
      </c>
      <c r="BA127" s="402">
        <v>800</v>
      </c>
      <c r="BB127" s="405">
        <v>3</v>
      </c>
      <c r="BC127" s="405">
        <v>27</v>
      </c>
      <c r="BD127" s="403">
        <v>0.0375</v>
      </c>
      <c r="BE127" s="440">
        <v>5</v>
      </c>
      <c r="BF127" s="437">
        <v>368</v>
      </c>
      <c r="BG127" s="441">
        <v>2396.73913</v>
      </c>
      <c r="BH127" s="402">
        <v>900</v>
      </c>
      <c r="BI127" s="437">
        <v>2</v>
      </c>
      <c r="BJ127" s="444">
        <v>16</v>
      </c>
      <c r="BK127" s="409">
        <v>0.02</v>
      </c>
      <c r="BL127" s="436">
        <v>5</v>
      </c>
      <c r="BM127" s="425">
        <v>365</v>
      </c>
      <c r="BN127" s="425">
        <v>2657.534247</v>
      </c>
      <c r="BO127" s="402">
        <v>1000</v>
      </c>
      <c r="BP127" s="401">
        <v>9</v>
      </c>
      <c r="BQ127" s="401">
        <v>21</v>
      </c>
      <c r="BR127" s="403">
        <v>0.03</v>
      </c>
      <c r="BS127" s="399" t="s"/>
      <c r="BT127" s="400" t="s"/>
    </row>
    <row r="128" spans="1:72">
      <c r="A128" s="445" t="s">
        <v>11</v>
      </c>
      <c r="B128" s="438">
        <v>248.8</v>
      </c>
      <c r="C128" s="446">
        <v>402.3981526</v>
      </c>
      <c r="D128" s="446">
        <v>100</v>
      </c>
      <c r="E128" s="438">
        <v>0</v>
      </c>
      <c r="F128" s="438">
        <v>0</v>
      </c>
      <c r="G128" s="447">
        <v>0</v>
      </c>
      <c r="H128" s="448" t="s">
        <v>11</v>
      </c>
      <c r="I128" s="449">
        <v>254.6</v>
      </c>
      <c r="J128" s="450">
        <v>786.1891794</v>
      </c>
      <c r="K128" s="446">
        <v>200</v>
      </c>
      <c r="L128" s="449">
        <v>0</v>
      </c>
      <c r="M128" s="449">
        <v>0</v>
      </c>
      <c r="N128" s="447">
        <v>0</v>
      </c>
      <c r="O128" s="448" t="s">
        <v>11</v>
      </c>
      <c r="P128" s="438">
        <v>278.6</v>
      </c>
      <c r="Q128" s="402">
        <v>1072.014676</v>
      </c>
      <c r="R128" s="402">
        <v>300</v>
      </c>
      <c r="S128" s="438">
        <v>0.6</v>
      </c>
      <c r="T128" s="438">
        <v>1</v>
      </c>
      <c r="U128" s="409">
        <v>0.005333333</v>
      </c>
      <c r="V128" s="448" t="s">
        <v>11</v>
      </c>
      <c r="W128" s="449">
        <v>292.2</v>
      </c>
      <c r="X128" s="450">
        <v>1362.348546</v>
      </c>
      <c r="Y128" s="446">
        <v>400</v>
      </c>
      <c r="Z128" s="446">
        <v>0.4</v>
      </c>
      <c r="AA128" s="446">
        <v>2.4</v>
      </c>
      <c r="AB128" s="447">
        <v>0.007</v>
      </c>
      <c r="AC128" s="448" t="s">
        <v>11</v>
      </c>
      <c r="AD128" s="438">
        <v>313.6</v>
      </c>
      <c r="AE128" s="429">
        <v>1581.675113</v>
      </c>
      <c r="AF128" s="402">
        <v>500</v>
      </c>
      <c r="AG128" s="402">
        <v>0.8</v>
      </c>
      <c r="AH128" s="402">
        <v>4.2</v>
      </c>
      <c r="AI128" s="409">
        <v>0.01</v>
      </c>
      <c r="AJ128" s="448" t="s">
        <v>11</v>
      </c>
      <c r="AK128" s="449">
        <v>328.8</v>
      </c>
      <c r="AL128" s="450">
        <v>1801.881758</v>
      </c>
      <c r="AM128" s="446">
        <v>600</v>
      </c>
      <c r="AN128" s="446">
        <v>1.2</v>
      </c>
      <c r="AO128" s="446">
        <v>6.4</v>
      </c>
      <c r="AP128" s="447">
        <v>0.012666667</v>
      </c>
      <c r="AQ128" s="448" t="s">
        <v>11</v>
      </c>
      <c r="AR128" s="438">
        <v>340.2</v>
      </c>
      <c r="AS128" s="429">
        <v>2025.433941</v>
      </c>
      <c r="AT128" s="402">
        <v>700</v>
      </c>
      <c r="AU128" s="402">
        <v>1.6</v>
      </c>
      <c r="AV128" s="402">
        <v>9.6</v>
      </c>
      <c r="AW128" s="409">
        <v>0.016</v>
      </c>
      <c r="AX128" s="448" t="s">
        <v>11</v>
      </c>
      <c r="AY128" s="449">
        <v>350.4</v>
      </c>
      <c r="AZ128" s="450">
        <v>2247.393855</v>
      </c>
      <c r="BA128" s="446">
        <v>800</v>
      </c>
      <c r="BB128" s="446">
        <v>2.4</v>
      </c>
      <c r="BC128" s="446">
        <v>10.8</v>
      </c>
      <c r="BD128" s="447">
        <v>0.0165</v>
      </c>
      <c r="BE128" s="448" t="s">
        <v>11</v>
      </c>
      <c r="BF128" s="438">
        <v>366</v>
      </c>
      <c r="BG128" s="435">
        <v>2421.57336</v>
      </c>
      <c r="BH128" s="402">
        <v>900</v>
      </c>
      <c r="BI128" s="402">
        <v>2.8</v>
      </c>
      <c r="BJ128" s="409">
        <v>12.6</v>
      </c>
      <c r="BK128" s="409">
        <v>0.017111111</v>
      </c>
      <c r="BL128" s="448" t="s">
        <v>11</v>
      </c>
      <c r="BM128" s="449">
        <v>375.4</v>
      </c>
      <c r="BN128" s="450">
        <v>2616.949235</v>
      </c>
      <c r="BO128" s="446">
        <v>1000</v>
      </c>
      <c r="BP128" s="446">
        <v>4.2</v>
      </c>
      <c r="BQ128" s="446">
        <v>14.2</v>
      </c>
      <c r="BR128" s="447">
        <v>0.0184</v>
      </c>
      <c r="BS128" s="399" t="s"/>
      <c r="BT128" s="400" t="s"/>
    </row>
    <row r="129" spans="1:72">
      <c r="A129" s="432" t="s"/>
      <c r="B129" s="432" t="s"/>
      <c r="C129" s="432" t="s"/>
      <c r="D129" s="432" t="s"/>
      <c r="E129" s="432" t="s"/>
      <c r="F129" s="432" t="s"/>
      <c r="G129" s="432" t="s"/>
      <c r="H129" s="451" t="s"/>
      <c r="I129" s="452" t="s"/>
      <c r="J129" s="452" t="s"/>
      <c r="K129" s="453" t="s"/>
      <c r="L129" s="452" t="s"/>
      <c r="M129" s="452" t="s"/>
      <c r="N129" s="452" t="s"/>
      <c r="O129" s="454" t="s"/>
      <c r="P129" s="453" t="s"/>
      <c r="Q129" s="453" t="s"/>
      <c r="R129" s="453" t="s"/>
      <c r="S129" s="453" t="s"/>
      <c r="T129" s="453" t="s"/>
      <c r="U129" s="453" t="s"/>
      <c r="V129" s="451" t="s"/>
      <c r="W129" s="455" t="s"/>
      <c r="X129" s="455" t="s"/>
      <c r="Y129" s="455" t="s"/>
      <c r="Z129" s="455" t="s"/>
      <c r="AA129" s="455" t="s"/>
      <c r="AB129" s="456" t="s"/>
      <c r="AC129" s="457" t="s"/>
      <c r="AD129" s="458" t="s"/>
      <c r="AE129" s="458" t="s"/>
      <c r="AF129" s="458" t="s"/>
      <c r="AG129" s="458" t="s"/>
      <c r="AH129" s="458" t="s"/>
      <c r="AI129" s="456" t="s"/>
      <c r="AJ129" s="451" t="s"/>
      <c r="AK129" s="455" t="s"/>
      <c r="AL129" s="455" t="s"/>
      <c r="AM129" s="455" t="s"/>
      <c r="AN129" s="455" t="s"/>
      <c r="AO129" s="455" t="s"/>
      <c r="AP129" s="455" t="s"/>
      <c r="AQ129" s="451" t="s"/>
      <c r="AR129" s="455" t="s"/>
      <c r="AS129" s="455" t="s"/>
      <c r="AT129" s="455" t="s"/>
      <c r="AU129" s="455" t="s"/>
      <c r="AV129" s="455" t="s"/>
      <c r="AW129" s="455" t="s"/>
      <c r="AX129" s="451" t="s"/>
      <c r="AY129" s="455" t="s"/>
      <c r="AZ129" s="455" t="s"/>
      <c r="BA129" s="455" t="s"/>
      <c r="BB129" s="455" t="s"/>
      <c r="BC129" s="455" t="s"/>
      <c r="BD129" s="455" t="s"/>
      <c r="BE129" s="451" t="s"/>
      <c r="BF129" s="455" t="s"/>
      <c r="BG129" s="455" t="s"/>
      <c r="BH129" s="455" t="s"/>
      <c r="BI129" s="455" t="s"/>
      <c r="BJ129" s="455" t="s"/>
      <c r="BK129" s="455" t="s"/>
      <c r="BL129" s="451" t="s"/>
      <c r="BM129" s="459" t="s"/>
      <c r="BN129" s="455" t="s"/>
      <c r="BO129" s="455" t="s"/>
      <c r="BP129" s="455" t="s"/>
      <c r="BQ129" s="455" t="s"/>
      <c r="BR129" s="455" t="s"/>
      <c r="BS129" s="399" t="s"/>
      <c r="BT129" s="400" t="s"/>
    </row>
    <row r="130" spans="1:72">
      <c r="A130" s="460" t="s">
        <v>52</v>
      </c>
      <c r="B130" s="461" t="s"/>
      <c r="C130" s="461" t="s"/>
      <c r="D130" s="75" t="s"/>
      <c r="E130" s="461" t="s"/>
      <c r="F130" s="461" t="s"/>
      <c r="G130" s="461" t="s"/>
      <c r="H130" s="462" t="s">
        <v>53</v>
      </c>
      <c r="I130" s="463" t="s"/>
      <c r="J130" s="463" t="s"/>
      <c r="K130" s="351" t="s"/>
      <c r="L130" s="463" t="s"/>
      <c r="M130" s="463" t="s"/>
      <c r="N130" s="463" t="s"/>
      <c r="O130" s="161" t="s">
        <v>54</v>
      </c>
      <c r="P130" s="464" t="s"/>
      <c r="Q130" s="464" t="s"/>
      <c r="R130" s="353" t="s"/>
      <c r="S130" s="464" t="s"/>
      <c r="T130" s="464" t="s"/>
      <c r="U130" s="464" t="s"/>
      <c r="V130" s="462" t="s">
        <v>55</v>
      </c>
      <c r="W130" s="463" t="s"/>
      <c r="X130" s="463" t="s"/>
      <c r="Y130" s="351" t="s"/>
      <c r="Z130" s="463" t="s"/>
      <c r="AA130" s="463" t="s"/>
      <c r="AB130" s="392" t="s"/>
      <c r="AC130" s="462" t="s">
        <v>56</v>
      </c>
      <c r="AD130" s="465" t="s"/>
      <c r="AE130" s="465" t="s"/>
      <c r="AF130" s="351" t="s"/>
      <c r="AG130" s="465" t="s"/>
      <c r="AH130" s="465" t="s"/>
      <c r="AI130" s="465" t="s"/>
      <c r="AJ130" s="161" t="s">
        <v>57</v>
      </c>
      <c r="AK130" s="466" t="s"/>
      <c r="AL130" s="466" t="s"/>
      <c r="AM130" s="398" t="s"/>
      <c r="AN130" s="466" t="s"/>
      <c r="AO130" s="466" t="s"/>
      <c r="AP130" s="466" t="s"/>
      <c r="AQ130" s="161" t="s">
        <v>58</v>
      </c>
      <c r="AR130" s="464" t="s"/>
      <c r="AS130" s="464" t="s"/>
      <c r="AT130" s="394" t="s"/>
      <c r="AU130" s="464" t="s"/>
      <c r="AV130" s="464" t="s"/>
      <c r="AW130" s="464" t="s"/>
      <c r="AX130" s="462" t="s">
        <v>59</v>
      </c>
      <c r="AY130" s="463" t="s"/>
      <c r="AZ130" s="463" t="s"/>
      <c r="BA130" s="351" t="s"/>
      <c r="BB130" s="463" t="s"/>
      <c r="BC130" s="463" t="s"/>
      <c r="BD130" s="463" t="s"/>
      <c r="BE130" s="462" t="s">
        <v>60</v>
      </c>
      <c r="BF130" s="465" t="s"/>
      <c r="BG130" s="465" t="s"/>
      <c r="BH130" s="351" t="s"/>
      <c r="BI130" s="465" t="s"/>
      <c r="BJ130" s="465" t="s"/>
      <c r="BK130" s="465" t="s"/>
      <c r="BL130" s="462" t="s">
        <v>61</v>
      </c>
      <c r="BM130" s="463" t="s"/>
      <c r="BN130" s="463" t="s"/>
      <c r="BO130" s="351" t="s"/>
      <c r="BP130" s="463" t="s"/>
      <c r="BQ130" s="463" t="s"/>
      <c r="BR130" s="463" t="s"/>
      <c r="BS130" s="399" t="s"/>
      <c r="BT130" s="400" t="s"/>
    </row>
    <row r="131" spans="1:72">
      <c r="A131" s="467" t="s">
        <v>5</v>
      </c>
      <c r="B131" s="402" t="s">
        <v>46</v>
      </c>
      <c r="C131" s="402" t="s">
        <v>47</v>
      </c>
      <c r="D131" s="402" t="s">
        <v>48</v>
      </c>
      <c r="E131" s="402" t="s">
        <v>49</v>
      </c>
      <c r="F131" s="467" t="s">
        <v>50</v>
      </c>
      <c r="G131" s="468" t="s">
        <v>51</v>
      </c>
      <c r="H131" s="404" t="s">
        <v>5</v>
      </c>
      <c r="I131" s="405" t="s">
        <v>46</v>
      </c>
      <c r="J131" s="405" t="s">
        <v>47</v>
      </c>
      <c r="K131" s="406" t="s">
        <v>48</v>
      </c>
      <c r="L131" s="405" t="s">
        <v>49</v>
      </c>
      <c r="M131" s="407" t="s">
        <v>50</v>
      </c>
      <c r="N131" s="407" t="s">
        <v>51</v>
      </c>
      <c r="O131" s="408" t="s">
        <v>5</v>
      </c>
      <c r="P131" s="402" t="s">
        <v>46</v>
      </c>
      <c r="Q131" s="402" t="s">
        <v>47</v>
      </c>
      <c r="R131" s="402" t="s">
        <v>48</v>
      </c>
      <c r="S131" s="402" t="s">
        <v>49</v>
      </c>
      <c r="T131" s="402" t="s">
        <v>50</v>
      </c>
      <c r="U131" s="409" t="s">
        <v>51</v>
      </c>
      <c r="V131" s="404" t="s">
        <v>5</v>
      </c>
      <c r="W131" s="405" t="s">
        <v>46</v>
      </c>
      <c r="X131" s="405" t="s">
        <v>47</v>
      </c>
      <c r="Y131" s="410" t="s">
        <v>48</v>
      </c>
      <c r="Z131" s="405" t="s">
        <v>49</v>
      </c>
      <c r="AA131" s="407" t="s">
        <v>50</v>
      </c>
      <c r="AB131" s="411" t="s">
        <v>51</v>
      </c>
      <c r="AC131" s="408" t="s">
        <v>5</v>
      </c>
      <c r="AD131" s="406" t="s">
        <v>46</v>
      </c>
      <c r="AE131" s="406" t="s">
        <v>47</v>
      </c>
      <c r="AF131" s="406" t="s">
        <v>48</v>
      </c>
      <c r="AG131" s="406" t="s">
        <v>49</v>
      </c>
      <c r="AH131" s="412" t="s">
        <v>50</v>
      </c>
      <c r="AI131" s="412" t="s">
        <v>51</v>
      </c>
      <c r="AJ131" s="413" t="s">
        <v>5</v>
      </c>
      <c r="AK131" s="414" t="s">
        <v>46</v>
      </c>
      <c r="AL131" s="405" t="s">
        <v>47</v>
      </c>
      <c r="AM131" s="415" t="s">
        <v>48</v>
      </c>
      <c r="AN131" s="414" t="s">
        <v>49</v>
      </c>
      <c r="AO131" s="416" t="s">
        <v>50</v>
      </c>
      <c r="AP131" s="416" t="s">
        <v>51</v>
      </c>
      <c r="AQ131" s="417" t="s">
        <v>5</v>
      </c>
      <c r="AR131" s="418" t="s">
        <v>46</v>
      </c>
      <c r="AS131" s="406" t="s">
        <v>47</v>
      </c>
      <c r="AT131" s="418" t="s">
        <v>48</v>
      </c>
      <c r="AU131" s="419" t="s">
        <v>49</v>
      </c>
      <c r="AV131" s="402" t="s">
        <v>50</v>
      </c>
      <c r="AW131" s="420" t="s">
        <v>51</v>
      </c>
      <c r="AX131" s="404" t="s">
        <v>5</v>
      </c>
      <c r="AY131" s="405" t="s">
        <v>46</v>
      </c>
      <c r="AZ131" s="405" t="s">
        <v>47</v>
      </c>
      <c r="BA131" s="406" t="s">
        <v>48</v>
      </c>
      <c r="BB131" s="405" t="s">
        <v>49</v>
      </c>
      <c r="BC131" s="407" t="s">
        <v>50</v>
      </c>
      <c r="BD131" s="407" t="s">
        <v>51</v>
      </c>
      <c r="BE131" s="408" t="s">
        <v>5</v>
      </c>
      <c r="BF131" s="437" t="s">
        <v>46</v>
      </c>
      <c r="BG131" s="437" t="s">
        <v>47</v>
      </c>
      <c r="BH131" s="437" t="s">
        <v>48</v>
      </c>
      <c r="BI131" s="437" t="s">
        <v>49</v>
      </c>
      <c r="BJ131" s="444" t="s">
        <v>50</v>
      </c>
      <c r="BK131" s="444" t="s">
        <v>51</v>
      </c>
      <c r="BL131" s="404" t="s">
        <v>5</v>
      </c>
      <c r="BM131" s="425" t="s">
        <v>46</v>
      </c>
      <c r="BN131" s="405" t="s">
        <v>47</v>
      </c>
      <c r="BO131" s="406" t="s">
        <v>48</v>
      </c>
      <c r="BP131" s="405" t="s">
        <v>49</v>
      </c>
      <c r="BQ131" s="407" t="s">
        <v>50</v>
      </c>
      <c r="BR131" s="407" t="s">
        <v>51</v>
      </c>
      <c r="BS131" s="399" t="s"/>
      <c r="BT131" s="400" t="s"/>
    </row>
    <row r="132" spans="1:72">
      <c r="A132" s="467">
        <v>1</v>
      </c>
      <c r="B132" s="402">
        <v>246</v>
      </c>
      <c r="C132" s="467">
        <v>406.504065</v>
      </c>
      <c r="D132" s="402">
        <v>100</v>
      </c>
      <c r="E132" s="402">
        <v>0</v>
      </c>
      <c r="F132" s="402">
        <v>0</v>
      </c>
      <c r="G132" s="409">
        <v>0</v>
      </c>
      <c r="H132" s="404">
        <v>1</v>
      </c>
      <c r="I132" s="401">
        <v>248</v>
      </c>
      <c r="J132" s="426">
        <v>806.4516129</v>
      </c>
      <c r="K132" s="402">
        <v>200</v>
      </c>
      <c r="L132" s="401">
        <v>0</v>
      </c>
      <c r="M132" s="401">
        <v>0</v>
      </c>
      <c r="N132" s="403">
        <v>0</v>
      </c>
      <c r="O132" s="408">
        <v>1</v>
      </c>
      <c r="P132" s="402">
        <v>273</v>
      </c>
      <c r="Q132" s="402">
        <v>1054.945055</v>
      </c>
      <c r="R132" s="402">
        <v>300</v>
      </c>
      <c r="S132" s="402">
        <v>4</v>
      </c>
      <c r="T132" s="402">
        <v>8</v>
      </c>
      <c r="U132" s="409">
        <v>0.04</v>
      </c>
      <c r="V132" s="404">
        <v>1</v>
      </c>
      <c r="W132" s="401">
        <v>292</v>
      </c>
      <c r="X132" s="426">
        <v>1318.493151</v>
      </c>
      <c r="Y132" s="427">
        <v>400</v>
      </c>
      <c r="Z132" s="401">
        <v>2</v>
      </c>
      <c r="AA132" s="428">
        <v>13</v>
      </c>
      <c r="AB132" s="403">
        <v>0.0375</v>
      </c>
      <c r="AC132" s="408">
        <v>1</v>
      </c>
      <c r="AD132" s="402">
        <v>295</v>
      </c>
      <c r="AE132" s="429">
        <v>1606.779661</v>
      </c>
      <c r="AF132" s="402">
        <v>500</v>
      </c>
      <c r="AG132" s="402">
        <v>3</v>
      </c>
      <c r="AH132" s="402">
        <v>23</v>
      </c>
      <c r="AI132" s="409">
        <v>0.052</v>
      </c>
      <c r="AJ132" s="408">
        <v>1</v>
      </c>
      <c r="AK132" s="401">
        <v>317</v>
      </c>
      <c r="AL132" s="426">
        <v>1772.870662</v>
      </c>
      <c r="AM132" s="402">
        <v>600</v>
      </c>
      <c r="AN132" s="401">
        <v>7</v>
      </c>
      <c r="AO132" s="401">
        <v>31</v>
      </c>
      <c r="AP132" s="403">
        <v>0.063333333</v>
      </c>
      <c r="AQ132" s="408">
        <v>1</v>
      </c>
      <c r="AR132" s="402">
        <v>338</v>
      </c>
      <c r="AS132" s="429">
        <v>1949.704142</v>
      </c>
      <c r="AT132" s="402">
        <v>700</v>
      </c>
      <c r="AU132" s="402">
        <v>8</v>
      </c>
      <c r="AV132" s="469">
        <v>33</v>
      </c>
      <c r="AW132" s="409">
        <v>0.058571429</v>
      </c>
      <c r="AX132" s="404">
        <v>1</v>
      </c>
      <c r="AY132" s="401">
        <v>351</v>
      </c>
      <c r="AZ132" s="426">
        <v>2156.695157</v>
      </c>
      <c r="BA132" s="402">
        <v>800</v>
      </c>
      <c r="BB132" s="401">
        <v>5</v>
      </c>
      <c r="BC132" s="401">
        <v>38</v>
      </c>
      <c r="BD132" s="403">
        <v>0.05375</v>
      </c>
      <c r="BE132" s="408">
        <v>1</v>
      </c>
      <c r="BF132" s="402">
        <v>358</v>
      </c>
      <c r="BG132" s="429">
        <v>2351.955307</v>
      </c>
      <c r="BH132" s="402">
        <v>900</v>
      </c>
      <c r="BI132" s="402">
        <v>15</v>
      </c>
      <c r="BJ132" s="402">
        <v>43</v>
      </c>
      <c r="BK132" s="409">
        <v>0.064444444</v>
      </c>
      <c r="BL132" s="404">
        <v>1</v>
      </c>
      <c r="BM132" s="430">
        <v>376</v>
      </c>
      <c r="BN132" s="426">
        <v>2550.531915</v>
      </c>
      <c r="BO132" s="402">
        <v>1000</v>
      </c>
      <c r="BP132" s="401">
        <v>7</v>
      </c>
      <c r="BQ132" s="401">
        <v>34</v>
      </c>
      <c r="BR132" s="403">
        <v>0.041</v>
      </c>
      <c r="BS132" s="399" t="s"/>
      <c r="BT132" s="400" t="s"/>
    </row>
    <row r="133" spans="1:72">
      <c r="A133" s="467">
        <v>2</v>
      </c>
      <c r="B133" s="402">
        <v>254</v>
      </c>
      <c r="C133" s="467">
        <v>393.7007874</v>
      </c>
      <c r="D133" s="402">
        <v>100</v>
      </c>
      <c r="E133" s="402">
        <v>0</v>
      </c>
      <c r="F133" s="402">
        <v>0</v>
      </c>
      <c r="G133" s="409">
        <v>0</v>
      </c>
      <c r="H133" s="404">
        <v>2</v>
      </c>
      <c r="I133" s="401">
        <v>251</v>
      </c>
      <c r="J133" s="426">
        <v>796.812749</v>
      </c>
      <c r="K133" s="402">
        <v>200</v>
      </c>
      <c r="L133" s="401">
        <v>0</v>
      </c>
      <c r="M133" s="401">
        <v>0</v>
      </c>
      <c r="N133" s="403">
        <v>0</v>
      </c>
      <c r="O133" s="408">
        <v>2</v>
      </c>
      <c r="P133" s="402">
        <v>268</v>
      </c>
      <c r="Q133" s="402">
        <v>1089.552239</v>
      </c>
      <c r="R133" s="402">
        <v>300</v>
      </c>
      <c r="S133" s="402">
        <v>1</v>
      </c>
      <c r="T133" s="402">
        <v>7</v>
      </c>
      <c r="U133" s="409">
        <v>0.026666667</v>
      </c>
      <c r="V133" s="404">
        <v>2</v>
      </c>
      <c r="W133" s="401">
        <v>287</v>
      </c>
      <c r="X133" s="426">
        <v>1365.853659</v>
      </c>
      <c r="Y133" s="427">
        <v>400</v>
      </c>
      <c r="Z133" s="401">
        <v>1</v>
      </c>
      <c r="AA133" s="401">
        <v>7</v>
      </c>
      <c r="AB133" s="403">
        <v>0.02</v>
      </c>
      <c r="AC133" s="408">
        <v>2</v>
      </c>
      <c r="AD133" s="402">
        <v>316</v>
      </c>
      <c r="AE133" s="429">
        <v>1490.506329</v>
      </c>
      <c r="AF133" s="402">
        <v>500</v>
      </c>
      <c r="AG133" s="402">
        <v>5</v>
      </c>
      <c r="AH133" s="402">
        <v>24</v>
      </c>
      <c r="AI133" s="409">
        <v>0.058</v>
      </c>
      <c r="AJ133" s="404">
        <v>2</v>
      </c>
      <c r="AK133" s="401">
        <v>318</v>
      </c>
      <c r="AL133" s="426">
        <v>1783.018868</v>
      </c>
      <c r="AM133" s="402">
        <v>600</v>
      </c>
      <c r="AN133" s="401">
        <v>6</v>
      </c>
      <c r="AO133" s="401">
        <v>27</v>
      </c>
      <c r="AP133" s="403">
        <v>0.055</v>
      </c>
      <c r="AQ133" s="408">
        <v>2</v>
      </c>
      <c r="AR133" s="402">
        <v>323</v>
      </c>
      <c r="AS133" s="429">
        <v>2034.055728</v>
      </c>
      <c r="AT133" s="402">
        <v>700</v>
      </c>
      <c r="AU133" s="402">
        <v>8</v>
      </c>
      <c r="AV133" s="402">
        <v>35</v>
      </c>
      <c r="AW133" s="409">
        <v>0.061428571</v>
      </c>
      <c r="AX133" s="404">
        <v>2</v>
      </c>
      <c r="AY133" s="401">
        <v>349</v>
      </c>
      <c r="AZ133" s="426">
        <v>2148.997135</v>
      </c>
      <c r="BA133" s="402">
        <v>800</v>
      </c>
      <c r="BB133" s="401">
        <v>6</v>
      </c>
      <c r="BC133" s="401">
        <v>44</v>
      </c>
      <c r="BD133" s="403">
        <v>0.0625</v>
      </c>
      <c r="BE133" s="408">
        <v>2</v>
      </c>
      <c r="BF133" s="402">
        <v>353</v>
      </c>
      <c r="BG133" s="429">
        <v>2376.770538</v>
      </c>
      <c r="BH133" s="402">
        <v>900</v>
      </c>
      <c r="BI133" s="402">
        <v>16</v>
      </c>
      <c r="BJ133" s="402">
        <v>45</v>
      </c>
      <c r="BK133" s="409">
        <v>0.067777778</v>
      </c>
      <c r="BL133" s="434">
        <v>2</v>
      </c>
      <c r="BM133" s="430">
        <v>364</v>
      </c>
      <c r="BN133" s="426">
        <v>2571.428571</v>
      </c>
      <c r="BO133" s="402">
        <v>1000</v>
      </c>
      <c r="BP133" s="401">
        <v>13</v>
      </c>
      <c r="BQ133" s="401">
        <v>51</v>
      </c>
      <c r="BR133" s="403">
        <v>0.064</v>
      </c>
      <c r="BS133" s="399" t="s"/>
      <c r="BT133" s="400" t="s"/>
    </row>
    <row r="134" spans="1:72">
      <c r="A134" s="470">
        <v>3</v>
      </c>
      <c r="B134" s="467">
        <v>239</v>
      </c>
      <c r="C134" s="467">
        <v>418.4100418</v>
      </c>
      <c r="D134" s="402">
        <v>100</v>
      </c>
      <c r="E134" s="467">
        <v>0</v>
      </c>
      <c r="F134" s="467">
        <v>0</v>
      </c>
      <c r="G134" s="468">
        <v>0</v>
      </c>
      <c r="H134" s="404">
        <v>3</v>
      </c>
      <c r="I134" s="401">
        <v>261</v>
      </c>
      <c r="J134" s="426">
        <v>766.2835249</v>
      </c>
      <c r="K134" s="402">
        <v>200</v>
      </c>
      <c r="L134" s="401">
        <v>0</v>
      </c>
      <c r="M134" s="401">
        <v>0</v>
      </c>
      <c r="N134" s="403">
        <v>0</v>
      </c>
      <c r="O134" s="408">
        <v>3</v>
      </c>
      <c r="P134" s="402">
        <v>273</v>
      </c>
      <c r="Q134" s="402">
        <v>1062.271062</v>
      </c>
      <c r="R134" s="402">
        <v>300</v>
      </c>
      <c r="S134" s="402">
        <v>3</v>
      </c>
      <c r="T134" s="402">
        <v>7</v>
      </c>
      <c r="U134" s="409">
        <v>0.033333333</v>
      </c>
      <c r="V134" s="404">
        <v>3</v>
      </c>
      <c r="W134" s="401">
        <v>279</v>
      </c>
      <c r="X134" s="426">
        <v>1376.344086</v>
      </c>
      <c r="Y134" s="402">
        <v>400</v>
      </c>
      <c r="Z134" s="401">
        <v>3</v>
      </c>
      <c r="AA134" s="428">
        <v>13</v>
      </c>
      <c r="AB134" s="403">
        <v>0.04</v>
      </c>
      <c r="AC134" s="408">
        <v>3</v>
      </c>
      <c r="AD134" s="402">
        <v>314</v>
      </c>
      <c r="AE134" s="429">
        <v>1509.55414</v>
      </c>
      <c r="AF134" s="402">
        <v>500</v>
      </c>
      <c r="AG134" s="402">
        <v>3</v>
      </c>
      <c r="AH134" s="402">
        <v>23</v>
      </c>
      <c r="AI134" s="409">
        <v>0.052</v>
      </c>
      <c r="AJ134" s="408">
        <v>3</v>
      </c>
      <c r="AK134" s="401">
        <v>327</v>
      </c>
      <c r="AL134" s="426">
        <v>1718.654434</v>
      </c>
      <c r="AM134" s="402">
        <v>600</v>
      </c>
      <c r="AN134" s="401">
        <v>7</v>
      </c>
      <c r="AO134" s="401">
        <v>31</v>
      </c>
      <c r="AP134" s="403">
        <v>0.063333333</v>
      </c>
      <c r="AQ134" s="408">
        <v>3</v>
      </c>
      <c r="AR134" s="402">
        <v>346</v>
      </c>
      <c r="AS134" s="429">
        <v>1916.184971</v>
      </c>
      <c r="AT134" s="402">
        <v>700</v>
      </c>
      <c r="AU134" s="402">
        <v>9</v>
      </c>
      <c r="AV134" s="402">
        <v>28</v>
      </c>
      <c r="AW134" s="409">
        <v>0.052857143</v>
      </c>
      <c r="AX134" s="404">
        <v>3</v>
      </c>
      <c r="AY134" s="401">
        <v>342</v>
      </c>
      <c r="AZ134" s="426">
        <v>2213.450292</v>
      </c>
      <c r="BA134" s="402">
        <v>800</v>
      </c>
      <c r="BB134" s="401">
        <v>8</v>
      </c>
      <c r="BC134" s="401">
        <v>35</v>
      </c>
      <c r="BD134" s="403">
        <v>0.05375</v>
      </c>
      <c r="BE134" s="408">
        <v>3</v>
      </c>
      <c r="BF134" s="402">
        <v>350</v>
      </c>
      <c r="BG134" s="435">
        <v>2431.428571</v>
      </c>
      <c r="BH134" s="402">
        <v>900</v>
      </c>
      <c r="BI134" s="402">
        <v>7</v>
      </c>
      <c r="BJ134" s="402">
        <v>42</v>
      </c>
      <c r="BK134" s="409">
        <v>0.054444444</v>
      </c>
      <c r="BL134" s="434">
        <v>3</v>
      </c>
      <c r="BM134" s="430">
        <v>372</v>
      </c>
      <c r="BN134" s="426">
        <v>2467.741935</v>
      </c>
      <c r="BO134" s="402">
        <v>1000</v>
      </c>
      <c r="BP134" s="401">
        <v>13</v>
      </c>
      <c r="BQ134" s="401">
        <v>69</v>
      </c>
      <c r="BR134" s="403">
        <v>0.082</v>
      </c>
      <c r="BS134" s="399" t="s"/>
      <c r="BT134" s="400" t="s"/>
    </row>
    <row r="135" spans="1:72">
      <c r="A135" s="467">
        <v>4</v>
      </c>
      <c r="B135" s="467">
        <v>244</v>
      </c>
      <c r="C135" s="467">
        <v>409.8360656</v>
      </c>
      <c r="D135" s="402">
        <v>100</v>
      </c>
      <c r="E135" s="467">
        <v>0</v>
      </c>
      <c r="F135" s="467">
        <v>0</v>
      </c>
      <c r="G135" s="468">
        <v>0</v>
      </c>
      <c r="H135" s="404">
        <v>4</v>
      </c>
      <c r="I135" s="401">
        <v>255</v>
      </c>
      <c r="J135" s="426">
        <v>784.3137255</v>
      </c>
      <c r="K135" s="402">
        <v>200</v>
      </c>
      <c r="L135" s="401">
        <v>0</v>
      </c>
      <c r="M135" s="401">
        <v>0</v>
      </c>
      <c r="N135" s="403">
        <v>0</v>
      </c>
      <c r="O135" s="408">
        <v>4</v>
      </c>
      <c r="P135" s="402">
        <v>263</v>
      </c>
      <c r="Q135" s="402">
        <v>1098.859316</v>
      </c>
      <c r="R135" s="402">
        <v>300</v>
      </c>
      <c r="S135" s="402">
        <v>3</v>
      </c>
      <c r="T135" s="402">
        <v>8</v>
      </c>
      <c r="U135" s="409">
        <v>0.036666667</v>
      </c>
      <c r="V135" s="404">
        <v>4</v>
      </c>
      <c r="W135" s="401">
        <v>295</v>
      </c>
      <c r="X135" s="426">
        <v>1305.084746</v>
      </c>
      <c r="Y135" s="402">
        <v>400</v>
      </c>
      <c r="Z135" s="401">
        <v>2</v>
      </c>
      <c r="AA135" s="428">
        <v>13</v>
      </c>
      <c r="AB135" s="403">
        <v>0.0375</v>
      </c>
      <c r="AC135" s="408">
        <v>4</v>
      </c>
      <c r="AD135" s="402">
        <v>316</v>
      </c>
      <c r="AE135" s="429">
        <v>1493.670886</v>
      </c>
      <c r="AF135" s="402">
        <v>500</v>
      </c>
      <c r="AG135" s="402">
        <v>7</v>
      </c>
      <c r="AH135" s="402">
        <v>21</v>
      </c>
      <c r="AI135" s="409">
        <v>0.056</v>
      </c>
      <c r="AJ135" s="408">
        <v>4</v>
      </c>
      <c r="AK135" s="401">
        <v>322</v>
      </c>
      <c r="AL135" s="426">
        <v>1745.341615</v>
      </c>
      <c r="AM135" s="402">
        <v>600</v>
      </c>
      <c r="AN135" s="401">
        <v>7</v>
      </c>
      <c r="AO135" s="401">
        <v>31</v>
      </c>
      <c r="AP135" s="403">
        <v>0.063333333</v>
      </c>
      <c r="AQ135" s="408">
        <v>4</v>
      </c>
      <c r="AR135" s="402">
        <v>332</v>
      </c>
      <c r="AS135" s="429">
        <v>1966.86747</v>
      </c>
      <c r="AT135" s="402">
        <v>700</v>
      </c>
      <c r="AU135" s="402">
        <v>9</v>
      </c>
      <c r="AV135" s="402">
        <v>38</v>
      </c>
      <c r="AW135" s="409">
        <v>0.067142857</v>
      </c>
      <c r="AX135" s="404">
        <v>4</v>
      </c>
      <c r="AY135" s="401">
        <v>338</v>
      </c>
      <c r="AZ135" s="426">
        <v>2213.017751</v>
      </c>
      <c r="BA135" s="402">
        <v>800</v>
      </c>
      <c r="BB135" s="401">
        <v>9</v>
      </c>
      <c r="BC135" s="401">
        <v>43</v>
      </c>
      <c r="BD135" s="403">
        <v>0.065</v>
      </c>
      <c r="BE135" s="408">
        <v>4</v>
      </c>
      <c r="BF135" s="402">
        <v>357</v>
      </c>
      <c r="BG135" s="429">
        <v>2336.134454</v>
      </c>
      <c r="BH135" s="402">
        <v>900</v>
      </c>
      <c r="BI135" s="402">
        <v>12</v>
      </c>
      <c r="BJ135" s="402">
        <v>54</v>
      </c>
      <c r="BK135" s="409">
        <v>0.073333333</v>
      </c>
      <c r="BL135" s="434">
        <v>4</v>
      </c>
      <c r="BM135" s="430">
        <v>341</v>
      </c>
      <c r="BN135" s="426">
        <v>2759.530792</v>
      </c>
      <c r="BO135" s="402">
        <v>1000</v>
      </c>
      <c r="BP135" s="401">
        <v>10</v>
      </c>
      <c r="BQ135" s="401">
        <v>49</v>
      </c>
      <c r="BR135" s="403">
        <v>0.059</v>
      </c>
      <c r="BS135" s="399" t="s"/>
      <c r="BT135" s="400" t="s"/>
    </row>
    <row r="136" spans="1:72">
      <c r="A136" s="467">
        <v>5</v>
      </c>
      <c r="B136" s="467">
        <v>246</v>
      </c>
      <c r="C136" s="471">
        <v>406.504065</v>
      </c>
      <c r="D136" s="402">
        <v>100</v>
      </c>
      <c r="E136" s="467">
        <v>0</v>
      </c>
      <c r="F136" s="467">
        <v>0</v>
      </c>
      <c r="G136" s="468">
        <v>0</v>
      </c>
      <c r="H136" s="436">
        <v>5</v>
      </c>
      <c r="I136" s="405">
        <v>263</v>
      </c>
      <c r="J136" s="425">
        <v>760.4562738</v>
      </c>
      <c r="K136" s="437">
        <v>200</v>
      </c>
      <c r="L136" s="401">
        <v>0</v>
      </c>
      <c r="M136" s="401">
        <v>0</v>
      </c>
      <c r="N136" s="403">
        <v>0</v>
      </c>
      <c r="O136" s="408">
        <v>5</v>
      </c>
      <c r="P136" s="402">
        <v>284</v>
      </c>
      <c r="Q136" s="438">
        <v>1028.169014</v>
      </c>
      <c r="R136" s="402">
        <v>300</v>
      </c>
      <c r="S136" s="402">
        <v>1</v>
      </c>
      <c r="T136" s="402">
        <v>7</v>
      </c>
      <c r="U136" s="409">
        <v>0.026666667</v>
      </c>
      <c r="V136" s="436">
        <v>5</v>
      </c>
      <c r="W136" s="405">
        <v>286</v>
      </c>
      <c r="X136" s="472">
        <v>1342.657343</v>
      </c>
      <c r="Y136" s="427">
        <v>400</v>
      </c>
      <c r="Z136" s="405">
        <v>3</v>
      </c>
      <c r="AA136" s="439">
        <v>13</v>
      </c>
      <c r="AB136" s="403">
        <v>0.04</v>
      </c>
      <c r="AC136" s="440">
        <v>5</v>
      </c>
      <c r="AD136" s="437">
        <v>291</v>
      </c>
      <c r="AE136" s="441">
        <v>1639.175258</v>
      </c>
      <c r="AF136" s="402">
        <v>500</v>
      </c>
      <c r="AG136" s="437">
        <v>4</v>
      </c>
      <c r="AH136" s="437">
        <v>19</v>
      </c>
      <c r="AI136" s="409">
        <v>0.046</v>
      </c>
      <c r="AJ136" s="408">
        <v>5</v>
      </c>
      <c r="AK136" s="405">
        <v>314</v>
      </c>
      <c r="AL136" s="425">
        <v>1799.363057</v>
      </c>
      <c r="AM136" s="402">
        <v>600</v>
      </c>
      <c r="AN136" s="405">
        <v>6</v>
      </c>
      <c r="AO136" s="405">
        <v>29</v>
      </c>
      <c r="AP136" s="407">
        <v>0.058333333</v>
      </c>
      <c r="AQ136" s="408">
        <v>5</v>
      </c>
      <c r="AR136" s="406">
        <v>329</v>
      </c>
      <c r="AS136" s="442">
        <v>1981.762918</v>
      </c>
      <c r="AT136" s="402">
        <v>700</v>
      </c>
      <c r="AU136" s="406">
        <v>8</v>
      </c>
      <c r="AV136" s="406">
        <v>40</v>
      </c>
      <c r="AW136" s="443">
        <v>0.068571429</v>
      </c>
      <c r="AX136" s="436">
        <v>5</v>
      </c>
      <c r="AY136" s="405">
        <v>334</v>
      </c>
      <c r="AZ136" s="425">
        <v>2212.57485</v>
      </c>
      <c r="BA136" s="402">
        <v>800</v>
      </c>
      <c r="BB136" s="405">
        <v>9</v>
      </c>
      <c r="BC136" s="405">
        <v>52</v>
      </c>
      <c r="BD136" s="403">
        <v>0.07625</v>
      </c>
      <c r="BE136" s="440">
        <v>5</v>
      </c>
      <c r="BF136" s="437">
        <v>345</v>
      </c>
      <c r="BG136" s="441">
        <v>2463.768116</v>
      </c>
      <c r="BH136" s="402">
        <v>900</v>
      </c>
      <c r="BI136" s="437">
        <v>4</v>
      </c>
      <c r="BJ136" s="437">
        <v>46</v>
      </c>
      <c r="BK136" s="409">
        <v>0.055555556</v>
      </c>
      <c r="BL136" s="436">
        <v>5</v>
      </c>
      <c r="BM136" s="425">
        <v>362</v>
      </c>
      <c r="BN136" s="425">
        <v>2541.436464</v>
      </c>
      <c r="BO136" s="402">
        <v>1000</v>
      </c>
      <c r="BP136" s="401">
        <v>12</v>
      </c>
      <c r="BQ136" s="401">
        <v>68</v>
      </c>
      <c r="BR136" s="403">
        <v>0.08</v>
      </c>
      <c r="BS136" s="399" t="s"/>
      <c r="BT136" s="400" t="s"/>
    </row>
    <row r="137" spans="1:72">
      <c r="A137" s="445" t="s">
        <v>11</v>
      </c>
      <c r="B137" s="438">
        <v>245.8</v>
      </c>
      <c r="C137" s="402">
        <v>406.991005</v>
      </c>
      <c r="D137" s="402">
        <v>100</v>
      </c>
      <c r="E137" s="438">
        <v>0</v>
      </c>
      <c r="F137" s="438">
        <v>0</v>
      </c>
      <c r="G137" s="409">
        <v>0</v>
      </c>
      <c r="H137" s="448" t="s">
        <v>11</v>
      </c>
      <c r="I137" s="449">
        <v>255.6</v>
      </c>
      <c r="J137" s="450">
        <v>782.8635772</v>
      </c>
      <c r="K137" s="446">
        <v>200</v>
      </c>
      <c r="L137" s="449">
        <v>0</v>
      </c>
      <c r="M137" s="449">
        <v>0</v>
      </c>
      <c r="N137" s="447">
        <v>0</v>
      </c>
      <c r="O137" s="448" t="s">
        <v>11</v>
      </c>
      <c r="P137" s="438">
        <v>272.2</v>
      </c>
      <c r="Q137" s="402">
        <v>1066.759337</v>
      </c>
      <c r="R137" s="402">
        <v>300</v>
      </c>
      <c r="S137" s="438">
        <v>2.4</v>
      </c>
      <c r="T137" s="438">
        <v>7.4</v>
      </c>
      <c r="U137" s="409">
        <v>0.032666667</v>
      </c>
      <c r="V137" s="448" t="s">
        <v>11</v>
      </c>
      <c r="W137" s="449">
        <v>287.8</v>
      </c>
      <c r="X137" s="450">
        <v>1341.686597</v>
      </c>
      <c r="Y137" s="446">
        <v>400</v>
      </c>
      <c r="Z137" s="446">
        <v>2.2</v>
      </c>
      <c r="AA137" s="446">
        <v>11.8</v>
      </c>
      <c r="AB137" s="447">
        <v>0.035</v>
      </c>
      <c r="AC137" s="448" t="s">
        <v>11</v>
      </c>
      <c r="AD137" s="438">
        <v>306.4</v>
      </c>
      <c r="AE137" s="429">
        <v>1547.937255</v>
      </c>
      <c r="AF137" s="402">
        <v>500</v>
      </c>
      <c r="AG137" s="402">
        <v>4.4</v>
      </c>
      <c r="AH137" s="402">
        <v>22</v>
      </c>
      <c r="AI137" s="409">
        <v>0.0528</v>
      </c>
      <c r="AJ137" s="448" t="s">
        <v>11</v>
      </c>
      <c r="AK137" s="449">
        <v>319.6</v>
      </c>
      <c r="AL137" s="450">
        <v>1763.849727</v>
      </c>
      <c r="AM137" s="446">
        <v>600</v>
      </c>
      <c r="AN137" s="446">
        <v>6.6</v>
      </c>
      <c r="AO137" s="446">
        <v>29.8</v>
      </c>
      <c r="AP137" s="447">
        <v>0.060666667</v>
      </c>
      <c r="AQ137" s="448" t="s">
        <v>11</v>
      </c>
      <c r="AR137" s="438">
        <v>333.6</v>
      </c>
      <c r="AS137" s="429">
        <v>1969.715046</v>
      </c>
      <c r="AT137" s="402">
        <v>700</v>
      </c>
      <c r="AU137" s="402">
        <v>8.4</v>
      </c>
      <c r="AV137" s="402">
        <v>34.8</v>
      </c>
      <c r="AW137" s="409">
        <v>0.061714286</v>
      </c>
      <c r="AX137" s="448" t="s">
        <v>11</v>
      </c>
      <c r="AY137" s="449">
        <v>342.8</v>
      </c>
      <c r="AZ137" s="450">
        <v>2188.947037</v>
      </c>
      <c r="BA137" s="446">
        <v>800</v>
      </c>
      <c r="BB137" s="446">
        <v>7.4</v>
      </c>
      <c r="BC137" s="446">
        <v>42.4</v>
      </c>
      <c r="BD137" s="447">
        <v>0.06225</v>
      </c>
      <c r="BE137" s="448" t="s">
        <v>11</v>
      </c>
      <c r="BF137" s="438">
        <v>352.6</v>
      </c>
      <c r="BG137" s="435">
        <v>2392.011397</v>
      </c>
      <c r="BH137" s="402">
        <v>900</v>
      </c>
      <c r="BI137" s="402">
        <v>10.8</v>
      </c>
      <c r="BJ137" s="402">
        <v>46</v>
      </c>
      <c r="BK137" s="409">
        <v>0.063111111</v>
      </c>
      <c r="BL137" s="448" t="s">
        <v>11</v>
      </c>
      <c r="BM137" s="449">
        <v>363</v>
      </c>
      <c r="BN137" s="450">
        <v>2578.133936</v>
      </c>
      <c r="BO137" s="446">
        <v>1000</v>
      </c>
      <c r="BP137" s="446">
        <v>11</v>
      </c>
      <c r="BQ137" s="446">
        <v>54.2</v>
      </c>
      <c r="BR137" s="447">
        <v>0.0652</v>
      </c>
      <c r="BS137" s="399" t="s"/>
      <c r="BT137" s="400" t="s"/>
    </row>
    <row r="138" spans="1:72">
      <c r="A138" s="432" t="s"/>
      <c r="B138" s="432" t="s"/>
      <c r="C138" s="432" t="s"/>
      <c r="D138" s="432" t="s"/>
      <c r="E138" s="432" t="s"/>
      <c r="F138" s="432" t="s"/>
      <c r="G138" s="432" t="s"/>
      <c r="H138" s="451" t="s"/>
      <c r="I138" s="452" t="s"/>
      <c r="J138" s="452" t="s"/>
      <c r="K138" s="453" t="s"/>
      <c r="L138" s="452" t="s"/>
      <c r="M138" s="452" t="s"/>
      <c r="N138" s="452" t="s"/>
      <c r="O138" s="454" t="s"/>
      <c r="P138" s="453" t="s"/>
      <c r="Q138" s="453" t="s"/>
      <c r="R138" s="453" t="s"/>
      <c r="S138" s="453" t="s"/>
      <c r="T138" s="453" t="s"/>
      <c r="U138" s="453" t="s"/>
      <c r="V138" s="451" t="s"/>
      <c r="W138" s="455" t="s"/>
      <c r="X138" s="455" t="s"/>
      <c r="Y138" s="455" t="s"/>
      <c r="Z138" s="455" t="s"/>
      <c r="AA138" s="455" t="s"/>
      <c r="AB138" s="473" t="s"/>
      <c r="AC138" s="434" t="s"/>
      <c r="AD138" s="474" t="s"/>
      <c r="AE138" s="474" t="s"/>
      <c r="AF138" s="474" t="s"/>
      <c r="AG138" s="474" t="s"/>
      <c r="AH138" s="474" t="s"/>
      <c r="AI138" s="473" t="s"/>
      <c r="AJ138" s="451" t="s"/>
      <c r="AK138" s="455" t="s"/>
      <c r="AL138" s="455" t="s"/>
      <c r="AM138" s="455" t="s"/>
      <c r="AN138" s="455" t="s"/>
      <c r="AO138" s="455" t="s"/>
      <c r="AP138" s="455" t="s"/>
      <c r="AQ138" s="451" t="s"/>
      <c r="AR138" s="455" t="s"/>
      <c r="AS138" s="455" t="s"/>
      <c r="AT138" s="455" t="s"/>
      <c r="AU138" s="455" t="s"/>
      <c r="AV138" s="455" t="s"/>
      <c r="AW138" s="455" t="s"/>
      <c r="AX138" s="451" t="s"/>
      <c r="AY138" s="455" t="s"/>
      <c r="AZ138" s="455" t="s"/>
      <c r="BA138" s="455" t="s"/>
      <c r="BB138" s="455" t="s"/>
      <c r="BC138" s="455" t="s"/>
      <c r="BD138" s="455" t="s"/>
      <c r="BE138" s="451" t="s"/>
      <c r="BF138" s="455" t="s"/>
      <c r="BG138" s="455" t="s"/>
      <c r="BH138" s="455" t="s"/>
      <c r="BI138" s="455" t="s"/>
      <c r="BJ138" s="455" t="s"/>
      <c r="BK138" s="455" t="s"/>
      <c r="BL138" s="451" t="s"/>
      <c r="BM138" s="459" t="s"/>
      <c r="BN138" s="455" t="s"/>
      <c r="BO138" s="455" t="s"/>
      <c r="BP138" s="455" t="s"/>
      <c r="BQ138" s="455" t="s"/>
      <c r="BR138" s="455" t="s"/>
      <c r="BS138" s="399" t="s"/>
      <c r="BT138" s="400" t="s"/>
    </row>
    <row r="139" spans="1:79" s="721">
      <c r="A139" s="475" t="s">
        <v>69</v>
      </c>
      <c r="B139" s="68" t="s"/>
      <c r="C139" s="68" t="s"/>
      <c r="D139" s="75" t="s"/>
      <c r="E139" s="68" t="s"/>
      <c r="F139" s="68" t="s"/>
      <c r="G139" s="68" t="s"/>
      <c r="H139" s="476" t="s">
        <v>70</v>
      </c>
      <c r="I139" s="390" t="s"/>
      <c r="J139" s="390" t="s"/>
      <c r="K139" s="391" t="s"/>
      <c r="L139" s="390" t="s"/>
      <c r="M139" s="390" t="s"/>
      <c r="N139" s="392" t="s"/>
      <c r="O139" s="477" t="s">
        <v>71</v>
      </c>
      <c r="P139" s="394" t="s"/>
      <c r="Q139" s="394" t="s"/>
      <c r="R139" s="353" t="s"/>
      <c r="S139" s="394" t="s"/>
      <c r="T139" s="394" t="s"/>
      <c r="U139" s="394" t="s"/>
      <c r="V139" s="478" t="s">
        <v>72</v>
      </c>
      <c r="W139" s="390" t="s"/>
      <c r="X139" s="390" t="s"/>
      <c r="Y139" s="391" t="s"/>
      <c r="Z139" s="392" t="s"/>
      <c r="AA139" s="392" t="s"/>
      <c r="AB139" s="392" t="s"/>
      <c r="AC139" s="477" t="s">
        <v>73</v>
      </c>
      <c r="AD139" s="394" t="s"/>
      <c r="AE139" s="394" t="s"/>
      <c r="AF139" s="353" t="s"/>
      <c r="AG139" s="394" t="s"/>
      <c r="AH139" s="394" t="s"/>
      <c r="AI139" s="394" t="s"/>
      <c r="AJ139" s="479" t="s">
        <v>74</v>
      </c>
      <c r="AK139" s="392" t="s"/>
      <c r="AL139" s="392" t="s"/>
      <c r="AM139" s="392" t="s"/>
      <c r="AN139" s="392" t="s"/>
      <c r="AO139" s="392" t="s"/>
      <c r="AP139" s="392" t="s"/>
      <c r="AQ139" s="477" t="s">
        <v>75</v>
      </c>
      <c r="AR139" s="394" t="s"/>
      <c r="AS139" s="394" t="s"/>
      <c r="AT139" s="394" t="s"/>
      <c r="AU139" s="394" t="s"/>
      <c r="AV139" s="394" t="s"/>
      <c r="AW139" s="394" t="s"/>
      <c r="AX139" s="478" t="s">
        <v>76</v>
      </c>
      <c r="AY139" s="390" t="s"/>
      <c r="AZ139" s="390" t="s"/>
      <c r="BA139" s="391" t="s"/>
      <c r="BB139" s="390" t="s"/>
      <c r="BC139" s="390" t="s"/>
      <c r="BD139" s="392" t="s"/>
      <c r="BE139" s="477" t="s">
        <v>77</v>
      </c>
      <c r="BF139" s="394" t="s"/>
      <c r="BG139" s="394" t="s"/>
      <c r="BH139" s="353" t="s"/>
      <c r="BI139" s="394" t="s"/>
      <c r="BJ139" s="394" t="s"/>
      <c r="BK139" s="394" t="s"/>
      <c r="BL139" s="480" t="s">
        <v>78</v>
      </c>
      <c r="BM139" s="481" t="s"/>
      <c r="BN139" s="481" t="s"/>
      <c r="BO139" s="356" t="s"/>
      <c r="BP139" s="481" t="s"/>
      <c r="BQ139" s="481" t="s"/>
      <c r="BR139" s="481" t="s"/>
      <c r="BS139" s="482" t="s"/>
      <c r="BT139" s="483" t="s"/>
      <c r="BU139" s="484" t="s"/>
      <c r="BV139" s="484" t="s"/>
      <c r="BW139" s="484" t="s"/>
      <c r="BX139" s="484" t="s"/>
      <c r="BY139" s="484" t="s"/>
      <c r="BZ139" s="484" t="s"/>
      <c r="CA139" s="484" t="s"/>
    </row>
    <row r="140" spans="1:72">
      <c r="A140" s="402" t="s">
        <v>5</v>
      </c>
      <c r="B140" s="402" t="s">
        <v>46</v>
      </c>
      <c r="C140" s="402" t="s">
        <v>47</v>
      </c>
      <c r="D140" s="402" t="s">
        <v>48</v>
      </c>
      <c r="E140" s="402" t="s">
        <v>49</v>
      </c>
      <c r="F140" s="402" t="s">
        <v>50</v>
      </c>
      <c r="G140" s="409" t="s">
        <v>51</v>
      </c>
      <c r="H140" s="404" t="s">
        <v>5</v>
      </c>
      <c r="I140" s="405" t="s">
        <v>46</v>
      </c>
      <c r="J140" s="405" t="s">
        <v>47</v>
      </c>
      <c r="K140" s="406" t="s">
        <v>48</v>
      </c>
      <c r="L140" s="405" t="s">
        <v>49</v>
      </c>
      <c r="M140" s="407" t="s">
        <v>50</v>
      </c>
      <c r="N140" s="407" t="s">
        <v>51</v>
      </c>
      <c r="O140" s="408" t="s">
        <v>5</v>
      </c>
      <c r="P140" s="402" t="s">
        <v>46</v>
      </c>
      <c r="Q140" s="402" t="s">
        <v>47</v>
      </c>
      <c r="R140" s="402" t="s">
        <v>48</v>
      </c>
      <c r="S140" s="402" t="s">
        <v>49</v>
      </c>
      <c r="T140" s="402" t="s">
        <v>50</v>
      </c>
      <c r="U140" s="409" t="s">
        <v>51</v>
      </c>
      <c r="V140" s="404" t="s">
        <v>5</v>
      </c>
      <c r="W140" s="405" t="s">
        <v>46</v>
      </c>
      <c r="X140" s="405" t="s">
        <v>47</v>
      </c>
      <c r="Y140" s="410" t="s">
        <v>48</v>
      </c>
      <c r="Z140" s="405" t="s">
        <v>49</v>
      </c>
      <c r="AA140" s="407" t="s">
        <v>50</v>
      </c>
      <c r="AB140" s="411" t="s">
        <v>51</v>
      </c>
      <c r="AC140" s="408" t="s">
        <v>5</v>
      </c>
      <c r="AD140" s="406" t="s">
        <v>46</v>
      </c>
      <c r="AE140" s="406" t="s">
        <v>47</v>
      </c>
      <c r="AF140" s="406" t="s">
        <v>48</v>
      </c>
      <c r="AG140" s="406" t="s">
        <v>49</v>
      </c>
      <c r="AH140" s="412" t="s">
        <v>50</v>
      </c>
      <c r="AI140" s="412" t="s">
        <v>51</v>
      </c>
      <c r="AJ140" s="413" t="s">
        <v>5</v>
      </c>
      <c r="AK140" s="414" t="s">
        <v>46</v>
      </c>
      <c r="AL140" s="405" t="s">
        <v>47</v>
      </c>
      <c r="AM140" s="415" t="s">
        <v>48</v>
      </c>
      <c r="AN140" s="414" t="s">
        <v>49</v>
      </c>
      <c r="AO140" s="416" t="s">
        <v>50</v>
      </c>
      <c r="AP140" s="416" t="s">
        <v>51</v>
      </c>
      <c r="AQ140" s="417" t="s">
        <v>5</v>
      </c>
      <c r="AR140" s="418" t="s">
        <v>46</v>
      </c>
      <c r="AS140" s="406" t="s">
        <v>47</v>
      </c>
      <c r="AT140" s="418" t="s">
        <v>48</v>
      </c>
      <c r="AU140" s="418" t="s">
        <v>49</v>
      </c>
      <c r="AV140" s="419" t="s">
        <v>50</v>
      </c>
      <c r="AW140" s="420" t="s">
        <v>51</v>
      </c>
      <c r="AX140" s="404" t="s">
        <v>5</v>
      </c>
      <c r="AY140" s="405" t="s">
        <v>46</v>
      </c>
      <c r="AZ140" s="405" t="s">
        <v>47</v>
      </c>
      <c r="BA140" s="406" t="s">
        <v>48</v>
      </c>
      <c r="BB140" s="405" t="s">
        <v>49</v>
      </c>
      <c r="BC140" s="407" t="s">
        <v>50</v>
      </c>
      <c r="BD140" s="407" t="s">
        <v>51</v>
      </c>
      <c r="BE140" s="421" t="s">
        <v>5</v>
      </c>
      <c r="BF140" s="422" t="s">
        <v>46</v>
      </c>
      <c r="BG140" s="422" t="s">
        <v>47</v>
      </c>
      <c r="BH140" s="422" t="s">
        <v>48</v>
      </c>
      <c r="BI140" s="422" t="s">
        <v>49</v>
      </c>
      <c r="BJ140" s="423" t="s">
        <v>50</v>
      </c>
      <c r="BK140" s="409" t="s">
        <v>51</v>
      </c>
      <c r="BL140" s="404" t="s">
        <v>5</v>
      </c>
      <c r="BM140" s="425" t="s">
        <v>46</v>
      </c>
      <c r="BN140" s="405" t="s">
        <v>47</v>
      </c>
      <c r="BO140" s="406" t="s">
        <v>48</v>
      </c>
      <c r="BP140" s="405" t="s">
        <v>49</v>
      </c>
      <c r="BQ140" s="407" t="s">
        <v>50</v>
      </c>
      <c r="BR140" s="407" t="s">
        <v>51</v>
      </c>
      <c r="BS140" s="399" t="s"/>
      <c r="BT140" s="400" t="s"/>
    </row>
    <row r="141" spans="1:72">
      <c r="A141" s="402">
        <v>1</v>
      </c>
      <c r="B141" s="402">
        <v>254</v>
      </c>
      <c r="C141" s="402">
        <v>393.7007874</v>
      </c>
      <c r="D141" s="402">
        <v>100</v>
      </c>
      <c r="E141" s="402">
        <v>0</v>
      </c>
      <c r="F141" s="402">
        <v>0</v>
      </c>
      <c r="G141" s="409">
        <v>0</v>
      </c>
      <c r="H141" s="404">
        <v>1</v>
      </c>
      <c r="I141" s="401">
        <v>259</v>
      </c>
      <c r="J141" s="426">
        <v>772.2007722</v>
      </c>
      <c r="K141" s="402">
        <v>200</v>
      </c>
      <c r="L141" s="401">
        <v>0</v>
      </c>
      <c r="M141" s="401">
        <v>0</v>
      </c>
      <c r="N141" s="403">
        <v>0</v>
      </c>
      <c r="O141" s="408">
        <v>1</v>
      </c>
      <c r="P141" s="402">
        <v>274</v>
      </c>
      <c r="Q141" s="402">
        <v>1094.890511</v>
      </c>
      <c r="R141" s="402">
        <v>300</v>
      </c>
      <c r="S141" s="402">
        <v>0</v>
      </c>
      <c r="T141" s="402">
        <v>0</v>
      </c>
      <c r="U141" s="409">
        <v>0</v>
      </c>
      <c r="V141" s="404">
        <v>1</v>
      </c>
      <c r="W141" s="401">
        <v>287</v>
      </c>
      <c r="X141" s="401">
        <v>1393.728223</v>
      </c>
      <c r="Y141" s="427">
        <v>400</v>
      </c>
      <c r="Z141" s="401">
        <v>0</v>
      </c>
      <c r="AA141" s="485">
        <v>0</v>
      </c>
      <c r="AB141" s="447">
        <v>0</v>
      </c>
      <c r="AC141" s="408">
        <v>1</v>
      </c>
      <c r="AD141" s="402">
        <v>317</v>
      </c>
      <c r="AE141" s="429">
        <v>1577.287066</v>
      </c>
      <c r="AF141" s="402">
        <v>500</v>
      </c>
      <c r="AG141" s="402">
        <v>0</v>
      </c>
      <c r="AH141" s="409">
        <v>0</v>
      </c>
      <c r="AI141" s="433">
        <v>0</v>
      </c>
      <c r="AJ141" s="408">
        <v>1</v>
      </c>
      <c r="AK141" s="401">
        <v>333</v>
      </c>
      <c r="AL141" s="401">
        <v>1801.801802</v>
      </c>
      <c r="AM141" s="402">
        <v>600</v>
      </c>
      <c r="AN141" s="401">
        <v>0</v>
      </c>
      <c r="AO141" s="403">
        <v>0</v>
      </c>
      <c r="AP141" s="403">
        <v>0</v>
      </c>
      <c r="AQ141" s="486">
        <v>1</v>
      </c>
      <c r="AR141" s="402">
        <v>362</v>
      </c>
      <c r="AS141" s="429">
        <v>1933.701657</v>
      </c>
      <c r="AT141" s="402">
        <v>700</v>
      </c>
      <c r="AU141" s="402">
        <v>0</v>
      </c>
      <c r="AV141" s="409">
        <v>0</v>
      </c>
      <c r="AW141" s="409">
        <v>0</v>
      </c>
      <c r="AX141" s="404">
        <v>1</v>
      </c>
      <c r="AY141" s="401">
        <v>361</v>
      </c>
      <c r="AZ141" s="401">
        <v>2216.066482</v>
      </c>
      <c r="BA141" s="402">
        <v>800</v>
      </c>
      <c r="BB141" s="401">
        <v>0</v>
      </c>
      <c r="BC141" s="403">
        <v>0</v>
      </c>
      <c r="BD141" s="403">
        <v>0</v>
      </c>
      <c r="BE141" s="408">
        <v>1</v>
      </c>
      <c r="BF141" s="402">
        <v>371</v>
      </c>
      <c r="BG141" s="402">
        <v>2425.876011</v>
      </c>
      <c r="BH141" s="402">
        <v>900</v>
      </c>
      <c r="BI141" s="402">
        <v>0</v>
      </c>
      <c r="BJ141" s="409">
        <v>0</v>
      </c>
      <c r="BK141" s="409">
        <v>0</v>
      </c>
      <c r="BL141" s="404">
        <v>1</v>
      </c>
      <c r="BM141" s="430">
        <v>403</v>
      </c>
      <c r="BN141" s="426">
        <v>2476.426799</v>
      </c>
      <c r="BO141" s="402">
        <v>1000</v>
      </c>
      <c r="BP141" s="401">
        <v>0</v>
      </c>
      <c r="BQ141" s="401">
        <v>2</v>
      </c>
      <c r="BR141" s="403">
        <v>0.002</v>
      </c>
      <c r="BS141" s="399" t="s"/>
      <c r="BT141" s="400" t="s"/>
    </row>
    <row r="142" spans="1:72">
      <c r="A142" s="402">
        <v>2</v>
      </c>
      <c r="B142" s="402">
        <v>247</v>
      </c>
      <c r="C142" s="402">
        <v>404.8582996</v>
      </c>
      <c r="D142" s="402">
        <v>100</v>
      </c>
      <c r="E142" s="402">
        <v>0</v>
      </c>
      <c r="F142" s="402">
        <v>0</v>
      </c>
      <c r="G142" s="409">
        <v>0</v>
      </c>
      <c r="H142" s="404">
        <v>2</v>
      </c>
      <c r="I142" s="401">
        <v>262</v>
      </c>
      <c r="J142" s="426">
        <v>763.3587786</v>
      </c>
      <c r="K142" s="402">
        <v>200</v>
      </c>
      <c r="L142" s="401">
        <v>0</v>
      </c>
      <c r="M142" s="401">
        <v>0</v>
      </c>
      <c r="N142" s="403">
        <v>0</v>
      </c>
      <c r="O142" s="408">
        <v>2</v>
      </c>
      <c r="P142" s="402">
        <v>273</v>
      </c>
      <c r="Q142" s="402">
        <v>1098.901099</v>
      </c>
      <c r="R142" s="402">
        <v>300</v>
      </c>
      <c r="S142" s="402">
        <v>0</v>
      </c>
      <c r="T142" s="402">
        <v>0</v>
      </c>
      <c r="U142" s="409">
        <v>0</v>
      </c>
      <c r="V142" s="404">
        <v>2</v>
      </c>
      <c r="W142" s="401">
        <v>296</v>
      </c>
      <c r="X142" s="426">
        <v>1351.351351</v>
      </c>
      <c r="Y142" s="427">
        <v>400</v>
      </c>
      <c r="Z142" s="401">
        <v>0</v>
      </c>
      <c r="AA142" s="403">
        <v>0</v>
      </c>
      <c r="AB142" s="403">
        <v>0</v>
      </c>
      <c r="AC142" s="408">
        <v>2</v>
      </c>
      <c r="AD142" s="402">
        <v>316</v>
      </c>
      <c r="AE142" s="429">
        <v>1582.278481</v>
      </c>
      <c r="AF142" s="402">
        <v>500</v>
      </c>
      <c r="AG142" s="402">
        <v>0</v>
      </c>
      <c r="AH142" s="409">
        <v>0</v>
      </c>
      <c r="AI142" s="409">
        <v>0</v>
      </c>
      <c r="AJ142" s="404">
        <v>2</v>
      </c>
      <c r="AK142" s="401">
        <v>349</v>
      </c>
      <c r="AL142" s="426">
        <v>1719.197708</v>
      </c>
      <c r="AM142" s="402">
        <v>600</v>
      </c>
      <c r="AN142" s="401">
        <v>0</v>
      </c>
      <c r="AO142" s="403">
        <v>0</v>
      </c>
      <c r="AP142" s="403">
        <v>0</v>
      </c>
      <c r="AQ142" s="486">
        <v>2</v>
      </c>
      <c r="AR142" s="445">
        <v>336</v>
      </c>
      <c r="AS142" s="429">
        <v>2083.333333</v>
      </c>
      <c r="AT142" s="402">
        <v>700</v>
      </c>
      <c r="AU142" s="445">
        <v>0</v>
      </c>
      <c r="AV142" s="409">
        <v>0</v>
      </c>
      <c r="AW142" s="409">
        <v>0</v>
      </c>
      <c r="AX142" s="404">
        <v>2</v>
      </c>
      <c r="AY142" s="401">
        <v>353</v>
      </c>
      <c r="AZ142" s="401">
        <v>2266.288952</v>
      </c>
      <c r="BA142" s="402">
        <v>800</v>
      </c>
      <c r="BB142" s="401">
        <v>0</v>
      </c>
      <c r="BC142" s="403">
        <v>0</v>
      </c>
      <c r="BD142" s="403">
        <v>0</v>
      </c>
      <c r="BE142" s="408">
        <v>2</v>
      </c>
      <c r="BF142" s="402">
        <v>382</v>
      </c>
      <c r="BG142" s="402">
        <v>2356.020942</v>
      </c>
      <c r="BH142" s="402">
        <v>900</v>
      </c>
      <c r="BI142" s="402">
        <v>0</v>
      </c>
      <c r="BJ142" s="409">
        <v>0</v>
      </c>
      <c r="BK142" s="409">
        <v>0</v>
      </c>
      <c r="BL142" s="408">
        <v>2</v>
      </c>
      <c r="BM142" s="430">
        <v>370</v>
      </c>
      <c r="BN142" s="426">
        <v>2694.594595</v>
      </c>
      <c r="BO142" s="402">
        <v>1000</v>
      </c>
      <c r="BP142" s="401">
        <v>1</v>
      </c>
      <c r="BQ142" s="401">
        <v>2</v>
      </c>
      <c r="BR142" s="403">
        <v>0.003</v>
      </c>
      <c r="BS142" s="399" t="s"/>
      <c r="BT142" s="400" t="s"/>
    </row>
    <row r="143" spans="1:72">
      <c r="A143" s="402">
        <v>3</v>
      </c>
      <c r="B143" s="402">
        <v>244</v>
      </c>
      <c r="C143" s="402">
        <v>409.8360656</v>
      </c>
      <c r="D143" s="402">
        <v>100</v>
      </c>
      <c r="E143" s="402">
        <v>0</v>
      </c>
      <c r="F143" s="402">
        <v>0</v>
      </c>
      <c r="G143" s="409">
        <v>0</v>
      </c>
      <c r="H143" s="404">
        <v>3</v>
      </c>
      <c r="I143" s="401">
        <v>260</v>
      </c>
      <c r="J143" s="426">
        <v>769.2307692</v>
      </c>
      <c r="K143" s="402">
        <v>200</v>
      </c>
      <c r="L143" s="401">
        <v>0</v>
      </c>
      <c r="M143" s="401">
        <v>0</v>
      </c>
      <c r="N143" s="403">
        <v>0</v>
      </c>
      <c r="O143" s="408">
        <v>3</v>
      </c>
      <c r="P143" s="402">
        <v>281</v>
      </c>
      <c r="Q143" s="402">
        <v>1067.615658</v>
      </c>
      <c r="R143" s="402">
        <v>300</v>
      </c>
      <c r="S143" s="402">
        <v>0</v>
      </c>
      <c r="T143" s="402">
        <v>0</v>
      </c>
      <c r="U143" s="409">
        <v>0</v>
      </c>
      <c r="V143" s="404">
        <v>3</v>
      </c>
      <c r="W143" s="401">
        <v>309</v>
      </c>
      <c r="X143" s="426">
        <v>1294.498382</v>
      </c>
      <c r="Y143" s="402">
        <v>400</v>
      </c>
      <c r="Z143" s="401">
        <v>0</v>
      </c>
      <c r="AA143" s="485">
        <v>0</v>
      </c>
      <c r="AB143" s="447">
        <v>0</v>
      </c>
      <c r="AC143" s="408">
        <v>3</v>
      </c>
      <c r="AD143" s="402">
        <v>318</v>
      </c>
      <c r="AE143" s="429">
        <v>1572.327044</v>
      </c>
      <c r="AF143" s="402">
        <v>500</v>
      </c>
      <c r="AG143" s="402">
        <v>0</v>
      </c>
      <c r="AH143" s="409">
        <v>0</v>
      </c>
      <c r="AI143" s="433">
        <v>0</v>
      </c>
      <c r="AJ143" s="408">
        <v>3</v>
      </c>
      <c r="AK143" s="401">
        <v>337</v>
      </c>
      <c r="AL143" s="426">
        <v>1780.41543</v>
      </c>
      <c r="AM143" s="402">
        <v>600</v>
      </c>
      <c r="AN143" s="401">
        <v>0</v>
      </c>
      <c r="AO143" s="403">
        <v>0</v>
      </c>
      <c r="AP143" s="403">
        <v>0</v>
      </c>
      <c r="AQ143" s="486">
        <v>3</v>
      </c>
      <c r="AR143" s="445">
        <v>344</v>
      </c>
      <c r="AS143" s="429">
        <v>2034.883721</v>
      </c>
      <c r="AT143" s="402">
        <v>700</v>
      </c>
      <c r="AU143" s="402">
        <v>0</v>
      </c>
      <c r="AV143" s="409">
        <v>0</v>
      </c>
      <c r="AW143" s="409">
        <v>0</v>
      </c>
      <c r="AX143" s="404">
        <v>3</v>
      </c>
      <c r="AY143" s="401">
        <v>364</v>
      </c>
      <c r="AZ143" s="401">
        <v>2197.802198</v>
      </c>
      <c r="BA143" s="402">
        <v>800</v>
      </c>
      <c r="BB143" s="401">
        <v>0</v>
      </c>
      <c r="BC143" s="403">
        <v>0</v>
      </c>
      <c r="BD143" s="403">
        <v>0</v>
      </c>
      <c r="BE143" s="408">
        <v>3</v>
      </c>
      <c r="BF143" s="402">
        <v>372</v>
      </c>
      <c r="BG143" s="402">
        <v>2419.354839</v>
      </c>
      <c r="BH143" s="402">
        <v>900</v>
      </c>
      <c r="BI143" s="402">
        <v>0</v>
      </c>
      <c r="BJ143" s="409">
        <v>0</v>
      </c>
      <c r="BK143" s="409">
        <v>0</v>
      </c>
      <c r="BL143" s="408">
        <v>3</v>
      </c>
      <c r="BM143" s="430">
        <v>400</v>
      </c>
      <c r="BN143" s="426">
        <v>2500</v>
      </c>
      <c r="BO143" s="402">
        <v>1000</v>
      </c>
      <c r="BP143" s="401">
        <v>0</v>
      </c>
      <c r="BQ143" s="401">
        <v>0</v>
      </c>
      <c r="BR143" s="403">
        <v>0</v>
      </c>
      <c r="BS143" s="399" t="s"/>
      <c r="BT143" s="400" t="s"/>
    </row>
    <row r="144" spans="1:72">
      <c r="A144" s="402">
        <v>4</v>
      </c>
      <c r="B144" s="402">
        <v>243</v>
      </c>
      <c r="C144" s="402">
        <v>411.5226337</v>
      </c>
      <c r="D144" s="402">
        <v>100</v>
      </c>
      <c r="E144" s="402">
        <v>0</v>
      </c>
      <c r="F144" s="402">
        <v>0</v>
      </c>
      <c r="G144" s="409">
        <v>0</v>
      </c>
      <c r="H144" s="404">
        <v>4</v>
      </c>
      <c r="I144" s="401">
        <v>254</v>
      </c>
      <c r="J144" s="426">
        <v>787.4015748</v>
      </c>
      <c r="K144" s="402">
        <v>200</v>
      </c>
      <c r="L144" s="401">
        <v>0</v>
      </c>
      <c r="M144" s="401">
        <v>0</v>
      </c>
      <c r="N144" s="403">
        <v>0</v>
      </c>
      <c r="O144" s="408">
        <v>4</v>
      </c>
      <c r="P144" s="402">
        <v>285</v>
      </c>
      <c r="Q144" s="402">
        <v>1052.631579</v>
      </c>
      <c r="R144" s="402">
        <v>300</v>
      </c>
      <c r="S144" s="402">
        <v>0</v>
      </c>
      <c r="T144" s="402">
        <v>0</v>
      </c>
      <c r="U144" s="409">
        <v>0</v>
      </c>
      <c r="V144" s="404">
        <v>4</v>
      </c>
      <c r="W144" s="401">
        <v>287</v>
      </c>
      <c r="X144" s="426">
        <v>1393.728223</v>
      </c>
      <c r="Y144" s="402">
        <v>400</v>
      </c>
      <c r="Z144" s="401">
        <v>0</v>
      </c>
      <c r="AA144" s="485">
        <v>0</v>
      </c>
      <c r="AB144" s="447">
        <v>0</v>
      </c>
      <c r="AC144" s="408">
        <v>4</v>
      </c>
      <c r="AD144" s="402">
        <v>325</v>
      </c>
      <c r="AE144" s="429">
        <v>1538.461538</v>
      </c>
      <c r="AF144" s="402">
        <v>500</v>
      </c>
      <c r="AG144" s="402">
        <v>0</v>
      </c>
      <c r="AH144" s="409">
        <v>0</v>
      </c>
      <c r="AI144" s="433">
        <v>0</v>
      </c>
      <c r="AJ144" s="408">
        <v>4</v>
      </c>
      <c r="AK144" s="401">
        <v>327</v>
      </c>
      <c r="AL144" s="426">
        <v>1834.862385</v>
      </c>
      <c r="AM144" s="402">
        <v>600</v>
      </c>
      <c r="AN144" s="401">
        <v>0</v>
      </c>
      <c r="AO144" s="403">
        <v>0</v>
      </c>
      <c r="AP144" s="403">
        <v>0</v>
      </c>
      <c r="AQ144" s="486">
        <v>4</v>
      </c>
      <c r="AR144" s="402">
        <v>346</v>
      </c>
      <c r="AS144" s="429">
        <v>2023.121387</v>
      </c>
      <c r="AT144" s="402">
        <v>700</v>
      </c>
      <c r="AU144" s="402">
        <v>0</v>
      </c>
      <c r="AV144" s="409">
        <v>0</v>
      </c>
      <c r="AW144" s="409">
        <v>0</v>
      </c>
      <c r="AX144" s="404">
        <v>4</v>
      </c>
      <c r="AY144" s="401">
        <v>355</v>
      </c>
      <c r="AZ144" s="401">
        <v>2253.521127</v>
      </c>
      <c r="BA144" s="402">
        <v>800</v>
      </c>
      <c r="BB144" s="401">
        <v>0</v>
      </c>
      <c r="BC144" s="403">
        <v>0</v>
      </c>
      <c r="BD144" s="403">
        <v>0</v>
      </c>
      <c r="BE144" s="408">
        <v>4</v>
      </c>
      <c r="BF144" s="402">
        <v>379</v>
      </c>
      <c r="BG144" s="402">
        <v>2374.670185</v>
      </c>
      <c r="BH144" s="402">
        <v>900</v>
      </c>
      <c r="BI144" s="402">
        <v>0</v>
      </c>
      <c r="BJ144" s="433">
        <v>0</v>
      </c>
      <c r="BK144" s="409">
        <v>0</v>
      </c>
      <c r="BL144" s="408">
        <v>4</v>
      </c>
      <c r="BM144" s="430">
        <v>375</v>
      </c>
      <c r="BN144" s="426">
        <v>2664</v>
      </c>
      <c r="BO144" s="402">
        <v>1000</v>
      </c>
      <c r="BP144" s="401">
        <v>0</v>
      </c>
      <c r="BQ144" s="401">
        <v>1</v>
      </c>
      <c r="BR144" s="403">
        <v>0.001</v>
      </c>
      <c r="BS144" s="399" t="s"/>
      <c r="BT144" s="400" t="s"/>
    </row>
    <row r="145" spans="1:72">
      <c r="A145" s="402">
        <v>5</v>
      </c>
      <c r="B145" s="402">
        <v>252</v>
      </c>
      <c r="C145" s="402">
        <v>396.8253968</v>
      </c>
      <c r="D145" s="402">
        <v>100</v>
      </c>
      <c r="E145" s="402">
        <v>0</v>
      </c>
      <c r="F145" s="402">
        <v>0</v>
      </c>
      <c r="G145" s="409">
        <v>0</v>
      </c>
      <c r="H145" s="436">
        <v>5</v>
      </c>
      <c r="I145" s="405">
        <v>261</v>
      </c>
      <c r="J145" s="425">
        <v>766.2835249</v>
      </c>
      <c r="K145" s="437">
        <v>200</v>
      </c>
      <c r="L145" s="446">
        <v>0</v>
      </c>
      <c r="M145" s="446">
        <v>0</v>
      </c>
      <c r="N145" s="403">
        <v>0</v>
      </c>
      <c r="O145" s="408">
        <v>5</v>
      </c>
      <c r="P145" s="402">
        <v>293</v>
      </c>
      <c r="Q145" s="438">
        <v>1023.890785</v>
      </c>
      <c r="R145" s="402">
        <v>300</v>
      </c>
      <c r="S145" s="402">
        <v>0</v>
      </c>
      <c r="T145" s="402">
        <v>0</v>
      </c>
      <c r="U145" s="409">
        <v>0</v>
      </c>
      <c r="V145" s="436">
        <v>5</v>
      </c>
      <c r="W145" s="405">
        <v>290</v>
      </c>
      <c r="X145" s="425">
        <v>1379.310345</v>
      </c>
      <c r="Y145" s="427">
        <v>400</v>
      </c>
      <c r="Z145" s="401">
        <v>0</v>
      </c>
      <c r="AA145" s="447">
        <v>0</v>
      </c>
      <c r="AB145" s="403">
        <v>0</v>
      </c>
      <c r="AC145" s="440">
        <v>5</v>
      </c>
      <c r="AD145" s="437">
        <v>316</v>
      </c>
      <c r="AE145" s="441">
        <v>1582.278481</v>
      </c>
      <c r="AF145" s="402">
        <v>500</v>
      </c>
      <c r="AG145" s="402">
        <v>0</v>
      </c>
      <c r="AH145" s="409">
        <v>0</v>
      </c>
      <c r="AI145" s="409">
        <v>0</v>
      </c>
      <c r="AJ145" s="408">
        <v>5</v>
      </c>
      <c r="AK145" s="405">
        <v>335</v>
      </c>
      <c r="AL145" s="425">
        <v>1791.044776</v>
      </c>
      <c r="AM145" s="402">
        <v>600</v>
      </c>
      <c r="AN145" s="401">
        <v>0</v>
      </c>
      <c r="AO145" s="403">
        <v>0</v>
      </c>
      <c r="AP145" s="407">
        <v>0</v>
      </c>
      <c r="AQ145" s="486">
        <v>5</v>
      </c>
      <c r="AR145" s="445">
        <v>364</v>
      </c>
      <c r="AS145" s="487">
        <v>1923.076923</v>
      </c>
      <c r="AT145" s="402">
        <v>700</v>
      </c>
      <c r="AU145" s="402">
        <v>0</v>
      </c>
      <c r="AV145" s="409">
        <v>0</v>
      </c>
      <c r="AW145" s="443">
        <v>0</v>
      </c>
      <c r="AX145" s="436">
        <v>5</v>
      </c>
      <c r="AY145" s="405">
        <v>373</v>
      </c>
      <c r="AZ145" s="405">
        <v>2144.772118</v>
      </c>
      <c r="BA145" s="402">
        <v>800</v>
      </c>
      <c r="BB145" s="401">
        <v>0</v>
      </c>
      <c r="BC145" s="403">
        <v>0</v>
      </c>
      <c r="BD145" s="407">
        <v>0</v>
      </c>
      <c r="BE145" s="440">
        <v>5</v>
      </c>
      <c r="BF145" s="437">
        <v>383</v>
      </c>
      <c r="BG145" s="437">
        <v>2349.869452</v>
      </c>
      <c r="BH145" s="402">
        <v>900</v>
      </c>
      <c r="BI145" s="402">
        <v>0</v>
      </c>
      <c r="BJ145" s="409">
        <v>0</v>
      </c>
      <c r="BK145" s="409">
        <v>0</v>
      </c>
      <c r="BL145" s="404">
        <v>5</v>
      </c>
      <c r="BM145" s="425">
        <v>377</v>
      </c>
      <c r="BN145" s="425">
        <v>2649.867374</v>
      </c>
      <c r="BO145" s="402">
        <v>1000</v>
      </c>
      <c r="BP145" s="401">
        <v>0</v>
      </c>
      <c r="BQ145" s="401">
        <v>1</v>
      </c>
      <c r="BR145" s="403">
        <v>0.001</v>
      </c>
      <c r="BS145" s="399" t="s"/>
      <c r="BT145" s="400" t="s"/>
    </row>
    <row r="146" spans="1:72">
      <c r="A146" s="445" t="s">
        <v>11</v>
      </c>
      <c r="B146" s="438">
        <v>248</v>
      </c>
      <c r="C146" s="402">
        <v>403.3486366</v>
      </c>
      <c r="D146" s="402">
        <v>100</v>
      </c>
      <c r="E146" s="438">
        <v>0</v>
      </c>
      <c r="F146" s="438">
        <v>0</v>
      </c>
      <c r="G146" s="409">
        <v>0</v>
      </c>
      <c r="H146" s="448" t="s">
        <v>11</v>
      </c>
      <c r="I146" s="449">
        <v>259.2</v>
      </c>
      <c r="J146" s="450">
        <v>771.695084</v>
      </c>
      <c r="K146" s="446">
        <v>200</v>
      </c>
      <c r="L146" s="449">
        <v>0</v>
      </c>
      <c r="M146" s="449">
        <v>0</v>
      </c>
      <c r="N146" s="447">
        <v>0</v>
      </c>
      <c r="O146" s="448" t="s">
        <v>11</v>
      </c>
      <c r="P146" s="438">
        <v>281.2</v>
      </c>
      <c r="Q146" s="402">
        <v>1067.585926</v>
      </c>
      <c r="R146" s="402">
        <v>300</v>
      </c>
      <c r="S146" s="438">
        <v>0</v>
      </c>
      <c r="T146" s="438">
        <v>0</v>
      </c>
      <c r="U146" s="409">
        <v>0</v>
      </c>
      <c r="V146" s="448" t="s">
        <v>11</v>
      </c>
      <c r="W146" s="449">
        <v>293.8</v>
      </c>
      <c r="X146" s="450">
        <v>1362.523305</v>
      </c>
      <c r="Y146" s="446">
        <v>400</v>
      </c>
      <c r="Z146" s="446">
        <v>0</v>
      </c>
      <c r="AA146" s="446">
        <v>0</v>
      </c>
      <c r="AB146" s="447">
        <v>0</v>
      </c>
      <c r="AC146" s="448" t="s">
        <v>11</v>
      </c>
      <c r="AD146" s="438">
        <v>318.4</v>
      </c>
      <c r="AE146" s="429">
        <v>1570.526522</v>
      </c>
      <c r="AF146" s="402">
        <v>500</v>
      </c>
      <c r="AG146" s="402">
        <v>0</v>
      </c>
      <c r="AH146" s="402">
        <v>0</v>
      </c>
      <c r="AI146" s="409">
        <v>0</v>
      </c>
      <c r="AJ146" s="448" t="s">
        <v>11</v>
      </c>
      <c r="AK146" s="449">
        <v>336.2</v>
      </c>
      <c r="AL146" s="450">
        <v>1785.46442</v>
      </c>
      <c r="AM146" s="446">
        <v>600</v>
      </c>
      <c r="AN146" s="446">
        <v>0</v>
      </c>
      <c r="AO146" s="446">
        <v>0</v>
      </c>
      <c r="AP146" s="447">
        <v>0</v>
      </c>
      <c r="AQ146" s="488" t="s">
        <v>11</v>
      </c>
      <c r="AR146" s="438">
        <v>350.4</v>
      </c>
      <c r="AS146" s="429">
        <v>1999.623404</v>
      </c>
      <c r="AT146" s="402">
        <v>700</v>
      </c>
      <c r="AU146" s="402">
        <v>0</v>
      </c>
      <c r="AV146" s="402">
        <v>0</v>
      </c>
      <c r="AW146" s="409">
        <v>0</v>
      </c>
      <c r="AX146" s="448" t="s">
        <v>11</v>
      </c>
      <c r="AY146" s="449">
        <v>361.2</v>
      </c>
      <c r="AZ146" s="446">
        <v>2214.839424</v>
      </c>
      <c r="BA146" s="446">
        <v>800</v>
      </c>
      <c r="BB146" s="446">
        <v>0</v>
      </c>
      <c r="BC146" s="446">
        <v>0</v>
      </c>
      <c r="BD146" s="447">
        <v>0</v>
      </c>
      <c r="BE146" s="448" t="s">
        <v>11</v>
      </c>
      <c r="BF146" s="438">
        <v>377.4</v>
      </c>
      <c r="BG146" s="429">
        <v>2385.158286</v>
      </c>
      <c r="BH146" s="402">
        <v>900</v>
      </c>
      <c r="BI146" s="402">
        <v>0</v>
      </c>
      <c r="BJ146" s="409">
        <v>0</v>
      </c>
      <c r="BK146" s="409">
        <v>0</v>
      </c>
      <c r="BL146" s="448" t="s">
        <v>11</v>
      </c>
      <c r="BM146" s="449">
        <v>385</v>
      </c>
      <c r="BN146" s="450">
        <v>2596.977754</v>
      </c>
      <c r="BO146" s="446">
        <v>1000</v>
      </c>
      <c r="BP146" s="446">
        <v>0.2</v>
      </c>
      <c r="BQ146" s="446">
        <v>1.2</v>
      </c>
      <c r="BR146" s="447">
        <v>0.0014</v>
      </c>
      <c r="BS146" s="399" t="s"/>
      <c r="BT146" s="400" t="s"/>
    </row>
    <row r="147" spans="1:72">
      <c r="A147" s="432" t="s"/>
      <c r="B147" s="432" t="s"/>
      <c r="C147" s="432" t="s"/>
      <c r="D147" s="432" t="s"/>
      <c r="E147" s="432" t="s"/>
      <c r="F147" s="432" t="s"/>
      <c r="G147" s="432" t="s"/>
      <c r="H147" s="451" t="s"/>
      <c r="I147" s="452" t="s"/>
      <c r="J147" s="452" t="s"/>
      <c r="K147" s="453" t="s"/>
      <c r="L147" s="452" t="s"/>
      <c r="M147" s="452" t="s"/>
      <c r="N147" s="452" t="s"/>
      <c r="O147" s="489" t="s"/>
      <c r="P147" s="490" t="s"/>
      <c r="Q147" s="490" t="s"/>
      <c r="R147" s="490" t="s"/>
      <c r="S147" s="490" t="s"/>
      <c r="T147" s="490" t="s"/>
      <c r="U147" s="490" t="s"/>
      <c r="V147" s="151" t="s"/>
      <c r="W147" s="392" t="s"/>
      <c r="X147" s="392" t="s"/>
      <c r="Y147" s="351" t="s"/>
      <c r="Z147" s="392" t="s"/>
      <c r="AA147" s="392" t="s"/>
      <c r="AB147" s="392" t="s"/>
      <c r="AC147" s="491" t="s"/>
      <c r="AD147" s="492" t="s"/>
      <c r="AE147" s="492" t="s"/>
      <c r="AF147" s="492" t="s"/>
      <c r="AG147" s="492" t="s"/>
      <c r="AH147" s="492" t="s"/>
      <c r="AI147" s="493" t="s"/>
      <c r="AJ147" s="451" t="s"/>
      <c r="AK147" s="455" t="s"/>
      <c r="AL147" s="455" t="s"/>
      <c r="AM147" s="455" t="s"/>
      <c r="AN147" s="455" t="s"/>
      <c r="AO147" s="455" t="s"/>
      <c r="AP147" s="455" t="s"/>
      <c r="AQ147" s="451" t="s"/>
      <c r="AR147" s="455" t="s"/>
      <c r="AS147" s="455" t="s"/>
      <c r="AT147" s="455" t="s"/>
      <c r="AU147" s="455" t="s"/>
      <c r="AV147" s="455" t="s"/>
      <c r="AW147" s="455" t="s"/>
      <c r="AX147" s="451" t="s"/>
      <c r="AY147" s="455" t="s"/>
      <c r="AZ147" s="455" t="s"/>
      <c r="BA147" s="455" t="s"/>
      <c r="BB147" s="455" t="s"/>
      <c r="BC147" s="455" t="s"/>
      <c r="BD147" s="455" t="s"/>
      <c r="BE147" s="451" t="s"/>
      <c r="BF147" s="455" t="s"/>
      <c r="BG147" s="455" t="s"/>
      <c r="BH147" s="455" t="s"/>
      <c r="BI147" s="455" t="s"/>
      <c r="BJ147" s="455" t="s"/>
      <c r="BK147" s="455" t="s"/>
      <c r="BL147" s="451" t="s"/>
      <c r="BM147" s="459" t="s"/>
      <c r="BN147" s="455" t="s"/>
      <c r="BO147" s="455" t="s"/>
      <c r="BP147" s="455" t="s"/>
      <c r="BQ147" s="455" t="s"/>
      <c r="BR147" s="455" t="s"/>
      <c r="BS147" s="399" t="s"/>
      <c r="BT147" s="400" t="s"/>
    </row>
    <row r="148" spans="1:79" s="721">
      <c r="A148" s="475" t="s">
        <v>79</v>
      </c>
      <c r="B148" s="68" t="s"/>
      <c r="C148" s="68" t="s"/>
      <c r="D148" s="75" t="s"/>
      <c r="E148" s="68" t="s"/>
      <c r="F148" s="68" t="s"/>
      <c r="G148" s="68" t="s"/>
      <c r="H148" s="476" t="s">
        <v>80</v>
      </c>
      <c r="I148" s="390" t="s"/>
      <c r="J148" s="390" t="s"/>
      <c r="K148" s="391" t="s"/>
      <c r="L148" s="390" t="s"/>
      <c r="M148" s="390" t="s"/>
      <c r="N148" s="392" t="s"/>
      <c r="O148" s="476" t="s">
        <v>81</v>
      </c>
      <c r="P148" s="494" t="s"/>
      <c r="Q148" s="494" t="s"/>
      <c r="R148" s="351" t="s"/>
      <c r="S148" s="494" t="s"/>
      <c r="T148" s="494" t="s"/>
      <c r="U148" s="494" t="s"/>
      <c r="V148" s="476" t="s">
        <v>82</v>
      </c>
      <c r="W148" s="392" t="s"/>
      <c r="X148" s="392" t="s"/>
      <c r="Y148" s="351" t="s"/>
      <c r="Z148" s="392" t="s"/>
      <c r="AA148" s="392" t="s"/>
      <c r="AB148" s="392" t="s"/>
      <c r="AC148" s="478" t="s">
        <v>68</v>
      </c>
      <c r="AD148" s="396" t="s"/>
      <c r="AE148" s="396" t="s"/>
      <c r="AF148" s="391" t="s"/>
      <c r="AG148" s="396" t="s"/>
      <c r="AH148" s="396" t="s"/>
      <c r="AI148" s="396" t="s"/>
      <c r="AJ148" s="477" t="s">
        <v>83</v>
      </c>
      <c r="AK148" s="495" t="s"/>
      <c r="AL148" s="495" t="s"/>
      <c r="AM148" s="495" t="s"/>
      <c r="AN148" s="495" t="s"/>
      <c r="AO148" s="495" t="s"/>
      <c r="AP148" s="495" t="s"/>
      <c r="AQ148" s="477" t="s">
        <v>84</v>
      </c>
      <c r="AR148" s="496" t="s"/>
      <c r="AS148" s="496" t="s"/>
      <c r="AT148" s="496" t="s"/>
      <c r="AU148" s="496" t="s"/>
      <c r="AV148" s="496" t="s"/>
      <c r="AW148" s="496" t="s"/>
      <c r="AX148" s="478" t="s">
        <v>85</v>
      </c>
      <c r="AY148" s="390" t="s"/>
      <c r="AZ148" s="390" t="s"/>
      <c r="BA148" s="391" t="s"/>
      <c r="BB148" s="390" t="s"/>
      <c r="BC148" s="390" t="s"/>
      <c r="BD148" s="392" t="s"/>
      <c r="BE148" s="477" t="s">
        <v>86</v>
      </c>
      <c r="BF148" s="394" t="s"/>
      <c r="BG148" s="394" t="s"/>
      <c r="BH148" s="353" t="s"/>
      <c r="BI148" s="394" t="s"/>
      <c r="BJ148" s="394" t="s"/>
      <c r="BK148" s="394" t="s"/>
      <c r="BL148" s="478" t="s">
        <v>87</v>
      </c>
      <c r="BM148" s="390" t="s"/>
      <c r="BN148" s="390" t="s"/>
      <c r="BO148" s="391" t="s"/>
      <c r="BP148" s="390" t="s"/>
      <c r="BQ148" s="390" t="s"/>
      <c r="BR148" s="392" t="s"/>
      <c r="BS148" s="497" t="s"/>
      <c r="BT148" s="483" t="s"/>
      <c r="BU148" s="484" t="s"/>
      <c r="BV148" s="484" t="s"/>
      <c r="BW148" s="484" t="s"/>
      <c r="BX148" s="484" t="s"/>
      <c r="BY148" s="484" t="s"/>
      <c r="BZ148" s="484" t="s"/>
      <c r="CA148" s="484" t="s"/>
    </row>
    <row r="149" spans="1:72">
      <c r="A149" s="402" t="s">
        <v>5</v>
      </c>
      <c r="B149" s="402" t="s">
        <v>46</v>
      </c>
      <c r="C149" s="402" t="s">
        <v>47</v>
      </c>
      <c r="D149" s="402" t="s">
        <v>48</v>
      </c>
      <c r="E149" s="402" t="s">
        <v>49</v>
      </c>
      <c r="F149" s="402" t="s">
        <v>50</v>
      </c>
      <c r="G149" s="409" t="s">
        <v>51</v>
      </c>
      <c r="H149" s="404" t="s">
        <v>5</v>
      </c>
      <c r="I149" s="405" t="s">
        <v>46</v>
      </c>
      <c r="J149" s="405" t="s">
        <v>47</v>
      </c>
      <c r="K149" s="406" t="s">
        <v>48</v>
      </c>
      <c r="L149" s="405" t="s">
        <v>49</v>
      </c>
      <c r="M149" s="407" t="s">
        <v>50</v>
      </c>
      <c r="N149" s="407" t="s">
        <v>51</v>
      </c>
      <c r="O149" s="408" t="s">
        <v>5</v>
      </c>
      <c r="P149" s="402" t="s">
        <v>46</v>
      </c>
      <c r="Q149" s="402" t="s">
        <v>47</v>
      </c>
      <c r="R149" s="402" t="s">
        <v>48</v>
      </c>
      <c r="S149" s="402" t="s">
        <v>49</v>
      </c>
      <c r="T149" s="402" t="s">
        <v>50</v>
      </c>
      <c r="U149" s="409" t="s">
        <v>51</v>
      </c>
      <c r="V149" s="404" t="s">
        <v>5</v>
      </c>
      <c r="W149" s="405" t="s">
        <v>46</v>
      </c>
      <c r="X149" s="405" t="s">
        <v>47</v>
      </c>
      <c r="Y149" s="410" t="s">
        <v>48</v>
      </c>
      <c r="Z149" s="405" t="s">
        <v>49</v>
      </c>
      <c r="AA149" s="407" t="s">
        <v>50</v>
      </c>
      <c r="AB149" s="411" t="s">
        <v>51</v>
      </c>
      <c r="AC149" s="408" t="s">
        <v>5</v>
      </c>
      <c r="AD149" s="406" t="s">
        <v>46</v>
      </c>
      <c r="AE149" s="406" t="s">
        <v>47</v>
      </c>
      <c r="AF149" s="406" t="s">
        <v>48</v>
      </c>
      <c r="AG149" s="406" t="s">
        <v>49</v>
      </c>
      <c r="AH149" s="412" t="s">
        <v>50</v>
      </c>
      <c r="AI149" s="412" t="s">
        <v>51</v>
      </c>
      <c r="AJ149" s="498" t="s">
        <v>5</v>
      </c>
      <c r="AK149" s="414" t="s">
        <v>46</v>
      </c>
      <c r="AL149" s="414" t="s">
        <v>47</v>
      </c>
      <c r="AM149" s="415" t="s">
        <v>48</v>
      </c>
      <c r="AN149" s="414" t="s">
        <v>49</v>
      </c>
      <c r="AO149" s="416" t="s">
        <v>50</v>
      </c>
      <c r="AP149" s="416" t="s">
        <v>51</v>
      </c>
      <c r="AQ149" s="499" t="s">
        <v>5</v>
      </c>
      <c r="AR149" s="418" t="s">
        <v>46</v>
      </c>
      <c r="AS149" s="415" t="s">
        <v>47</v>
      </c>
      <c r="AT149" s="418" t="s">
        <v>48</v>
      </c>
      <c r="AU149" s="418" t="s">
        <v>49</v>
      </c>
      <c r="AV149" s="419" t="s">
        <v>50</v>
      </c>
      <c r="AW149" s="420" t="s">
        <v>51</v>
      </c>
      <c r="AX149" s="404" t="s">
        <v>5</v>
      </c>
      <c r="AY149" s="405" t="s">
        <v>46</v>
      </c>
      <c r="AZ149" s="405" t="s">
        <v>47</v>
      </c>
      <c r="BA149" s="406" t="s">
        <v>48</v>
      </c>
      <c r="BB149" s="405" t="s">
        <v>49</v>
      </c>
      <c r="BC149" s="407" t="s">
        <v>50</v>
      </c>
      <c r="BD149" s="407" t="s">
        <v>51</v>
      </c>
      <c r="BE149" s="421" t="s">
        <v>5</v>
      </c>
      <c r="BF149" s="415" t="s">
        <v>46</v>
      </c>
      <c r="BG149" s="415" t="s">
        <v>47</v>
      </c>
      <c r="BH149" s="422" t="s">
        <v>48</v>
      </c>
      <c r="BI149" s="415" t="s">
        <v>49</v>
      </c>
      <c r="BJ149" s="500" t="s">
        <v>50</v>
      </c>
      <c r="BK149" s="424" t="s">
        <v>51</v>
      </c>
      <c r="BL149" s="404" t="s">
        <v>5</v>
      </c>
      <c r="BM149" s="425" t="s">
        <v>46</v>
      </c>
      <c r="BN149" s="405" t="s">
        <v>47</v>
      </c>
      <c r="BO149" s="406" t="s">
        <v>48</v>
      </c>
      <c r="BP149" s="405" t="s">
        <v>49</v>
      </c>
      <c r="BQ149" s="407" t="s">
        <v>50</v>
      </c>
      <c r="BR149" s="407" t="s">
        <v>51</v>
      </c>
      <c r="BS149" s="399" t="s"/>
      <c r="BT149" s="400" t="s"/>
    </row>
    <row r="150" spans="1:72">
      <c r="A150" s="402">
        <v>1</v>
      </c>
      <c r="B150" s="402">
        <v>248</v>
      </c>
      <c r="C150" s="402">
        <v>403.2258065</v>
      </c>
      <c r="D150" s="402">
        <v>100</v>
      </c>
      <c r="E150" s="402">
        <v>0</v>
      </c>
      <c r="F150" s="402">
        <v>0</v>
      </c>
      <c r="G150" s="409">
        <v>0</v>
      </c>
      <c r="H150" s="404">
        <v>1</v>
      </c>
      <c r="I150" s="401">
        <v>247</v>
      </c>
      <c r="J150" s="401">
        <v>809.7165992</v>
      </c>
      <c r="K150" s="402">
        <v>200</v>
      </c>
      <c r="L150" s="401">
        <v>0</v>
      </c>
      <c r="M150" s="401">
        <v>0</v>
      </c>
      <c r="N150" s="403">
        <v>0</v>
      </c>
      <c r="O150" s="408">
        <v>1</v>
      </c>
      <c r="P150" s="402">
        <v>264</v>
      </c>
      <c r="Q150" s="402">
        <v>1079.545455</v>
      </c>
      <c r="R150" s="402">
        <v>300</v>
      </c>
      <c r="S150" s="402">
        <v>5</v>
      </c>
      <c r="T150" s="402">
        <v>10</v>
      </c>
      <c r="U150" s="409">
        <v>0.05</v>
      </c>
      <c r="V150" s="501">
        <v>1</v>
      </c>
      <c r="W150" s="446">
        <v>270</v>
      </c>
      <c r="X150" s="426">
        <v>1411.111111</v>
      </c>
      <c r="Y150" s="402">
        <v>400</v>
      </c>
      <c r="Z150" s="401">
        <v>3</v>
      </c>
      <c r="AA150" s="401">
        <v>16</v>
      </c>
      <c r="AB150" s="403">
        <v>0.0475</v>
      </c>
      <c r="AC150" s="408">
        <v>1</v>
      </c>
      <c r="AD150" s="402">
        <v>293</v>
      </c>
      <c r="AE150" s="429">
        <v>1607.508532</v>
      </c>
      <c r="AF150" s="402">
        <v>500</v>
      </c>
      <c r="AG150" s="402">
        <v>4</v>
      </c>
      <c r="AH150" s="402">
        <v>25</v>
      </c>
      <c r="AI150" s="502">
        <v>0.058</v>
      </c>
      <c r="AJ150" s="408">
        <v>1</v>
      </c>
      <c r="AK150" s="401">
        <v>322</v>
      </c>
      <c r="AL150" s="426">
        <v>1742.236025</v>
      </c>
      <c r="AM150" s="402">
        <v>600</v>
      </c>
      <c r="AN150" s="401">
        <v>8</v>
      </c>
      <c r="AO150" s="401">
        <v>31</v>
      </c>
      <c r="AP150" s="503">
        <v>0.065</v>
      </c>
      <c r="AQ150" s="408">
        <v>1</v>
      </c>
      <c r="AR150" s="402">
        <v>318</v>
      </c>
      <c r="AS150" s="429">
        <v>2040.880503</v>
      </c>
      <c r="AT150" s="402">
        <v>700</v>
      </c>
      <c r="AU150" s="402">
        <v>8</v>
      </c>
      <c r="AV150" s="402">
        <v>43</v>
      </c>
      <c r="AW150" s="502">
        <v>0.072857143</v>
      </c>
      <c r="AX150" s="404">
        <v>1</v>
      </c>
      <c r="AY150" s="401">
        <v>343</v>
      </c>
      <c r="AZ150" s="401">
        <v>2160.349854</v>
      </c>
      <c r="BA150" s="402">
        <v>800</v>
      </c>
      <c r="BB150" s="401">
        <v>10</v>
      </c>
      <c r="BC150" s="401">
        <v>49</v>
      </c>
      <c r="BD150" s="503">
        <v>0.07375</v>
      </c>
      <c r="BE150" s="408">
        <v>1</v>
      </c>
      <c r="BF150" s="402">
        <v>345</v>
      </c>
      <c r="BG150" s="402">
        <v>2504.347826</v>
      </c>
      <c r="BH150" s="402">
        <v>900</v>
      </c>
      <c r="BI150" s="402">
        <v>4</v>
      </c>
      <c r="BJ150" s="402">
        <v>32</v>
      </c>
      <c r="BK150" s="504">
        <v>0.04</v>
      </c>
      <c r="BL150" s="505">
        <v>1</v>
      </c>
      <c r="BM150" s="506">
        <v>355</v>
      </c>
      <c r="BN150" s="426">
        <v>2681.690141</v>
      </c>
      <c r="BO150" s="409">
        <v>1000</v>
      </c>
      <c r="BP150" s="445">
        <v>10</v>
      </c>
      <c r="BQ150" s="445">
        <v>38</v>
      </c>
      <c r="BR150" s="503">
        <v>0.048</v>
      </c>
      <c r="BS150" s="399" t="s"/>
      <c r="BT150" s="400" t="s"/>
    </row>
    <row r="151" spans="1:72">
      <c r="A151" s="402">
        <v>2</v>
      </c>
      <c r="B151" s="402">
        <v>236</v>
      </c>
      <c r="C151" s="402">
        <v>423.7288136</v>
      </c>
      <c r="D151" s="402">
        <v>100</v>
      </c>
      <c r="E151" s="402">
        <v>0</v>
      </c>
      <c r="F151" s="402">
        <v>0</v>
      </c>
      <c r="G151" s="409">
        <v>0</v>
      </c>
      <c r="H151" s="404">
        <v>2</v>
      </c>
      <c r="I151" s="401">
        <v>240</v>
      </c>
      <c r="J151" s="401">
        <v>833.3333333</v>
      </c>
      <c r="K151" s="402">
        <v>200</v>
      </c>
      <c r="L151" s="401">
        <v>0</v>
      </c>
      <c r="M151" s="401">
        <v>0</v>
      </c>
      <c r="N151" s="403">
        <v>0</v>
      </c>
      <c r="O151" s="408">
        <v>2</v>
      </c>
      <c r="P151" s="402">
        <v>253</v>
      </c>
      <c r="Q151" s="402">
        <v>1150.197628</v>
      </c>
      <c r="R151" s="402">
        <v>300</v>
      </c>
      <c r="S151" s="402">
        <v>2</v>
      </c>
      <c r="T151" s="402">
        <v>7</v>
      </c>
      <c r="U151" s="409">
        <v>0.03</v>
      </c>
      <c r="V151" s="404">
        <v>2</v>
      </c>
      <c r="W151" s="401">
        <v>272</v>
      </c>
      <c r="X151" s="426">
        <v>1393.382353</v>
      </c>
      <c r="Y151" s="402">
        <v>400</v>
      </c>
      <c r="Z151" s="401">
        <v>3</v>
      </c>
      <c r="AA151" s="401">
        <v>18</v>
      </c>
      <c r="AB151" s="403">
        <v>0.0525</v>
      </c>
      <c r="AC151" s="408">
        <v>2</v>
      </c>
      <c r="AD151" s="402">
        <v>292</v>
      </c>
      <c r="AE151" s="429">
        <v>1571.917808</v>
      </c>
      <c r="AF151" s="402">
        <v>500</v>
      </c>
      <c r="AG151" s="402">
        <v>4</v>
      </c>
      <c r="AH151" s="402">
        <v>37</v>
      </c>
      <c r="AI151" s="409">
        <v>0.082</v>
      </c>
      <c r="AJ151" s="501">
        <v>2</v>
      </c>
      <c r="AK151" s="401">
        <v>318</v>
      </c>
      <c r="AL151" s="426">
        <v>1729.559748</v>
      </c>
      <c r="AM151" s="402">
        <v>600</v>
      </c>
      <c r="AN151" s="401">
        <v>8</v>
      </c>
      <c r="AO151" s="401">
        <v>42</v>
      </c>
      <c r="AP151" s="403">
        <v>0.083333333</v>
      </c>
      <c r="AQ151" s="408">
        <v>2</v>
      </c>
      <c r="AR151" s="402">
        <v>307</v>
      </c>
      <c r="AS151" s="429">
        <v>2110.749186</v>
      </c>
      <c r="AT151" s="402">
        <v>700</v>
      </c>
      <c r="AU151" s="402">
        <v>10</v>
      </c>
      <c r="AV151" s="402">
        <v>42</v>
      </c>
      <c r="AW151" s="409">
        <v>0.074285714</v>
      </c>
      <c r="AX151" s="404">
        <v>2</v>
      </c>
      <c r="AY151" s="401">
        <v>323</v>
      </c>
      <c r="AZ151" s="401">
        <v>2325.077399</v>
      </c>
      <c r="BA151" s="402">
        <v>800</v>
      </c>
      <c r="BB151" s="401">
        <v>9</v>
      </c>
      <c r="BC151" s="401">
        <v>40</v>
      </c>
      <c r="BD151" s="503">
        <v>0.06125</v>
      </c>
      <c r="BE151" s="408">
        <v>2</v>
      </c>
      <c r="BF151" s="402">
        <v>349</v>
      </c>
      <c r="BG151" s="402">
        <v>2326.647564</v>
      </c>
      <c r="BH151" s="402">
        <v>900</v>
      </c>
      <c r="BI151" s="402">
        <v>15</v>
      </c>
      <c r="BJ151" s="402">
        <v>73</v>
      </c>
      <c r="BK151" s="502">
        <v>0.097777778</v>
      </c>
      <c r="BL151" s="408">
        <v>2</v>
      </c>
      <c r="BM151" s="506">
        <v>368</v>
      </c>
      <c r="BN151" s="426">
        <v>2524.456522</v>
      </c>
      <c r="BO151" s="409">
        <v>1000</v>
      </c>
      <c r="BP151" s="445">
        <v>18</v>
      </c>
      <c r="BQ151" s="445">
        <v>53</v>
      </c>
      <c r="BR151" s="503">
        <v>0.071</v>
      </c>
      <c r="BS151" s="399" t="s"/>
      <c r="BT151" s="400" t="s"/>
    </row>
    <row r="152" spans="1:72">
      <c r="A152" s="402">
        <v>3</v>
      </c>
      <c r="B152" s="402">
        <v>228</v>
      </c>
      <c r="C152" s="402">
        <v>438.5964912</v>
      </c>
      <c r="D152" s="402">
        <v>100</v>
      </c>
      <c r="E152" s="402">
        <v>0</v>
      </c>
      <c r="F152" s="402">
        <v>0</v>
      </c>
      <c r="G152" s="409">
        <v>0</v>
      </c>
      <c r="H152" s="404">
        <v>3</v>
      </c>
      <c r="I152" s="401">
        <v>233</v>
      </c>
      <c r="J152" s="401">
        <v>858.3690987</v>
      </c>
      <c r="K152" s="402">
        <v>200</v>
      </c>
      <c r="L152" s="401">
        <v>0</v>
      </c>
      <c r="M152" s="401">
        <v>0</v>
      </c>
      <c r="N152" s="403">
        <v>0</v>
      </c>
      <c r="O152" s="408">
        <v>3</v>
      </c>
      <c r="P152" s="402">
        <v>262</v>
      </c>
      <c r="Q152" s="402">
        <v>1103.053435</v>
      </c>
      <c r="R152" s="402">
        <v>300</v>
      </c>
      <c r="S152" s="402">
        <v>3</v>
      </c>
      <c r="T152" s="402">
        <v>8</v>
      </c>
      <c r="U152" s="409">
        <v>0.036666667</v>
      </c>
      <c r="V152" s="501">
        <v>3</v>
      </c>
      <c r="W152" s="401">
        <v>291</v>
      </c>
      <c r="X152" s="426">
        <v>1302.405498</v>
      </c>
      <c r="Y152" s="402">
        <v>400</v>
      </c>
      <c r="Z152" s="401">
        <v>3</v>
      </c>
      <c r="AA152" s="401">
        <v>18</v>
      </c>
      <c r="AB152" s="403">
        <v>0.0525</v>
      </c>
      <c r="AC152" s="408">
        <v>3</v>
      </c>
      <c r="AD152" s="402">
        <v>300</v>
      </c>
      <c r="AE152" s="429">
        <v>1566.666667</v>
      </c>
      <c r="AF152" s="402">
        <v>500</v>
      </c>
      <c r="AG152" s="402">
        <v>4</v>
      </c>
      <c r="AH152" s="402">
        <v>26</v>
      </c>
      <c r="AI152" s="409">
        <v>0.06</v>
      </c>
      <c r="AJ152" s="408">
        <v>3</v>
      </c>
      <c r="AK152" s="401">
        <v>312</v>
      </c>
      <c r="AL152" s="426">
        <v>1798.076923</v>
      </c>
      <c r="AM152" s="402">
        <v>600</v>
      </c>
      <c r="AN152" s="401">
        <v>8</v>
      </c>
      <c r="AO152" s="431">
        <v>31</v>
      </c>
      <c r="AP152" s="403">
        <v>0.065</v>
      </c>
      <c r="AQ152" s="408">
        <v>3</v>
      </c>
      <c r="AR152" s="402">
        <v>328</v>
      </c>
      <c r="AS152" s="429">
        <v>1990.853659</v>
      </c>
      <c r="AT152" s="402">
        <v>700</v>
      </c>
      <c r="AU152" s="402">
        <v>9</v>
      </c>
      <c r="AV152" s="469">
        <v>38</v>
      </c>
      <c r="AW152" s="502">
        <v>0.067142857</v>
      </c>
      <c r="AX152" s="404">
        <v>3</v>
      </c>
      <c r="AY152" s="401">
        <v>336</v>
      </c>
      <c r="AZ152" s="401">
        <v>2202.380952</v>
      </c>
      <c r="BA152" s="402">
        <v>800</v>
      </c>
      <c r="BB152" s="401">
        <v>8</v>
      </c>
      <c r="BC152" s="401">
        <v>52</v>
      </c>
      <c r="BD152" s="503">
        <v>0.075</v>
      </c>
      <c r="BE152" s="408">
        <v>3</v>
      </c>
      <c r="BF152" s="402">
        <v>353</v>
      </c>
      <c r="BG152" s="402">
        <v>2388.101983</v>
      </c>
      <c r="BH152" s="402">
        <v>900</v>
      </c>
      <c r="BI152" s="402">
        <v>9</v>
      </c>
      <c r="BJ152" s="402">
        <v>48</v>
      </c>
      <c r="BK152" s="502">
        <v>0.063333333</v>
      </c>
      <c r="BL152" s="408">
        <v>3</v>
      </c>
      <c r="BM152" s="506">
        <v>360</v>
      </c>
      <c r="BN152" s="426">
        <v>2566.666667</v>
      </c>
      <c r="BO152" s="409">
        <v>1000</v>
      </c>
      <c r="BP152" s="445">
        <v>13</v>
      </c>
      <c r="BQ152" s="445">
        <v>63</v>
      </c>
      <c r="BR152" s="503">
        <v>0.076</v>
      </c>
      <c r="BS152" s="399" t="s"/>
      <c r="BT152" s="400" t="s"/>
    </row>
    <row r="153" spans="1:72">
      <c r="A153" s="402">
        <v>4</v>
      </c>
      <c r="B153" s="402">
        <v>243</v>
      </c>
      <c r="C153" s="402">
        <v>411.5226337</v>
      </c>
      <c r="D153" s="402">
        <v>100</v>
      </c>
      <c r="E153" s="402">
        <v>0</v>
      </c>
      <c r="F153" s="402">
        <v>0</v>
      </c>
      <c r="G153" s="409">
        <v>0</v>
      </c>
      <c r="H153" s="404">
        <v>4</v>
      </c>
      <c r="I153" s="401">
        <v>247</v>
      </c>
      <c r="J153" s="401">
        <v>809.7165992</v>
      </c>
      <c r="K153" s="402">
        <v>200</v>
      </c>
      <c r="L153" s="401">
        <v>0</v>
      </c>
      <c r="M153" s="401">
        <v>0</v>
      </c>
      <c r="N153" s="403">
        <v>0</v>
      </c>
      <c r="O153" s="408">
        <v>4</v>
      </c>
      <c r="P153" s="402">
        <v>258</v>
      </c>
      <c r="Q153" s="402">
        <v>1104.651163</v>
      </c>
      <c r="R153" s="402">
        <v>300</v>
      </c>
      <c r="S153" s="402">
        <v>5</v>
      </c>
      <c r="T153" s="402">
        <v>10</v>
      </c>
      <c r="U153" s="409">
        <v>0.05</v>
      </c>
      <c r="V153" s="501">
        <v>4</v>
      </c>
      <c r="W153" s="401">
        <v>271</v>
      </c>
      <c r="X153" s="426">
        <v>1398.523985</v>
      </c>
      <c r="Y153" s="402">
        <v>400</v>
      </c>
      <c r="Z153" s="401">
        <v>3</v>
      </c>
      <c r="AA153" s="401">
        <v>18</v>
      </c>
      <c r="AB153" s="403">
        <v>0.0525</v>
      </c>
      <c r="AC153" s="408">
        <v>4</v>
      </c>
      <c r="AD153" s="402">
        <v>287</v>
      </c>
      <c r="AE153" s="429">
        <v>1620.209059</v>
      </c>
      <c r="AF153" s="402">
        <v>500</v>
      </c>
      <c r="AG153" s="402">
        <v>8</v>
      </c>
      <c r="AH153" s="402">
        <v>27</v>
      </c>
      <c r="AI153" s="409">
        <v>0.07</v>
      </c>
      <c r="AJ153" s="408">
        <v>4</v>
      </c>
      <c r="AK153" s="401">
        <v>293</v>
      </c>
      <c r="AL153" s="426">
        <v>1911.262799</v>
      </c>
      <c r="AM153" s="402">
        <v>600</v>
      </c>
      <c r="AN153" s="401">
        <v>8</v>
      </c>
      <c r="AO153" s="401">
        <v>32</v>
      </c>
      <c r="AP153" s="403">
        <v>0.066666667</v>
      </c>
      <c r="AQ153" s="440">
        <v>4</v>
      </c>
      <c r="AR153" s="402">
        <v>350</v>
      </c>
      <c r="AS153" s="429">
        <v>1857.142857</v>
      </c>
      <c r="AT153" s="402">
        <v>700</v>
      </c>
      <c r="AU153" s="402">
        <v>11</v>
      </c>
      <c r="AV153" s="402">
        <v>39</v>
      </c>
      <c r="AW153" s="502">
        <v>0.071428571</v>
      </c>
      <c r="AX153" s="404">
        <v>4</v>
      </c>
      <c r="AY153" s="401">
        <v>346</v>
      </c>
      <c r="AZ153" s="401">
        <v>2132.947977</v>
      </c>
      <c r="BA153" s="402">
        <v>800</v>
      </c>
      <c r="BB153" s="401">
        <v>9</v>
      </c>
      <c r="BC153" s="401">
        <v>53</v>
      </c>
      <c r="BD153" s="503">
        <v>0.0775</v>
      </c>
      <c r="BE153" s="408">
        <v>4</v>
      </c>
      <c r="BF153" s="402">
        <v>378</v>
      </c>
      <c r="BG153" s="402">
        <v>2166.666667</v>
      </c>
      <c r="BH153" s="402">
        <v>900</v>
      </c>
      <c r="BI153" s="402">
        <v>18</v>
      </c>
      <c r="BJ153" s="402">
        <v>63</v>
      </c>
      <c r="BK153" s="502">
        <v>0.09</v>
      </c>
      <c r="BL153" s="408">
        <v>4</v>
      </c>
      <c r="BM153" s="506">
        <v>371</v>
      </c>
      <c r="BN153" s="426">
        <v>2423.180593</v>
      </c>
      <c r="BO153" s="409">
        <v>1000</v>
      </c>
      <c r="BP153" s="445">
        <v>18</v>
      </c>
      <c r="BQ153" s="445">
        <v>83</v>
      </c>
      <c r="BR153" s="503">
        <v>0.101</v>
      </c>
      <c r="BS153" s="399" t="s"/>
      <c r="BT153" s="400" t="s"/>
    </row>
    <row r="154" spans="1:72">
      <c r="A154" s="402">
        <v>5</v>
      </c>
      <c r="B154" s="402">
        <v>231</v>
      </c>
      <c r="C154" s="402">
        <v>432.9004329</v>
      </c>
      <c r="D154" s="402">
        <v>100</v>
      </c>
      <c r="E154" s="402">
        <v>0</v>
      </c>
      <c r="F154" s="402">
        <v>0</v>
      </c>
      <c r="G154" s="409">
        <v>0</v>
      </c>
      <c r="H154" s="436">
        <v>5</v>
      </c>
      <c r="I154" s="405">
        <v>245</v>
      </c>
      <c r="J154" s="446">
        <v>816.3265306</v>
      </c>
      <c r="K154" s="402">
        <v>200</v>
      </c>
      <c r="L154" s="446">
        <v>0</v>
      </c>
      <c r="M154" s="405">
        <v>0</v>
      </c>
      <c r="N154" s="403">
        <v>0</v>
      </c>
      <c r="O154" s="408">
        <v>5</v>
      </c>
      <c r="P154" s="402">
        <v>262</v>
      </c>
      <c r="Q154" s="402">
        <v>1103.053435</v>
      </c>
      <c r="R154" s="402">
        <v>300</v>
      </c>
      <c r="S154" s="402">
        <v>3</v>
      </c>
      <c r="T154" s="402">
        <v>8</v>
      </c>
      <c r="U154" s="409">
        <v>0.036666667</v>
      </c>
      <c r="V154" s="507">
        <v>5</v>
      </c>
      <c r="W154" s="405">
        <v>281</v>
      </c>
      <c r="X154" s="425">
        <v>1348.754448</v>
      </c>
      <c r="Y154" s="402">
        <v>400</v>
      </c>
      <c r="Z154" s="405">
        <v>3</v>
      </c>
      <c r="AA154" s="405">
        <v>18</v>
      </c>
      <c r="AB154" s="403">
        <v>0.0525</v>
      </c>
      <c r="AC154" s="440">
        <v>5</v>
      </c>
      <c r="AD154" s="437">
        <v>303</v>
      </c>
      <c r="AE154" s="441">
        <v>1534.653465</v>
      </c>
      <c r="AF154" s="402">
        <v>500</v>
      </c>
      <c r="AG154" s="437">
        <v>5</v>
      </c>
      <c r="AH154" s="437">
        <v>30</v>
      </c>
      <c r="AI154" s="409">
        <v>0.07</v>
      </c>
      <c r="AJ154" s="408">
        <v>5</v>
      </c>
      <c r="AK154" s="405">
        <v>311</v>
      </c>
      <c r="AL154" s="425">
        <v>1790.996785</v>
      </c>
      <c r="AM154" s="402">
        <v>600</v>
      </c>
      <c r="AN154" s="405">
        <v>8</v>
      </c>
      <c r="AO154" s="405">
        <v>35</v>
      </c>
      <c r="AP154" s="403">
        <v>0.071666667</v>
      </c>
      <c r="AQ154" s="408">
        <v>5</v>
      </c>
      <c r="AR154" s="508">
        <v>325</v>
      </c>
      <c r="AS154" s="442">
        <v>2000</v>
      </c>
      <c r="AT154" s="402">
        <v>700</v>
      </c>
      <c r="AU154" s="406">
        <v>10</v>
      </c>
      <c r="AV154" s="406">
        <v>40</v>
      </c>
      <c r="AW154" s="409">
        <v>0.071428571</v>
      </c>
      <c r="AX154" s="436">
        <v>5</v>
      </c>
      <c r="AY154" s="472">
        <v>331</v>
      </c>
      <c r="AZ154" s="446">
        <v>2235.649547</v>
      </c>
      <c r="BA154" s="402">
        <v>800</v>
      </c>
      <c r="BB154" s="405">
        <v>8</v>
      </c>
      <c r="BC154" s="405">
        <v>52</v>
      </c>
      <c r="BD154" s="503">
        <v>0.075</v>
      </c>
      <c r="BE154" s="440">
        <v>5</v>
      </c>
      <c r="BF154" s="437">
        <v>342</v>
      </c>
      <c r="BG154" s="437">
        <v>2423.976608</v>
      </c>
      <c r="BH154" s="437">
        <v>900</v>
      </c>
      <c r="BI154" s="437">
        <v>9</v>
      </c>
      <c r="BJ154" s="437">
        <v>62</v>
      </c>
      <c r="BK154" s="509">
        <v>0.078888889</v>
      </c>
      <c r="BL154" s="404">
        <v>5</v>
      </c>
      <c r="BM154" s="506">
        <v>346</v>
      </c>
      <c r="BN154" s="425">
        <v>2658.959538</v>
      </c>
      <c r="BO154" s="409">
        <v>1000</v>
      </c>
      <c r="BP154" s="445">
        <v>12</v>
      </c>
      <c r="BQ154" s="445">
        <v>68</v>
      </c>
      <c r="BR154" s="503">
        <v>0.08</v>
      </c>
      <c r="BS154" s="399" t="s"/>
      <c r="BT154" s="400" t="s"/>
    </row>
    <row r="155" spans="1:72">
      <c r="A155" s="510" t="s">
        <v>11</v>
      </c>
      <c r="B155" s="441">
        <v>237.2</v>
      </c>
      <c r="C155" s="441">
        <v>421.9948356</v>
      </c>
      <c r="D155" s="437">
        <v>100</v>
      </c>
      <c r="E155" s="441">
        <v>0</v>
      </c>
      <c r="F155" s="441">
        <v>0</v>
      </c>
      <c r="G155" s="444">
        <v>0</v>
      </c>
      <c r="H155" s="511" t="s">
        <v>11</v>
      </c>
      <c r="I155" s="512">
        <v>242.4</v>
      </c>
      <c r="J155" s="512">
        <v>825.4924322</v>
      </c>
      <c r="K155" s="472">
        <v>200</v>
      </c>
      <c r="L155" s="512">
        <v>0</v>
      </c>
      <c r="M155" s="512">
        <v>0</v>
      </c>
      <c r="N155" s="411">
        <v>0</v>
      </c>
      <c r="O155" s="511" t="s">
        <v>11</v>
      </c>
      <c r="P155" s="441">
        <v>259.8</v>
      </c>
      <c r="Q155" s="441">
        <v>1108.100223</v>
      </c>
      <c r="R155" s="437">
        <v>300</v>
      </c>
      <c r="S155" s="441">
        <v>3.6</v>
      </c>
      <c r="T155" s="441">
        <v>8.6</v>
      </c>
      <c r="U155" s="444">
        <v>0.040666667</v>
      </c>
      <c r="V155" s="511" t="s">
        <v>11</v>
      </c>
      <c r="W155" s="512">
        <v>277</v>
      </c>
      <c r="X155" s="513">
        <v>1370.835479</v>
      </c>
      <c r="Y155" s="472">
        <v>400</v>
      </c>
      <c r="Z155" s="512">
        <v>3</v>
      </c>
      <c r="AA155" s="512">
        <v>17.6</v>
      </c>
      <c r="AB155" s="411">
        <v>0.0515</v>
      </c>
      <c r="AC155" s="440" t="s">
        <v>11</v>
      </c>
      <c r="AD155" s="441">
        <v>295</v>
      </c>
      <c r="AE155" s="514">
        <v>1580.191106</v>
      </c>
      <c r="AF155" s="437">
        <v>500</v>
      </c>
      <c r="AG155" s="437">
        <v>5</v>
      </c>
      <c r="AH155" s="437">
        <v>29</v>
      </c>
      <c r="AI155" s="515">
        <v>0.068</v>
      </c>
      <c r="AJ155" s="516" t="s">
        <v>11</v>
      </c>
      <c r="AK155" s="512">
        <v>311.2</v>
      </c>
      <c r="AL155" s="513">
        <v>1794.426456</v>
      </c>
      <c r="AM155" s="472">
        <v>600</v>
      </c>
      <c r="AN155" s="472">
        <v>8</v>
      </c>
      <c r="AO155" s="472">
        <v>34.2</v>
      </c>
      <c r="AP155" s="411">
        <v>0.070333333</v>
      </c>
      <c r="AQ155" s="511" t="s">
        <v>11</v>
      </c>
      <c r="AR155" s="517">
        <v>325.6</v>
      </c>
      <c r="AS155" s="514">
        <v>1999.925241</v>
      </c>
      <c r="AT155" s="437">
        <v>700</v>
      </c>
      <c r="AU155" s="437">
        <v>9.6</v>
      </c>
      <c r="AV155" s="437">
        <v>40.4</v>
      </c>
      <c r="AW155" s="515">
        <v>0.071428571</v>
      </c>
      <c r="AX155" s="511" t="s">
        <v>11</v>
      </c>
      <c r="AY155" s="512">
        <v>335.8</v>
      </c>
      <c r="AZ155" s="472">
        <v>2211.281146</v>
      </c>
      <c r="BA155" s="472">
        <v>800</v>
      </c>
      <c r="BB155" s="472">
        <v>8.8</v>
      </c>
      <c r="BC155" s="472">
        <v>49.2</v>
      </c>
      <c r="BD155" s="411">
        <v>0.0725</v>
      </c>
      <c r="BE155" s="511" t="s">
        <v>11</v>
      </c>
      <c r="BF155" s="441">
        <v>353.4</v>
      </c>
      <c r="BG155" s="437">
        <v>2361.94813</v>
      </c>
      <c r="BH155" s="437">
        <v>900</v>
      </c>
      <c r="BI155" s="437">
        <v>11</v>
      </c>
      <c r="BJ155" s="437">
        <v>55.6</v>
      </c>
      <c r="BK155" s="444">
        <v>0.074</v>
      </c>
      <c r="BL155" s="511" t="s">
        <v>11</v>
      </c>
      <c r="BM155" s="512">
        <v>360</v>
      </c>
      <c r="BN155" s="513">
        <v>2570.990692</v>
      </c>
      <c r="BO155" s="472">
        <v>1000</v>
      </c>
      <c r="BP155" s="518">
        <v>14.2</v>
      </c>
      <c r="BQ155" s="518">
        <v>61</v>
      </c>
      <c r="BR155" s="411">
        <v>0.0752</v>
      </c>
      <c r="BS155" s="399" t="s"/>
      <c r="BT155" s="400" t="s"/>
    </row>
    <row r="156" spans="1:79" s="720">
      <c r="A156" s="275" t="s"/>
      <c r="B156" s="275" t="s"/>
      <c r="C156" s="275" t="s"/>
      <c r="D156" s="171" t="s"/>
      <c r="E156" s="275" t="s"/>
      <c r="F156" s="275" t="s"/>
      <c r="G156" s="275" t="s"/>
      <c r="H156" s="276" t="s"/>
      <c r="I156" s="277" t="s"/>
      <c r="J156" s="277" t="s"/>
      <c r="K156" s="277" t="s"/>
      <c r="L156" s="277" t="s"/>
      <c r="M156" s="277" t="s"/>
      <c r="N156" s="277" t="s"/>
      <c r="O156" s="278" t="s"/>
      <c r="P156" s="279" t="s"/>
      <c r="Q156" s="279" t="s"/>
      <c r="R156" s="279" t="s"/>
      <c r="S156" s="279" t="s"/>
      <c r="T156" s="279" t="s"/>
      <c r="U156" s="279" t="s"/>
      <c r="V156" s="276" t="s"/>
      <c r="W156" s="171" t="s"/>
      <c r="X156" s="171" t="s"/>
      <c r="Y156" s="171" t="s"/>
      <c r="Z156" s="171" t="s"/>
      <c r="AA156" s="171" t="s"/>
      <c r="AB156" s="171" t="s"/>
      <c r="AC156" s="280" t="s"/>
      <c r="AD156" s="281" t="s"/>
      <c r="AE156" s="281" t="s"/>
      <c r="AF156" s="281" t="s"/>
      <c r="AG156" s="281" t="s"/>
      <c r="AH156" s="281" t="s"/>
      <c r="AI156" s="281" t="s"/>
      <c r="AJ156" s="276" t="s"/>
      <c r="AK156" s="171" t="s"/>
      <c r="AL156" s="171" t="s"/>
      <c r="AM156" s="171" t="s"/>
      <c r="AN156" s="171" t="s"/>
      <c r="AO156" s="171" t="s"/>
      <c r="AP156" s="171" t="s"/>
      <c r="AQ156" s="280" t="s"/>
      <c r="AR156" s="281" t="s"/>
      <c r="AS156" s="281" t="s"/>
      <c r="AT156" s="281" t="s"/>
      <c r="AU156" s="281" t="s"/>
      <c r="AV156" s="281" t="s"/>
      <c r="AW156" s="281" t="s"/>
      <c r="AX156" s="276" t="s"/>
      <c r="AY156" s="171" t="s"/>
      <c r="AZ156" s="171" t="s"/>
      <c r="BA156" s="171" t="s"/>
      <c r="BB156" s="171" t="s"/>
      <c r="BC156" s="171" t="s"/>
      <c r="BD156" s="171" t="s"/>
      <c r="BE156" s="282" t="s"/>
      <c r="BF156" s="171" t="s"/>
      <c r="BG156" s="383" t="s"/>
      <c r="BH156" s="171" t="s"/>
      <c r="BI156" s="171" t="s"/>
      <c r="BJ156" s="171" t="s"/>
      <c r="BK156" s="171" t="s"/>
      <c r="BL156" s="276" t="s"/>
      <c r="BM156" s="171" t="s"/>
      <c r="BN156" s="171" t="s"/>
      <c r="BO156" s="171" t="s"/>
      <c r="BP156" s="171" t="s"/>
      <c r="BQ156" s="171" t="s"/>
      <c r="BR156" s="171" t="s"/>
      <c r="BS156" s="276" t="s"/>
      <c r="BT156" s="171" t="s"/>
      <c r="BU156" s="171" t="s"/>
      <c r="BV156" s="171" t="s"/>
      <c r="BW156" s="171" t="s"/>
      <c r="BX156" s="171" t="s"/>
      <c r="BY156" s="171" t="s"/>
      <c r="BZ156" s="171" t="s"/>
      <c r="CA156" s="171" t="s"/>
    </row>
    <row r="157" spans="1:79" s="725" hidden="true">
      <c r="A157" s="283" t="s">
        <v>88</v>
      </c>
      <c r="B157" s="284" t="s"/>
      <c r="C157" s="284" t="s"/>
      <c r="D157" s="61" t="s"/>
      <c r="E157" s="284" t="s"/>
      <c r="F157" s="284" t="s"/>
      <c r="G157" s="285" t="s"/>
      <c r="H157" s="286" t="s">
        <v>89</v>
      </c>
      <c r="I157" s="284" t="s"/>
      <c r="J157" s="284" t="s"/>
      <c r="K157" s="61" t="s"/>
      <c r="L157" s="284" t="s"/>
      <c r="M157" s="284" t="s"/>
      <c r="N157" s="285" t="s"/>
      <c r="O157" s="286" t="s">
        <v>90</v>
      </c>
      <c r="P157" s="284" t="s"/>
      <c r="Q157" s="284" t="s"/>
      <c r="R157" s="61" t="s"/>
      <c r="S157" s="284" t="s"/>
      <c r="T157" s="284" t="s"/>
      <c r="U157" s="285" t="s"/>
      <c r="V157" s="286" t="s">
        <v>91</v>
      </c>
      <c r="W157" s="284" t="s"/>
      <c r="X157" s="284" t="s"/>
      <c r="Y157" s="61" t="s"/>
      <c r="Z157" s="284" t="s"/>
      <c r="AA157" s="284" t="s"/>
      <c r="AB157" s="287" t="s"/>
      <c r="AC157" s="288" t="s">
        <v>92</v>
      </c>
      <c r="AD157" s="284" t="s"/>
      <c r="AE157" s="284" t="s"/>
      <c r="AF157" s="61" t="s"/>
      <c r="AG157" s="284" t="s"/>
      <c r="AH157" s="284" t="s"/>
      <c r="AI157" s="285" t="s"/>
      <c r="AJ157" s="286" t="s">
        <v>93</v>
      </c>
      <c r="AK157" s="284" t="s"/>
      <c r="AL157" s="284" t="s"/>
      <c r="AM157" s="61" t="s"/>
      <c r="AN157" s="284" t="s"/>
      <c r="AO157" s="284" t="s"/>
      <c r="AP157" s="287" t="s"/>
      <c r="AQ157" s="288" t="s">
        <v>94</v>
      </c>
      <c r="AR157" s="284" t="s"/>
      <c r="AS157" s="284" t="s"/>
      <c r="AT157" s="61" t="s"/>
      <c r="AU157" s="284" t="s"/>
      <c r="AV157" s="284" t="s"/>
      <c r="AW157" s="285" t="s"/>
      <c r="AX157" s="286" t="s">
        <v>95</v>
      </c>
      <c r="AY157" s="284" t="s"/>
      <c r="AZ157" s="284" t="s"/>
      <c r="BA157" s="61" t="s"/>
      <c r="BB157" s="284" t="s"/>
      <c r="BC157" s="284" t="s"/>
      <c r="BD157" s="285" t="s"/>
      <c r="BE157" s="286" t="s">
        <v>96</v>
      </c>
      <c r="BF157" s="289" t="s"/>
      <c r="BG157" s="290" t="s"/>
      <c r="BH157" s="61" t="s"/>
      <c r="BI157" s="290" t="s"/>
      <c r="BJ157" s="290" t="s"/>
      <c r="BK157" s="290" t="s"/>
      <c r="BL157" s="286" t="s">
        <v>97</v>
      </c>
      <c r="BM157" s="284" t="s"/>
      <c r="BN157" s="284" t="s"/>
      <c r="BO157" s="61" t="s"/>
      <c r="BP157" s="284" t="s"/>
      <c r="BQ157" s="284" t="s"/>
      <c r="BR157" s="285" t="s"/>
      <c r="BS157" s="519" t="s"/>
      <c r="BT157" s="484" t="s"/>
      <c r="BU157" s="484" t="s"/>
      <c r="BV157" s="484" t="s"/>
      <c r="BW157" s="484" t="s"/>
      <c r="BX157" s="484" t="s"/>
      <c r="BY157" s="484" t="s"/>
      <c r="BZ157" s="484" t="s"/>
      <c r="CA157" s="484" t="s"/>
    </row>
    <row r="158" spans="1:70" hidden="true">
      <c r="A158" s="293" t="s">
        <v>5</v>
      </c>
      <c r="B158" s="294" t="s">
        <v>46</v>
      </c>
      <c r="C158" s="94" t="s">
        <v>47</v>
      </c>
      <c r="D158" s="103" t="s">
        <v>48</v>
      </c>
      <c r="E158" s="94" t="s">
        <v>49</v>
      </c>
      <c r="F158" s="96" t="s">
        <v>50</v>
      </c>
      <c r="G158" s="295" t="s">
        <v>51</v>
      </c>
      <c r="H158" s="93" t="s">
        <v>5</v>
      </c>
      <c r="I158" s="294" t="s">
        <v>46</v>
      </c>
      <c r="J158" s="94" t="s">
        <v>47</v>
      </c>
      <c r="K158" s="103" t="s">
        <v>48</v>
      </c>
      <c r="L158" s="94" t="s">
        <v>49</v>
      </c>
      <c r="M158" s="96" t="s">
        <v>50</v>
      </c>
      <c r="N158" s="97" t="s">
        <v>51</v>
      </c>
      <c r="O158" s="296" t="s">
        <v>5</v>
      </c>
      <c r="P158" s="294" t="s">
        <v>46</v>
      </c>
      <c r="Q158" s="94" t="s">
        <v>47</v>
      </c>
      <c r="R158" s="103" t="s">
        <v>48</v>
      </c>
      <c r="S158" s="94" t="s">
        <v>49</v>
      </c>
      <c r="T158" s="96" t="s">
        <v>50</v>
      </c>
      <c r="U158" s="295" t="s">
        <v>51</v>
      </c>
      <c r="V158" s="93" t="s">
        <v>5</v>
      </c>
      <c r="W158" s="294" t="s">
        <v>46</v>
      </c>
      <c r="X158" s="94" t="s">
        <v>47</v>
      </c>
      <c r="Y158" s="103" t="s">
        <v>48</v>
      </c>
      <c r="Z158" s="94" t="s">
        <v>49</v>
      </c>
      <c r="AA158" s="96" t="s">
        <v>50</v>
      </c>
      <c r="AB158" s="80" t="s">
        <v>51</v>
      </c>
      <c r="AC158" s="296" t="s">
        <v>5</v>
      </c>
      <c r="AD158" s="297" t="s">
        <v>46</v>
      </c>
      <c r="AE158" s="94" t="s">
        <v>47</v>
      </c>
      <c r="AF158" s="103" t="s">
        <v>48</v>
      </c>
      <c r="AG158" s="94" t="s">
        <v>49</v>
      </c>
      <c r="AH158" s="96" t="s">
        <v>50</v>
      </c>
      <c r="AI158" s="295" t="s">
        <v>51</v>
      </c>
      <c r="AJ158" s="93" t="s">
        <v>5</v>
      </c>
      <c r="AK158" s="294" t="s">
        <v>46</v>
      </c>
      <c r="AL158" s="94" t="s">
        <v>47</v>
      </c>
      <c r="AM158" s="103" t="s">
        <v>48</v>
      </c>
      <c r="AN158" s="94" t="s">
        <v>49</v>
      </c>
      <c r="AO158" s="96" t="s">
        <v>50</v>
      </c>
      <c r="AP158" s="80" t="s">
        <v>51</v>
      </c>
      <c r="AQ158" s="296" t="s">
        <v>5</v>
      </c>
      <c r="AR158" s="297" t="s">
        <v>46</v>
      </c>
      <c r="AS158" s="94" t="s">
        <v>47</v>
      </c>
      <c r="AT158" s="103" t="s">
        <v>48</v>
      </c>
      <c r="AU158" s="94" t="s">
        <v>49</v>
      </c>
      <c r="AV158" s="96" t="s">
        <v>50</v>
      </c>
      <c r="AW158" s="295" t="s">
        <v>51</v>
      </c>
      <c r="AX158" s="296" t="s">
        <v>5</v>
      </c>
      <c r="AY158" s="127" t="s">
        <v>46</v>
      </c>
      <c r="AZ158" s="78" t="s">
        <v>47</v>
      </c>
      <c r="BA158" s="79" t="s">
        <v>48</v>
      </c>
      <c r="BB158" s="78" t="s">
        <v>49</v>
      </c>
      <c r="BC158" s="78" t="s">
        <v>50</v>
      </c>
      <c r="BD158" s="80" t="s">
        <v>51</v>
      </c>
      <c r="BE158" s="93" t="s">
        <v>5</v>
      </c>
      <c r="BF158" s="294" t="s">
        <v>46</v>
      </c>
      <c r="BG158" s="94" t="s">
        <v>47</v>
      </c>
      <c r="BH158" s="103" t="s">
        <v>48</v>
      </c>
      <c r="BI158" s="94" t="s">
        <v>49</v>
      </c>
      <c r="BJ158" s="188" t="s">
        <v>50</v>
      </c>
      <c r="BK158" s="295" t="s">
        <v>51</v>
      </c>
      <c r="BL158" s="93" t="s">
        <v>5</v>
      </c>
      <c r="BM158" s="294" t="s">
        <v>46</v>
      </c>
      <c r="BN158" s="94" t="s">
        <v>47</v>
      </c>
      <c r="BO158" s="103" t="s">
        <v>48</v>
      </c>
      <c r="BP158" s="94" t="s">
        <v>49</v>
      </c>
      <c r="BQ158" s="96" t="s">
        <v>50</v>
      </c>
      <c r="BR158" s="97" t="s">
        <v>51</v>
      </c>
    </row>
    <row r="159" spans="1:70" hidden="true">
      <c r="A159" s="126">
        <v>1</v>
      </c>
      <c r="B159" s="38" t="s"/>
      <c r="C159" s="112" t="e">
        <f>=(D159-E159-F159)*1000/B159</f>
        <v>#DIV/0!</v>
      </c>
      <c r="D159" s="79">
        <v>100</v>
      </c>
      <c r="E159" s="11">
        <v>0</v>
      </c>
      <c r="F159" s="11">
        <v>0</v>
      </c>
      <c r="G159" s="80">
        <f>=(E159+F159)/D159</f>
        <v>0</v>
      </c>
      <c r="H159" s="90">
        <v>1</v>
      </c>
      <c r="I159" s="38" t="s"/>
      <c r="J159" s="109" t="e">
        <f>=(K159-L159-M159)*1000/I159</f>
        <v>#DIV/0!</v>
      </c>
      <c r="K159" s="111">
        <v>200</v>
      </c>
      <c r="L159" s="109">
        <v>4</v>
      </c>
      <c r="M159" s="112">
        <v>10</v>
      </c>
      <c r="N159" s="80">
        <f>=(L159+M159)/K159</f>
        <v>0.07</v>
      </c>
      <c r="O159" s="86">
        <v>1</v>
      </c>
      <c r="P159" s="298" t="s"/>
      <c r="Q159" s="109" t="e">
        <f>=(R159-S159-T159)*1000/P159</f>
        <v>#DIV/0!</v>
      </c>
      <c r="R159" s="79">
        <v>300</v>
      </c>
      <c r="S159" s="109">
        <v>5</v>
      </c>
      <c r="T159" s="112">
        <v>7</v>
      </c>
      <c r="U159" s="80">
        <f>=(S159+T159)/R159</f>
        <v>0.04</v>
      </c>
      <c r="V159" s="90">
        <v>1</v>
      </c>
      <c r="W159" s="38">
        <v>293</v>
      </c>
      <c r="X159" s="110">
        <f>=(Y159-Z159-AA159)*1000/W159</f>
        <v>1324.23208191126</v>
      </c>
      <c r="Y159" s="111">
        <v>400</v>
      </c>
      <c r="Z159" s="109">
        <v>4</v>
      </c>
      <c r="AA159" s="112">
        <v>8</v>
      </c>
      <c r="AB159" s="80">
        <f>=(Z159+AA159)/Y159</f>
        <v>0.03</v>
      </c>
      <c r="AC159" s="86">
        <v>1</v>
      </c>
      <c r="AD159" s="298">
        <v>327</v>
      </c>
      <c r="AE159" s="109">
        <f>=(AF159-AG159-AH159)*1000/AD159</f>
        <v>1437.30886850153</v>
      </c>
      <c r="AF159" s="111">
        <v>500</v>
      </c>
      <c r="AG159" s="109">
        <v>15</v>
      </c>
      <c r="AH159" s="112">
        <v>15</v>
      </c>
      <c r="AI159" s="80">
        <f>=(AG159+AH159)/AF159</f>
        <v>0.06</v>
      </c>
      <c r="AJ159" s="90">
        <v>1</v>
      </c>
      <c r="AK159" s="38">
        <v>326</v>
      </c>
      <c r="AL159" s="110">
        <f>=(AM159-AN159-AO159)*1000/AK159</f>
        <v>1730.06134969325</v>
      </c>
      <c r="AM159" s="111">
        <v>600</v>
      </c>
      <c r="AN159" s="109">
        <v>20</v>
      </c>
      <c r="AO159" s="112">
        <v>16</v>
      </c>
      <c r="AP159" s="80">
        <f>=(AN159+AO159)/AM159</f>
        <v>0.06</v>
      </c>
      <c r="AQ159" s="86">
        <v>1</v>
      </c>
      <c r="AR159" s="298">
        <v>364</v>
      </c>
      <c r="AS159" s="109">
        <f>=(AT159-AU159-AV159)*1000/AR159</f>
        <v>1780.21978021978</v>
      </c>
      <c r="AT159" s="111">
        <v>700</v>
      </c>
      <c r="AU159" s="109">
        <v>29</v>
      </c>
      <c r="AV159" s="112">
        <v>23</v>
      </c>
      <c r="AW159" s="80">
        <f>=(AU159+AV159)/AT159</f>
        <v>0.074285714285714</v>
      </c>
      <c r="AX159" s="86">
        <v>1</v>
      </c>
      <c r="AY159" s="127">
        <v>381</v>
      </c>
      <c r="AZ159" s="78">
        <f>=(BA159-BB159-BC159)*1000/AY159</f>
        <v>1944.88188976378</v>
      </c>
      <c r="BA159" s="79">
        <v>800</v>
      </c>
      <c r="BB159" s="78">
        <v>32</v>
      </c>
      <c r="BC159" s="78">
        <v>27</v>
      </c>
      <c r="BD159" s="80">
        <f>=(BB159+BC159)/BA159</f>
        <v>0.07375</v>
      </c>
      <c r="BE159" s="90">
        <v>1</v>
      </c>
      <c r="BF159" s="38">
        <v>390</v>
      </c>
      <c r="BG159" s="109">
        <f>=(BH159-BI159-BJ159)*1000/BF159</f>
        <v>2189.74358974359</v>
      </c>
      <c r="BH159" s="111">
        <v>900</v>
      </c>
      <c r="BI159" s="109">
        <v>19</v>
      </c>
      <c r="BJ159" s="112">
        <v>27</v>
      </c>
      <c r="BK159" s="195">
        <f>=(BI159+BJ159)/BH159</f>
        <v>0.051111111111111</v>
      </c>
      <c r="BL159" s="90">
        <v>1</v>
      </c>
      <c r="BM159" s="38">
        <v>388</v>
      </c>
      <c r="BN159" s="109">
        <f>=(BO159-BP159-BQ159)*1000/BM159</f>
        <v>2337.62886597938</v>
      </c>
      <c r="BO159" s="111">
        <v>1000</v>
      </c>
      <c r="BP159" s="109">
        <v>44</v>
      </c>
      <c r="BQ159" s="109">
        <v>49</v>
      </c>
      <c r="BR159" s="112">
        <f>=(BP159+BQ159)/BO159</f>
        <v>0.093</v>
      </c>
    </row>
    <row r="160" spans="1:70" hidden="true">
      <c r="A160" s="126">
        <v>2</v>
      </c>
      <c r="B160" s="299" t="s"/>
      <c r="C160" s="112" t="e">
        <f>=(D160-E160-F160)*1000/B160</f>
        <v>#DIV/0!</v>
      </c>
      <c r="D160" s="79">
        <v>100</v>
      </c>
      <c r="E160" s="11">
        <v>0</v>
      </c>
      <c r="F160" s="11">
        <v>0</v>
      </c>
      <c r="G160" s="80">
        <f>=(E160+F160)/D160</f>
        <v>0</v>
      </c>
      <c r="H160" s="90">
        <v>2</v>
      </c>
      <c r="I160" s="299" t="s"/>
      <c r="J160" s="109" t="e">
        <f>=(K160-L160-M160)*1000/I160</f>
        <v>#DIV/0!</v>
      </c>
      <c r="K160" s="111">
        <v>200</v>
      </c>
      <c r="L160" s="109">
        <v>1</v>
      </c>
      <c r="M160" s="112">
        <v>1</v>
      </c>
      <c r="N160" s="80">
        <f>=(L160+M160)/K160</f>
        <v>0.01</v>
      </c>
      <c r="O160" s="86">
        <v>2</v>
      </c>
      <c r="P160" s="300" t="s"/>
      <c r="Q160" s="109" t="e">
        <f>=(R160-S160-T160)*1000/P160</f>
        <v>#DIV/0!</v>
      </c>
      <c r="R160" s="79">
        <v>300</v>
      </c>
      <c r="S160" s="109">
        <v>4</v>
      </c>
      <c r="T160" s="112">
        <v>10</v>
      </c>
      <c r="U160" s="80">
        <f>=(S160+T160)/R160</f>
        <v>0.046666666666667</v>
      </c>
      <c r="V160" s="90">
        <v>2</v>
      </c>
      <c r="W160" s="110">
        <v>316</v>
      </c>
      <c r="X160" s="110">
        <f>=(Y160-Z160-AA160)*1000/W160</f>
        <v>1227.84810126582</v>
      </c>
      <c r="Y160" s="111">
        <v>400</v>
      </c>
      <c r="Z160" s="109">
        <v>4</v>
      </c>
      <c r="AA160" s="112">
        <v>8</v>
      </c>
      <c r="AB160" s="80">
        <f>=(Z160+AA160)/Y160</f>
        <v>0.03</v>
      </c>
      <c r="AC160" s="86">
        <v>2</v>
      </c>
      <c r="AD160" s="300">
        <v>301</v>
      </c>
      <c r="AE160" s="109">
        <f>=(AF160-AG160-AH160)*1000/AD160</f>
        <v>1528.23920265781</v>
      </c>
      <c r="AF160" s="111">
        <v>500</v>
      </c>
      <c r="AG160" s="109">
        <v>18</v>
      </c>
      <c r="AH160" s="112">
        <v>22</v>
      </c>
      <c r="AI160" s="80">
        <f>=(AG160+AH160)/AF160</f>
        <v>0.08</v>
      </c>
      <c r="AJ160" s="90">
        <v>2</v>
      </c>
      <c r="AK160" s="38">
        <v>327</v>
      </c>
      <c r="AL160" s="110">
        <f>=(AM160-AN160-AO160)*1000/AK160</f>
        <v>1703.36391437309</v>
      </c>
      <c r="AM160" s="111">
        <v>600</v>
      </c>
      <c r="AN160" s="109">
        <v>20</v>
      </c>
      <c r="AO160" s="112">
        <v>23</v>
      </c>
      <c r="AP160" s="80">
        <f>=(AN160+AO160)/AM160</f>
        <v>0.071666666666667</v>
      </c>
      <c r="AQ160" s="86">
        <v>2</v>
      </c>
      <c r="AR160" s="300">
        <v>356</v>
      </c>
      <c r="AS160" s="109">
        <f>=(AT160-AU160-AV160)*1000/AR160</f>
        <v>1817.41573033708</v>
      </c>
      <c r="AT160" s="111">
        <v>700</v>
      </c>
      <c r="AU160" s="109">
        <v>28</v>
      </c>
      <c r="AV160" s="112">
        <v>25</v>
      </c>
      <c r="AW160" s="80">
        <f>=(AU160+AV160)/AT160</f>
        <v>0.075714285714286</v>
      </c>
      <c r="AX160" s="86">
        <v>2</v>
      </c>
      <c r="AY160" s="301">
        <v>386</v>
      </c>
      <c r="AZ160" s="78">
        <f>=(BA160-BB160-BC160)*1000/AY160</f>
        <v>1919.68911917098</v>
      </c>
      <c r="BA160" s="79">
        <v>800</v>
      </c>
      <c r="BB160" s="78">
        <v>32</v>
      </c>
      <c r="BC160" s="78">
        <v>27</v>
      </c>
      <c r="BD160" s="80">
        <f>=(BB160+BC160)/BA160</f>
        <v>0.07375</v>
      </c>
      <c r="BE160" s="90">
        <v>2</v>
      </c>
      <c r="BF160" s="299">
        <v>360</v>
      </c>
      <c r="BG160" s="109">
        <f>=(BH160-BI160-BJ160)*1000/BF160</f>
        <v>2252.77777777778</v>
      </c>
      <c r="BH160" s="111">
        <v>900</v>
      </c>
      <c r="BI160" s="109">
        <v>46</v>
      </c>
      <c r="BJ160" s="112">
        <v>43</v>
      </c>
      <c r="BK160" s="80">
        <f>=(BI160+BJ160)/BH160</f>
        <v>0.098888888888889</v>
      </c>
      <c r="BL160" s="90">
        <v>2</v>
      </c>
      <c r="BM160" s="38">
        <v>412</v>
      </c>
      <c r="BN160" s="109">
        <f>=(BO160-BP160-BQ160)*1000/BM160</f>
        <v>2259.70873786408</v>
      </c>
      <c r="BO160" s="111">
        <v>1000</v>
      </c>
      <c r="BP160" s="109">
        <v>32</v>
      </c>
      <c r="BQ160" s="109">
        <v>37</v>
      </c>
      <c r="BR160" s="112">
        <f>=(BP160+BQ160)/BO160</f>
        <v>0.069</v>
      </c>
    </row>
    <row r="161" spans="1:70" hidden="true">
      <c r="A161" s="126">
        <v>3</v>
      </c>
      <c r="B161" s="38" t="s"/>
      <c r="C161" s="112" t="e">
        <f>=(D161-E161-F161)*1000/B161</f>
        <v>#DIV/0!</v>
      </c>
      <c r="D161" s="79">
        <v>100</v>
      </c>
      <c r="E161" s="11">
        <v>0</v>
      </c>
      <c r="F161" s="11">
        <v>0</v>
      </c>
      <c r="G161" s="80">
        <f>=(E161+F161)/D161</f>
        <v>0</v>
      </c>
      <c r="H161" s="90">
        <v>3</v>
      </c>
      <c r="I161" s="38" t="s"/>
      <c r="J161" s="109" t="e">
        <f>=(K161-L161-M161)*1000/I161</f>
        <v>#DIV/0!</v>
      </c>
      <c r="K161" s="111">
        <v>200</v>
      </c>
      <c r="L161" s="109">
        <v>8</v>
      </c>
      <c r="M161" s="112">
        <v>5</v>
      </c>
      <c r="N161" s="80">
        <f>=(L161+M161)/K161</f>
        <v>0.065</v>
      </c>
      <c r="O161" s="86">
        <v>3</v>
      </c>
      <c r="P161" s="298" t="s"/>
      <c r="Q161" s="109" t="e">
        <f>=(R161-S161-T161)*1000/P161</f>
        <v>#DIV/0!</v>
      </c>
      <c r="R161" s="79">
        <v>300</v>
      </c>
      <c r="S161" s="109">
        <v>10</v>
      </c>
      <c r="T161" s="112">
        <v>17</v>
      </c>
      <c r="U161" s="80">
        <f>=(S161+T161)/R161</f>
        <v>0.09</v>
      </c>
      <c r="V161" s="90">
        <v>3</v>
      </c>
      <c r="W161" s="38">
        <v>293</v>
      </c>
      <c r="X161" s="110">
        <f>=(Y161-Z161-AA161)*1000/W161</f>
        <v>1290.1023890785</v>
      </c>
      <c r="Y161" s="111">
        <v>400</v>
      </c>
      <c r="Z161" s="109">
        <v>10</v>
      </c>
      <c r="AA161" s="112">
        <v>12</v>
      </c>
      <c r="AB161" s="80">
        <f>=(Z161+AA161)/Y161</f>
        <v>0.055</v>
      </c>
      <c r="AC161" s="86">
        <v>3</v>
      </c>
      <c r="AD161" s="298">
        <v>326</v>
      </c>
      <c r="AE161" s="109">
        <f>=(AF161-AG161-AH161)*1000/AD161</f>
        <v>1420.24539877301</v>
      </c>
      <c r="AF161" s="111">
        <v>500</v>
      </c>
      <c r="AG161" s="109">
        <v>21</v>
      </c>
      <c r="AH161" s="112">
        <v>16</v>
      </c>
      <c r="AI161" s="80">
        <f>=(AG161+AH161)/AF161</f>
        <v>0.074</v>
      </c>
      <c r="AJ161" s="90">
        <v>3</v>
      </c>
      <c r="AK161" s="38">
        <v>343</v>
      </c>
      <c r="AL161" s="110">
        <f>=(AM161-AN161-AO161)*1000/AK161</f>
        <v>1603.49854227405</v>
      </c>
      <c r="AM161" s="111">
        <v>600</v>
      </c>
      <c r="AN161" s="109">
        <v>20</v>
      </c>
      <c r="AO161" s="112">
        <v>30</v>
      </c>
      <c r="AP161" s="80">
        <f>=(AN161+AO161)/AM161</f>
        <v>0.083333333333333</v>
      </c>
      <c r="AQ161" s="86">
        <v>3</v>
      </c>
      <c r="AR161" s="298">
        <v>346</v>
      </c>
      <c r="AS161" s="109">
        <f>=(AT161-AU161-AV161)*1000/AR161</f>
        <v>1864.16184971098</v>
      </c>
      <c r="AT161" s="111">
        <v>700</v>
      </c>
      <c r="AU161" s="109">
        <v>28</v>
      </c>
      <c r="AV161" s="112">
        <v>27</v>
      </c>
      <c r="AW161" s="80">
        <f>=(AU161+AV161)/AT161</f>
        <v>0.078571428571429</v>
      </c>
      <c r="AX161" s="86">
        <v>3</v>
      </c>
      <c r="AY161" s="127">
        <v>358</v>
      </c>
      <c r="AZ161" s="78">
        <f>=(BA161-BB161-BC161)*1000/AY161</f>
        <v>2069.83240223464</v>
      </c>
      <c r="BA161" s="79">
        <v>800</v>
      </c>
      <c r="BB161" s="78">
        <v>32</v>
      </c>
      <c r="BC161" s="78">
        <v>27</v>
      </c>
      <c r="BD161" s="80">
        <f>=(BB161+BC161)/BA161</f>
        <v>0.07375</v>
      </c>
      <c r="BE161" s="90">
        <v>3</v>
      </c>
      <c r="BF161" s="38">
        <v>397</v>
      </c>
      <c r="BG161" s="109">
        <f>=(BH161-BI161-BJ161)*1000/BF161</f>
        <v>2123.42569269521</v>
      </c>
      <c r="BH161" s="111">
        <v>900</v>
      </c>
      <c r="BI161" s="109">
        <v>30</v>
      </c>
      <c r="BJ161" s="112">
        <v>27</v>
      </c>
      <c r="BK161" s="80">
        <f>=(BI161+BJ161)/BH161</f>
        <v>0.063333333333333</v>
      </c>
      <c r="BL161" s="90">
        <v>3</v>
      </c>
      <c r="BM161" s="38">
        <v>406</v>
      </c>
      <c r="BN161" s="109">
        <f>=(BO161-BP161-BQ161)*1000/BM161</f>
        <v>2293.10344827586</v>
      </c>
      <c r="BO161" s="111">
        <v>1000</v>
      </c>
      <c r="BP161" s="109">
        <v>32</v>
      </c>
      <c r="BQ161" s="109">
        <v>37</v>
      </c>
      <c r="BR161" s="112">
        <f>=(BP161+BQ161)/BO161</f>
        <v>0.069</v>
      </c>
    </row>
    <row r="162" spans="1:70" hidden="true">
      <c r="A162" s="110">
        <v>4</v>
      </c>
      <c r="B162" s="38" t="s"/>
      <c r="C162" s="112" t="e">
        <f>=(D162-E162-F162)*1000/B162</f>
        <v>#DIV/0!</v>
      </c>
      <c r="D162" s="79">
        <v>100</v>
      </c>
      <c r="E162" s="11">
        <v>0</v>
      </c>
      <c r="F162" s="11">
        <v>0</v>
      </c>
      <c r="G162" s="80">
        <f>=(E162+F162)/D162</f>
        <v>0</v>
      </c>
      <c r="H162" s="81">
        <v>4</v>
      </c>
      <c r="I162" s="38" t="s"/>
      <c r="J162" s="109" t="e">
        <f>=(K162-L162-M162)*1000/I162</f>
        <v>#DIV/0!</v>
      </c>
      <c r="K162" s="111">
        <v>200</v>
      </c>
      <c r="L162" s="109">
        <v>0</v>
      </c>
      <c r="M162" s="112">
        <v>0</v>
      </c>
      <c r="N162" s="80">
        <f>=(L162+M162)/K162</f>
        <v>0</v>
      </c>
      <c r="O162" s="296">
        <v>4</v>
      </c>
      <c r="P162" s="298" t="s"/>
      <c r="Q162" s="109" t="e">
        <f>=(R162-S162-T162)*1000/P162</f>
        <v>#DIV/0!</v>
      </c>
      <c r="R162" s="79">
        <v>300</v>
      </c>
      <c r="S162" s="109">
        <v>2</v>
      </c>
      <c r="T162" s="112">
        <v>4</v>
      </c>
      <c r="U162" s="80">
        <f>=(S162+T162)/R162</f>
        <v>0.02</v>
      </c>
      <c r="V162" s="81">
        <v>4</v>
      </c>
      <c r="W162" s="38">
        <v>297</v>
      </c>
      <c r="X162" s="110">
        <f>=(Y162-Z162-AA162)*1000/W162</f>
        <v>1212.12121212121</v>
      </c>
      <c r="Y162" s="111">
        <v>400</v>
      </c>
      <c r="Z162" s="109">
        <v>18</v>
      </c>
      <c r="AA162" s="112">
        <v>22</v>
      </c>
      <c r="AB162" s="80">
        <f>=(Z162+AA162)/Y162</f>
        <v>0.1</v>
      </c>
      <c r="AC162" s="296">
        <v>4</v>
      </c>
      <c r="AD162" s="298">
        <v>331</v>
      </c>
      <c r="AE162" s="109">
        <f>=(AF162-AG162-AH162)*1000/AD162</f>
        <v>1432.02416918429</v>
      </c>
      <c r="AF162" s="111">
        <v>500</v>
      </c>
      <c r="AG162" s="109">
        <v>11</v>
      </c>
      <c r="AH162" s="112">
        <v>15</v>
      </c>
      <c r="AI162" s="80">
        <f>=(AG162+AH162)/AF162</f>
        <v>0.052</v>
      </c>
      <c r="AJ162" s="81">
        <v>4</v>
      </c>
      <c r="AK162" s="38">
        <v>345</v>
      </c>
      <c r="AL162" s="110">
        <f>=(AM162-AN162-AO162)*1000/AK162</f>
        <v>1614.49275362319</v>
      </c>
      <c r="AM162" s="111">
        <v>600</v>
      </c>
      <c r="AN162" s="109">
        <v>20</v>
      </c>
      <c r="AO162" s="112">
        <v>23</v>
      </c>
      <c r="AP162" s="80">
        <f>=(AN162+AO162)/AM162</f>
        <v>0.071666666666667</v>
      </c>
      <c r="AQ162" s="296">
        <v>4</v>
      </c>
      <c r="AR162" s="298">
        <v>352</v>
      </c>
      <c r="AS162" s="109">
        <f>=(AT162-AU162-AV162)*1000/AR162</f>
        <v>1812.5</v>
      </c>
      <c r="AT162" s="111">
        <v>700</v>
      </c>
      <c r="AU162" s="109">
        <v>32</v>
      </c>
      <c r="AV162" s="112">
        <v>30</v>
      </c>
      <c r="AW162" s="80">
        <f>=(AU162+AV162)/AT162</f>
        <v>0.088571428571429</v>
      </c>
      <c r="AX162" s="296">
        <v>4</v>
      </c>
      <c r="AY162" s="127">
        <v>370</v>
      </c>
      <c r="AZ162" s="78">
        <f>=(BA162-BB162-BC162)*1000/AY162</f>
        <v>2002.7027027027</v>
      </c>
      <c r="BA162" s="79">
        <v>800</v>
      </c>
      <c r="BB162" s="78">
        <v>32</v>
      </c>
      <c r="BC162" s="78">
        <v>27</v>
      </c>
      <c r="BD162" s="80">
        <f>=(BB162+BC162)/BA162</f>
        <v>0.07375</v>
      </c>
      <c r="BE162" s="81">
        <v>4</v>
      </c>
      <c r="BF162" s="38">
        <v>385</v>
      </c>
      <c r="BG162" s="109">
        <f>=(BH162-BI162-BJ162)*1000/BF162</f>
        <v>2218.18181818182</v>
      </c>
      <c r="BH162" s="111">
        <v>900</v>
      </c>
      <c r="BI162" s="109">
        <v>19</v>
      </c>
      <c r="BJ162" s="112">
        <v>27</v>
      </c>
      <c r="BK162" s="80">
        <f>=(BI162+BJ162)/BH162</f>
        <v>0.051111111111111</v>
      </c>
      <c r="BL162" s="81">
        <v>4</v>
      </c>
      <c r="BM162" s="38">
        <v>403</v>
      </c>
      <c r="BN162" s="109">
        <f>=(BO162-BP162-BQ162)*1000/BM162</f>
        <v>2287.841191067</v>
      </c>
      <c r="BO162" s="111">
        <v>1000</v>
      </c>
      <c r="BP162" s="109">
        <v>35</v>
      </c>
      <c r="BQ162" s="109">
        <v>43</v>
      </c>
      <c r="BR162" s="112">
        <f>=(BP162+BQ162)/BO162</f>
        <v>0.078</v>
      </c>
    </row>
    <row r="163" spans="1:70" hidden="true">
      <c r="A163" s="302">
        <v>5</v>
      </c>
      <c r="B163" s="265" t="s"/>
      <c r="C163" s="146" t="e">
        <f>=(D163-E163-F163)*1000/B163</f>
        <v>#DIV/0!</v>
      </c>
      <c r="D163" s="79">
        <v>100</v>
      </c>
      <c r="E163" s="303">
        <v>0</v>
      </c>
      <c r="F163" s="303">
        <v>0</v>
      </c>
      <c r="G163" s="141">
        <f>=(E163+F163)/D163</f>
        <v>0</v>
      </c>
      <c r="H163" s="132">
        <v>5</v>
      </c>
      <c r="I163" s="520" t="s"/>
      <c r="J163" s="145" t="e">
        <f>=(K163-L163-M163)*1000/I163</f>
        <v>#DIV/0!</v>
      </c>
      <c r="K163" s="130">
        <v>200</v>
      </c>
      <c r="L163" s="145">
        <v>8</v>
      </c>
      <c r="M163" s="146">
        <v>5</v>
      </c>
      <c r="N163" s="141">
        <f>=(L163+M163)/K163</f>
        <v>0.065</v>
      </c>
      <c r="O163" s="86">
        <v>5</v>
      </c>
      <c r="P163" s="304" t="s"/>
      <c r="Q163" s="145" t="e">
        <f>=(R163-S163-T163)*1000/P163</f>
        <v>#DIV/0!</v>
      </c>
      <c r="R163" s="79">
        <v>300</v>
      </c>
      <c r="S163" s="145">
        <v>8</v>
      </c>
      <c r="T163" s="146">
        <v>5</v>
      </c>
      <c r="U163" s="141">
        <f>=(S163+T163)/R163</f>
        <v>0.043333333333333</v>
      </c>
      <c r="V163" s="132">
        <v>5</v>
      </c>
      <c r="W163" s="265">
        <v>316</v>
      </c>
      <c r="X163" s="129">
        <f>=(Y163-Z163-AA163)*1000/W163</f>
        <v>1183.54430379747</v>
      </c>
      <c r="Y163" s="111">
        <v>400</v>
      </c>
      <c r="Z163" s="145">
        <v>13</v>
      </c>
      <c r="AA163" s="146">
        <v>13</v>
      </c>
      <c r="AB163" s="141">
        <f>=(Z163+AA163)/Y163</f>
        <v>0.065</v>
      </c>
      <c r="AC163" s="86">
        <v>5</v>
      </c>
      <c r="AD163" s="304">
        <v>326</v>
      </c>
      <c r="AE163" s="145">
        <f>=(AF163-AG163-AH163)*1000/AD163</f>
        <v>1411.04294478528</v>
      </c>
      <c r="AF163" s="111">
        <v>500</v>
      </c>
      <c r="AG163" s="145">
        <v>13</v>
      </c>
      <c r="AH163" s="146">
        <v>27</v>
      </c>
      <c r="AI163" s="141">
        <f>=(AG163+AH163)/AF163</f>
        <v>0.08</v>
      </c>
      <c r="AJ163" s="132">
        <v>5</v>
      </c>
      <c r="AK163" s="265">
        <v>317</v>
      </c>
      <c r="AL163" s="129">
        <f>=(AM163-AN163-AO163)*1000/AK163</f>
        <v>1776.02523659306</v>
      </c>
      <c r="AM163" s="111">
        <v>600</v>
      </c>
      <c r="AN163" s="145">
        <v>18</v>
      </c>
      <c r="AO163" s="146">
        <v>19</v>
      </c>
      <c r="AP163" s="141">
        <f>=(AN163+AO163)/AM163</f>
        <v>0.061666666666667</v>
      </c>
      <c r="AQ163" s="86">
        <v>5</v>
      </c>
      <c r="AR163" s="304">
        <v>365</v>
      </c>
      <c r="AS163" s="145">
        <f>=(AT163-AU163-AV163)*1000/AR163</f>
        <v>1791.78082191781</v>
      </c>
      <c r="AT163" s="111">
        <v>700</v>
      </c>
      <c r="AU163" s="145">
        <v>26</v>
      </c>
      <c r="AV163" s="146">
        <v>20</v>
      </c>
      <c r="AW163" s="141">
        <f>=(AU163+AV163)/AT163</f>
        <v>0.065714285714286</v>
      </c>
      <c r="AX163" s="86">
        <v>5</v>
      </c>
      <c r="AY163" s="143">
        <v>343</v>
      </c>
      <c r="AZ163" s="140">
        <f>=(BA163-BB163-BC163)*1000/AY163</f>
        <v>2160.34985422741</v>
      </c>
      <c r="BA163" s="79">
        <v>800</v>
      </c>
      <c r="BB163" s="140">
        <v>32</v>
      </c>
      <c r="BC163" s="140">
        <v>27</v>
      </c>
      <c r="BD163" s="141">
        <f>=(BB163+BC163)/BA163</f>
        <v>0.07375</v>
      </c>
      <c r="BE163" s="132">
        <v>5</v>
      </c>
      <c r="BF163" s="265">
        <v>388</v>
      </c>
      <c r="BG163" s="145">
        <f>=(BH163-BI163-BJ163)*1000/BF163</f>
        <v>2090.20618556701</v>
      </c>
      <c r="BH163" s="111">
        <v>900</v>
      </c>
      <c r="BI163" s="145">
        <v>46</v>
      </c>
      <c r="BJ163" s="146">
        <v>43</v>
      </c>
      <c r="BK163" s="141">
        <f>=(BI163+BJ163)/BH163</f>
        <v>0.098888888888889</v>
      </c>
      <c r="BL163" s="132">
        <v>5</v>
      </c>
      <c r="BM163" s="265">
        <v>397</v>
      </c>
      <c r="BN163" s="145">
        <f>=(BO163-BP163-BQ163)*1000/BM163</f>
        <v>2342.56926952141</v>
      </c>
      <c r="BO163" s="145">
        <v>1000</v>
      </c>
      <c r="BP163" s="145">
        <v>32</v>
      </c>
      <c r="BQ163" s="145">
        <v>38</v>
      </c>
      <c r="BR163" s="146">
        <f>=(BP163+BQ163)/BO163</f>
        <v>0.07</v>
      </c>
    </row>
    <row r="164" spans="1:70" hidden="true">
      <c r="A164" s="305" t="s">
        <v>11</v>
      </c>
      <c r="B164" s="61" t="e">
        <f>=AVERAGE(B159:B163)</f>
        <v>#DIV/0!</v>
      </c>
      <c r="C164" s="116" t="e">
        <f>=(D164-E164-F164)*1000/B164</f>
        <v>#DIV/0!</v>
      </c>
      <c r="D164" s="140">
        <f>=AVERAGE(D159:D163)</f>
        <v>100</v>
      </c>
      <c r="E164" s="306">
        <f>=AVERAGE(E159:E163)</f>
        <v>0</v>
      </c>
      <c r="F164" s="13">
        <f>=AVERAGE(F159:F163)</f>
        <v>0</v>
      </c>
      <c r="G164" s="87">
        <f>=(E164+F164)/D164</f>
        <v>0</v>
      </c>
      <c r="H164" s="147" t="s">
        <v>11</v>
      </c>
      <c r="I164" s="61" t="e">
        <f>=AVERAGE(I159:I163)</f>
        <v>#DIV/0!</v>
      </c>
      <c r="J164" s="116" t="e">
        <f>=(K164-L164-M164)*1000/I164</f>
        <v>#DIV/0!</v>
      </c>
      <c r="K164" s="140">
        <f>=AVERAGE(K159:K163)</f>
        <v>200</v>
      </c>
      <c r="L164" s="79">
        <f>=AVERAGE(L159:L163)</f>
        <v>4.2</v>
      </c>
      <c r="M164" s="87">
        <f>=AVERAGE(M159:M163)</f>
        <v>4.2</v>
      </c>
      <c r="N164" s="87">
        <f>=(L164+M164)/K164</f>
        <v>0.042</v>
      </c>
      <c r="O164" s="86" t="s">
        <v>11</v>
      </c>
      <c r="P164" s="307" t="e">
        <f>=AVERAGE(P159:P163)</f>
        <v>#DIV/0!</v>
      </c>
      <c r="Q164" s="111" t="e">
        <f>=(R164-S164-T164)*1000/P164</f>
        <v>#DIV/0!</v>
      </c>
      <c r="R164" s="79">
        <f>=AVERAGE(R159:R163)</f>
        <v>300</v>
      </c>
      <c r="S164" s="11">
        <f>=AVERAGE(S159:S163)</f>
        <v>5.8</v>
      </c>
      <c r="T164" s="13">
        <f>=AVERAGE(T159:T163)</f>
        <v>8.6</v>
      </c>
      <c r="U164" s="87">
        <f>=(S164+T164)/R164</f>
        <v>0.048</v>
      </c>
      <c r="V164" s="147" t="s">
        <v>11</v>
      </c>
      <c r="W164" s="61">
        <f>=AVERAGE(W159:W163)</f>
        <v>303</v>
      </c>
      <c r="X164" s="61">
        <f>=(Y164-Z164-AA164)*1000/W164</f>
        <v>1246.20462046205</v>
      </c>
      <c r="Y164" s="145">
        <f>=AVERAGE(Y159:Y163)</f>
        <v>400</v>
      </c>
      <c r="Z164" s="79">
        <f>=AVERAGE(Z159:Z163)</f>
        <v>9.8</v>
      </c>
      <c r="AA164" s="87">
        <f>=AVERAGE(AA159:AA163)</f>
        <v>12.6</v>
      </c>
      <c r="AB164" s="87">
        <f>=(Z164+AA164)/Y164</f>
        <v>0.056</v>
      </c>
      <c r="AC164" s="147" t="s">
        <v>11</v>
      </c>
      <c r="AD164" s="307">
        <f>=AVERAGE(AD159:AD163)</f>
        <v>322.2</v>
      </c>
      <c r="AE164" s="111">
        <f>=(AF164-AG164-AH164)*1000/AD164</f>
        <v>1444.44444444444</v>
      </c>
      <c r="AF164" s="111">
        <f>=AVERAGE(AF159:AF163)</f>
        <v>500</v>
      </c>
      <c r="AG164" s="11">
        <f>=AVERAGE(AG159:AG163)</f>
        <v>15.6</v>
      </c>
      <c r="AH164" s="13">
        <f>=AVERAGE(AH159:AH163)</f>
        <v>19</v>
      </c>
      <c r="AI164" s="87">
        <f>=(AG164+AH164)/AF164</f>
        <v>0.0692</v>
      </c>
      <c r="AJ164" s="147" t="s">
        <v>11</v>
      </c>
      <c r="AK164" s="61">
        <f>=AVERAGE(AK159:AK163)</f>
        <v>331.6</v>
      </c>
      <c r="AL164" s="144">
        <f>=AVERAGE(AL159:AL163)</f>
        <v>1685.48835931133</v>
      </c>
      <c r="AM164" s="145">
        <f>=AVERAGE(AM159:AM163)</f>
        <v>600</v>
      </c>
      <c r="AN164" s="79">
        <f>=AVERAGE(AN159:AN163)</f>
        <v>19.6</v>
      </c>
      <c r="AO164" s="87">
        <f>=AVERAGE(AO159:AO163)</f>
        <v>22.2</v>
      </c>
      <c r="AP164" s="87">
        <f>=(AN164+AO164)/AM164</f>
        <v>0.069666666666667</v>
      </c>
      <c r="AQ164" s="147" t="s">
        <v>11</v>
      </c>
      <c r="AR164" s="307">
        <f>=AVERAGE(AR159:AR163)</f>
        <v>356.6</v>
      </c>
      <c r="AS164" s="111">
        <f>=(AT164-AU164-AV164)*1000/AR164</f>
        <v>1812.67526640494</v>
      </c>
      <c r="AT164" s="79">
        <f>=AVERAGE(AT159:AT163)</f>
        <v>700</v>
      </c>
      <c r="AU164" s="11">
        <f>=AVERAGE(AU159:AU163)</f>
        <v>28.6</v>
      </c>
      <c r="AV164" s="13">
        <f>=AVERAGE(AV159:AV163)</f>
        <v>25</v>
      </c>
      <c r="AW164" s="87">
        <f>=(AU164+AV164)/AT164</f>
        <v>0.076571428571429</v>
      </c>
      <c r="AX164" s="147" t="s">
        <v>11</v>
      </c>
      <c r="AY164" s="61">
        <f>=AVERAGE(AY159:AY163)</f>
        <v>367.6</v>
      </c>
      <c r="AZ164" s="140">
        <f>=AVERAGE(AZ159:AZ163)</f>
        <v>2019.4911936199</v>
      </c>
      <c r="BA164" s="140">
        <f>=AVERAGE(BA159:BA163)</f>
        <v>800</v>
      </c>
      <c r="BB164" s="79">
        <f>=AVERAGE(BB159:BB163)</f>
        <v>32</v>
      </c>
      <c r="BC164" s="79">
        <f>=AVERAGE(BC159:BC163)</f>
        <v>27</v>
      </c>
      <c r="BD164" s="87">
        <f>=(BB164+BC164)/BA164</f>
        <v>0.07375</v>
      </c>
      <c r="BE164" s="147" t="s">
        <v>11</v>
      </c>
      <c r="BF164" s="61">
        <f>=AVERAGE(BF159:BF163)</f>
        <v>384</v>
      </c>
      <c r="BG164" s="111">
        <f>=(BH164-BI164-BJ164)*1000/BF164</f>
        <v>2173.4375</v>
      </c>
      <c r="BH164" s="79">
        <f>=AVERAGE(BH159:BH163)</f>
        <v>900</v>
      </c>
      <c r="BI164" s="11">
        <f>=AVERAGE(BI159:BI163)</f>
        <v>32</v>
      </c>
      <c r="BJ164" s="13">
        <f>=AVERAGE(BJ159:BJ163)</f>
        <v>33.4</v>
      </c>
      <c r="BK164" s="87">
        <f>=(BI164+BJ164)/BH164</f>
        <v>0.072666666666667</v>
      </c>
      <c r="BL164" s="147" t="s">
        <v>11</v>
      </c>
      <c r="BM164" s="61">
        <f>=AVERAGE(BM159:BM163)</f>
        <v>401.2</v>
      </c>
      <c r="BN164" s="111">
        <f>=(BO164-BP164-BQ164)*1000/BM164</f>
        <v>2303.58923230309</v>
      </c>
      <c r="BO164" s="111">
        <v>1000</v>
      </c>
      <c r="BP164" s="79">
        <f>=AVERAGE(BP159:BP163)</f>
        <v>35</v>
      </c>
      <c r="BQ164" s="79">
        <f>=AVERAGE(BQ159:BQ163)</f>
        <v>40.8</v>
      </c>
      <c r="BR164" s="116">
        <f>=(BP164+BQ164)/BO164</f>
        <v>0.0758</v>
      </c>
    </row>
    <row r="165" spans="1:70" hidden="true">
      <c r="A165" s="308" t="s"/>
      <c r="B165" s="308" t="s"/>
      <c r="C165" s="308" t="s"/>
      <c r="D165" s="308" t="s"/>
      <c r="E165" s="308" t="s"/>
      <c r="F165" s="308" t="s"/>
      <c r="G165" s="309" t="s"/>
      <c r="H165" s="310" t="s"/>
      <c r="I165" s="311" t="s"/>
      <c r="J165" s="312" t="s"/>
      <c r="K165" s="312" t="s"/>
      <c r="L165" s="312" t="s"/>
      <c r="M165" s="312" t="s"/>
      <c r="N165" s="312" t="s"/>
      <c r="O165" s="313" t="s"/>
      <c r="P165" s="308" t="s"/>
      <c r="Q165" s="308" t="s"/>
      <c r="R165" s="308" t="s"/>
      <c r="S165" s="308" t="s"/>
      <c r="T165" s="308" t="s"/>
      <c r="U165" s="309" t="s"/>
      <c r="V165" s="314" t="s"/>
      <c r="W165" s="311" t="s"/>
      <c r="X165" s="312" t="s"/>
      <c r="Y165" s="312" t="s"/>
      <c r="Z165" s="312" t="s"/>
      <c r="AA165" s="312" t="s"/>
      <c r="AB165" s="312" t="s"/>
      <c r="AC165" s="313" t="s"/>
      <c r="AD165" s="308" t="s"/>
      <c r="AE165" s="308" t="s"/>
      <c r="AF165" s="308" t="s"/>
      <c r="AG165" s="308" t="s"/>
      <c r="AH165" s="308" t="s"/>
      <c r="AI165" s="309" t="s"/>
      <c r="AJ165" s="314" t="s"/>
      <c r="AK165" s="311" t="s"/>
      <c r="AL165" s="312" t="s"/>
      <c r="AM165" s="312" t="s"/>
      <c r="AN165" s="312" t="s"/>
      <c r="AO165" s="312" t="s"/>
      <c r="AP165" s="312" t="s"/>
      <c r="AQ165" s="313" t="s"/>
      <c r="AR165" s="308" t="s"/>
      <c r="AS165" s="308" t="s"/>
      <c r="AT165" s="308" t="s"/>
      <c r="AU165" s="308" t="s"/>
      <c r="AV165" s="308" t="s"/>
      <c r="AW165" s="309" t="s"/>
      <c r="AX165" s="314" t="s"/>
      <c r="AY165" s="311" t="s"/>
      <c r="AZ165" s="312" t="s"/>
      <c r="BA165" s="312" t="s"/>
      <c r="BB165" s="312" t="s"/>
      <c r="BC165" s="312" t="s"/>
      <c r="BD165" s="312" t="s"/>
      <c r="BE165" s="313" t="s"/>
      <c r="BF165" s="308" t="s"/>
      <c r="BG165" s="308" t="s"/>
      <c r="BH165" s="308" t="s"/>
      <c r="BI165" s="308" t="s"/>
      <c r="BJ165" s="308" t="s"/>
      <c r="BK165" s="309" t="s"/>
      <c r="BL165" s="314" t="s"/>
      <c r="BM165" s="311" t="s"/>
      <c r="BN165" s="10" t="s"/>
      <c r="BO165" s="10" t="s"/>
      <c r="BP165" s="10" t="s"/>
      <c r="BQ165" s="10" t="s"/>
      <c r="BR165" s="10" t="s"/>
    </row>
    <row r="166" spans="1:79" s="725" hidden="true">
      <c r="A166" s="318" t="s">
        <v>98</v>
      </c>
      <c r="B166" s="284" t="s"/>
      <c r="C166" s="284" t="s"/>
      <c r="D166" s="75" t="s"/>
      <c r="E166" s="284" t="s"/>
      <c r="F166" s="284" t="s"/>
      <c r="G166" s="285" t="s"/>
      <c r="H166" s="319" t="s">
        <v>99</v>
      </c>
      <c r="I166" s="320" t="s"/>
      <c r="J166" s="320" t="s"/>
      <c r="K166" s="321" t="s"/>
      <c r="L166" s="320" t="s"/>
      <c r="M166" s="320" t="s"/>
      <c r="N166" s="320" t="s"/>
      <c r="O166" s="322" t="s">
        <v>100</v>
      </c>
      <c r="P166" s="284" t="s"/>
      <c r="Q166" s="284" t="s"/>
      <c r="R166" s="75" t="s"/>
      <c r="S166" s="284" t="s"/>
      <c r="T166" s="284" t="s"/>
      <c r="U166" s="285" t="s"/>
      <c r="V166" s="319" t="s">
        <v>101</v>
      </c>
      <c r="W166" s="323" t="s"/>
      <c r="X166" s="323" t="s"/>
      <c r="Y166" s="163" t="s"/>
      <c r="Z166" s="323" t="s"/>
      <c r="AA166" s="323" t="s"/>
      <c r="AB166" s="323" t="s"/>
      <c r="AC166" s="322" t="s">
        <v>102</v>
      </c>
      <c r="AD166" s="284" t="s"/>
      <c r="AE166" s="284" t="s"/>
      <c r="AF166" s="75" t="s"/>
      <c r="AG166" s="284" t="s"/>
      <c r="AH166" s="284" t="s"/>
      <c r="AI166" s="285" t="s"/>
      <c r="AJ166" s="319" t="s">
        <v>103</v>
      </c>
      <c r="AK166" s="323" t="s"/>
      <c r="AL166" s="323" t="s"/>
      <c r="AM166" s="163" t="s"/>
      <c r="AN166" s="323" t="s"/>
      <c r="AO166" s="323" t="s"/>
      <c r="AP166" s="323" t="s"/>
      <c r="AQ166" s="322" t="s">
        <v>104</v>
      </c>
      <c r="AR166" s="284" t="s"/>
      <c r="AS166" s="284" t="s"/>
      <c r="AT166" s="75" t="s"/>
      <c r="AU166" s="284" t="s"/>
      <c r="AV166" s="284" t="s"/>
      <c r="AW166" s="285" t="s"/>
      <c r="AX166" s="319" t="s">
        <v>105</v>
      </c>
      <c r="AY166" s="323" t="s"/>
      <c r="AZ166" s="323" t="s"/>
      <c r="BA166" s="163" t="s"/>
      <c r="BB166" s="323" t="s"/>
      <c r="BC166" s="323" t="s"/>
      <c r="BD166" s="323" t="s"/>
      <c r="BE166" s="322" t="s">
        <v>106</v>
      </c>
      <c r="BF166" s="284" t="s"/>
      <c r="BG166" s="284" t="s"/>
      <c r="BH166" s="75" t="s"/>
      <c r="BI166" s="284" t="s"/>
      <c r="BJ166" s="284" t="s"/>
      <c r="BK166" s="285" t="s"/>
      <c r="BL166" s="324" t="s">
        <v>107</v>
      </c>
      <c r="BM166" s="325" t="s"/>
      <c r="BN166" s="325" t="s"/>
      <c r="BO166" s="326" t="s"/>
      <c r="BP166" s="325" t="s"/>
      <c r="BQ166" s="325" t="s"/>
      <c r="BR166" s="323" t="s"/>
      <c r="BS166" s="482" t="s"/>
      <c r="BT166" s="484" t="s"/>
      <c r="BU166" s="484" t="s"/>
      <c r="BV166" s="484" t="s"/>
      <c r="BW166" s="484" t="s"/>
      <c r="BX166" s="484" t="s"/>
      <c r="BY166" s="484" t="s"/>
      <c r="BZ166" s="484" t="s"/>
      <c r="CA166" s="484" t="s"/>
    </row>
    <row r="167" spans="1:70" hidden="true">
      <c r="A167" s="78" t="s">
        <v>5</v>
      </c>
      <c r="B167" s="127" t="s">
        <v>46</v>
      </c>
      <c r="C167" s="78" t="s">
        <v>47</v>
      </c>
      <c r="D167" s="79" t="s">
        <v>48</v>
      </c>
      <c r="E167" s="78" t="s">
        <v>49</v>
      </c>
      <c r="F167" s="78" t="s">
        <v>50</v>
      </c>
      <c r="G167" s="80" t="s">
        <v>51</v>
      </c>
      <c r="H167" s="81" t="s">
        <v>5</v>
      </c>
      <c r="I167" s="106" t="s">
        <v>46</v>
      </c>
      <c r="J167" s="82" t="s">
        <v>47</v>
      </c>
      <c r="K167" s="130" t="s">
        <v>48</v>
      </c>
      <c r="L167" s="82" t="s">
        <v>49</v>
      </c>
      <c r="M167" s="84" t="s">
        <v>50</v>
      </c>
      <c r="N167" s="85" t="s">
        <v>51</v>
      </c>
      <c r="O167" s="296" t="s">
        <v>5</v>
      </c>
      <c r="P167" s="127" t="s">
        <v>46</v>
      </c>
      <c r="Q167" s="78" t="s">
        <v>47</v>
      </c>
      <c r="R167" s="79" t="s">
        <v>48</v>
      </c>
      <c r="S167" s="78" t="s">
        <v>49</v>
      </c>
      <c r="T167" s="78" t="s">
        <v>50</v>
      </c>
      <c r="U167" s="80" t="s">
        <v>51</v>
      </c>
      <c r="V167" s="81" t="s">
        <v>5</v>
      </c>
      <c r="W167" s="106" t="s">
        <v>46</v>
      </c>
      <c r="X167" s="82" t="s">
        <v>47</v>
      </c>
      <c r="Y167" s="130" t="s">
        <v>48</v>
      </c>
      <c r="Z167" s="82" t="s">
        <v>49</v>
      </c>
      <c r="AA167" s="84" t="s">
        <v>50</v>
      </c>
      <c r="AB167" s="85" t="s">
        <v>51</v>
      </c>
      <c r="AC167" s="296" t="s">
        <v>5</v>
      </c>
      <c r="AD167" s="127" t="s">
        <v>46</v>
      </c>
      <c r="AE167" s="78" t="s">
        <v>47</v>
      </c>
      <c r="AF167" s="79" t="s">
        <v>48</v>
      </c>
      <c r="AG167" s="78" t="s">
        <v>49</v>
      </c>
      <c r="AH167" s="78" t="s">
        <v>50</v>
      </c>
      <c r="AI167" s="80" t="s">
        <v>51</v>
      </c>
      <c r="AJ167" s="81" t="s">
        <v>5</v>
      </c>
      <c r="AK167" s="106" t="s">
        <v>46</v>
      </c>
      <c r="AL167" s="82" t="s">
        <v>47</v>
      </c>
      <c r="AM167" s="130" t="s">
        <v>48</v>
      </c>
      <c r="AN167" s="82" t="s">
        <v>49</v>
      </c>
      <c r="AO167" s="84" t="s">
        <v>50</v>
      </c>
      <c r="AP167" s="85" t="s">
        <v>51</v>
      </c>
      <c r="AQ167" s="296" t="s">
        <v>5</v>
      </c>
      <c r="AR167" s="127" t="s">
        <v>46</v>
      </c>
      <c r="AS167" s="78" t="s">
        <v>47</v>
      </c>
      <c r="AT167" s="79" t="s">
        <v>48</v>
      </c>
      <c r="AU167" s="78" t="s">
        <v>49</v>
      </c>
      <c r="AV167" s="78" t="s">
        <v>50</v>
      </c>
      <c r="AW167" s="80" t="s">
        <v>51</v>
      </c>
      <c r="AX167" s="81" t="s">
        <v>5</v>
      </c>
      <c r="AY167" s="106" t="s">
        <v>46</v>
      </c>
      <c r="AZ167" s="82" t="s">
        <v>47</v>
      </c>
      <c r="BA167" s="130" t="s">
        <v>48</v>
      </c>
      <c r="BB167" s="82" t="s">
        <v>49</v>
      </c>
      <c r="BC167" s="84" t="s">
        <v>50</v>
      </c>
      <c r="BD167" s="85" t="s">
        <v>51</v>
      </c>
      <c r="BE167" s="296" t="s">
        <v>5</v>
      </c>
      <c r="BF167" s="127" t="s">
        <v>46</v>
      </c>
      <c r="BG167" s="78" t="s">
        <v>47</v>
      </c>
      <c r="BH167" s="79" t="s">
        <v>48</v>
      </c>
      <c r="BI167" s="78" t="s">
        <v>49</v>
      </c>
      <c r="BJ167" s="78" t="s">
        <v>50</v>
      </c>
      <c r="BK167" s="80" t="s">
        <v>51</v>
      </c>
      <c r="BL167" s="81" t="s">
        <v>5</v>
      </c>
      <c r="BM167" s="106" t="s">
        <v>46</v>
      </c>
      <c r="BN167" s="82" t="s">
        <v>47</v>
      </c>
      <c r="BO167" s="130" t="s">
        <v>48</v>
      </c>
      <c r="BP167" s="82" t="s">
        <v>49</v>
      </c>
      <c r="BQ167" s="84" t="s">
        <v>50</v>
      </c>
      <c r="BR167" s="85" t="s">
        <v>51</v>
      </c>
    </row>
    <row r="168" spans="1:70" hidden="true">
      <c r="A168" s="79">
        <v>1</v>
      </c>
      <c r="B168" s="127" t="s"/>
      <c r="C168" s="78" t="e">
        <f>=(D168-E168-F168)*1000/B168</f>
        <v>#DIV/0!</v>
      </c>
      <c r="D168" s="79">
        <v>100</v>
      </c>
      <c r="E168" s="11">
        <v>0</v>
      </c>
      <c r="F168" s="11">
        <v>0</v>
      </c>
      <c r="G168" s="80">
        <f>=(E168+F168)/D168</f>
        <v>0</v>
      </c>
      <c r="H168" s="90">
        <v>1</v>
      </c>
      <c r="I168" s="38" t="s"/>
      <c r="J168" s="109" t="e">
        <f>=(K168-L168-M168)*1000/I168</f>
        <v>#DIV/0!</v>
      </c>
      <c r="K168" s="111">
        <v>200</v>
      </c>
      <c r="L168" s="109">
        <v>6</v>
      </c>
      <c r="M168" s="109">
        <v>7</v>
      </c>
      <c r="N168" s="112">
        <f>=(L168+M168)/K168</f>
        <v>0.065</v>
      </c>
      <c r="O168" s="86">
        <v>1</v>
      </c>
      <c r="P168" s="127" t="s"/>
      <c r="Q168" s="78" t="e">
        <f>=(R168-S168-T168)*1000/P168</f>
        <v>#DIV/0!</v>
      </c>
      <c r="R168" s="79">
        <v>300</v>
      </c>
      <c r="S168" s="78">
        <v>7</v>
      </c>
      <c r="T168" s="78">
        <v>17</v>
      </c>
      <c r="U168" s="80">
        <f>=(S168+T168)/R168</f>
        <v>0.08</v>
      </c>
      <c r="V168" s="90">
        <v>1</v>
      </c>
      <c r="W168" s="38">
        <v>301</v>
      </c>
      <c r="X168" s="109">
        <f>=(Y168-Z168-AA168)*1000/W168</f>
        <v>1229.23588039867</v>
      </c>
      <c r="Y168" s="111">
        <v>400</v>
      </c>
      <c r="Z168" s="109">
        <v>11</v>
      </c>
      <c r="AA168" s="109">
        <v>19</v>
      </c>
      <c r="AB168" s="112">
        <f>=(Z168+AA168)/Y168</f>
        <v>0.075</v>
      </c>
      <c r="AC168" s="86">
        <v>1</v>
      </c>
      <c r="AD168" s="127">
        <v>350</v>
      </c>
      <c r="AE168" s="78">
        <f>=(AF168-AG168-AH168)*1000/AD168</f>
        <v>1268.57142857143</v>
      </c>
      <c r="AF168" s="111">
        <v>500</v>
      </c>
      <c r="AG168" s="78">
        <v>23</v>
      </c>
      <c r="AH168" s="78">
        <v>33</v>
      </c>
      <c r="AI168" s="80">
        <f>=(AG168+AH168)/AF168</f>
        <v>0.112</v>
      </c>
      <c r="AJ168" s="90">
        <v>1</v>
      </c>
      <c r="AK168" s="38">
        <v>312</v>
      </c>
      <c r="AL168" s="110">
        <f>=(AM168-AN168-AO168)*1000/AK168</f>
        <v>1727.5641025641</v>
      </c>
      <c r="AM168" s="111">
        <v>600</v>
      </c>
      <c r="AN168" s="109">
        <v>33</v>
      </c>
      <c r="AO168" s="109">
        <v>28</v>
      </c>
      <c r="AP168" s="112">
        <f>=(AN168+AO168)/AM168</f>
        <v>0.101666666666667</v>
      </c>
      <c r="AQ168" s="86">
        <v>1</v>
      </c>
      <c r="AR168" s="127">
        <v>351</v>
      </c>
      <c r="AS168" s="78">
        <f>=(AT168-AU168-AV168)*1000/AR168</f>
        <v>1754.98575498576</v>
      </c>
      <c r="AT168" s="111">
        <v>700</v>
      </c>
      <c r="AU168" s="78">
        <v>45</v>
      </c>
      <c r="AV168" s="78">
        <v>39</v>
      </c>
      <c r="AW168" s="80">
        <f>=(AU168+AV168)/AT168</f>
        <v>0.12</v>
      </c>
      <c r="AX168" s="90">
        <v>1</v>
      </c>
      <c r="AY168" s="38">
        <v>368</v>
      </c>
      <c r="AZ168" s="78">
        <f>=(BA168-BB168-BC168)*1000/AY168</f>
        <v>1918.47826086957</v>
      </c>
      <c r="BA168" s="111">
        <v>800</v>
      </c>
      <c r="BB168" s="109">
        <v>43</v>
      </c>
      <c r="BC168" s="109">
        <v>51</v>
      </c>
      <c r="BD168" s="112">
        <f>=(BB168+BC168)/BA168</f>
        <v>0.1175</v>
      </c>
      <c r="BE168" s="86">
        <v>1</v>
      </c>
      <c r="BF168" s="127">
        <v>379</v>
      </c>
      <c r="BG168" s="78">
        <f>=(BH168-BI168-BJ168)*1000/BF168</f>
        <v>2071.2401055409</v>
      </c>
      <c r="BH168" s="111">
        <v>900</v>
      </c>
      <c r="BI168" s="78">
        <v>53</v>
      </c>
      <c r="BJ168" s="78">
        <v>62</v>
      </c>
      <c r="BK168" s="80">
        <f>=(BI168+BJ168)/BH168</f>
        <v>0.127777777777778</v>
      </c>
      <c r="BL168" s="90">
        <v>1</v>
      </c>
      <c r="BM168" s="38">
        <v>394</v>
      </c>
      <c r="BN168" s="109">
        <f>=(BO168-BP168-BQ168)*1000/BM168</f>
        <v>2263.95939086294</v>
      </c>
      <c r="BO168" s="111">
        <v>1000</v>
      </c>
      <c r="BP168" s="109">
        <v>53</v>
      </c>
      <c r="BQ168" s="109">
        <v>55</v>
      </c>
      <c r="BR168" s="112">
        <f>=(BP168+BQ168)/BO168</f>
        <v>0.108</v>
      </c>
    </row>
    <row r="169" spans="1:70" hidden="true">
      <c r="A169" s="79">
        <v>2</v>
      </c>
      <c r="B169" s="301" t="s"/>
      <c r="C169" s="78" t="e">
        <f>=(D169-E169-F169)*1000/B169</f>
        <v>#DIV/0!</v>
      </c>
      <c r="D169" s="79">
        <v>100</v>
      </c>
      <c r="E169" s="11">
        <v>0</v>
      </c>
      <c r="F169" s="11">
        <v>0</v>
      </c>
      <c r="G169" s="80">
        <f>=(E169+F169)/D169</f>
        <v>0</v>
      </c>
      <c r="H169" s="90">
        <v>2</v>
      </c>
      <c r="I169" s="38" t="s"/>
      <c r="J169" s="109" t="e">
        <f>=(K169-L169-M169)*1000/I169</f>
        <v>#DIV/0!</v>
      </c>
      <c r="K169" s="111">
        <v>200</v>
      </c>
      <c r="L169" s="109">
        <v>12</v>
      </c>
      <c r="M169" s="109">
        <v>13</v>
      </c>
      <c r="N169" s="112">
        <f>=(L169+M169)/K169</f>
        <v>0.125</v>
      </c>
      <c r="O169" s="86">
        <v>2</v>
      </c>
      <c r="P169" s="301" t="s"/>
      <c r="Q169" s="78" t="e">
        <f>=(R169-S169-T169)*1000/P169</f>
        <v>#DIV/0!</v>
      </c>
      <c r="R169" s="79">
        <v>300</v>
      </c>
      <c r="S169" s="78">
        <v>6</v>
      </c>
      <c r="T169" s="78">
        <v>15</v>
      </c>
      <c r="U169" s="80">
        <f>=(S169+T169)/R169</f>
        <v>0.07</v>
      </c>
      <c r="V169" s="90">
        <v>2</v>
      </c>
      <c r="W169" s="38">
        <v>290</v>
      </c>
      <c r="X169" s="109">
        <f>=(Y169-Z169-AA169)*1000/W169</f>
        <v>1286.20689655172</v>
      </c>
      <c r="Y169" s="111">
        <v>400</v>
      </c>
      <c r="Z169" s="109">
        <v>14</v>
      </c>
      <c r="AA169" s="109">
        <v>13</v>
      </c>
      <c r="AB169" s="112">
        <f>=(Z169+AA169)/Y169</f>
        <v>0.0675</v>
      </c>
      <c r="AC169" s="86">
        <v>2</v>
      </c>
      <c r="AD169" s="301">
        <v>340</v>
      </c>
      <c r="AE169" s="78">
        <f>=(AF169-AG169-AH169)*1000/AD169</f>
        <v>1305.88235294118</v>
      </c>
      <c r="AF169" s="111">
        <v>500</v>
      </c>
      <c r="AG169" s="78">
        <v>23</v>
      </c>
      <c r="AH169" s="78">
        <v>33</v>
      </c>
      <c r="AI169" s="80">
        <f>=(AG169+AH169)/AF169</f>
        <v>0.112</v>
      </c>
      <c r="AJ169" s="90">
        <v>2</v>
      </c>
      <c r="AK169" s="38">
        <v>317</v>
      </c>
      <c r="AL169" s="110">
        <f>=(AM169-AN169-AO169)*1000/AK169</f>
        <v>1728.70662460568</v>
      </c>
      <c r="AM169" s="111">
        <v>600</v>
      </c>
      <c r="AN169" s="109">
        <v>25</v>
      </c>
      <c r="AO169" s="109">
        <v>27</v>
      </c>
      <c r="AP169" s="112">
        <f>=(AN169+AO169)/AM169</f>
        <v>0.086666666666667</v>
      </c>
      <c r="AQ169" s="86">
        <v>2</v>
      </c>
      <c r="AR169" s="301">
        <v>374</v>
      </c>
      <c r="AS169" s="78">
        <f>=(AT169-AU169-AV169)*1000/AR169</f>
        <v>1695.1871657754</v>
      </c>
      <c r="AT169" s="111">
        <v>700</v>
      </c>
      <c r="AU169" s="78">
        <v>27</v>
      </c>
      <c r="AV169" s="78">
        <v>39</v>
      </c>
      <c r="AW169" s="80">
        <f>=(AU169+AV169)/AT169</f>
        <v>0.094285714285714</v>
      </c>
      <c r="AX169" s="90">
        <v>2</v>
      </c>
      <c r="AY169" s="38">
        <v>373</v>
      </c>
      <c r="AZ169" s="78">
        <f>=(BA169-BB169-BC169)*1000/AY169</f>
        <v>1932.97587131367</v>
      </c>
      <c r="BA169" s="111">
        <v>800</v>
      </c>
      <c r="BB169" s="109">
        <v>44</v>
      </c>
      <c r="BC169" s="109">
        <v>35</v>
      </c>
      <c r="BD169" s="112">
        <f>=(BB169+BC169)/BA169</f>
        <v>0.09875</v>
      </c>
      <c r="BE169" s="86">
        <v>2</v>
      </c>
      <c r="BF169" s="301">
        <v>376</v>
      </c>
      <c r="BG169" s="78">
        <f>=(BH169-BI169-BJ169)*1000/BF169</f>
        <v>2090.42553191489</v>
      </c>
      <c r="BH169" s="111">
        <v>900</v>
      </c>
      <c r="BI169" s="78">
        <v>47</v>
      </c>
      <c r="BJ169" s="78">
        <v>67</v>
      </c>
      <c r="BK169" s="80">
        <f>=(BI169+BJ169)/BH169</f>
        <v>0.126666666666667</v>
      </c>
      <c r="BL169" s="90">
        <v>2</v>
      </c>
      <c r="BM169" s="38">
        <v>406</v>
      </c>
      <c r="BN169" s="109">
        <f>=(BO169-BP169-BQ169)*1000/BM169</f>
        <v>2204.43349753695</v>
      </c>
      <c r="BO169" s="111">
        <v>1000</v>
      </c>
      <c r="BP169" s="109">
        <v>57</v>
      </c>
      <c r="BQ169" s="109">
        <v>48</v>
      </c>
      <c r="BR169" s="112">
        <f>=(BP169+BQ169)/BO169</f>
        <v>0.105</v>
      </c>
    </row>
    <row r="170" spans="1:70" hidden="true">
      <c r="A170" s="79">
        <v>3</v>
      </c>
      <c r="B170" s="127" t="s"/>
      <c r="C170" s="78" t="e">
        <f>=(D170-E170-F170)*1000/B170</f>
        <v>#DIV/0!</v>
      </c>
      <c r="D170" s="79">
        <v>100</v>
      </c>
      <c r="E170" s="11">
        <v>0</v>
      </c>
      <c r="F170" s="11">
        <v>0</v>
      </c>
      <c r="G170" s="80">
        <f>=(E170+F170)/D170</f>
        <v>0</v>
      </c>
      <c r="H170" s="90">
        <v>3</v>
      </c>
      <c r="I170" s="38" t="s"/>
      <c r="J170" s="109" t="e">
        <f>=(K170-L170-M170)*1000/I170</f>
        <v>#DIV/0!</v>
      </c>
      <c r="K170" s="111">
        <v>200</v>
      </c>
      <c r="L170" s="109">
        <v>4</v>
      </c>
      <c r="M170" s="109">
        <v>3</v>
      </c>
      <c r="N170" s="112">
        <f>=(L170+M170)/K170</f>
        <v>0.035</v>
      </c>
      <c r="O170" s="86">
        <v>3</v>
      </c>
      <c r="P170" s="127" t="s"/>
      <c r="Q170" s="78" t="e">
        <f>=(R170-S170-T170)*1000/P170</f>
        <v>#DIV/0!</v>
      </c>
      <c r="R170" s="79">
        <v>300</v>
      </c>
      <c r="S170" s="78">
        <v>10</v>
      </c>
      <c r="T170" s="78">
        <v>22</v>
      </c>
      <c r="U170" s="80">
        <f>=(S170+T170)/R170</f>
        <v>0.106666666666667</v>
      </c>
      <c r="V170" s="90">
        <v>3</v>
      </c>
      <c r="W170" s="38">
        <v>296</v>
      </c>
      <c r="X170" s="109">
        <f>=(Y170-Z170-AA170)*1000/W170</f>
        <v>1226.35135135135</v>
      </c>
      <c r="Y170" s="111">
        <v>400</v>
      </c>
      <c r="Z170" s="109">
        <v>17</v>
      </c>
      <c r="AA170" s="109">
        <v>20</v>
      </c>
      <c r="AB170" s="112">
        <f>=(Z170+AA170)/Y170</f>
        <v>0.0925</v>
      </c>
      <c r="AC170" s="86">
        <v>3</v>
      </c>
      <c r="AD170" s="127">
        <v>298</v>
      </c>
      <c r="AE170" s="78">
        <f>=(AF170-AG170-AH170)*1000/AD170</f>
        <v>1489.93288590604</v>
      </c>
      <c r="AF170" s="111">
        <v>500</v>
      </c>
      <c r="AG170" s="78">
        <v>23</v>
      </c>
      <c r="AH170" s="78">
        <v>33</v>
      </c>
      <c r="AI170" s="80">
        <f>=(AG170+AH170)/AF170</f>
        <v>0.112</v>
      </c>
      <c r="AJ170" s="90">
        <v>3</v>
      </c>
      <c r="AK170" s="38">
        <v>326</v>
      </c>
      <c r="AL170" s="110">
        <f>=(AM170-AN170-AO170)*1000/AK170</f>
        <v>1613.49693251534</v>
      </c>
      <c r="AM170" s="111">
        <v>600</v>
      </c>
      <c r="AN170" s="109">
        <v>31</v>
      </c>
      <c r="AO170" s="23">
        <v>43</v>
      </c>
      <c r="AP170" s="112">
        <f>=(AN170+AO170)/AM170</f>
        <v>0.123333333333333</v>
      </c>
      <c r="AQ170" s="86">
        <v>3</v>
      </c>
      <c r="AR170" s="127">
        <v>356</v>
      </c>
      <c r="AS170" s="78">
        <f>=(AT170-AU170-AV170)*1000/AR170</f>
        <v>1780.89887640449</v>
      </c>
      <c r="AT170" s="111">
        <v>700</v>
      </c>
      <c r="AU170" s="78">
        <v>30</v>
      </c>
      <c r="AV170" s="78">
        <v>36</v>
      </c>
      <c r="AW170" s="80">
        <f>=(AU170+AV170)/AT170</f>
        <v>0.094285714285714</v>
      </c>
      <c r="AX170" s="90">
        <v>3</v>
      </c>
      <c r="AY170" s="38">
        <v>375</v>
      </c>
      <c r="AZ170" s="78">
        <f>=(BA170-BB170-BC170)*1000/AY170</f>
        <v>1877.33333333333</v>
      </c>
      <c r="BA170" s="111">
        <v>800</v>
      </c>
      <c r="BB170" s="109">
        <v>47</v>
      </c>
      <c r="BC170" s="109">
        <v>49</v>
      </c>
      <c r="BD170" s="112">
        <f>=(BB170+BC170)/BA170</f>
        <v>0.12</v>
      </c>
      <c r="BE170" s="86">
        <v>3</v>
      </c>
      <c r="BF170" s="127">
        <v>398</v>
      </c>
      <c r="BG170" s="78">
        <f>=(BH170-BI170-BJ170)*1000/BF170</f>
        <v>2103.01507537688</v>
      </c>
      <c r="BH170" s="111">
        <v>900</v>
      </c>
      <c r="BI170" s="78">
        <v>23</v>
      </c>
      <c r="BJ170" s="78">
        <v>40</v>
      </c>
      <c r="BK170" s="80">
        <f>=(BI170+BJ170)/BH170</f>
        <v>0.07</v>
      </c>
      <c r="BL170" s="90">
        <v>3</v>
      </c>
      <c r="BM170" s="38">
        <v>392</v>
      </c>
      <c r="BN170" s="109">
        <f>=(BO170-BP170-BQ170)*1000/BM170</f>
        <v>2272.95918367347</v>
      </c>
      <c r="BO170" s="111">
        <v>1000</v>
      </c>
      <c r="BP170" s="109">
        <v>55</v>
      </c>
      <c r="BQ170" s="109">
        <v>54</v>
      </c>
      <c r="BR170" s="112">
        <f>=(BP170+BQ170)/BO170</f>
        <v>0.109</v>
      </c>
    </row>
    <row r="171" spans="1:70" hidden="true">
      <c r="A171" s="78">
        <v>4</v>
      </c>
      <c r="B171" s="127" t="s"/>
      <c r="C171" s="78" t="e">
        <f>=(D171-E171-F171)*1000/B171</f>
        <v>#DIV/0!</v>
      </c>
      <c r="D171" s="79">
        <v>100</v>
      </c>
      <c r="E171" s="11">
        <v>0</v>
      </c>
      <c r="F171" s="11">
        <v>0</v>
      </c>
      <c r="G171" s="80">
        <f>=(E171+F171)/D171</f>
        <v>0</v>
      </c>
      <c r="H171" s="81">
        <v>4</v>
      </c>
      <c r="I171" s="38" t="s"/>
      <c r="J171" s="109" t="e">
        <f>=(K171-L171-M171)*1000/I171</f>
        <v>#DIV/0!</v>
      </c>
      <c r="K171" s="111">
        <v>200</v>
      </c>
      <c r="L171" s="109">
        <v>10</v>
      </c>
      <c r="M171" s="109">
        <v>15</v>
      </c>
      <c r="N171" s="112">
        <f>=(L171+M171)/K171</f>
        <v>0.125</v>
      </c>
      <c r="O171" s="296">
        <v>4</v>
      </c>
      <c r="P171" s="127" t="s"/>
      <c r="Q171" s="78" t="e">
        <f>=(R171-S171-T171)*1000/P171</f>
        <v>#DIV/0!</v>
      </c>
      <c r="R171" s="79">
        <v>300</v>
      </c>
      <c r="S171" s="78">
        <v>10</v>
      </c>
      <c r="T171" s="78">
        <v>17</v>
      </c>
      <c r="U171" s="80">
        <f>=(S171+T171)/R171</f>
        <v>0.09</v>
      </c>
      <c r="V171" s="81">
        <v>4</v>
      </c>
      <c r="W171" s="23">
        <v>322</v>
      </c>
      <c r="X171" s="109">
        <f>=(Y171-Z171-AA171)*1000/W171</f>
        <v>1099.37888198758</v>
      </c>
      <c r="Y171" s="111">
        <v>400</v>
      </c>
      <c r="Z171" s="109">
        <v>19</v>
      </c>
      <c r="AA171" s="109">
        <v>27</v>
      </c>
      <c r="AB171" s="112">
        <f>=(Z171+AA171)/Y171</f>
        <v>0.115</v>
      </c>
      <c r="AC171" s="296">
        <v>4</v>
      </c>
      <c r="AD171" s="127">
        <v>294</v>
      </c>
      <c r="AE171" s="78">
        <f>=(AF171-AG171-AH171)*1000/AD171</f>
        <v>1554.42176870748</v>
      </c>
      <c r="AF171" s="111">
        <v>500</v>
      </c>
      <c r="AG171" s="78">
        <v>16</v>
      </c>
      <c r="AH171" s="78">
        <v>27</v>
      </c>
      <c r="AI171" s="80">
        <f>=(AG171+AH171)/AF171</f>
        <v>0.086</v>
      </c>
      <c r="AJ171" s="81">
        <v>4</v>
      </c>
      <c r="AK171" s="38">
        <v>346</v>
      </c>
      <c r="AL171" s="110">
        <f>=(AM171-AN171-AO171)*1000/AK171</f>
        <v>1508.67052023121</v>
      </c>
      <c r="AM171" s="111">
        <v>600</v>
      </c>
      <c r="AN171" s="109">
        <v>30</v>
      </c>
      <c r="AO171" s="109">
        <v>48</v>
      </c>
      <c r="AP171" s="112">
        <f>=(AN171+AO171)/AM171</f>
        <v>0.13</v>
      </c>
      <c r="AQ171" s="296">
        <v>4</v>
      </c>
      <c r="AR171" s="127">
        <v>359</v>
      </c>
      <c r="AS171" s="78">
        <f>=(AT171-AU171-AV171)*1000/AR171</f>
        <v>1721.44846796657</v>
      </c>
      <c r="AT171" s="111">
        <v>700</v>
      </c>
      <c r="AU171" s="78">
        <v>45</v>
      </c>
      <c r="AV171" s="78">
        <v>37</v>
      </c>
      <c r="AW171" s="80">
        <f>=(AU171+AV171)/AT171</f>
        <v>0.117142857142857</v>
      </c>
      <c r="AX171" s="81">
        <v>4</v>
      </c>
      <c r="AY171" s="38">
        <v>342</v>
      </c>
      <c r="AZ171" s="78">
        <f>=(BA171-BB171-BC171)*1000/AY171</f>
        <v>2128.65497076023</v>
      </c>
      <c r="BA171" s="111">
        <v>800</v>
      </c>
      <c r="BB171" s="109">
        <v>40</v>
      </c>
      <c r="BC171" s="109">
        <v>32</v>
      </c>
      <c r="BD171" s="112">
        <f>=(BB171+BC171)/BA171</f>
        <v>0.09</v>
      </c>
      <c r="BE171" s="296">
        <v>4</v>
      </c>
      <c r="BF171" s="23">
        <v>387</v>
      </c>
      <c r="BG171" s="78">
        <f>=(BH171-BI171-BJ171)*1000/BF171</f>
        <v>2100.77519379845</v>
      </c>
      <c r="BH171" s="111">
        <v>900</v>
      </c>
      <c r="BI171" s="78">
        <v>39</v>
      </c>
      <c r="BJ171" s="78">
        <v>48</v>
      </c>
      <c r="BK171" s="80">
        <f>=(BI171+BJ171)/BH171</f>
        <v>0.096666666666667</v>
      </c>
      <c r="BL171" s="81">
        <v>4</v>
      </c>
      <c r="BM171" s="38">
        <v>409</v>
      </c>
      <c r="BN171" s="109">
        <f>=(BO171-BP171-BQ171)*1000/BM171</f>
        <v>2176.0391198044</v>
      </c>
      <c r="BO171" s="111">
        <v>1000</v>
      </c>
      <c r="BP171" s="109">
        <v>51</v>
      </c>
      <c r="BQ171" s="109">
        <v>59</v>
      </c>
      <c r="BR171" s="112">
        <f>=(BP171+BQ171)/BO171</f>
        <v>0.11</v>
      </c>
    </row>
    <row r="172" spans="1:70" hidden="true">
      <c r="A172" s="79">
        <v>5</v>
      </c>
      <c r="B172" s="143" t="s"/>
      <c r="C172" s="140" t="e">
        <f>=(D172-E172-F172)*1000/B172</f>
        <v>#DIV/0!</v>
      </c>
      <c r="D172" s="79">
        <v>100</v>
      </c>
      <c r="E172" s="303">
        <v>0</v>
      </c>
      <c r="F172" s="303">
        <v>0</v>
      </c>
      <c r="G172" s="141">
        <f>=(E172+F172)/D172</f>
        <v>0</v>
      </c>
      <c r="H172" s="90">
        <v>5</v>
      </c>
      <c r="I172" s="265" t="s"/>
      <c r="J172" s="145" t="e">
        <f>=(K172-L172-M172)*1000/I172</f>
        <v>#DIV/0!</v>
      </c>
      <c r="K172" s="130">
        <v>200</v>
      </c>
      <c r="L172" s="145">
        <v>8</v>
      </c>
      <c r="M172" s="145">
        <v>9</v>
      </c>
      <c r="N172" s="146">
        <f>=(L172+M172)/K172</f>
        <v>0.085</v>
      </c>
      <c r="O172" s="86">
        <v>5</v>
      </c>
      <c r="P172" s="143" t="s"/>
      <c r="Q172" s="140" t="e">
        <f>=(R172-S172-T172)*1000/P172</f>
        <v>#DIV/0!</v>
      </c>
      <c r="R172" s="79">
        <v>300</v>
      </c>
      <c r="S172" s="140">
        <v>6</v>
      </c>
      <c r="T172" s="317">
        <v>15</v>
      </c>
      <c r="U172" s="141">
        <f>=(S172+T172)/R172</f>
        <v>0.07</v>
      </c>
      <c r="V172" s="90">
        <v>5</v>
      </c>
      <c r="W172" s="265">
        <v>298</v>
      </c>
      <c r="X172" s="145">
        <f>=(Y172-Z172-AA172)*1000/W172</f>
        <v>1214.76510067114</v>
      </c>
      <c r="Y172" s="111">
        <v>400</v>
      </c>
      <c r="Z172" s="145">
        <v>16</v>
      </c>
      <c r="AA172" s="145">
        <v>22</v>
      </c>
      <c r="AB172" s="146">
        <f>=(Z172+AA172)/Y172</f>
        <v>0.095</v>
      </c>
      <c r="AC172" s="86">
        <v>5</v>
      </c>
      <c r="AD172" s="143">
        <v>323</v>
      </c>
      <c r="AE172" s="140">
        <f>=(AF172-AG172-AH172)*1000/AD172</f>
        <v>1352.94117647059</v>
      </c>
      <c r="AF172" s="111">
        <v>500</v>
      </c>
      <c r="AG172" s="140">
        <v>25</v>
      </c>
      <c r="AH172" s="140">
        <v>38</v>
      </c>
      <c r="AI172" s="141">
        <f>=(AG172+AH172)/AF172</f>
        <v>0.126</v>
      </c>
      <c r="AJ172" s="90">
        <v>5</v>
      </c>
      <c r="AK172" s="265">
        <v>368</v>
      </c>
      <c r="AL172" s="129">
        <f>=(AM172-AN172-AO172)*1000/AK172</f>
        <v>1388.58695652174</v>
      </c>
      <c r="AM172" s="111">
        <v>600</v>
      </c>
      <c r="AN172" s="145">
        <v>33</v>
      </c>
      <c r="AO172" s="145">
        <v>56</v>
      </c>
      <c r="AP172" s="146">
        <f>=(AN172+AO172)/AM172</f>
        <v>0.148333333333333</v>
      </c>
      <c r="AQ172" s="86">
        <v>5</v>
      </c>
      <c r="AR172" s="143">
        <v>349</v>
      </c>
      <c r="AS172" s="140">
        <f>=(AT172-AU172-AV172)*1000/AR172</f>
        <v>1742.12034383954</v>
      </c>
      <c r="AT172" s="111">
        <v>700</v>
      </c>
      <c r="AU172" s="140">
        <v>42</v>
      </c>
      <c r="AV172" s="140">
        <v>50</v>
      </c>
      <c r="AW172" s="141">
        <f>=(AU172+AV172)/AT172</f>
        <v>0.131428571428571</v>
      </c>
      <c r="AX172" s="90">
        <v>5</v>
      </c>
      <c r="AY172" s="265">
        <v>386</v>
      </c>
      <c r="AZ172" s="140">
        <f>=(BA172-BB172-BC172)*1000/AY172</f>
        <v>1883.41968911917</v>
      </c>
      <c r="BA172" s="111">
        <v>800</v>
      </c>
      <c r="BB172" s="145">
        <v>31</v>
      </c>
      <c r="BC172" s="145">
        <v>42</v>
      </c>
      <c r="BD172" s="146">
        <f>=(BB172+BC172)/BA172</f>
        <v>0.09125</v>
      </c>
      <c r="BE172" s="86">
        <v>5</v>
      </c>
      <c r="BF172" s="143">
        <v>349</v>
      </c>
      <c r="BG172" s="140">
        <f>=(BH172-BI172-BJ172)*1000/BF172</f>
        <v>2340.97421203438</v>
      </c>
      <c r="BH172" s="111">
        <v>900</v>
      </c>
      <c r="BI172" s="140">
        <v>38</v>
      </c>
      <c r="BJ172" s="140">
        <v>45</v>
      </c>
      <c r="BK172" s="141">
        <f>=(BI172+BJ172)/BH172</f>
        <v>0.092222222222222</v>
      </c>
      <c r="BL172" s="90">
        <v>5</v>
      </c>
      <c r="BM172" s="265">
        <v>399</v>
      </c>
      <c r="BN172" s="145">
        <f>=(BO172-BP172-BQ172)*1000/BM172</f>
        <v>2308.27067669173</v>
      </c>
      <c r="BO172" s="145">
        <v>1000</v>
      </c>
      <c r="BP172" s="145">
        <v>37</v>
      </c>
      <c r="BQ172" s="145">
        <v>42</v>
      </c>
      <c r="BR172" s="146">
        <f>=(BP172+BQ172)/BO172</f>
        <v>0.079</v>
      </c>
    </row>
    <row r="173" spans="1:70" hidden="true">
      <c r="A173" s="230" t="s">
        <v>11</v>
      </c>
      <c r="B173" s="61" t="e">
        <f>=AVERAGE(B168:B172)</f>
        <v>#DIV/0!</v>
      </c>
      <c r="C173" s="79" t="e">
        <f>=(D173-E173-F173)*1000/B173</f>
        <v>#DIV/0!</v>
      </c>
      <c r="D173" s="140">
        <f>=AVERAGE(D168:D172)</f>
        <v>100</v>
      </c>
      <c r="E173" s="11">
        <f>=AVERAGE(E168:E172)</f>
        <v>0</v>
      </c>
      <c r="F173" s="11">
        <f>=AVERAGE(F168:F172)</f>
        <v>0</v>
      </c>
      <c r="G173" s="87">
        <f>=(E173+F173)/D173</f>
        <v>0</v>
      </c>
      <c r="H173" s="147" t="s">
        <v>11</v>
      </c>
      <c r="I173" s="61" t="e">
        <f>=AVERAGE(I168:I172)</f>
        <v>#DIV/0!</v>
      </c>
      <c r="J173" s="116" t="e">
        <f>=(K173-L173-M173)*1000/I173</f>
        <v>#DIV/0!</v>
      </c>
      <c r="K173" s="140">
        <f>=AVERAGE(K168:K172)</f>
        <v>200</v>
      </c>
      <c r="L173" s="79">
        <f>=AVERAGE(L168:L172)</f>
        <v>8</v>
      </c>
      <c r="M173" s="79">
        <f>=AVERAGE(M168:M172)</f>
        <v>9.4</v>
      </c>
      <c r="N173" s="116">
        <f>=(L173+M173)/K173</f>
        <v>0.087</v>
      </c>
      <c r="O173" s="147" t="s">
        <v>11</v>
      </c>
      <c r="P173" s="61" t="e">
        <f>=AVERAGE(P168:P172)</f>
        <v>#DIV/0!</v>
      </c>
      <c r="Q173" s="79" t="e">
        <f>=(R173-S173-T173)*1000/P173</f>
        <v>#DIV/0!</v>
      </c>
      <c r="R173" s="140">
        <f>=AVERAGE(R168:R172)</f>
        <v>300</v>
      </c>
      <c r="S173" s="11">
        <f>=AVERAGE(S168:S172)</f>
        <v>7.8</v>
      </c>
      <c r="T173" s="11">
        <f>=AVERAGE(T168:T172)</f>
        <v>17.2</v>
      </c>
      <c r="U173" s="87">
        <f>=(S173+T173)/R173</f>
        <v>0.083333333333333</v>
      </c>
      <c r="V173" s="147" t="s">
        <v>11</v>
      </c>
      <c r="W173" s="61">
        <f>=AVERAGE(W168:W172)</f>
        <v>301.4</v>
      </c>
      <c r="X173" s="111">
        <f>=(Y173-Z173-AA173)*1000/W173</f>
        <v>1209.02455209025</v>
      </c>
      <c r="Y173" s="145">
        <f>=AVERAGE(Y168:Y172)</f>
        <v>400</v>
      </c>
      <c r="Z173" s="79">
        <f>=AVERAGE(Z168:Z172)</f>
        <v>15.4</v>
      </c>
      <c r="AA173" s="79">
        <f>=AVERAGE(AA168:AA172)</f>
        <v>20.2</v>
      </c>
      <c r="AB173" s="116">
        <f>=(Z173+AA173)/Y173</f>
        <v>0.089</v>
      </c>
      <c r="AC173" s="147" t="s">
        <v>11</v>
      </c>
      <c r="AD173" s="61">
        <f>=AVERAGE(AD168:AD172)</f>
        <v>321</v>
      </c>
      <c r="AE173" s="79">
        <f>=(AF173-AG173-AH173)*1000/AD173</f>
        <v>1386.91588785047</v>
      </c>
      <c r="AF173" s="111">
        <f>=AVERAGE(AF168:AF172)</f>
        <v>500</v>
      </c>
      <c r="AG173" s="11">
        <f>=AVERAGE(AG168:AG172)</f>
        <v>22</v>
      </c>
      <c r="AH173" s="11">
        <f>=AVERAGE(AH168:AH172)</f>
        <v>32.8</v>
      </c>
      <c r="AI173" s="87">
        <f>=(AG173+AH173)/AF173</f>
        <v>0.1096</v>
      </c>
      <c r="AJ173" s="147" t="s">
        <v>11</v>
      </c>
      <c r="AK173" s="61">
        <f>=AVERAGE(AK168:AK172)</f>
        <v>333.8</v>
      </c>
      <c r="AL173" s="144">
        <f>=AVERAGE(AL168:AL172)</f>
        <v>1593.40502728761</v>
      </c>
      <c r="AM173" s="145">
        <f>=AVERAGE(AM168:AM172)</f>
        <v>600</v>
      </c>
      <c r="AN173" s="79">
        <f>=AVERAGE(AN168:AN172)</f>
        <v>30.4</v>
      </c>
      <c r="AO173" s="79">
        <f>=AVERAGE(AO168:AO172)</f>
        <v>40.4</v>
      </c>
      <c r="AP173" s="116">
        <f>=(AN173+AO173)/AM173</f>
        <v>0.118</v>
      </c>
      <c r="AQ173" s="147" t="s">
        <v>11</v>
      </c>
      <c r="AR173" s="61">
        <f>=AVERAGE(AR168:AR172)</f>
        <v>357.8</v>
      </c>
      <c r="AS173" s="79">
        <f>=(AT173-AU173-AV173)*1000/AR173</f>
        <v>1738.40134153158</v>
      </c>
      <c r="AT173" s="140">
        <f>=AVERAGE(AT168:AT172)</f>
        <v>700</v>
      </c>
      <c r="AU173" s="11">
        <f>=AVERAGE(AU168:AU172)</f>
        <v>37.8</v>
      </c>
      <c r="AV173" s="11">
        <f>=AVERAGE(AV168:AV172)</f>
        <v>40.2</v>
      </c>
      <c r="AW173" s="87">
        <f>=(AU173+AV173)/AT173</f>
        <v>0.111428571428571</v>
      </c>
      <c r="AX173" s="147" t="s">
        <v>11</v>
      </c>
      <c r="AY173" s="61">
        <f>=AVERAGE(AY168:AY172)</f>
        <v>368.8</v>
      </c>
      <c r="AZ173" s="140">
        <f>=AVERAGE(AZ168:AZ172)</f>
        <v>1948.1724250792</v>
      </c>
      <c r="BA173" s="145">
        <f>=AVERAGE(BA168:BA172)</f>
        <v>800</v>
      </c>
      <c r="BB173" s="79">
        <f>=AVERAGE(BB168:BB172)</f>
        <v>41</v>
      </c>
      <c r="BC173" s="79">
        <f>=AVERAGE(BC168:BC172)</f>
        <v>41.8</v>
      </c>
      <c r="BD173" s="116">
        <f>=(BB173+BC173)/BA173</f>
        <v>0.1035</v>
      </c>
      <c r="BE173" s="147" t="s">
        <v>11</v>
      </c>
      <c r="BF173" s="61">
        <f>=AVERAGE(BF168:BF172)</f>
        <v>377.8</v>
      </c>
      <c r="BG173" s="79">
        <f>=(BH173-BI173-BJ173)*1000/BF173</f>
        <v>2137.63896241398</v>
      </c>
      <c r="BH173" s="140">
        <f>=AVERAGE(BH168:BH172)</f>
        <v>900</v>
      </c>
      <c r="BI173" s="11">
        <f>=AVERAGE(BI168:BI172)</f>
        <v>40</v>
      </c>
      <c r="BJ173" s="11">
        <f>=AVERAGE(BJ168:BJ172)</f>
        <v>52.4</v>
      </c>
      <c r="BK173" s="87">
        <f>=(BI173+BJ173)/BH173</f>
        <v>0.102666666666667</v>
      </c>
      <c r="BL173" s="147" t="s">
        <v>11</v>
      </c>
      <c r="BM173" s="61">
        <f>=AVERAGE(BM168:BM172)</f>
        <v>400</v>
      </c>
      <c r="BN173" s="111">
        <f>=(BO173-BP173-BQ173)*1000/BM173</f>
        <v>2244.5</v>
      </c>
      <c r="BO173" s="111">
        <v>1000</v>
      </c>
      <c r="BP173" s="79">
        <f>=AVERAGE(BP168:BP172)</f>
        <v>50.6</v>
      </c>
      <c r="BQ173" s="79">
        <f>=AVERAGE(BQ168:BQ172)</f>
        <v>51.6</v>
      </c>
      <c r="BR173" s="116">
        <f>=(BP173+BQ173)/BO173</f>
        <v>0.1022</v>
      </c>
    </row>
    <row r="174" spans="1:70" hidden="true">
      <c r="A174" s="308" t="s"/>
      <c r="B174" s="308" t="s"/>
      <c r="C174" s="308" t="s"/>
      <c r="D174" s="308" t="s"/>
      <c r="E174" s="308" t="s"/>
      <c r="F174" s="308" t="s"/>
      <c r="G174" s="309" t="s"/>
      <c r="H174" s="310" t="s"/>
      <c r="I174" s="311" t="s"/>
      <c r="J174" s="312" t="s"/>
      <c r="K174" s="312" t="s"/>
      <c r="L174" s="312" t="s"/>
      <c r="M174" s="312" t="s"/>
      <c r="N174" s="312" t="s"/>
      <c r="O174" s="313" t="s"/>
      <c r="P174" s="308" t="s"/>
      <c r="Q174" s="308" t="s"/>
      <c r="R174" s="308" t="s"/>
      <c r="S174" s="308" t="s"/>
      <c r="T174" s="308" t="s"/>
      <c r="U174" s="309" t="s"/>
      <c r="V174" s="314" t="s"/>
      <c r="W174" s="311" t="s"/>
      <c r="X174" s="312" t="s"/>
      <c r="Y174" s="312" t="s"/>
      <c r="Z174" s="312" t="s"/>
      <c r="AA174" s="312" t="s"/>
      <c r="AB174" s="312" t="s"/>
      <c r="AC174" s="313" t="s"/>
      <c r="AD174" s="308" t="s"/>
      <c r="AE174" s="308" t="s"/>
      <c r="AF174" s="308" t="s"/>
      <c r="AG174" s="308" t="s"/>
      <c r="AH174" s="308" t="s"/>
      <c r="AI174" s="309" t="s"/>
      <c r="AJ174" s="314" t="s"/>
      <c r="AK174" s="311" t="s"/>
      <c r="AL174" s="312" t="s"/>
      <c r="AM174" s="312" t="s"/>
      <c r="AN174" s="312" t="s"/>
      <c r="AO174" s="312" t="s"/>
      <c r="AP174" s="312" t="s"/>
      <c r="AQ174" s="313" t="s"/>
      <c r="AR174" s="308" t="s"/>
      <c r="AS174" s="308" t="s"/>
      <c r="AT174" s="308" t="s"/>
      <c r="AU174" s="308" t="s"/>
      <c r="AV174" s="308" t="s"/>
      <c r="AW174" s="309" t="s"/>
      <c r="AX174" s="314" t="s"/>
      <c r="AY174" s="311" t="s"/>
      <c r="AZ174" s="312" t="s"/>
      <c r="BA174" s="312" t="s"/>
      <c r="BB174" s="312" t="s"/>
      <c r="BC174" s="312" t="s"/>
      <c r="BD174" s="312" t="s"/>
      <c r="BE174" s="313" t="s"/>
      <c r="BF174" s="308" t="s"/>
      <c r="BG174" s="308" t="s"/>
      <c r="BH174" s="308" t="s"/>
      <c r="BI174" s="308" t="s"/>
      <c r="BJ174" s="308" t="s"/>
      <c r="BK174" s="309" t="s"/>
      <c r="BL174" s="314" t="s"/>
      <c r="BM174" s="311" t="s"/>
      <c r="BN174" s="10" t="s"/>
      <c r="BO174" s="10" t="s"/>
      <c r="BP174" s="10" t="s"/>
      <c r="BQ174" s="10" t="s"/>
      <c r="BR174" s="10" t="s"/>
    </row>
    <row r="175" spans="1:79" s="725" hidden="true">
      <c r="A175" s="318" t="s">
        <v>108</v>
      </c>
      <c r="B175" s="284" t="s"/>
      <c r="C175" s="284" t="s"/>
      <c r="D175" s="75" t="s"/>
      <c r="E175" s="284" t="s"/>
      <c r="F175" s="284" t="s"/>
      <c r="G175" s="285" t="s"/>
      <c r="H175" s="319" t="s">
        <v>109</v>
      </c>
      <c r="I175" s="320" t="s"/>
      <c r="J175" s="320" t="s"/>
      <c r="K175" s="321" t="s"/>
      <c r="L175" s="320" t="s"/>
      <c r="M175" s="320" t="s"/>
      <c r="N175" s="320" t="s"/>
      <c r="O175" s="322" t="s">
        <v>110</v>
      </c>
      <c r="P175" s="284" t="s"/>
      <c r="Q175" s="284" t="s"/>
      <c r="R175" s="75" t="s"/>
      <c r="S175" s="284" t="s"/>
      <c r="T175" s="284" t="s"/>
      <c r="U175" s="285" t="s"/>
      <c r="V175" s="319" t="s">
        <v>111</v>
      </c>
      <c r="W175" s="323" t="s"/>
      <c r="X175" s="323" t="s"/>
      <c r="Y175" s="163" t="s"/>
      <c r="Z175" s="323" t="s"/>
      <c r="AA175" s="323" t="s"/>
      <c r="AB175" s="323" t="s"/>
      <c r="AC175" s="322" t="s">
        <v>112</v>
      </c>
      <c r="AD175" s="284" t="s"/>
      <c r="AE175" s="284" t="s"/>
      <c r="AF175" s="75" t="s"/>
      <c r="AG175" s="284" t="s"/>
      <c r="AH175" s="284" t="s"/>
      <c r="AI175" s="285" t="s"/>
      <c r="AJ175" s="319" t="s">
        <v>113</v>
      </c>
      <c r="AK175" s="323" t="s"/>
      <c r="AL175" s="323" t="s"/>
      <c r="AM175" s="163" t="s"/>
      <c r="AN175" s="323" t="s"/>
      <c r="AO175" s="323" t="s"/>
      <c r="AP175" s="323" t="s"/>
      <c r="AQ175" s="322" t="s">
        <v>114</v>
      </c>
      <c r="AR175" s="284" t="s"/>
      <c r="AS175" s="284" t="s"/>
      <c r="AT175" s="75" t="s"/>
      <c r="AU175" s="284" t="s"/>
      <c r="AV175" s="284" t="s"/>
      <c r="AW175" s="285" t="s"/>
      <c r="AX175" s="319" t="s">
        <v>115</v>
      </c>
      <c r="AY175" s="323" t="s"/>
      <c r="AZ175" s="323" t="s"/>
      <c r="BA175" s="163" t="s"/>
      <c r="BB175" s="323" t="s"/>
      <c r="BC175" s="323" t="s"/>
      <c r="BD175" s="323" t="s"/>
      <c r="BE175" s="322" t="s">
        <v>116</v>
      </c>
      <c r="BF175" s="284" t="s"/>
      <c r="BG175" s="284" t="s"/>
      <c r="BH175" s="75" t="s"/>
      <c r="BI175" s="284" t="s"/>
      <c r="BJ175" s="284" t="s"/>
      <c r="BK175" s="285" t="s"/>
      <c r="BL175" s="324" t="s">
        <v>117</v>
      </c>
      <c r="BM175" s="325" t="s"/>
      <c r="BN175" s="325" t="s"/>
      <c r="BO175" s="326" t="s"/>
      <c r="BP175" s="325" t="s"/>
      <c r="BQ175" s="325" t="s"/>
      <c r="BR175" s="323" t="s"/>
      <c r="BS175" s="482" t="s"/>
      <c r="BT175" s="484" t="s"/>
      <c r="BU175" s="484" t="s"/>
      <c r="BV175" s="484" t="s"/>
      <c r="BW175" s="484" t="s"/>
      <c r="BX175" s="484" t="s"/>
      <c r="BY175" s="484" t="s"/>
      <c r="BZ175" s="484" t="s"/>
      <c r="CA175" s="484" t="s"/>
    </row>
    <row r="176" spans="1:70" hidden="true">
      <c r="A176" s="78" t="s">
        <v>5</v>
      </c>
      <c r="B176" s="127" t="s">
        <v>46</v>
      </c>
      <c r="C176" s="78" t="s">
        <v>47</v>
      </c>
      <c r="D176" s="79" t="s">
        <v>48</v>
      </c>
      <c r="E176" s="78" t="s">
        <v>49</v>
      </c>
      <c r="F176" s="78" t="s">
        <v>50</v>
      </c>
      <c r="G176" s="80" t="s">
        <v>51</v>
      </c>
      <c r="H176" s="81" t="s">
        <v>5</v>
      </c>
      <c r="I176" s="106" t="s">
        <v>46</v>
      </c>
      <c r="J176" s="82" t="s">
        <v>47</v>
      </c>
      <c r="K176" s="130" t="s">
        <v>48</v>
      </c>
      <c r="L176" s="82" t="s">
        <v>49</v>
      </c>
      <c r="M176" s="84" t="s">
        <v>50</v>
      </c>
      <c r="N176" s="85" t="s">
        <v>51</v>
      </c>
      <c r="O176" s="296" t="s">
        <v>5</v>
      </c>
      <c r="P176" s="127" t="s">
        <v>46</v>
      </c>
      <c r="Q176" s="78" t="s">
        <v>47</v>
      </c>
      <c r="R176" s="79" t="s">
        <v>48</v>
      </c>
      <c r="S176" s="78" t="s">
        <v>49</v>
      </c>
      <c r="T176" s="78" t="s">
        <v>50</v>
      </c>
      <c r="U176" s="80" t="s">
        <v>51</v>
      </c>
      <c r="V176" s="81" t="s">
        <v>5</v>
      </c>
      <c r="W176" s="106" t="s">
        <v>46</v>
      </c>
      <c r="X176" s="82" t="s">
        <v>47</v>
      </c>
      <c r="Y176" s="130" t="s">
        <v>48</v>
      </c>
      <c r="Z176" s="82" t="s">
        <v>49</v>
      </c>
      <c r="AA176" s="84" t="s">
        <v>50</v>
      </c>
      <c r="AB176" s="85" t="s">
        <v>51</v>
      </c>
      <c r="AC176" s="296" t="s">
        <v>5</v>
      </c>
      <c r="AD176" s="127" t="s">
        <v>46</v>
      </c>
      <c r="AE176" s="78" t="s">
        <v>47</v>
      </c>
      <c r="AF176" s="79" t="s">
        <v>48</v>
      </c>
      <c r="AG176" s="78" t="s">
        <v>49</v>
      </c>
      <c r="AH176" s="78" t="s">
        <v>50</v>
      </c>
      <c r="AI176" s="80" t="s">
        <v>51</v>
      </c>
      <c r="AJ176" s="81" t="s">
        <v>5</v>
      </c>
      <c r="AK176" s="106" t="s">
        <v>46</v>
      </c>
      <c r="AL176" s="82" t="s">
        <v>47</v>
      </c>
      <c r="AM176" s="130" t="s">
        <v>48</v>
      </c>
      <c r="AN176" s="82" t="s">
        <v>49</v>
      </c>
      <c r="AO176" s="84" t="s">
        <v>50</v>
      </c>
      <c r="AP176" s="85" t="s">
        <v>51</v>
      </c>
      <c r="AQ176" s="296" t="s">
        <v>5</v>
      </c>
      <c r="AR176" s="127" t="s">
        <v>46</v>
      </c>
      <c r="AS176" s="78" t="s">
        <v>47</v>
      </c>
      <c r="AT176" s="79" t="s">
        <v>48</v>
      </c>
      <c r="AU176" s="78" t="s">
        <v>49</v>
      </c>
      <c r="AV176" s="78" t="s">
        <v>50</v>
      </c>
      <c r="AW176" s="80" t="s">
        <v>51</v>
      </c>
      <c r="AX176" s="81" t="s">
        <v>5</v>
      </c>
      <c r="AY176" s="106" t="s">
        <v>46</v>
      </c>
      <c r="AZ176" s="82" t="s">
        <v>47</v>
      </c>
      <c r="BA176" s="130" t="s">
        <v>48</v>
      </c>
      <c r="BB176" s="82" t="s">
        <v>49</v>
      </c>
      <c r="BC176" s="84" t="s">
        <v>50</v>
      </c>
      <c r="BD176" s="85" t="s">
        <v>51</v>
      </c>
      <c r="BE176" s="296" t="s">
        <v>5</v>
      </c>
      <c r="BF176" s="127" t="s">
        <v>46</v>
      </c>
      <c r="BG176" s="78" t="s">
        <v>47</v>
      </c>
      <c r="BH176" s="79" t="s">
        <v>48</v>
      </c>
      <c r="BI176" s="78" t="s">
        <v>49</v>
      </c>
      <c r="BJ176" s="78" t="s">
        <v>50</v>
      </c>
      <c r="BK176" s="80" t="s">
        <v>51</v>
      </c>
      <c r="BL176" s="81" t="s">
        <v>5</v>
      </c>
      <c r="BM176" s="106" t="s">
        <v>46</v>
      </c>
      <c r="BN176" s="82" t="s">
        <v>47</v>
      </c>
      <c r="BO176" s="130" t="s">
        <v>48</v>
      </c>
      <c r="BP176" s="82" t="s">
        <v>49</v>
      </c>
      <c r="BQ176" s="84" t="s">
        <v>50</v>
      </c>
      <c r="BR176" s="85" t="s">
        <v>51</v>
      </c>
    </row>
    <row r="177" spans="1:70" hidden="true">
      <c r="A177" s="79">
        <v>1</v>
      </c>
      <c r="B177" s="127" t="s"/>
      <c r="C177" s="78" t="e">
        <f>=(D177-E177-F177)*1000/B177</f>
        <v>#DIV/0!</v>
      </c>
      <c r="D177" s="79">
        <v>100</v>
      </c>
      <c r="E177" s="11">
        <v>0</v>
      </c>
      <c r="F177" s="11">
        <v>0</v>
      </c>
      <c r="G177" s="80">
        <f>=(E177+F177)/D177</f>
        <v>0</v>
      </c>
      <c r="H177" s="90">
        <v>1</v>
      </c>
      <c r="I177" s="38" t="s"/>
      <c r="J177" s="109" t="e">
        <f>=(K177-L177-M177)*1000/I177</f>
        <v>#DIV/0!</v>
      </c>
      <c r="K177" s="111">
        <v>200</v>
      </c>
      <c r="L177" s="109">
        <v>0</v>
      </c>
      <c r="M177" s="109">
        <v>0</v>
      </c>
      <c r="N177" s="112">
        <f>=(L177+M177)/K177</f>
        <v>0</v>
      </c>
      <c r="O177" s="86">
        <v>1</v>
      </c>
      <c r="P177" s="127" t="s"/>
      <c r="Q177" s="78" t="e">
        <f>=(R177-S177-T177)*1000/P177</f>
        <v>#DIV/0!</v>
      </c>
      <c r="R177" s="79">
        <v>300</v>
      </c>
      <c r="S177" s="109">
        <v>0</v>
      </c>
      <c r="T177" s="109">
        <v>0</v>
      </c>
      <c r="U177" s="80">
        <f>=(S177+T177)/R177</f>
        <v>0</v>
      </c>
      <c r="V177" s="90">
        <v>1</v>
      </c>
      <c r="W177" s="127">
        <v>316</v>
      </c>
      <c r="X177" s="109">
        <f>=(Y177-Z177-AA177)*1000/W177</f>
        <v>1265.82278481013</v>
      </c>
      <c r="Y177" s="111">
        <v>400</v>
      </c>
      <c r="Z177" s="109">
        <v>0</v>
      </c>
      <c r="AA177" s="109">
        <v>0</v>
      </c>
      <c r="AB177" s="112">
        <f>=(Z177+AA177)/Y177</f>
        <v>0</v>
      </c>
      <c r="AC177" s="86">
        <v>1</v>
      </c>
      <c r="AD177" s="127">
        <v>701</v>
      </c>
      <c r="AE177" s="78">
        <f>=(AF177-AG177-AH177)*1000/AD177</f>
        <v>704.707560627675</v>
      </c>
      <c r="AF177" s="111">
        <v>500</v>
      </c>
      <c r="AG177" s="78">
        <v>3</v>
      </c>
      <c r="AH177" s="78">
        <v>3</v>
      </c>
      <c r="AI177" s="80">
        <f>=(AG177+AH177)/AF177</f>
        <v>0.012</v>
      </c>
      <c r="AJ177" s="90">
        <v>1</v>
      </c>
      <c r="AK177" s="38">
        <v>1180</v>
      </c>
      <c r="AL177" s="78">
        <f>=(AM177-AN177-AO177)*1000/AK177</f>
        <v>488.983050847458</v>
      </c>
      <c r="AM177" s="111">
        <v>600</v>
      </c>
      <c r="AN177" s="109">
        <v>11</v>
      </c>
      <c r="AO177" s="109">
        <v>12</v>
      </c>
      <c r="AP177" s="112">
        <f>=(AN177+AO177)/AM177</f>
        <v>0.038333333333333</v>
      </c>
      <c r="AQ177" s="86">
        <v>1</v>
      </c>
      <c r="AR177" s="301">
        <v>1219</v>
      </c>
      <c r="AS177" s="78">
        <f>=(AT177-AU177-AV177)*1000/AR177</f>
        <v>547.990155865464</v>
      </c>
      <c r="AT177" s="111">
        <v>700</v>
      </c>
      <c r="AU177" s="78">
        <v>11</v>
      </c>
      <c r="AV177" s="78">
        <v>21</v>
      </c>
      <c r="AW177" s="80">
        <f>=(AU177+AV177)/AT177</f>
        <v>0.045714285714286</v>
      </c>
      <c r="AX177" s="90">
        <v>1</v>
      </c>
      <c r="AY177" s="38">
        <v>1631</v>
      </c>
      <c r="AZ177" s="78">
        <f>=(BA177-BB177-BC177)*1000/AY177</f>
        <v>464.74555487431</v>
      </c>
      <c r="BA177" s="111">
        <v>800</v>
      </c>
      <c r="BB177" s="109">
        <v>24</v>
      </c>
      <c r="BC177" s="109">
        <v>18</v>
      </c>
      <c r="BD177" s="112">
        <f>=(BB177+BC177)/BA177</f>
        <v>0.0525</v>
      </c>
      <c r="BE177" s="86">
        <v>1</v>
      </c>
      <c r="BF177" s="127">
        <v>1683</v>
      </c>
      <c r="BG177" s="78">
        <f>=(BH177-BI177-BJ177)*1000/BF177</f>
        <v>515.74569221628</v>
      </c>
      <c r="BH177" s="111">
        <v>900</v>
      </c>
      <c r="BI177" s="78">
        <v>15</v>
      </c>
      <c r="BJ177" s="78">
        <v>17</v>
      </c>
      <c r="BK177" s="80">
        <f>=(BI177+BJ177)/BH177</f>
        <v>0.035555555555556</v>
      </c>
      <c r="BL177" s="90">
        <v>1</v>
      </c>
      <c r="BM177" s="38">
        <v>2030</v>
      </c>
      <c r="BN177" s="109">
        <f>=(BO177-BP177-BQ177)*1000/BM177</f>
        <v>466.502463054187</v>
      </c>
      <c r="BO177" s="111">
        <v>1000</v>
      </c>
      <c r="BP177" s="109">
        <v>23</v>
      </c>
      <c r="BQ177" s="109">
        <v>30</v>
      </c>
      <c r="BR177" s="112">
        <f>=(BP177+BQ177)/BO177</f>
        <v>0.053</v>
      </c>
    </row>
    <row r="178" spans="1:70" hidden="true">
      <c r="A178" s="79">
        <v>2</v>
      </c>
      <c r="B178" s="301" t="s"/>
      <c r="C178" s="78" t="e">
        <f>=(D178-E178-F178)*1000/B178</f>
        <v>#DIV/0!</v>
      </c>
      <c r="D178" s="79">
        <v>100</v>
      </c>
      <c r="E178" s="11">
        <v>0</v>
      </c>
      <c r="F178" s="11">
        <v>0</v>
      </c>
      <c r="G178" s="80">
        <f>=(E178+F178)/D178</f>
        <v>0</v>
      </c>
      <c r="H178" s="90">
        <v>2</v>
      </c>
      <c r="I178" s="38" t="s"/>
      <c r="J178" s="109" t="e">
        <f>=(K178-L178-M178)*1000/I178</f>
        <v>#DIV/0!</v>
      </c>
      <c r="K178" s="111">
        <v>200</v>
      </c>
      <c r="L178" s="109">
        <v>0</v>
      </c>
      <c r="M178" s="109">
        <v>0</v>
      </c>
      <c r="N178" s="112">
        <f>=(L178+M178)/K178</f>
        <v>0</v>
      </c>
      <c r="O178" s="86">
        <v>2</v>
      </c>
      <c r="P178" s="301" t="s"/>
      <c r="Q178" s="78" t="e">
        <f>=(R178-S178-T178)*1000/P178</f>
        <v>#DIV/0!</v>
      </c>
      <c r="R178" s="79">
        <v>300</v>
      </c>
      <c r="S178" s="78">
        <v>0</v>
      </c>
      <c r="T178" s="78">
        <v>0</v>
      </c>
      <c r="U178" s="80">
        <f>=(S178+T178)/R178</f>
        <v>0</v>
      </c>
      <c r="V178" s="90">
        <v>2</v>
      </c>
      <c r="W178" s="301">
        <v>284</v>
      </c>
      <c r="X178" s="109">
        <f>=(Y178-Z178-AA178)*1000/W178</f>
        <v>1408.45070422535</v>
      </c>
      <c r="Y178" s="111">
        <v>400</v>
      </c>
      <c r="Z178" s="109">
        <v>0</v>
      </c>
      <c r="AA178" s="109">
        <v>0</v>
      </c>
      <c r="AB178" s="112">
        <f>=(Z178+AA178)/Y178</f>
        <v>0</v>
      </c>
      <c r="AC178" s="86">
        <v>2</v>
      </c>
      <c r="AD178" s="301">
        <v>734</v>
      </c>
      <c r="AE178" s="78">
        <f>=(AF178-AG178-AH178)*1000/AD178</f>
        <v>673.024523160763</v>
      </c>
      <c r="AF178" s="111">
        <v>500</v>
      </c>
      <c r="AG178" s="78">
        <v>3</v>
      </c>
      <c r="AH178" s="78">
        <v>3</v>
      </c>
      <c r="AI178" s="80">
        <f>=(AG178+AH178)/AF178</f>
        <v>0.012</v>
      </c>
      <c r="AJ178" s="90">
        <v>2</v>
      </c>
      <c r="AK178" s="38">
        <v>1142</v>
      </c>
      <c r="AL178" s="78">
        <f>=(AM178-AN178-AO178)*1000/AK178</f>
        <v>500</v>
      </c>
      <c r="AM178" s="111">
        <v>600</v>
      </c>
      <c r="AN178" s="109">
        <v>16</v>
      </c>
      <c r="AO178" s="109">
        <v>13</v>
      </c>
      <c r="AP178" s="112">
        <f>=(AN178+AO178)/AM178</f>
        <v>0.048333333333333</v>
      </c>
      <c r="AQ178" s="86">
        <v>2</v>
      </c>
      <c r="AR178" s="23">
        <v>1221</v>
      </c>
      <c r="AS178" s="78">
        <f>=(AT178-AU178-AV178)*1000/AR178</f>
        <v>543.816543816544</v>
      </c>
      <c r="AT178" s="111">
        <v>700</v>
      </c>
      <c r="AU178" s="78">
        <v>16</v>
      </c>
      <c r="AV178" s="78">
        <v>20</v>
      </c>
      <c r="AW178" s="80">
        <f>=(AU178+AV178)/AT178</f>
        <v>0.051428571428571</v>
      </c>
      <c r="AX178" s="90">
        <v>2</v>
      </c>
      <c r="AY178" s="38">
        <v>1661</v>
      </c>
      <c r="AZ178" s="78">
        <f>=(BA178-BB178-BC178)*1000/AY178</f>
        <v>455.147501505117</v>
      </c>
      <c r="BA178" s="111">
        <v>800</v>
      </c>
      <c r="BB178" s="109">
        <v>21</v>
      </c>
      <c r="BC178" s="109">
        <v>23</v>
      </c>
      <c r="BD178" s="112">
        <f>=(BB178+BC178)/BA178</f>
        <v>0.055</v>
      </c>
      <c r="BE178" s="86">
        <v>2</v>
      </c>
      <c r="BF178" s="301">
        <v>2004</v>
      </c>
      <c r="BG178" s="78">
        <f>=(BH178-BI178-BJ178)*1000/BF178</f>
        <v>420.658682634731</v>
      </c>
      <c r="BH178" s="111">
        <v>900</v>
      </c>
      <c r="BI178" s="78">
        <v>27</v>
      </c>
      <c r="BJ178" s="78">
        <v>30</v>
      </c>
      <c r="BK178" s="80">
        <f>=(BI178+BJ178)/BH178</f>
        <v>0.063333333333333</v>
      </c>
      <c r="BL178" s="90">
        <v>2</v>
      </c>
      <c r="BM178" s="38">
        <v>2109</v>
      </c>
      <c r="BN178" s="109">
        <f>=(BO178-BP178-BQ178)*1000/BM178</f>
        <v>444.286391654813</v>
      </c>
      <c r="BO178" s="111">
        <v>1000</v>
      </c>
      <c r="BP178" s="109">
        <v>31</v>
      </c>
      <c r="BQ178" s="109">
        <v>32</v>
      </c>
      <c r="BR178" s="112">
        <f>=(BP178+BQ178)/BO178</f>
        <v>0.063</v>
      </c>
    </row>
    <row r="179" spans="1:70" hidden="true">
      <c r="A179" s="79">
        <v>3</v>
      </c>
      <c r="B179" s="127" t="s"/>
      <c r="C179" s="78" t="e">
        <f>=(D179-E179-F179)*1000/B179</f>
        <v>#DIV/0!</v>
      </c>
      <c r="D179" s="79">
        <v>100</v>
      </c>
      <c r="E179" s="11">
        <v>0</v>
      </c>
      <c r="F179" s="11">
        <v>0</v>
      </c>
      <c r="G179" s="80">
        <f>=(E179+F179)/D179</f>
        <v>0</v>
      </c>
      <c r="H179" s="90">
        <v>3</v>
      </c>
      <c r="I179" s="38" t="s"/>
      <c r="J179" s="109" t="e">
        <f>=(K179-L179-M179)*1000/I179</f>
        <v>#DIV/0!</v>
      </c>
      <c r="K179" s="111">
        <v>200</v>
      </c>
      <c r="L179" s="109">
        <v>0</v>
      </c>
      <c r="M179" s="109">
        <v>0</v>
      </c>
      <c r="N179" s="112">
        <f>=(L179+M179)/K179</f>
        <v>0</v>
      </c>
      <c r="O179" s="86">
        <v>3</v>
      </c>
      <c r="P179" s="127" t="s"/>
      <c r="Q179" s="78" t="e">
        <f>=(R179-S179-T179)*1000/P179</f>
        <v>#DIV/0!</v>
      </c>
      <c r="R179" s="79">
        <v>300</v>
      </c>
      <c r="S179" s="78">
        <v>0</v>
      </c>
      <c r="T179" s="78">
        <v>0</v>
      </c>
      <c r="U179" s="80">
        <f>=(S179+T179)/R179</f>
        <v>0</v>
      </c>
      <c r="V179" s="90">
        <v>3</v>
      </c>
      <c r="W179" s="61">
        <v>300</v>
      </c>
      <c r="X179" s="109">
        <f>=(Y179-Z179-AA179)*1000/W179</f>
        <v>1333.33333333333</v>
      </c>
      <c r="Y179" s="111">
        <v>400</v>
      </c>
      <c r="Z179" s="109">
        <v>0</v>
      </c>
      <c r="AA179" s="109">
        <v>0</v>
      </c>
      <c r="AB179" s="112">
        <f>=(Z179+AA179)/Y179</f>
        <v>0</v>
      </c>
      <c r="AC179" s="86">
        <v>3</v>
      </c>
      <c r="AD179" s="127">
        <v>686</v>
      </c>
      <c r="AE179" s="78">
        <f>=(AF179-AG179-AH179)*1000/AD179</f>
        <v>720.116618075802</v>
      </c>
      <c r="AF179" s="111">
        <v>500</v>
      </c>
      <c r="AG179" s="78">
        <v>3</v>
      </c>
      <c r="AH179" s="78">
        <v>3</v>
      </c>
      <c r="AI179" s="80">
        <f>=(AG179+AH179)/AF179</f>
        <v>0.012</v>
      </c>
      <c r="AJ179" s="90">
        <v>3</v>
      </c>
      <c r="AK179" s="38">
        <v>1177</v>
      </c>
      <c r="AL179" s="78">
        <f>=(AM179-AN179-AO179)*1000/AK179</f>
        <v>480.88360237893</v>
      </c>
      <c r="AM179" s="111">
        <v>600</v>
      </c>
      <c r="AN179" s="109">
        <v>17</v>
      </c>
      <c r="AO179" s="109">
        <v>17</v>
      </c>
      <c r="AP179" s="112">
        <f>=(AN179+AO179)/AM179</f>
        <v>0.056666666666667</v>
      </c>
      <c r="AQ179" s="86">
        <v>3</v>
      </c>
      <c r="AR179" s="127">
        <v>1179</v>
      </c>
      <c r="AS179" s="78">
        <f>=(AT179-AU179-AV179)*1000/AR179</f>
        <v>561.492790500424</v>
      </c>
      <c r="AT179" s="111">
        <v>700</v>
      </c>
      <c r="AU179" s="78">
        <v>17</v>
      </c>
      <c r="AV179" s="78">
        <v>21</v>
      </c>
      <c r="AW179" s="80">
        <f>=(AU179+AV179)/AT179</f>
        <v>0.054285714285714</v>
      </c>
      <c r="AX179" s="90">
        <v>3</v>
      </c>
      <c r="AY179" s="38">
        <v>1621</v>
      </c>
      <c r="AZ179" s="78">
        <f>=(BA179-BB179-BC179)*1000/AY179</f>
        <v>469.463294262801</v>
      </c>
      <c r="BA179" s="111">
        <v>800</v>
      </c>
      <c r="BB179" s="109">
        <v>20</v>
      </c>
      <c r="BC179" s="109">
        <v>19</v>
      </c>
      <c r="BD179" s="112">
        <f>=(BB179+BC179)/BA179</f>
        <v>0.04875</v>
      </c>
      <c r="BE179" s="86">
        <v>3</v>
      </c>
      <c r="BF179" s="127">
        <v>2050</v>
      </c>
      <c r="BG179" s="78">
        <f>=(BH179-BI179-BJ179)*1000/BF179</f>
        <v>413.170731707317</v>
      </c>
      <c r="BH179" s="111">
        <v>900</v>
      </c>
      <c r="BI179" s="78">
        <v>30</v>
      </c>
      <c r="BJ179" s="78">
        <v>23</v>
      </c>
      <c r="BK179" s="80">
        <f>=(BI179+BJ179)/BH179</f>
        <v>0.058888888888889</v>
      </c>
      <c r="BL179" s="90">
        <v>3</v>
      </c>
      <c r="BM179" s="38">
        <v>2031</v>
      </c>
      <c r="BN179" s="109">
        <f>=(BO179-BP179-BQ179)*1000/BM179</f>
        <v>472.181191531265</v>
      </c>
      <c r="BO179" s="111">
        <v>1000</v>
      </c>
      <c r="BP179" s="109">
        <v>21</v>
      </c>
      <c r="BQ179" s="109">
        <v>20</v>
      </c>
      <c r="BR179" s="112">
        <f>=(BP179+BQ179)/BO179</f>
        <v>0.041</v>
      </c>
    </row>
    <row r="180" spans="1:70" hidden="true">
      <c r="A180" s="78">
        <v>4</v>
      </c>
      <c r="B180" s="127" t="s"/>
      <c r="C180" s="78" t="e">
        <f>=(D180-E180-F180)*1000/B180</f>
        <v>#DIV/0!</v>
      </c>
      <c r="D180" s="79">
        <v>100</v>
      </c>
      <c r="E180" s="11">
        <v>0</v>
      </c>
      <c r="F180" s="11">
        <v>0</v>
      </c>
      <c r="G180" s="80">
        <f>=(E180+F180)/D180</f>
        <v>0</v>
      </c>
      <c r="H180" s="81">
        <v>4</v>
      </c>
      <c r="I180" s="38" t="s"/>
      <c r="J180" s="109" t="e">
        <f>=(K180-L180-M180)*1000/I180</f>
        <v>#DIV/0!</v>
      </c>
      <c r="K180" s="111">
        <v>200</v>
      </c>
      <c r="L180" s="109">
        <v>0</v>
      </c>
      <c r="M180" s="109">
        <v>0</v>
      </c>
      <c r="N180" s="112">
        <f>=(L180+M180)/K180</f>
        <v>0</v>
      </c>
      <c r="O180" s="296">
        <v>4</v>
      </c>
      <c r="P180" s="127" t="s"/>
      <c r="Q180" s="78" t="e">
        <f>=(R180-S180-T180)*1000/P180</f>
        <v>#DIV/0!</v>
      </c>
      <c r="R180" s="79">
        <v>300</v>
      </c>
      <c r="S180" s="109">
        <v>0</v>
      </c>
      <c r="T180" s="109">
        <v>0</v>
      </c>
      <c r="U180" s="80">
        <f>=(S180+T180)/R180</f>
        <v>0</v>
      </c>
      <c r="V180" s="81">
        <v>4</v>
      </c>
      <c r="W180" s="127">
        <v>308</v>
      </c>
      <c r="X180" s="109">
        <f>=(Y180-Z180-AA180)*1000/W180</f>
        <v>1298.7012987013</v>
      </c>
      <c r="Y180" s="111">
        <v>400</v>
      </c>
      <c r="Z180" s="109">
        <v>0</v>
      </c>
      <c r="AA180" s="109">
        <v>0</v>
      </c>
      <c r="AB180" s="112">
        <f>=(Z180+AA180)/Y180</f>
        <v>0</v>
      </c>
      <c r="AC180" s="296">
        <v>4</v>
      </c>
      <c r="AD180" s="23">
        <v>736</v>
      </c>
      <c r="AE180" s="78">
        <f>=(AF180-AG180-AH180)*1000/AD180</f>
        <v>671.195652173913</v>
      </c>
      <c r="AF180" s="111">
        <v>500</v>
      </c>
      <c r="AG180" s="78">
        <v>3</v>
      </c>
      <c r="AH180" s="78">
        <v>3</v>
      </c>
      <c r="AI180" s="80">
        <f>=(AG180+AH180)/AF180</f>
        <v>0.012</v>
      </c>
      <c r="AJ180" s="81">
        <v>4</v>
      </c>
      <c r="AK180" s="38">
        <v>1174</v>
      </c>
      <c r="AL180" s="78">
        <f>=(AM180-AN180-AO180)*1000/AK180</f>
        <v>482.112436115843</v>
      </c>
      <c r="AM180" s="111">
        <v>600</v>
      </c>
      <c r="AN180" s="109">
        <v>17</v>
      </c>
      <c r="AO180" s="109">
        <v>17</v>
      </c>
      <c r="AP180" s="112">
        <f>=(AN180+AO180)/AM180</f>
        <v>0.056666666666667</v>
      </c>
      <c r="AQ180" s="296">
        <v>4</v>
      </c>
      <c r="AR180" s="127">
        <v>1181</v>
      </c>
      <c r="AS180" s="78">
        <f>=(AT180-AU180-AV180)*1000/AR180</f>
        <v>565.622353937341</v>
      </c>
      <c r="AT180" s="111">
        <v>700</v>
      </c>
      <c r="AU180" s="78">
        <v>18</v>
      </c>
      <c r="AV180" s="78">
        <v>14</v>
      </c>
      <c r="AW180" s="80">
        <f>=(AU180+AV180)/AT180</f>
        <v>0.045714285714286</v>
      </c>
      <c r="AX180" s="81">
        <v>4</v>
      </c>
      <c r="AY180" s="38">
        <v>1590</v>
      </c>
      <c r="AZ180" s="78">
        <f>=(BA180-BB180-BC180)*1000/AY180</f>
        <v>478.616352201258</v>
      </c>
      <c r="BA180" s="111">
        <v>800</v>
      </c>
      <c r="BB180" s="109">
        <v>20</v>
      </c>
      <c r="BC180" s="23">
        <v>19</v>
      </c>
      <c r="BD180" s="112">
        <f>=(BB180+BC180)/BA180</f>
        <v>0.04875</v>
      </c>
      <c r="BE180" s="296">
        <v>4</v>
      </c>
      <c r="BF180" s="23">
        <v>2053</v>
      </c>
      <c r="BG180" s="78">
        <f>=(BH180-BI180-BJ180)*1000/BF180</f>
        <v>422.795908426693</v>
      </c>
      <c r="BH180" s="111">
        <v>900</v>
      </c>
      <c r="BI180" s="78">
        <v>16</v>
      </c>
      <c r="BJ180" s="78">
        <v>16</v>
      </c>
      <c r="BK180" s="80">
        <f>=(BI180+BJ180)/BH180</f>
        <v>0.035555555555556</v>
      </c>
      <c r="BL180" s="81">
        <v>4</v>
      </c>
      <c r="BM180" s="38">
        <v>2437</v>
      </c>
      <c r="BN180" s="109">
        <f>=(BO180-BP180-BQ180)*1000/BM180</f>
        <v>372.589249076734</v>
      </c>
      <c r="BO180" s="111">
        <v>1000</v>
      </c>
      <c r="BP180" s="109">
        <v>49</v>
      </c>
      <c r="BQ180" s="109">
        <v>43</v>
      </c>
      <c r="BR180" s="112">
        <f>=(BP180+BQ180)/BO180</f>
        <v>0.092</v>
      </c>
    </row>
    <row r="181" spans="1:70" hidden="true">
      <c r="A181" s="79">
        <v>5</v>
      </c>
      <c r="B181" s="143" t="s"/>
      <c r="C181" s="140" t="e">
        <f>=(D181-E181-F181)*1000/B181</f>
        <v>#DIV/0!</v>
      </c>
      <c r="D181" s="79">
        <v>100</v>
      </c>
      <c r="E181" s="303">
        <v>0</v>
      </c>
      <c r="F181" s="303">
        <v>0</v>
      </c>
      <c r="G181" s="141">
        <f>=(E181+F181)/D181</f>
        <v>0</v>
      </c>
      <c r="H181" s="132">
        <v>5</v>
      </c>
      <c r="I181" s="265" t="s"/>
      <c r="J181" s="145" t="e">
        <f>=(K181-L181-M181)*1000/I181</f>
        <v>#DIV/0!</v>
      </c>
      <c r="K181" s="111">
        <v>200</v>
      </c>
      <c r="L181" s="145">
        <v>0</v>
      </c>
      <c r="M181" s="145">
        <v>0</v>
      </c>
      <c r="N181" s="146">
        <f>=(L181+M181)/K181</f>
        <v>0</v>
      </c>
      <c r="O181" s="86">
        <v>5</v>
      </c>
      <c r="P181" s="143" t="s"/>
      <c r="Q181" s="140" t="e">
        <f>=(R181-S181-T181)*1000/P181</f>
        <v>#DIV/0!</v>
      </c>
      <c r="R181" s="79">
        <v>300</v>
      </c>
      <c r="S181" s="145">
        <v>0</v>
      </c>
      <c r="T181" s="145">
        <v>0</v>
      </c>
      <c r="U181" s="141">
        <f>=(S181+T181)/R181</f>
        <v>0</v>
      </c>
      <c r="V181" s="132">
        <v>5</v>
      </c>
      <c r="W181" s="143">
        <v>292</v>
      </c>
      <c r="X181" s="145">
        <f>=(Y181-Z181-AA181)*1000/W181</f>
        <v>1369.86301369863</v>
      </c>
      <c r="Y181" s="111">
        <v>400</v>
      </c>
      <c r="Z181" s="145">
        <v>0</v>
      </c>
      <c r="AA181" s="145">
        <v>0</v>
      </c>
      <c r="AB181" s="146">
        <f>=(Z181+AA181)/Y181</f>
        <v>0</v>
      </c>
      <c r="AC181" s="86">
        <v>5</v>
      </c>
      <c r="AD181" s="143">
        <v>686</v>
      </c>
      <c r="AE181" s="140">
        <f>=(AF181-AG181-AH181)*1000/AD181</f>
        <v>720.116618075802</v>
      </c>
      <c r="AF181" s="111">
        <v>500</v>
      </c>
      <c r="AG181" s="140">
        <v>3</v>
      </c>
      <c r="AH181" s="140">
        <v>3</v>
      </c>
      <c r="AI181" s="141">
        <f>=(AG181+AH181)/AF181</f>
        <v>0.012</v>
      </c>
      <c r="AJ181" s="132">
        <v>5</v>
      </c>
      <c r="AK181" s="265">
        <v>1177</v>
      </c>
      <c r="AL181" s="140">
        <f>=(AM181-AN181-AO181)*1000/AK181</f>
        <v>485.131690739167</v>
      </c>
      <c r="AM181" s="111">
        <v>600</v>
      </c>
      <c r="AN181" s="145">
        <v>16</v>
      </c>
      <c r="AO181" s="145">
        <v>13</v>
      </c>
      <c r="AP181" s="146">
        <f>=(AN181+AO181)/AM181</f>
        <v>0.048333333333333</v>
      </c>
      <c r="AQ181" s="86">
        <v>5</v>
      </c>
      <c r="AR181" s="143">
        <v>1205</v>
      </c>
      <c r="AS181" s="140">
        <f>=(AT181-AU181-AV181)*1000/AR181</f>
        <v>555.186721991701</v>
      </c>
      <c r="AT181" s="111">
        <v>700</v>
      </c>
      <c r="AU181" s="140">
        <v>17</v>
      </c>
      <c r="AV181" s="140">
        <v>14</v>
      </c>
      <c r="AW181" s="141">
        <f>=(AU181+AV181)/AT181</f>
        <v>0.044285714285714</v>
      </c>
      <c r="AX181" s="132">
        <v>5</v>
      </c>
      <c r="AY181" s="265">
        <v>1597</v>
      </c>
      <c r="AZ181" s="140">
        <f>=(BA181-BB181-BC181)*1000/AY181</f>
        <v>483.406386975579</v>
      </c>
      <c r="BA181" s="111">
        <v>800</v>
      </c>
      <c r="BB181" s="145">
        <v>15</v>
      </c>
      <c r="BC181" s="145">
        <v>13</v>
      </c>
      <c r="BD181" s="146">
        <f>=(BB181+BC181)/BA181</f>
        <v>0.035</v>
      </c>
      <c r="BE181" s="86">
        <v>5</v>
      </c>
      <c r="BF181" s="143">
        <v>2084</v>
      </c>
      <c r="BG181" s="140">
        <f>=(BH181-BI181-BJ181)*1000/BF181</f>
        <v>401.151631477927</v>
      </c>
      <c r="BH181" s="111">
        <v>900</v>
      </c>
      <c r="BI181" s="140">
        <v>33</v>
      </c>
      <c r="BJ181" s="140">
        <v>31</v>
      </c>
      <c r="BK181" s="141">
        <f>=(BI181+BJ181)/BH181</f>
        <v>0.071111111111111</v>
      </c>
      <c r="BL181" s="132">
        <v>5</v>
      </c>
      <c r="BM181" s="265">
        <v>2092</v>
      </c>
      <c r="BN181" s="145">
        <f>=(BO181-BP181-BQ181)*1000/BM181</f>
        <v>450.286806883365</v>
      </c>
      <c r="BO181" s="145">
        <v>1000</v>
      </c>
      <c r="BP181" s="145">
        <v>33</v>
      </c>
      <c r="BQ181" s="145">
        <v>25</v>
      </c>
      <c r="BR181" s="146">
        <f>=(BP181+BQ181)/BO181</f>
        <v>0.058</v>
      </c>
    </row>
    <row r="182" spans="1:70" hidden="true">
      <c r="A182" s="230" t="s">
        <v>11</v>
      </c>
      <c r="B182" s="61" t="e">
        <f>=AVERAGE(B177:B181)</f>
        <v>#DIV/0!</v>
      </c>
      <c r="C182" s="79" t="e">
        <f>=(D182-E182-F182)*1000/B182</f>
        <v>#DIV/0!</v>
      </c>
      <c r="D182" s="140">
        <f>=AVERAGE(D177:D181)</f>
        <v>100</v>
      </c>
      <c r="E182" s="11">
        <f>=AVERAGE(E177:E181)</f>
        <v>0</v>
      </c>
      <c r="F182" s="11">
        <f>=AVERAGE(F177:F181)</f>
        <v>0</v>
      </c>
      <c r="G182" s="87">
        <f>=(E182+F182)/D182</f>
        <v>0</v>
      </c>
      <c r="H182" s="266" t="s">
        <v>11</v>
      </c>
      <c r="I182" s="133" t="e">
        <f>=AVERAGE(I177:I181)</f>
        <v>#DIV/0!</v>
      </c>
      <c r="J182" s="130" t="e">
        <f>=(K182-L182-M182)*1000/I182</f>
        <v>#DIV/0!</v>
      </c>
      <c r="K182" s="140">
        <f>=AVERAGE(K177:K181)</f>
        <v>200</v>
      </c>
      <c r="L182" s="261">
        <f>=AVERAGE(L177:L181)</f>
        <v>0</v>
      </c>
      <c r="M182" s="261">
        <f>=AVERAGE(M177:M181)</f>
        <v>0</v>
      </c>
      <c r="N182" s="136">
        <f>=(L182+M182)/K182</f>
        <v>0</v>
      </c>
      <c r="O182" s="147" t="s">
        <v>11</v>
      </c>
      <c r="P182" s="61" t="e">
        <f>=AVERAGE(P177:P181)</f>
        <v>#DIV/0!</v>
      </c>
      <c r="Q182" s="79" t="e">
        <f>=(R182-S182-T182)*1000/P182</f>
        <v>#DIV/0!</v>
      </c>
      <c r="R182" s="79">
        <f>=AVERAGE(R177:R181)</f>
        <v>300</v>
      </c>
      <c r="S182" s="11">
        <f>=AVERAGE(S177:S181)</f>
        <v>0</v>
      </c>
      <c r="T182" s="11">
        <f>=AVERAGE(T177:T181)</f>
        <v>0</v>
      </c>
      <c r="U182" s="87">
        <f>=(S182+T182)/R182</f>
        <v>0</v>
      </c>
      <c r="V182" s="266" t="s">
        <v>11</v>
      </c>
      <c r="W182" s="133">
        <f>=AVERAGE(W177:W181)</f>
        <v>300</v>
      </c>
      <c r="X182" s="130">
        <f>=(Y182-Z182-AA182)*1000/W182</f>
        <v>1333.33333333333</v>
      </c>
      <c r="Y182" s="145">
        <f>=AVERAGE(Y177:Y181)</f>
        <v>400</v>
      </c>
      <c r="Z182" s="261">
        <f>=AVERAGE(Z177:Z181)</f>
        <v>0</v>
      </c>
      <c r="AA182" s="261">
        <f>=AVERAGE(AA177:AA181)</f>
        <v>0</v>
      </c>
      <c r="AB182" s="136">
        <f>=(Z182+AA182)/Y182</f>
        <v>0</v>
      </c>
      <c r="AC182" s="147" t="s">
        <v>11</v>
      </c>
      <c r="AD182" s="61">
        <f>=AVERAGE(AD177:AD181)</f>
        <v>708.6</v>
      </c>
      <c r="AE182" s="79">
        <f>=(AF182-AG182-AH182)*1000/AD182</f>
        <v>697.149308495625</v>
      </c>
      <c r="AF182" s="111">
        <f>=AVERAGE(AF177:AF181)</f>
        <v>500</v>
      </c>
      <c r="AG182" s="11">
        <f>=AVERAGE(AG177:AG181)</f>
        <v>3</v>
      </c>
      <c r="AH182" s="11">
        <f>=AVERAGE(AH177:AH181)</f>
        <v>3</v>
      </c>
      <c r="AI182" s="87">
        <f>=(AG182+AH182)/AF182</f>
        <v>0.012</v>
      </c>
      <c r="AJ182" s="266" t="s">
        <v>11</v>
      </c>
      <c r="AK182" s="133">
        <f>=AVERAGE(AK177:AK181)</f>
        <v>1170</v>
      </c>
      <c r="AL182" s="130">
        <f>=(AM182-AN182-AO182)*1000/AK182</f>
        <v>487.350427350427</v>
      </c>
      <c r="AM182" s="145">
        <f>=AVERAGE(AM177:AM181)</f>
        <v>600</v>
      </c>
      <c r="AN182" s="261">
        <f>=AVERAGE(AN177:AN181)</f>
        <v>15.4</v>
      </c>
      <c r="AO182" s="261">
        <f>=AVERAGE(AO177:AO181)</f>
        <v>14.4</v>
      </c>
      <c r="AP182" s="136">
        <f>=(AN182+AO182)/AM182</f>
        <v>0.049666666666667</v>
      </c>
      <c r="AQ182" s="147" t="s">
        <v>11</v>
      </c>
      <c r="AR182" s="61">
        <f>=AVERAGE(AR177:AR181)</f>
        <v>1201</v>
      </c>
      <c r="AS182" s="79">
        <f>=(AT182-AU182-AV182)*1000/AR182</f>
        <v>554.704412989176</v>
      </c>
      <c r="AT182" s="79">
        <f>=AVERAGE(AT177:AT181)</f>
        <v>700</v>
      </c>
      <c r="AU182" s="11">
        <f>=AVERAGE(AU177:AU181)</f>
        <v>15.8</v>
      </c>
      <c r="AV182" s="11">
        <f>=AVERAGE(AV177:AV181)</f>
        <v>18</v>
      </c>
      <c r="AW182" s="87">
        <f>=(AU182+AV182)/AT182</f>
        <v>0.048285714285714</v>
      </c>
      <c r="AX182" s="266" t="s">
        <v>11</v>
      </c>
      <c r="AY182" s="133">
        <f>=AVERAGE(AY177:AY181)</f>
        <v>1620</v>
      </c>
      <c r="AZ182" s="140">
        <f>=AVERAGE(AZ177:AZ181)</f>
        <v>470.275817963813</v>
      </c>
      <c r="BA182" s="145">
        <f>=AVERAGE(BA177:BA181)</f>
        <v>800</v>
      </c>
      <c r="BB182" s="261">
        <f>=AVERAGE(BB177:BB181)</f>
        <v>20</v>
      </c>
      <c r="BC182" s="261">
        <f>=AVERAGE(BC177:BC181)</f>
        <v>18.4</v>
      </c>
      <c r="BD182" s="136">
        <f>=(BB182+BC182)/BA182</f>
        <v>0.048</v>
      </c>
      <c r="BE182" s="147" t="s">
        <v>11</v>
      </c>
      <c r="BF182" s="61">
        <f>=AVERAGE(BF177:BF181)</f>
        <v>1974.8</v>
      </c>
      <c r="BG182" s="79">
        <f>=(BH182-BI182-BJ182)*1000/BF182</f>
        <v>431.63864695159</v>
      </c>
      <c r="BH182" s="79">
        <f>=AVERAGE(BH177:BH181)</f>
        <v>900</v>
      </c>
      <c r="BI182" s="11">
        <f>=AVERAGE(BI177:BI181)</f>
        <v>24.2</v>
      </c>
      <c r="BJ182" s="11">
        <f>=AVERAGE(BJ177:BJ181)</f>
        <v>23.4</v>
      </c>
      <c r="BK182" s="87">
        <f>=(BI182+BJ182)/BH182</f>
        <v>0.052888888888889</v>
      </c>
      <c r="BL182" s="266" t="s">
        <v>11</v>
      </c>
      <c r="BM182" s="133">
        <f>=AVERAGE(BM177:BM181)</f>
        <v>2139.8</v>
      </c>
      <c r="BN182" s="111">
        <f>=(BO182-BP182-BQ182)*1000/BM182</f>
        <v>438.639125151883</v>
      </c>
      <c r="BO182" s="130">
        <v>1000</v>
      </c>
      <c r="BP182" s="261">
        <f>=AVERAGE(BP177:BP181)</f>
        <v>31.4</v>
      </c>
      <c r="BQ182" s="261">
        <f>=AVERAGE(BQ177:BQ181)</f>
        <v>30</v>
      </c>
      <c r="BR182" s="136">
        <f>=(BP182+BQ182)/BO182</f>
        <v>0.0614</v>
      </c>
    </row>
    <row r="183" spans="1:70" hidden="true">
      <c r="A183" s="308" t="s"/>
      <c r="B183" s="308" t="s"/>
      <c r="C183" s="308" t="s"/>
      <c r="D183" s="308" t="s"/>
      <c r="E183" s="308" t="s"/>
      <c r="F183" s="308" t="s"/>
      <c r="G183" s="309" t="s"/>
      <c r="H183" s="330" t="s"/>
      <c r="I183" s="331" t="s"/>
      <c r="J183" s="11" t="s"/>
      <c r="K183" s="230" t="s"/>
      <c r="L183" s="11" t="s"/>
      <c r="M183" s="11" t="s"/>
      <c r="N183" s="13" t="s"/>
      <c r="O183" s="332" t="s"/>
      <c r="P183" s="333" t="s"/>
      <c r="Q183" s="333" t="s"/>
      <c r="R183" s="333" t="s"/>
      <c r="S183" s="333" t="s"/>
      <c r="T183" s="333" t="s"/>
      <c r="U183" s="333" t="s"/>
      <c r="V183" s="330" t="s"/>
      <c r="W183" s="331" t="s"/>
      <c r="X183" s="11" t="s"/>
      <c r="Y183" s="230" t="s"/>
      <c r="Z183" s="11" t="s"/>
      <c r="AA183" s="11" t="s"/>
      <c r="AB183" s="13" t="s"/>
      <c r="AC183" s="332" t="s"/>
      <c r="AD183" s="333" t="s"/>
      <c r="AE183" s="333" t="s"/>
      <c r="AF183" s="333" t="s"/>
      <c r="AG183" s="333" t="s"/>
      <c r="AH183" s="333" t="s"/>
      <c r="AI183" s="333" t="s"/>
      <c r="AJ183" s="330" t="s"/>
      <c r="AK183" s="331" t="s"/>
      <c r="AL183" s="11" t="s"/>
      <c r="AM183" s="230" t="s"/>
      <c r="AN183" s="11" t="s"/>
      <c r="AO183" s="11" t="s"/>
      <c r="AP183" s="13" t="s"/>
      <c r="AQ183" s="332" t="s"/>
      <c r="AR183" s="333" t="s"/>
      <c r="AS183" s="333" t="s"/>
      <c r="AT183" s="333" t="s"/>
      <c r="AU183" s="333" t="s"/>
      <c r="AV183" s="333" t="s"/>
      <c r="AW183" s="333" t="s"/>
      <c r="AX183" s="330" t="s"/>
      <c r="AY183" s="331" t="s"/>
      <c r="AZ183" s="11" t="s"/>
      <c r="BA183" s="230" t="s"/>
      <c r="BB183" s="11" t="s"/>
      <c r="BC183" s="11" t="s"/>
      <c r="BD183" s="13" t="s"/>
      <c r="BE183" s="334" t="s"/>
      <c r="BF183" s="335" t="s"/>
      <c r="BG183" s="335" t="s"/>
      <c r="BH183" s="335" t="s"/>
      <c r="BI183" s="335" t="s"/>
      <c r="BJ183" s="335" t="s"/>
      <c r="BK183" s="335" t="s"/>
      <c r="BL183" s="330" t="s"/>
      <c r="BM183" s="331" t="s"/>
      <c r="BN183" s="11" t="s"/>
      <c r="BO183" s="230" t="s"/>
      <c r="BP183" s="11" t="s"/>
      <c r="BQ183" s="11" t="s"/>
      <c r="BR183" s="13" t="s"/>
    </row>
    <row r="184" spans="1:79" s="725" hidden="true">
      <c r="A184" s="283" t="s">
        <v>118</v>
      </c>
      <c r="B184" s="284" t="s"/>
      <c r="C184" s="284" t="s"/>
      <c r="D184" s="61" t="s"/>
      <c r="E184" s="284" t="s"/>
      <c r="F184" s="284" t="s"/>
      <c r="G184" s="285" t="s"/>
      <c r="H184" s="286" t="s">
        <v>119</v>
      </c>
      <c r="I184" s="284" t="s"/>
      <c r="J184" s="284" t="s"/>
      <c r="K184" s="61" t="s"/>
      <c r="L184" s="284" t="s"/>
      <c r="M184" s="284" t="s"/>
      <c r="N184" s="285" t="s"/>
      <c r="O184" s="286" t="s">
        <v>120</v>
      </c>
      <c r="P184" s="284" t="s"/>
      <c r="Q184" s="284" t="s"/>
      <c r="R184" s="61" t="s"/>
      <c r="S184" s="284" t="s"/>
      <c r="T184" s="284" t="s"/>
      <c r="U184" s="285" t="s"/>
      <c r="V184" s="286" t="s">
        <v>121</v>
      </c>
      <c r="W184" s="284" t="s"/>
      <c r="X184" s="284" t="s"/>
      <c r="Y184" s="61" t="s"/>
      <c r="Z184" s="284" t="s"/>
      <c r="AA184" s="284" t="s"/>
      <c r="AB184" s="285" t="s"/>
      <c r="AC184" s="286" t="s">
        <v>122</v>
      </c>
      <c r="AD184" s="284" t="s"/>
      <c r="AE184" s="284" t="s"/>
      <c r="AF184" s="61" t="s"/>
      <c r="AG184" s="284" t="s"/>
      <c r="AH184" s="284" t="s"/>
      <c r="AI184" s="285" t="s"/>
      <c r="AJ184" s="286" t="s">
        <v>123</v>
      </c>
      <c r="AK184" s="284" t="s"/>
      <c r="AL184" s="284" t="s"/>
      <c r="AM184" s="61" t="s"/>
      <c r="AN184" s="284" t="s"/>
      <c r="AO184" s="284" t="s"/>
      <c r="AP184" s="285" t="s"/>
      <c r="AQ184" s="286" t="s">
        <v>124</v>
      </c>
      <c r="AR184" s="284" t="s"/>
      <c r="AS184" s="284" t="s"/>
      <c r="AT184" s="61" t="s"/>
      <c r="AU184" s="284" t="s"/>
      <c r="AV184" s="284" t="s"/>
      <c r="AW184" s="285" t="s"/>
      <c r="AX184" s="286" t="s">
        <v>125</v>
      </c>
      <c r="AY184" s="284" t="s"/>
      <c r="AZ184" s="284" t="s"/>
      <c r="BA184" s="61" t="s"/>
      <c r="BB184" s="284" t="s"/>
      <c r="BC184" s="284" t="s"/>
      <c r="BD184" s="285" t="s"/>
      <c r="BE184" s="286" t="s">
        <v>126</v>
      </c>
      <c r="BF184" s="284" t="s"/>
      <c r="BG184" s="284" t="s"/>
      <c r="BH184" s="61" t="s"/>
      <c r="BI184" s="284" t="s"/>
      <c r="BJ184" s="284" t="s"/>
      <c r="BK184" s="285" t="s"/>
      <c r="BL184" s="286" t="s">
        <v>127</v>
      </c>
      <c r="BM184" s="284" t="s"/>
      <c r="BN184" s="284" t="s"/>
      <c r="BO184" s="61" t="s"/>
      <c r="BP184" s="284" t="s"/>
      <c r="BQ184" s="284" t="s"/>
      <c r="BR184" s="285" t="s"/>
      <c r="BS184" s="519" t="s"/>
      <c r="BT184" s="484" t="s"/>
      <c r="BU184" s="484" t="s"/>
      <c r="BV184" s="484" t="s"/>
      <c r="BW184" s="484" t="s"/>
      <c r="BX184" s="484" t="s"/>
      <c r="BY184" s="484" t="s"/>
      <c r="BZ184" s="484" t="s"/>
      <c r="CA184" s="484" t="s"/>
    </row>
    <row r="185" spans="1:70" hidden="true">
      <c r="A185" s="78" t="s">
        <v>5</v>
      </c>
      <c r="B185" s="61" t="s">
        <v>46</v>
      </c>
      <c r="C185" s="78" t="s">
        <v>47</v>
      </c>
      <c r="D185" s="79" t="s">
        <v>48</v>
      </c>
      <c r="E185" s="79" t="s">
        <v>49</v>
      </c>
      <c r="F185" s="79" t="s">
        <v>50</v>
      </c>
      <c r="G185" s="80" t="s">
        <v>51</v>
      </c>
      <c r="H185" s="296" t="s">
        <v>5</v>
      </c>
      <c r="I185" s="61" t="s">
        <v>46</v>
      </c>
      <c r="J185" s="78" t="s">
        <v>47</v>
      </c>
      <c r="K185" s="79" t="s">
        <v>48</v>
      </c>
      <c r="L185" s="79" t="s">
        <v>49</v>
      </c>
      <c r="M185" s="79" t="s">
        <v>50</v>
      </c>
      <c r="N185" s="80" t="s">
        <v>51</v>
      </c>
      <c r="O185" s="296" t="s">
        <v>5</v>
      </c>
      <c r="P185" s="61" t="s">
        <v>46</v>
      </c>
      <c r="Q185" s="78" t="s">
        <v>47</v>
      </c>
      <c r="R185" s="79" t="s">
        <v>48</v>
      </c>
      <c r="S185" s="79" t="s">
        <v>49</v>
      </c>
      <c r="T185" s="79" t="s">
        <v>50</v>
      </c>
      <c r="U185" s="80" t="s">
        <v>51</v>
      </c>
      <c r="V185" s="296" t="s">
        <v>5</v>
      </c>
      <c r="W185" s="61" t="s">
        <v>46</v>
      </c>
      <c r="X185" s="78" t="s">
        <v>47</v>
      </c>
      <c r="Y185" s="79" t="s">
        <v>48</v>
      </c>
      <c r="Z185" s="79" t="s">
        <v>49</v>
      </c>
      <c r="AA185" s="79" t="s">
        <v>50</v>
      </c>
      <c r="AB185" s="80" t="s">
        <v>51</v>
      </c>
      <c r="AC185" s="296" t="s">
        <v>5</v>
      </c>
      <c r="AD185" s="61" t="s">
        <v>46</v>
      </c>
      <c r="AE185" s="78" t="s">
        <v>47</v>
      </c>
      <c r="AF185" s="79" t="s">
        <v>48</v>
      </c>
      <c r="AG185" s="79" t="s">
        <v>49</v>
      </c>
      <c r="AH185" s="79" t="s">
        <v>50</v>
      </c>
      <c r="AI185" s="80" t="s">
        <v>51</v>
      </c>
      <c r="AJ185" s="296" t="s">
        <v>5</v>
      </c>
      <c r="AK185" s="61" t="s">
        <v>46</v>
      </c>
      <c r="AL185" s="78" t="s">
        <v>47</v>
      </c>
      <c r="AM185" s="79" t="s">
        <v>48</v>
      </c>
      <c r="AN185" s="79" t="s">
        <v>49</v>
      </c>
      <c r="AO185" s="79" t="s">
        <v>50</v>
      </c>
      <c r="AP185" s="80" t="s">
        <v>51</v>
      </c>
      <c r="AQ185" s="296" t="s">
        <v>5</v>
      </c>
      <c r="AR185" s="61" t="s">
        <v>46</v>
      </c>
      <c r="AS185" s="78" t="s">
        <v>47</v>
      </c>
      <c r="AT185" s="79" t="s">
        <v>48</v>
      </c>
      <c r="AU185" s="79" t="s">
        <v>49</v>
      </c>
      <c r="AV185" s="79" t="s">
        <v>50</v>
      </c>
      <c r="AW185" s="80" t="s">
        <v>51</v>
      </c>
      <c r="AX185" s="296" t="s">
        <v>5</v>
      </c>
      <c r="AY185" s="61" t="s">
        <v>46</v>
      </c>
      <c r="AZ185" s="78" t="s">
        <v>47</v>
      </c>
      <c r="BA185" s="79" t="s">
        <v>48</v>
      </c>
      <c r="BB185" s="79" t="s">
        <v>49</v>
      </c>
      <c r="BC185" s="79" t="s">
        <v>50</v>
      </c>
      <c r="BD185" s="80" t="s">
        <v>51</v>
      </c>
      <c r="BE185" s="296" t="s">
        <v>5</v>
      </c>
      <c r="BF185" s="61" t="s">
        <v>46</v>
      </c>
      <c r="BG185" s="78" t="s">
        <v>47</v>
      </c>
      <c r="BH185" s="79" t="s">
        <v>48</v>
      </c>
      <c r="BI185" s="79" t="s">
        <v>49</v>
      </c>
      <c r="BJ185" s="79" t="s">
        <v>50</v>
      </c>
      <c r="BK185" s="80" t="s">
        <v>51</v>
      </c>
      <c r="BL185" s="296" t="s">
        <v>5</v>
      </c>
      <c r="BM185" s="61" t="s">
        <v>46</v>
      </c>
      <c r="BN185" s="78" t="s">
        <v>47</v>
      </c>
      <c r="BO185" s="79" t="s">
        <v>48</v>
      </c>
      <c r="BP185" s="79" t="s">
        <v>49</v>
      </c>
      <c r="BQ185" s="79" t="s">
        <v>50</v>
      </c>
      <c r="BR185" s="80" t="s">
        <v>51</v>
      </c>
    </row>
    <row r="186" spans="1:70" hidden="true">
      <c r="A186" s="79">
        <v>1</v>
      </c>
      <c r="B186" s="258" t="s"/>
      <c r="C186" s="78" t="e">
        <f>=(D186-E186-F186)*1000/B186</f>
        <v>#DIV/0!</v>
      </c>
      <c r="D186" s="79">
        <v>100</v>
      </c>
      <c r="E186" s="11">
        <v>0</v>
      </c>
      <c r="F186" s="11">
        <v>0</v>
      </c>
      <c r="G186" s="80">
        <f>=(E186+F186)/D186</f>
        <v>0</v>
      </c>
      <c r="H186" s="86">
        <v>1</v>
      </c>
      <c r="I186" s="258" t="s"/>
      <c r="J186" s="110" t="e">
        <f>=(K186-L186-M186)*1000/I186</f>
        <v>#DIV/0!</v>
      </c>
      <c r="K186" s="111">
        <v>200</v>
      </c>
      <c r="L186" s="11">
        <v>8</v>
      </c>
      <c r="M186" s="11">
        <v>8</v>
      </c>
      <c r="N186" s="80">
        <f>=(L186+M186)/K186</f>
        <v>0.08</v>
      </c>
      <c r="O186" s="86">
        <v>1</v>
      </c>
      <c r="P186" s="258" t="s"/>
      <c r="Q186" s="110" t="e">
        <f>=(R186-S186-T186)*1000/P186</f>
        <v>#DIV/0!</v>
      </c>
      <c r="R186" s="79">
        <v>300</v>
      </c>
      <c r="S186" s="11">
        <v>10</v>
      </c>
      <c r="T186" s="11">
        <v>17</v>
      </c>
      <c r="U186" s="80">
        <f>=(S186+T186)/R186</f>
        <v>0.09</v>
      </c>
      <c r="V186" s="86">
        <v>1</v>
      </c>
      <c r="W186" s="258">
        <v>279</v>
      </c>
      <c r="X186" s="110">
        <f>=(Y186-Z186-AA186)*1000/W186</f>
        <v>1315.41218637993</v>
      </c>
      <c r="Y186" s="111">
        <v>400</v>
      </c>
      <c r="Z186" s="11">
        <v>12</v>
      </c>
      <c r="AA186" s="11">
        <v>21</v>
      </c>
      <c r="AB186" s="80">
        <f>=(Z186+AA186)/Y186</f>
        <v>0.0825</v>
      </c>
      <c r="AC186" s="86">
        <v>1</v>
      </c>
      <c r="AD186" s="258">
        <v>299</v>
      </c>
      <c r="AE186" s="110">
        <f>=(AF186-AG186-AH186)*1000/AD186</f>
        <v>1508.36120401338</v>
      </c>
      <c r="AF186" s="111">
        <v>500</v>
      </c>
      <c r="AG186" s="11">
        <v>20</v>
      </c>
      <c r="AH186" s="11">
        <v>29</v>
      </c>
      <c r="AI186" s="80">
        <f>=(AG186+AH186)/AF186</f>
        <v>0.098</v>
      </c>
      <c r="AJ186" s="86">
        <v>1</v>
      </c>
      <c r="AK186" s="258">
        <v>316</v>
      </c>
      <c r="AL186" s="78">
        <f>=(AM186-AN186-AO186)*1000/AK186</f>
        <v>1645.56962025316</v>
      </c>
      <c r="AM186" s="111">
        <v>600</v>
      </c>
      <c r="AN186" s="11">
        <v>37</v>
      </c>
      <c r="AO186" s="11">
        <v>43</v>
      </c>
      <c r="AP186" s="80">
        <f>=(AN186+AO186)/AM186</f>
        <v>0.133333333333333</v>
      </c>
      <c r="AQ186" s="86">
        <v>1</v>
      </c>
      <c r="AR186" s="258">
        <v>316</v>
      </c>
      <c r="AS186" s="110">
        <f>=(AT186-AU186-AV186)*1000/AR186</f>
        <v>1936.70886075949</v>
      </c>
      <c r="AT186" s="111">
        <v>700</v>
      </c>
      <c r="AU186" s="11">
        <v>41</v>
      </c>
      <c r="AV186" s="11">
        <v>47</v>
      </c>
      <c r="AW186" s="80">
        <f>=(AU186+AV186)/AT186</f>
        <v>0.125714285714286</v>
      </c>
      <c r="AX186" s="86">
        <v>1</v>
      </c>
      <c r="AY186" s="258">
        <v>364</v>
      </c>
      <c r="AZ186" s="78">
        <f>=(BA186-BB186-BC186)*1000/AY186</f>
        <v>1920.32967032967</v>
      </c>
      <c r="BA186" s="111">
        <v>800</v>
      </c>
      <c r="BB186" s="11">
        <v>42</v>
      </c>
      <c r="BC186" s="11">
        <v>59</v>
      </c>
      <c r="BD186" s="80">
        <f>=(BB186+BC186)/BA186</f>
        <v>0.12625</v>
      </c>
      <c r="BE186" s="86">
        <v>1</v>
      </c>
      <c r="BF186" s="258">
        <v>376</v>
      </c>
      <c r="BG186" s="110">
        <f>=(BH186-BI186-BJ186)*1000/BF186</f>
        <v>2045.21276595745</v>
      </c>
      <c r="BH186" s="111">
        <v>900</v>
      </c>
      <c r="BI186" s="11">
        <v>59</v>
      </c>
      <c r="BJ186" s="11">
        <v>72</v>
      </c>
      <c r="BK186" s="80">
        <f>=(BI186+BJ186)/BH186</f>
        <v>0.145555555555556</v>
      </c>
      <c r="BL186" s="86">
        <v>1</v>
      </c>
      <c r="BM186" s="258">
        <v>380</v>
      </c>
      <c r="BN186" s="78">
        <f>=(BO186-BP186-BQ186)*1000/BM186</f>
        <v>2223.68421052632</v>
      </c>
      <c r="BO186" s="79">
        <v>1000</v>
      </c>
      <c r="BP186" s="11">
        <v>73</v>
      </c>
      <c r="BQ186" s="11">
        <v>82</v>
      </c>
      <c r="BR186" s="80">
        <f>=(BP186+BQ186)/BO186</f>
        <v>0.155</v>
      </c>
    </row>
    <row r="187" spans="1:70" hidden="true">
      <c r="A187" s="79">
        <v>2</v>
      </c>
      <c r="B187" s="258" t="s"/>
      <c r="C187" s="78" t="e">
        <f>=(D187-E187-F187)*1000/B187</f>
        <v>#DIV/0!</v>
      </c>
      <c r="D187" s="79">
        <v>100</v>
      </c>
      <c r="E187" s="11">
        <v>0</v>
      </c>
      <c r="F187" s="11">
        <v>0</v>
      </c>
      <c r="G187" s="80">
        <f>=(E187+F187)/D187</f>
        <v>0</v>
      </c>
      <c r="H187" s="86">
        <v>2</v>
      </c>
      <c r="I187" s="258" t="s"/>
      <c r="J187" s="110" t="e">
        <f>=(K187-L187-M187)*1000/I187</f>
        <v>#DIV/0!</v>
      </c>
      <c r="K187" s="111">
        <v>200</v>
      </c>
      <c r="L187" s="11">
        <v>6</v>
      </c>
      <c r="M187" s="11">
        <v>7</v>
      </c>
      <c r="N187" s="80">
        <f>=(L187+M187)/K187</f>
        <v>0.065</v>
      </c>
      <c r="O187" s="86">
        <v>2</v>
      </c>
      <c r="P187" s="258" t="s"/>
      <c r="Q187" s="110" t="e">
        <f>=(R187-S187-T187)*1000/P187</f>
        <v>#DIV/0!</v>
      </c>
      <c r="R187" s="79">
        <v>300</v>
      </c>
      <c r="S187" s="11">
        <v>12</v>
      </c>
      <c r="T187" s="11">
        <v>15</v>
      </c>
      <c r="U187" s="80">
        <f>=(S187+T187)/R187</f>
        <v>0.09</v>
      </c>
      <c r="V187" s="86">
        <v>2</v>
      </c>
      <c r="W187" s="258">
        <v>266</v>
      </c>
      <c r="X187" s="110">
        <f>=(Y187-Z187-AA187)*1000/W187</f>
        <v>1375.93984962406</v>
      </c>
      <c r="Y187" s="111">
        <v>400</v>
      </c>
      <c r="Z187" s="11">
        <v>14</v>
      </c>
      <c r="AA187" s="11">
        <v>20</v>
      </c>
      <c r="AB187" s="80">
        <f>=(Z187+AA187)/Y187</f>
        <v>0.085</v>
      </c>
      <c r="AC187" s="86">
        <v>2</v>
      </c>
      <c r="AD187" s="258">
        <v>291</v>
      </c>
      <c r="AE187" s="110">
        <f>=(AF187-AG187-AH187)*1000/AD187</f>
        <v>1512.02749140894</v>
      </c>
      <c r="AF187" s="111">
        <v>500</v>
      </c>
      <c r="AG187" s="11">
        <v>29</v>
      </c>
      <c r="AH187" s="11">
        <v>31</v>
      </c>
      <c r="AI187" s="80">
        <f>=(AG187+AH187)/AF187</f>
        <v>0.12</v>
      </c>
      <c r="AJ187" s="86">
        <v>2</v>
      </c>
      <c r="AK187" s="258">
        <v>323</v>
      </c>
      <c r="AL187" s="78">
        <f>=(AM187-AN187-AO187)*1000/AK187</f>
        <v>1634.67492260062</v>
      </c>
      <c r="AM187" s="111">
        <v>600</v>
      </c>
      <c r="AN187" s="11">
        <v>38</v>
      </c>
      <c r="AO187" s="11">
        <v>34</v>
      </c>
      <c r="AP187" s="80">
        <f>=(AN187+AO187)/AM187</f>
        <v>0.12</v>
      </c>
      <c r="AQ187" s="86">
        <v>2</v>
      </c>
      <c r="AR187" s="258">
        <v>353</v>
      </c>
      <c r="AS187" s="110">
        <f>=(AT187-AU187-AV187)*1000/AR187</f>
        <v>1694.05099150142</v>
      </c>
      <c r="AT187" s="111">
        <v>700</v>
      </c>
      <c r="AU187" s="11">
        <v>53</v>
      </c>
      <c r="AV187" s="11">
        <v>49</v>
      </c>
      <c r="AW187" s="80">
        <f>=(AU187+AV187)/AT187</f>
        <v>0.145714285714286</v>
      </c>
      <c r="AX187" s="86">
        <v>2</v>
      </c>
      <c r="AY187" s="258">
        <v>337</v>
      </c>
      <c r="AZ187" s="78">
        <f>=(BA187-BB187-BC187)*1000/AY187</f>
        <v>2089.02077151335</v>
      </c>
      <c r="BA187" s="111">
        <v>800</v>
      </c>
      <c r="BB187" s="11">
        <v>43</v>
      </c>
      <c r="BC187" s="11">
        <v>53</v>
      </c>
      <c r="BD187" s="80">
        <f>=(BB187+BC187)/BA187</f>
        <v>0.12</v>
      </c>
      <c r="BE187" s="86">
        <v>2</v>
      </c>
      <c r="BF187" s="258">
        <v>347</v>
      </c>
      <c r="BG187" s="110">
        <f>=(BH187-BI187-BJ187)*1000/BF187</f>
        <v>2270.89337175793</v>
      </c>
      <c r="BH187" s="111">
        <v>900</v>
      </c>
      <c r="BI187" s="11">
        <v>46</v>
      </c>
      <c r="BJ187" s="11">
        <v>66</v>
      </c>
      <c r="BK187" s="80">
        <f>=(BI187+BJ187)/BH187</f>
        <v>0.124444444444444</v>
      </c>
      <c r="BL187" s="86">
        <v>2</v>
      </c>
      <c r="BM187" s="258">
        <v>365</v>
      </c>
      <c r="BN187" s="78">
        <f>=(BO187-BP187-BQ187)*1000/BM187</f>
        <v>2356.16438356164</v>
      </c>
      <c r="BO187" s="79">
        <v>1000</v>
      </c>
      <c r="BP187" s="11">
        <v>66</v>
      </c>
      <c r="BQ187" s="11">
        <v>74</v>
      </c>
      <c r="BR187" s="80">
        <f>=(BP187+BQ187)/BO187</f>
        <v>0.14</v>
      </c>
    </row>
    <row r="188" spans="1:70" hidden="true">
      <c r="A188" s="79">
        <v>3</v>
      </c>
      <c r="B188" s="258" t="s"/>
      <c r="C188" s="78" t="e">
        <f>=(D188-E188-F188)*1000/B188</f>
        <v>#DIV/0!</v>
      </c>
      <c r="D188" s="79">
        <v>100</v>
      </c>
      <c r="E188" s="11">
        <v>0</v>
      </c>
      <c r="F188" s="11">
        <v>0</v>
      </c>
      <c r="G188" s="80">
        <f>=(E188+F188)/D188</f>
        <v>0</v>
      </c>
      <c r="H188" s="86">
        <v>3</v>
      </c>
      <c r="I188" s="258" t="s"/>
      <c r="J188" s="110" t="e">
        <f>=(K188-L188-M188)*1000/I188</f>
        <v>#DIV/0!</v>
      </c>
      <c r="K188" s="111">
        <v>200</v>
      </c>
      <c r="L188" s="11">
        <v>8</v>
      </c>
      <c r="M188" s="11">
        <v>5</v>
      </c>
      <c r="N188" s="80">
        <f>=(L188+M188)/K188</f>
        <v>0.065</v>
      </c>
      <c r="O188" s="86">
        <v>3</v>
      </c>
      <c r="P188" s="258" t="s"/>
      <c r="Q188" s="110" t="e">
        <f>=(R188-S188-T188)*1000/P188</f>
        <v>#DIV/0!</v>
      </c>
      <c r="R188" s="79">
        <v>300</v>
      </c>
      <c r="S188" s="11">
        <v>10</v>
      </c>
      <c r="T188" s="11">
        <v>18</v>
      </c>
      <c r="U188" s="80">
        <f>=(S188+T188)/R188</f>
        <v>0.093333333333333</v>
      </c>
      <c r="V188" s="86">
        <v>3</v>
      </c>
      <c r="W188" s="258">
        <v>280</v>
      </c>
      <c r="X188" s="110">
        <f>=(Y188-Z188-AA188)*1000/W188</f>
        <v>1307.14285714286</v>
      </c>
      <c r="Y188" s="111">
        <v>400</v>
      </c>
      <c r="Z188" s="11">
        <v>11</v>
      </c>
      <c r="AA188" s="11">
        <v>23</v>
      </c>
      <c r="AB188" s="80">
        <f>=(Z188+AA188)/Y188</f>
        <v>0.085</v>
      </c>
      <c r="AC188" s="86">
        <v>3</v>
      </c>
      <c r="AD188" s="258">
        <v>291</v>
      </c>
      <c r="AE188" s="110">
        <f>=(AF188-AG188-AH188)*1000/AD188</f>
        <v>1512.02749140894</v>
      </c>
      <c r="AF188" s="111">
        <v>500</v>
      </c>
      <c r="AG188" s="11">
        <v>30</v>
      </c>
      <c r="AH188" s="11">
        <v>30</v>
      </c>
      <c r="AI188" s="80">
        <f>=(AG188+AH188)/AF188</f>
        <v>0.12</v>
      </c>
      <c r="AJ188" s="86">
        <v>3</v>
      </c>
      <c r="AK188" s="258">
        <v>305</v>
      </c>
      <c r="AL188" s="78">
        <f>=(AM188-AN188-AO188)*1000/AK188</f>
        <v>1737.70491803279</v>
      </c>
      <c r="AM188" s="111">
        <v>600</v>
      </c>
      <c r="AN188" s="11">
        <v>32</v>
      </c>
      <c r="AO188" s="11">
        <v>38</v>
      </c>
      <c r="AP188" s="80">
        <f>=(AN188+AO188)/AM188</f>
        <v>0.116666666666667</v>
      </c>
      <c r="AQ188" s="86">
        <v>3</v>
      </c>
      <c r="AR188" s="258">
        <v>328</v>
      </c>
      <c r="AS188" s="110">
        <f>=(AT188-AU188-AV188)*1000/AR188</f>
        <v>1908.53658536585</v>
      </c>
      <c r="AT188" s="111">
        <v>700</v>
      </c>
      <c r="AU188" s="11">
        <v>31</v>
      </c>
      <c r="AV188" s="11">
        <v>43</v>
      </c>
      <c r="AW188" s="80">
        <f>=(AU188+AV188)/AT188</f>
        <v>0.105714285714286</v>
      </c>
      <c r="AX188" s="86">
        <v>3</v>
      </c>
      <c r="AY188" s="258">
        <v>349</v>
      </c>
      <c r="AZ188" s="78">
        <f>=(BA188-BB188-BC188)*1000/AY188</f>
        <v>2025.78796561605</v>
      </c>
      <c r="BA188" s="111">
        <v>800</v>
      </c>
      <c r="BB188" s="11">
        <v>43</v>
      </c>
      <c r="BC188" s="11">
        <v>50</v>
      </c>
      <c r="BD188" s="80">
        <f>=(BB188+BC188)/BA188</f>
        <v>0.11625</v>
      </c>
      <c r="BE188" s="86">
        <v>3</v>
      </c>
      <c r="BF188" s="258">
        <v>355</v>
      </c>
      <c r="BG188" s="110">
        <f>=(BH188-BI188-BJ188)*1000/BF188</f>
        <v>2154.92957746479</v>
      </c>
      <c r="BH188" s="111">
        <v>900</v>
      </c>
      <c r="BI188" s="11">
        <v>60</v>
      </c>
      <c r="BJ188" s="11">
        <v>75</v>
      </c>
      <c r="BK188" s="80">
        <f>=(BI188+BJ188)/BH188</f>
        <v>0.15</v>
      </c>
      <c r="BL188" s="86">
        <v>3</v>
      </c>
      <c r="BM188" s="258">
        <v>396</v>
      </c>
      <c r="BN188" s="78">
        <f>=(BO188-BP188-BQ188)*1000/BM188</f>
        <v>2189.39393939394</v>
      </c>
      <c r="BO188" s="79">
        <v>1000</v>
      </c>
      <c r="BP188" s="11">
        <v>61</v>
      </c>
      <c r="BQ188" s="11">
        <v>72</v>
      </c>
      <c r="BR188" s="80">
        <f>=(BP188+BQ188)/BO188</f>
        <v>0.133</v>
      </c>
    </row>
    <row r="189" spans="1:70" hidden="true">
      <c r="A189" s="78">
        <v>4</v>
      </c>
      <c r="B189" s="258" t="s"/>
      <c r="C189" s="78" t="e">
        <f>=(D189-E189-F189)*1000/B189</f>
        <v>#DIV/0!</v>
      </c>
      <c r="D189" s="79">
        <v>100</v>
      </c>
      <c r="E189" s="11">
        <v>0</v>
      </c>
      <c r="F189" s="11">
        <v>0</v>
      </c>
      <c r="G189" s="80">
        <f>=(E189+F189)/D189</f>
        <v>0</v>
      </c>
      <c r="H189" s="296">
        <v>4</v>
      </c>
      <c r="I189" s="258" t="s"/>
      <c r="J189" s="110" t="e">
        <f>=(K189-L189-M189)*1000/I189</f>
        <v>#DIV/0!</v>
      </c>
      <c r="K189" s="111">
        <v>200</v>
      </c>
      <c r="L189" s="11">
        <v>10</v>
      </c>
      <c r="M189" s="11">
        <v>15</v>
      </c>
      <c r="N189" s="80">
        <f>=(L189+M189)/K189</f>
        <v>0.125</v>
      </c>
      <c r="O189" s="296">
        <v>4</v>
      </c>
      <c r="P189" s="258" t="s"/>
      <c r="Q189" s="110" t="e">
        <f>=(R189-S189-T189)*1000/P189</f>
        <v>#DIV/0!</v>
      </c>
      <c r="R189" s="79">
        <v>300</v>
      </c>
      <c r="S189" s="11">
        <v>10</v>
      </c>
      <c r="T189" s="11">
        <v>17</v>
      </c>
      <c r="U189" s="80">
        <f>=(S189+T189)/R189</f>
        <v>0.09</v>
      </c>
      <c r="V189" s="296">
        <v>4</v>
      </c>
      <c r="W189" s="258">
        <v>302</v>
      </c>
      <c r="X189" s="110">
        <f>=(Y189-Z189-AA189)*1000/W189</f>
        <v>1165.56291390728</v>
      </c>
      <c r="Y189" s="111">
        <v>400</v>
      </c>
      <c r="Z189" s="11">
        <v>21</v>
      </c>
      <c r="AA189" s="11">
        <v>27</v>
      </c>
      <c r="AB189" s="80">
        <f>=(Z189+AA189)/Y189</f>
        <v>0.12</v>
      </c>
      <c r="AC189" s="296">
        <v>4</v>
      </c>
      <c r="AD189" s="258">
        <v>301</v>
      </c>
      <c r="AE189" s="110">
        <f>=(AF189-AG189-AH189)*1000/AD189</f>
        <v>1431.89368770764</v>
      </c>
      <c r="AF189" s="111">
        <v>500</v>
      </c>
      <c r="AG189" s="11">
        <v>29</v>
      </c>
      <c r="AH189" s="11">
        <v>40</v>
      </c>
      <c r="AI189" s="80">
        <f>=(AG189+AH189)/AF189</f>
        <v>0.138</v>
      </c>
      <c r="AJ189" s="296">
        <v>4</v>
      </c>
      <c r="AK189" s="258">
        <v>320</v>
      </c>
      <c r="AL189" s="78">
        <f>=(AM189-AN189-AO189)*1000/AK189</f>
        <v>1650</v>
      </c>
      <c r="AM189" s="111">
        <v>600</v>
      </c>
      <c r="AN189" s="11">
        <v>35</v>
      </c>
      <c r="AO189" s="11">
        <v>37</v>
      </c>
      <c r="AP189" s="80">
        <f>=(AN189+AO189)/AM189</f>
        <v>0.12</v>
      </c>
      <c r="AQ189" s="296">
        <v>4</v>
      </c>
      <c r="AR189" s="258">
        <v>334</v>
      </c>
      <c r="AS189" s="110">
        <f>=(AT189-AU189-AV189)*1000/AR189</f>
        <v>1844.31137724551</v>
      </c>
      <c r="AT189" s="111">
        <v>700</v>
      </c>
      <c r="AU189" s="11">
        <v>33</v>
      </c>
      <c r="AV189" s="11">
        <v>51</v>
      </c>
      <c r="AW189" s="80">
        <f>=(AU189+AV189)/AT189</f>
        <v>0.12</v>
      </c>
      <c r="AX189" s="296">
        <v>4</v>
      </c>
      <c r="AY189" s="258">
        <v>338</v>
      </c>
      <c r="AZ189" s="78">
        <f>=(BA189-BB189-BC189)*1000/AY189</f>
        <v>2023.66863905325</v>
      </c>
      <c r="BA189" s="111">
        <v>800</v>
      </c>
      <c r="BB189" s="11">
        <v>53</v>
      </c>
      <c r="BC189" s="11">
        <v>63</v>
      </c>
      <c r="BD189" s="80">
        <f>=(BB189+BC189)/BA189</f>
        <v>0.145</v>
      </c>
      <c r="BE189" s="296">
        <v>4</v>
      </c>
      <c r="BF189" s="258">
        <v>348</v>
      </c>
      <c r="BG189" s="110">
        <f>=(BH189-BI189-BJ189)*1000/BF189</f>
        <v>2255.74712643678</v>
      </c>
      <c r="BH189" s="111">
        <v>900</v>
      </c>
      <c r="BI189" s="11">
        <v>53</v>
      </c>
      <c r="BJ189" s="11">
        <v>62</v>
      </c>
      <c r="BK189" s="80">
        <f>=(BI189+BJ189)/BH189</f>
        <v>0.127777777777778</v>
      </c>
      <c r="BL189" s="296">
        <v>4</v>
      </c>
      <c r="BM189" s="258">
        <v>362</v>
      </c>
      <c r="BN189" s="78">
        <f>=(BO189-BP189-BQ189)*1000/BM189</f>
        <v>2353.59116022099</v>
      </c>
      <c r="BO189" s="79">
        <v>1000</v>
      </c>
      <c r="BP189" s="11">
        <v>70</v>
      </c>
      <c r="BQ189" s="11">
        <v>78</v>
      </c>
      <c r="BR189" s="80">
        <f>=(BP189+BQ189)/BO189</f>
        <v>0.148</v>
      </c>
    </row>
    <row r="190" spans="1:70" hidden="true">
      <c r="A190" s="79">
        <v>5</v>
      </c>
      <c r="B190" s="339" t="s"/>
      <c r="C190" s="127" t="e">
        <f>=(D190-E190-F190)*1000/B190</f>
        <v>#DIV/0!</v>
      </c>
      <c r="D190" s="79">
        <v>100</v>
      </c>
      <c r="E190" s="303">
        <v>0</v>
      </c>
      <c r="F190" s="303">
        <v>0</v>
      </c>
      <c r="G190" s="141">
        <f>=(E190+F190)/D190</f>
        <v>0</v>
      </c>
      <c r="H190" s="268">
        <v>5</v>
      </c>
      <c r="I190" s="340" t="s"/>
      <c r="J190" s="129" t="e">
        <f>=(K190-L190-M190)*1000/I190</f>
        <v>#DIV/0!</v>
      </c>
      <c r="K190" s="111">
        <v>200</v>
      </c>
      <c r="L190" s="341">
        <v>12</v>
      </c>
      <c r="M190" s="341">
        <v>13</v>
      </c>
      <c r="N190" s="89">
        <f>=(L190+M190)/K190</f>
        <v>0.125</v>
      </c>
      <c r="O190" s="268">
        <v>5</v>
      </c>
      <c r="P190" s="340" t="s"/>
      <c r="Q190" s="129" t="e">
        <f>=(R190-S190-T190)*1000/P190</f>
        <v>#DIV/0!</v>
      </c>
      <c r="R190" s="79">
        <v>300</v>
      </c>
      <c r="S190" s="341">
        <v>12</v>
      </c>
      <c r="T190" s="341">
        <v>16</v>
      </c>
      <c r="U190" s="89">
        <f>=(S190+T190)/R190</f>
        <v>0.093333333333333</v>
      </c>
      <c r="V190" s="268">
        <v>5</v>
      </c>
      <c r="W190" s="340">
        <v>272</v>
      </c>
      <c r="X190" s="129">
        <f>=(Y190-Z190-AA190)*1000/W190</f>
        <v>1312.5</v>
      </c>
      <c r="Y190" s="111">
        <v>400</v>
      </c>
      <c r="Z190" s="341">
        <v>16</v>
      </c>
      <c r="AA190" s="341">
        <v>27</v>
      </c>
      <c r="AB190" s="89">
        <f>=(Z190+AA190)/Y190</f>
        <v>0.1075</v>
      </c>
      <c r="AC190" s="268">
        <v>5</v>
      </c>
      <c r="AD190" s="340">
        <v>303</v>
      </c>
      <c r="AE190" s="129">
        <f>=(AF190-AG190-AH190)*1000/AD190</f>
        <v>1405.94059405941</v>
      </c>
      <c r="AF190" s="111">
        <v>500</v>
      </c>
      <c r="AG190" s="341">
        <v>32</v>
      </c>
      <c r="AH190" s="341">
        <v>42</v>
      </c>
      <c r="AI190" s="89">
        <f>=(AG190+AH190)/AF190</f>
        <v>0.148</v>
      </c>
      <c r="AJ190" s="268">
        <v>5</v>
      </c>
      <c r="AK190" s="340">
        <v>308</v>
      </c>
      <c r="AL190" s="140">
        <f>=(AM190-AN190-AO190)*1000/AK190</f>
        <v>1646.1038961039</v>
      </c>
      <c r="AM190" s="111">
        <v>600</v>
      </c>
      <c r="AN190" s="341">
        <v>42</v>
      </c>
      <c r="AO190" s="341">
        <v>51</v>
      </c>
      <c r="AP190" s="89">
        <f>=(AN190+AO190)/AM190</f>
        <v>0.155</v>
      </c>
      <c r="AQ190" s="268">
        <v>5</v>
      </c>
      <c r="AR190" s="340">
        <v>343</v>
      </c>
      <c r="AS190" s="129">
        <f>=(AT190-AU190-AV190)*1000/AR190</f>
        <v>1798.83381924198</v>
      </c>
      <c r="AT190" s="111">
        <v>700</v>
      </c>
      <c r="AU190" s="341">
        <v>41</v>
      </c>
      <c r="AV190" s="341">
        <v>42</v>
      </c>
      <c r="AW190" s="89">
        <f>=(AU190+AV190)/AT190</f>
        <v>0.118571428571429</v>
      </c>
      <c r="AX190" s="268">
        <v>5</v>
      </c>
      <c r="AY190" s="340">
        <v>360</v>
      </c>
      <c r="AZ190" s="140">
        <f>=(BA190-BB190-BC190)*1000/AY190</f>
        <v>1980.55555555556</v>
      </c>
      <c r="BA190" s="111">
        <v>800</v>
      </c>
      <c r="BB190" s="341">
        <v>44</v>
      </c>
      <c r="BC190" s="341">
        <v>43</v>
      </c>
      <c r="BD190" s="89">
        <f>=(BB190+BC190)/BA190</f>
        <v>0.10875</v>
      </c>
      <c r="BE190" s="268">
        <v>5</v>
      </c>
      <c r="BF190" s="340">
        <v>371</v>
      </c>
      <c r="BG190" s="129">
        <f>=(BH190-BI190-BJ190)*1000/BF190</f>
        <v>2161.72506738544</v>
      </c>
      <c r="BH190" s="111">
        <v>900</v>
      </c>
      <c r="BI190" s="341">
        <v>42</v>
      </c>
      <c r="BJ190" s="341">
        <v>56</v>
      </c>
      <c r="BK190" s="89">
        <f>=(BI190+BJ190)/BH190</f>
        <v>0.108888888888889</v>
      </c>
      <c r="BL190" s="268">
        <v>5</v>
      </c>
      <c r="BM190" s="340">
        <v>391</v>
      </c>
      <c r="BN190" s="272">
        <f>=(BO190-BP190-BQ190)*1000/BM190</f>
        <v>2276.21483375959</v>
      </c>
      <c r="BO190" s="272">
        <v>1000</v>
      </c>
      <c r="BP190" s="341">
        <v>46</v>
      </c>
      <c r="BQ190" s="341">
        <v>64</v>
      </c>
      <c r="BR190" s="89">
        <f>=(BP190+BQ190)/BO190</f>
        <v>0.11</v>
      </c>
    </row>
    <row r="191" spans="1:70" hidden="true">
      <c r="A191" s="15" t="s">
        <v>11</v>
      </c>
      <c r="B191" s="133" t="e">
        <f>=AVERAGE(B186:B190)</f>
        <v>#DIV/0!</v>
      </c>
      <c r="C191" s="272" t="e">
        <f>=AVERAGE(C186:C190)</f>
        <v>#DIV/0!</v>
      </c>
      <c r="D191" s="272">
        <f>=AVERAGE(D186:D190)</f>
        <v>100</v>
      </c>
      <c r="E191" s="261">
        <f>=AVERAGE(E186:E190)</f>
        <v>0</v>
      </c>
      <c r="F191" s="261">
        <f>=AVERAGE(F186:F190)</f>
        <v>0</v>
      </c>
      <c r="G191" s="166">
        <f>=AVERAGE(G186:G190)</f>
        <v>0</v>
      </c>
      <c r="H191" s="263" t="s">
        <v>11</v>
      </c>
      <c r="I191" s="133" t="e">
        <f>=AVERAGE(I186:I190)</f>
        <v>#DIV/0!</v>
      </c>
      <c r="J191" s="267" t="e">
        <f>=AVERAGE(J186:J190)</f>
        <v>#DIV/0!</v>
      </c>
      <c r="K191" s="170">
        <v>200</v>
      </c>
      <c r="L191" s="261">
        <f>=AVERAGE(L186:L190)</f>
        <v>8.8</v>
      </c>
      <c r="M191" s="261">
        <f>=AVERAGE(M186:M190)</f>
        <v>9.6</v>
      </c>
      <c r="N191" s="166">
        <f>=AVERAGE(N186:N190)</f>
        <v>0.092</v>
      </c>
      <c r="O191" s="263" t="s">
        <v>11</v>
      </c>
      <c r="P191" s="133" t="e">
        <f>=AVERAGE(P186:P190)</f>
        <v>#DIV/0!</v>
      </c>
      <c r="Q191" s="267" t="e">
        <f>=AVERAGE(Q186:Q190)</f>
        <v>#DIV/0!</v>
      </c>
      <c r="R191" s="272">
        <f>=AVERAGE(R186:R190)</f>
        <v>300</v>
      </c>
      <c r="S191" s="261">
        <f>=AVERAGE(S186:S190)</f>
        <v>10.8</v>
      </c>
      <c r="T191" s="261">
        <f>=AVERAGE(T186:T190)</f>
        <v>16.6</v>
      </c>
      <c r="U191" s="166">
        <f>=AVERAGE(U186:U190)</f>
        <v>0.091333333333333</v>
      </c>
      <c r="V191" s="263" t="s">
        <v>11</v>
      </c>
      <c r="W191" s="133">
        <f>=AVERAGE(W186:W190)</f>
        <v>279.8</v>
      </c>
      <c r="X191" s="267">
        <f>=AVERAGE(X186:X190)</f>
        <v>1295.31156141083</v>
      </c>
      <c r="Y191" s="170">
        <f>=AVERAGE(Y186:Y190)</f>
        <v>400</v>
      </c>
      <c r="Z191" s="261">
        <f>=AVERAGE(Z186:Z190)</f>
        <v>14.8</v>
      </c>
      <c r="AA191" s="261">
        <f>=AVERAGE(AA186:AA190)</f>
        <v>23.6</v>
      </c>
      <c r="AB191" s="166">
        <f>=AVERAGE(AB186:AB190)</f>
        <v>0.096</v>
      </c>
      <c r="AC191" s="263" t="s">
        <v>11</v>
      </c>
      <c r="AD191" s="133">
        <f>=AVERAGE(AD186:AD190)</f>
        <v>297</v>
      </c>
      <c r="AE191" s="267">
        <f>=AVERAGE(AE186:AE190)</f>
        <v>1474.05009371966</v>
      </c>
      <c r="AF191" s="130">
        <f>=AVERAGE(AF186:AF190)</f>
        <v>500</v>
      </c>
      <c r="AG191" s="261">
        <f>=AVERAGE(AG186:AG190)</f>
        <v>28</v>
      </c>
      <c r="AH191" s="261">
        <f>=AVERAGE(AH186:AH190)</f>
        <v>34.4</v>
      </c>
      <c r="AI191" s="166">
        <f>=AVERAGE(AI186:AI190)</f>
        <v>0.1248</v>
      </c>
      <c r="AJ191" s="263" t="s">
        <v>11</v>
      </c>
      <c r="AK191" s="133">
        <f>=AVERAGE(AK186:AK190)</f>
        <v>314.4</v>
      </c>
      <c r="AL191" s="261">
        <f>=AVERAGE(AL186:AL190)</f>
        <v>1662.81067139809</v>
      </c>
      <c r="AM191" s="170">
        <f>=AVERAGE(AM186:AM190)</f>
        <v>600</v>
      </c>
      <c r="AN191" s="261">
        <f>=AVERAGE(AN186:AN190)</f>
        <v>36.8</v>
      </c>
      <c r="AO191" s="261">
        <f>=AVERAGE(AO186:AO190)</f>
        <v>40.6</v>
      </c>
      <c r="AP191" s="166">
        <f>=AVERAGE(AP186:AP190)</f>
        <v>0.129</v>
      </c>
      <c r="AQ191" s="263" t="s">
        <v>11</v>
      </c>
      <c r="AR191" s="133">
        <f>=AVERAGE(AR186:AR190)</f>
        <v>334.8</v>
      </c>
      <c r="AS191" s="267">
        <f>=AVERAGE(AS186:AS190)</f>
        <v>1836.48832682285</v>
      </c>
      <c r="AT191" s="261">
        <f>=AVERAGE(AT186:AT190)</f>
        <v>700</v>
      </c>
      <c r="AU191" s="261">
        <f>=AVERAGE(AU186:AU190)</f>
        <v>39.8</v>
      </c>
      <c r="AV191" s="261">
        <f>=AVERAGE(AV186:AV190)</f>
        <v>46.4</v>
      </c>
      <c r="AW191" s="166">
        <f>=AVERAGE(AW186:AW190)</f>
        <v>0.123142857142857</v>
      </c>
      <c r="AX191" s="263" t="s">
        <v>11</v>
      </c>
      <c r="AY191" s="133">
        <f>=AVERAGE(AY186:AY190)</f>
        <v>349.6</v>
      </c>
      <c r="AZ191" s="272">
        <f>=AVERAGE(AZ186:AZ190)</f>
        <v>2007.87252041358</v>
      </c>
      <c r="BA191" s="170">
        <f>=AVERAGE(BA186:BA190)</f>
        <v>800</v>
      </c>
      <c r="BB191" s="261">
        <f>=AVERAGE(BB186:BB190)</f>
        <v>45</v>
      </c>
      <c r="BC191" s="261">
        <f>=AVERAGE(BC186:BC190)</f>
        <v>53.6</v>
      </c>
      <c r="BD191" s="166">
        <f>=AVERAGE(BD186:BD190)</f>
        <v>0.12325</v>
      </c>
      <c r="BE191" s="263" t="s">
        <v>11</v>
      </c>
      <c r="BF191" s="133">
        <f>=AVERAGE(BF186:BF190)</f>
        <v>359.4</v>
      </c>
      <c r="BG191" s="267">
        <f>=AVERAGE(BG186:BG190)</f>
        <v>2177.70158180048</v>
      </c>
      <c r="BH191" s="261">
        <f>=AVERAGE(BH186:BH190)</f>
        <v>900</v>
      </c>
      <c r="BI191" s="261">
        <f>=AVERAGE(BI186:BI190)</f>
        <v>52</v>
      </c>
      <c r="BJ191" s="261">
        <f>=AVERAGE(BJ186:BJ190)</f>
        <v>66.2</v>
      </c>
      <c r="BK191" s="166">
        <f>=AVERAGE(BK186:BK190)</f>
        <v>0.131333333333333</v>
      </c>
      <c r="BL191" s="263" t="s">
        <v>11</v>
      </c>
      <c r="BM191" s="133">
        <f>=AVERAGE(BM186:BM190)</f>
        <v>378.8</v>
      </c>
      <c r="BN191" s="261">
        <f>=AVERAGE(BN186:BN190)</f>
        <v>2279.8097054925</v>
      </c>
      <c r="BO191" s="261">
        <f>=AVERAGE(BO186:BO190)</f>
        <v>1000</v>
      </c>
      <c r="BP191" s="261">
        <f>=AVERAGE(BP186:BP190)</f>
        <v>63.2</v>
      </c>
      <c r="BQ191" s="261">
        <f>=AVERAGE(BQ186:BQ190)</f>
        <v>74</v>
      </c>
      <c r="BR191" s="166">
        <f>=AVERAGE(BR186:BR190)</f>
        <v>0.1372</v>
      </c>
    </row>
    <row r="192" spans="1:79" s="720" hidden="true">
      <c r="A192" s="342" t="s"/>
      <c r="B192" s="342" t="s"/>
      <c r="C192" s="342" t="s"/>
      <c r="D192" s="342" t="s"/>
      <c r="E192" s="342" t="s"/>
      <c r="F192" s="342" t="s"/>
      <c r="G192" s="342" t="s"/>
      <c r="H192" s="276" t="s"/>
      <c r="I192" s="342" t="s"/>
      <c r="J192" s="171" t="s"/>
      <c r="K192" s="171" t="s"/>
      <c r="L192" s="171" t="s"/>
      <c r="M192" s="171" t="s"/>
      <c r="N192" s="171" t="s"/>
      <c r="O192" s="276" t="s"/>
      <c r="P192" s="171" t="s"/>
      <c r="Q192" s="171" t="s"/>
      <c r="R192" s="171" t="s"/>
      <c r="S192" s="171" t="s"/>
      <c r="T192" s="171" t="s"/>
      <c r="U192" s="171" t="s"/>
      <c r="V192" s="276" t="s"/>
      <c r="W192" s="342" t="s"/>
      <c r="X192" s="171" t="s"/>
      <c r="Y192" s="171" t="s"/>
      <c r="Z192" s="171" t="s"/>
      <c r="AA192" s="171" t="s"/>
      <c r="AB192" s="171" t="s"/>
      <c r="AC192" s="280" t="s"/>
      <c r="AD192" s="281" t="s"/>
      <c r="AE192" s="281" t="s"/>
      <c r="AF192" s="281" t="s"/>
      <c r="AG192" s="281" t="s"/>
      <c r="AH192" s="281" t="s"/>
      <c r="AI192" s="281" t="s"/>
      <c r="AJ192" s="276" t="s"/>
      <c r="AK192" s="342" t="s"/>
      <c r="AL192" s="171" t="s"/>
      <c r="AM192" s="171" t="s"/>
      <c r="AN192" s="171" t="s"/>
      <c r="AO192" s="171" t="s"/>
      <c r="AP192" s="171" t="s"/>
      <c r="AQ192" s="280" t="s"/>
      <c r="AR192" s="281" t="s"/>
      <c r="AS192" s="281" t="s"/>
      <c r="AT192" s="281" t="s"/>
      <c r="AU192" s="281" t="s"/>
      <c r="AV192" s="171" t="s"/>
      <c r="AW192" s="281" t="s"/>
      <c r="AX192" s="276" t="s"/>
      <c r="AY192" s="342" t="s"/>
      <c r="AZ192" s="171" t="s"/>
      <c r="BA192" s="171" t="s"/>
      <c r="BB192" s="171" t="s"/>
      <c r="BC192" s="171" t="s"/>
      <c r="BD192" s="171" t="s"/>
      <c r="BE192" s="282" t="s"/>
      <c r="BF192" s="343" t="s"/>
      <c r="BG192" s="171" t="s"/>
      <c r="BH192" s="171" t="s"/>
      <c r="BI192" s="171" t="s"/>
      <c r="BJ192" s="171" t="s"/>
      <c r="BK192" s="171" t="s"/>
      <c r="BL192" s="276" t="s"/>
      <c r="BM192" s="342" t="s"/>
      <c r="BN192" s="171" t="s"/>
      <c r="BO192" s="171" t="s"/>
      <c r="BP192" s="171" t="s"/>
      <c r="BQ192" s="171" t="s"/>
      <c r="BR192" s="171" t="s"/>
      <c r="BS192" s="276" t="s"/>
      <c r="BT192" s="171" t="s"/>
      <c r="BU192" s="171" t="s"/>
      <c r="BV192" s="171" t="s"/>
      <c r="BW192" s="171" t="s"/>
      <c r="BX192" s="171" t="s"/>
      <c r="BY192" s="171" t="s"/>
      <c r="BZ192" s="171" t="s"/>
      <c r="CA192" s="171" t="s"/>
    </row>
    <row r="193" spans="1:79" s="725" hidden="true">
      <c r="A193" s="283" t="s">
        <v>128</v>
      </c>
      <c r="B193" s="284" t="s"/>
      <c r="C193" s="284" t="s"/>
      <c r="D193" s="61" t="s"/>
      <c r="E193" s="284" t="s"/>
      <c r="F193" s="284" t="s"/>
      <c r="G193" s="285" t="s"/>
      <c r="H193" s="286" t="s">
        <v>129</v>
      </c>
      <c r="I193" s="284" t="s"/>
      <c r="J193" s="284" t="s"/>
      <c r="K193" s="61" t="s"/>
      <c r="L193" s="284" t="s"/>
      <c r="M193" s="284" t="s"/>
      <c r="N193" s="285" t="s"/>
      <c r="O193" s="286" t="s">
        <v>130</v>
      </c>
      <c r="P193" s="284" t="s"/>
      <c r="Q193" s="284" t="s"/>
      <c r="R193" s="61" t="s"/>
      <c r="S193" s="284" t="s"/>
      <c r="T193" s="284" t="s"/>
      <c r="U193" s="285" t="s"/>
      <c r="V193" s="286" t="s">
        <v>131</v>
      </c>
      <c r="W193" s="284" t="s"/>
      <c r="X193" s="284" t="s"/>
      <c r="Y193" s="61" t="s"/>
      <c r="Z193" s="284" t="s"/>
      <c r="AA193" s="284" t="s"/>
      <c r="AB193" s="285" t="s"/>
      <c r="AC193" s="288" t="s">
        <v>132</v>
      </c>
      <c r="AD193" s="284" t="s"/>
      <c r="AE193" s="284" t="s"/>
      <c r="AF193" s="61" t="s"/>
      <c r="AG193" s="284" t="s"/>
      <c r="AH193" s="284" t="s"/>
      <c r="AI193" s="285" t="s"/>
      <c r="AJ193" s="286" t="s">
        <v>133</v>
      </c>
      <c r="AK193" s="284" t="s"/>
      <c r="AL193" s="284" t="s"/>
      <c r="AM193" s="61" t="s"/>
      <c r="AN193" s="284" t="s"/>
      <c r="AO193" s="284" t="s"/>
      <c r="AP193" s="285" t="s"/>
      <c r="AQ193" s="288" t="s">
        <v>134</v>
      </c>
      <c r="AR193" s="284" t="s"/>
      <c r="AS193" s="284" t="s"/>
      <c r="AT193" s="61" t="s"/>
      <c r="AU193" s="284" t="s"/>
      <c r="AV193" s="284" t="s"/>
      <c r="AW193" s="285" t="s"/>
      <c r="AX193" s="286" t="s">
        <v>135</v>
      </c>
      <c r="AY193" s="284" t="s"/>
      <c r="AZ193" s="284" t="s"/>
      <c r="BA193" s="61" t="s"/>
      <c r="BB193" s="284" t="s"/>
      <c r="BC193" s="284" t="s"/>
      <c r="BD193" s="285" t="s"/>
      <c r="BE193" s="286" t="s">
        <v>136</v>
      </c>
      <c r="BF193" s="19" t="s"/>
      <c r="BG193" s="19" t="s"/>
      <c r="BH193" s="61" t="s"/>
      <c r="BI193" s="19" t="s"/>
      <c r="BJ193" s="19" t="s"/>
      <c r="BK193" s="62" t="s"/>
      <c r="BL193" s="286" t="s">
        <v>137</v>
      </c>
      <c r="BM193" s="284" t="s"/>
      <c r="BN193" s="284" t="s"/>
      <c r="BO193" s="61" t="s"/>
      <c r="BP193" s="284" t="s"/>
      <c r="BQ193" s="284" t="s"/>
      <c r="BR193" s="285" t="s"/>
      <c r="BS193" s="519" t="s"/>
      <c r="BT193" s="484" t="s"/>
      <c r="BU193" s="484" t="s"/>
      <c r="BV193" s="484" t="s"/>
      <c r="BW193" s="484" t="s"/>
      <c r="BX193" s="484" t="s"/>
      <c r="BY193" s="484" t="s"/>
      <c r="BZ193" s="484" t="s"/>
      <c r="CA193" s="484" t="s"/>
    </row>
    <row r="194" spans="1:70" hidden="true">
      <c r="A194" s="78" t="s">
        <v>5</v>
      </c>
      <c r="B194" s="127" t="s">
        <v>46</v>
      </c>
      <c r="C194" s="78" t="s">
        <v>47</v>
      </c>
      <c r="D194" s="79" t="s">
        <v>48</v>
      </c>
      <c r="E194" s="78" t="s">
        <v>49</v>
      </c>
      <c r="F194" s="78" t="s">
        <v>50</v>
      </c>
      <c r="G194" s="80" t="s">
        <v>51</v>
      </c>
      <c r="H194" s="93" t="s">
        <v>5</v>
      </c>
      <c r="I194" s="294" t="s">
        <v>46</v>
      </c>
      <c r="J194" s="94" t="s">
        <v>47</v>
      </c>
      <c r="K194" s="103" t="s">
        <v>48</v>
      </c>
      <c r="L194" s="94" t="s">
        <v>49</v>
      </c>
      <c r="M194" s="96" t="s">
        <v>50</v>
      </c>
      <c r="N194" s="97" t="s">
        <v>51</v>
      </c>
      <c r="O194" s="250" t="s">
        <v>5</v>
      </c>
      <c r="P194" s="294" t="s">
        <v>46</v>
      </c>
      <c r="Q194" s="94" t="s">
        <v>47</v>
      </c>
      <c r="R194" s="103" t="s">
        <v>48</v>
      </c>
      <c r="S194" s="94" t="s">
        <v>49</v>
      </c>
      <c r="T194" s="96" t="s">
        <v>50</v>
      </c>
      <c r="U194" s="295" t="s">
        <v>51</v>
      </c>
      <c r="V194" s="93" t="s">
        <v>5</v>
      </c>
      <c r="W194" s="294" t="s">
        <v>46</v>
      </c>
      <c r="X194" s="94" t="s">
        <v>47</v>
      </c>
      <c r="Y194" s="103" t="s">
        <v>48</v>
      </c>
      <c r="Z194" s="94" t="s">
        <v>49</v>
      </c>
      <c r="AA194" s="96" t="s">
        <v>50</v>
      </c>
      <c r="AB194" s="97" t="s">
        <v>51</v>
      </c>
      <c r="AC194" s="296" t="s">
        <v>5</v>
      </c>
      <c r="AD194" s="297" t="s">
        <v>46</v>
      </c>
      <c r="AE194" s="94" t="s">
        <v>47</v>
      </c>
      <c r="AF194" s="103" t="s">
        <v>48</v>
      </c>
      <c r="AG194" s="94" t="s">
        <v>49</v>
      </c>
      <c r="AH194" s="96" t="s">
        <v>50</v>
      </c>
      <c r="AI194" s="295" t="s">
        <v>51</v>
      </c>
      <c r="AJ194" s="93" t="s">
        <v>5</v>
      </c>
      <c r="AK194" s="294" t="s">
        <v>46</v>
      </c>
      <c r="AL194" s="94" t="s">
        <v>47</v>
      </c>
      <c r="AM194" s="103" t="s">
        <v>48</v>
      </c>
      <c r="AN194" s="94" t="s">
        <v>49</v>
      </c>
      <c r="AO194" s="96" t="s">
        <v>50</v>
      </c>
      <c r="AP194" s="97" t="s">
        <v>51</v>
      </c>
      <c r="AQ194" s="296" t="s">
        <v>5</v>
      </c>
      <c r="AR194" s="297" t="s">
        <v>46</v>
      </c>
      <c r="AS194" s="94" t="s">
        <v>47</v>
      </c>
      <c r="AT194" s="103" t="s">
        <v>48</v>
      </c>
      <c r="AU194" s="94" t="s">
        <v>49</v>
      </c>
      <c r="AV194" s="96" t="s">
        <v>50</v>
      </c>
      <c r="AW194" s="295" t="s">
        <v>51</v>
      </c>
      <c r="AX194" s="93" t="s">
        <v>5</v>
      </c>
      <c r="AY194" s="294" t="s">
        <v>46</v>
      </c>
      <c r="AZ194" s="94" t="s">
        <v>47</v>
      </c>
      <c r="BA194" s="103" t="s">
        <v>48</v>
      </c>
      <c r="BB194" s="94" t="s">
        <v>49</v>
      </c>
      <c r="BC194" s="96" t="s">
        <v>50</v>
      </c>
      <c r="BD194" s="97" t="s">
        <v>51</v>
      </c>
      <c r="BE194" s="296" t="s">
        <v>5</v>
      </c>
      <c r="BF194" s="344" t="s">
        <v>46</v>
      </c>
      <c r="BG194" s="344" t="s">
        <v>47</v>
      </c>
      <c r="BH194" s="345" t="s">
        <v>48</v>
      </c>
      <c r="BI194" s="344" t="s">
        <v>49</v>
      </c>
      <c r="BJ194" s="345" t="s">
        <v>50</v>
      </c>
      <c r="BK194" s="346" t="s">
        <v>51</v>
      </c>
      <c r="BL194" s="93" t="s">
        <v>5</v>
      </c>
      <c r="BM194" s="294" t="s">
        <v>46</v>
      </c>
      <c r="BN194" s="94" t="s">
        <v>47</v>
      </c>
      <c r="BO194" s="103" t="s">
        <v>48</v>
      </c>
      <c r="BP194" s="94" t="s">
        <v>49</v>
      </c>
      <c r="BQ194" s="96" t="s">
        <v>50</v>
      </c>
      <c r="BR194" s="97" t="s">
        <v>51</v>
      </c>
    </row>
    <row r="195" spans="1:70" hidden="true">
      <c r="A195" s="79">
        <v>1</v>
      </c>
      <c r="B195" s="127" t="s"/>
      <c r="C195" s="78" t="e">
        <f>=(D195-E195-F195)*1000/B195</f>
        <v>#DIV/0!</v>
      </c>
      <c r="D195" s="79">
        <v>100</v>
      </c>
      <c r="E195" s="11">
        <v>0</v>
      </c>
      <c r="F195" s="11">
        <v>0</v>
      </c>
      <c r="G195" s="80">
        <f>=(E195+F195)/D195</f>
        <v>0</v>
      </c>
      <c r="H195" s="90">
        <v>1</v>
      </c>
      <c r="I195" s="38" t="s"/>
      <c r="J195" s="110" t="e">
        <f>=(K195-L195-M195)*1000/I195</f>
        <v>#DIV/0!</v>
      </c>
      <c r="K195" s="111">
        <v>200</v>
      </c>
      <c r="L195" s="109">
        <v>0</v>
      </c>
      <c r="M195" s="109">
        <v>0</v>
      </c>
      <c r="N195" s="112">
        <f>=(L195+M195)/K195</f>
        <v>0</v>
      </c>
      <c r="O195" s="86">
        <v>1</v>
      </c>
      <c r="P195" s="298" t="s"/>
      <c r="Q195" s="109" t="e">
        <f>=(R195-S195-T195)*1000/P195</f>
        <v>#DIV/0!</v>
      </c>
      <c r="R195" s="79">
        <v>300</v>
      </c>
      <c r="S195" s="78">
        <v>0</v>
      </c>
      <c r="T195" s="78">
        <v>0</v>
      </c>
      <c r="U195" s="80">
        <f>=(S195+T195)/R195</f>
        <v>0</v>
      </c>
      <c r="V195" s="90">
        <v>1</v>
      </c>
      <c r="W195" s="38">
        <v>268</v>
      </c>
      <c r="X195" s="110">
        <f>=(Y195-Z195-AA195)*1000/W195</f>
        <v>1492.53731343284</v>
      </c>
      <c r="Y195" s="111">
        <v>400</v>
      </c>
      <c r="Z195" s="109">
        <v>0</v>
      </c>
      <c r="AA195" s="109">
        <v>0</v>
      </c>
      <c r="AB195" s="112">
        <f>=(Z195+AA195)/Y195</f>
        <v>0</v>
      </c>
      <c r="AC195" s="86">
        <v>1</v>
      </c>
      <c r="AD195" s="298">
        <v>314</v>
      </c>
      <c r="AE195" s="109">
        <f>=(AF195-AG195-AH195)*1000/AD195</f>
        <v>1592.35668789809</v>
      </c>
      <c r="AF195" s="111">
        <v>500</v>
      </c>
      <c r="AG195" s="109">
        <v>0</v>
      </c>
      <c r="AH195" s="112">
        <v>0</v>
      </c>
      <c r="AI195" s="80">
        <f>=(AG195+AH195)/AF195</f>
        <v>0</v>
      </c>
      <c r="AJ195" s="90">
        <v>1</v>
      </c>
      <c r="AK195" s="38">
        <v>289</v>
      </c>
      <c r="AL195" s="110">
        <f>=(AM195-AN195-AO195)*1000/AK195</f>
        <v>2076.12456747405</v>
      </c>
      <c r="AM195" s="111">
        <v>600</v>
      </c>
      <c r="AN195" s="109">
        <v>0</v>
      </c>
      <c r="AO195" s="109">
        <v>0</v>
      </c>
      <c r="AP195" s="112">
        <f>=(AN195+AO195)/AM195</f>
        <v>0</v>
      </c>
      <c r="AQ195" s="86">
        <v>1</v>
      </c>
      <c r="AR195" s="298">
        <v>341</v>
      </c>
      <c r="AS195" s="109">
        <f>=(AT195-AU195-AV195)*1000/AR195</f>
        <v>2023.46041055719</v>
      </c>
      <c r="AT195" s="111">
        <v>700</v>
      </c>
      <c r="AU195" s="109">
        <v>8</v>
      </c>
      <c r="AV195" s="112">
        <v>2</v>
      </c>
      <c r="AW195" s="80">
        <f>=(AU195+AV195)/AT195</f>
        <v>0.014285714285714</v>
      </c>
      <c r="AX195" s="90">
        <v>1</v>
      </c>
      <c r="AY195" s="38">
        <v>330</v>
      </c>
      <c r="AZ195" s="78">
        <f>=(BA195-BB195-BC195)*1000/AY195</f>
        <v>2384.84848484849</v>
      </c>
      <c r="BA195" s="111">
        <v>800</v>
      </c>
      <c r="BB195" s="109">
        <v>11</v>
      </c>
      <c r="BC195" s="109">
        <v>2</v>
      </c>
      <c r="BD195" s="112">
        <f>=(BB195+BC195)/BA195</f>
        <v>0.01625</v>
      </c>
      <c r="BE195" s="86">
        <v>1</v>
      </c>
      <c r="BF195" s="344">
        <v>346</v>
      </c>
      <c r="BG195" s="344">
        <f>=(BH195-BI195-BJ195)*1000/BF195</f>
        <v>2572.25433526012</v>
      </c>
      <c r="BH195" s="345">
        <v>900</v>
      </c>
      <c r="BI195" s="344">
        <v>8</v>
      </c>
      <c r="BJ195" s="344">
        <v>2</v>
      </c>
      <c r="BK195" s="347">
        <f>=(BI195+BJ195)/BH195</f>
        <v>0.011111111111111</v>
      </c>
      <c r="BL195" s="90">
        <v>1</v>
      </c>
      <c r="BM195" s="38">
        <v>375</v>
      </c>
      <c r="BN195" s="344">
        <f>=(BO195-BP195-BQ195)*1000/BM195</f>
        <v>2632</v>
      </c>
      <c r="BO195" s="111">
        <v>1000</v>
      </c>
      <c r="BP195" s="109">
        <v>11</v>
      </c>
      <c r="BQ195" s="109">
        <v>2</v>
      </c>
      <c r="BR195" s="112">
        <f>=(BP195+BQ195)/BO195</f>
        <v>0.013</v>
      </c>
    </row>
    <row r="196" spans="1:70" hidden="true">
      <c r="A196" s="79">
        <v>2</v>
      </c>
      <c r="B196" s="301" t="s"/>
      <c r="C196" s="78" t="e">
        <f>=(D196-E196-F196)*1000/B196</f>
        <v>#DIV/0!</v>
      </c>
      <c r="D196" s="79">
        <v>100</v>
      </c>
      <c r="E196" s="11">
        <v>0</v>
      </c>
      <c r="F196" s="11">
        <v>0</v>
      </c>
      <c r="G196" s="80">
        <f>=(E196+F196)/D196</f>
        <v>0</v>
      </c>
      <c r="H196" s="90">
        <v>2</v>
      </c>
      <c r="I196" s="38" t="s"/>
      <c r="J196" s="110" t="e">
        <f>=(K196-L196-M196)*1000/I196</f>
        <v>#DIV/0!</v>
      </c>
      <c r="K196" s="111">
        <v>200</v>
      </c>
      <c r="L196" s="109">
        <v>0</v>
      </c>
      <c r="M196" s="109">
        <v>0</v>
      </c>
      <c r="N196" s="112">
        <f>=(L196+M196)/K196</f>
        <v>0</v>
      </c>
      <c r="O196" s="86">
        <v>2</v>
      </c>
      <c r="P196" s="300" t="s"/>
      <c r="Q196" s="109" t="e">
        <f>=(R196-S196-T196)*1000/P196</f>
        <v>#DIV/0!</v>
      </c>
      <c r="R196" s="79">
        <v>300</v>
      </c>
      <c r="S196" s="78">
        <v>0</v>
      </c>
      <c r="T196" s="78">
        <v>0</v>
      </c>
      <c r="U196" s="80">
        <f>=(S196+T196)/R196</f>
        <v>0</v>
      </c>
      <c r="V196" s="90">
        <v>2</v>
      </c>
      <c r="W196" s="38">
        <v>307</v>
      </c>
      <c r="X196" s="110">
        <f>=(Y196-Z196-AA196)*1000/W196</f>
        <v>1302.93159609121</v>
      </c>
      <c r="Y196" s="111">
        <v>400</v>
      </c>
      <c r="Z196" s="109">
        <v>0</v>
      </c>
      <c r="AA196" s="109">
        <v>0</v>
      </c>
      <c r="AB196" s="112">
        <f>=(Z196+AA196)/Y196</f>
        <v>0</v>
      </c>
      <c r="AC196" s="86">
        <v>2</v>
      </c>
      <c r="AD196" s="300">
        <v>277</v>
      </c>
      <c r="AE196" s="109">
        <f>=(AF196-AG196-AH196)*1000/AD196</f>
        <v>1805.05415162455</v>
      </c>
      <c r="AF196" s="111">
        <v>500</v>
      </c>
      <c r="AG196" s="109">
        <v>0</v>
      </c>
      <c r="AH196" s="112">
        <v>0</v>
      </c>
      <c r="AI196" s="80">
        <f>=(AG196+AH196)/AF196</f>
        <v>0</v>
      </c>
      <c r="AJ196" s="90">
        <v>2</v>
      </c>
      <c r="AK196" s="38">
        <v>301</v>
      </c>
      <c r="AL196" s="110">
        <f>=(AM196-AN196-AO196)*1000/AK196</f>
        <v>1993.35548172757</v>
      </c>
      <c r="AM196" s="111">
        <v>600</v>
      </c>
      <c r="AN196" s="109">
        <v>0</v>
      </c>
      <c r="AO196" s="109">
        <v>0</v>
      </c>
      <c r="AP196" s="112">
        <f>=(AN196+AO196)/AM196</f>
        <v>0</v>
      </c>
      <c r="AQ196" s="86">
        <v>2</v>
      </c>
      <c r="AR196" s="300">
        <v>313</v>
      </c>
      <c r="AS196" s="109">
        <f>=(AT196-AU196-AV196)*1000/AR196</f>
        <v>2236.42172523962</v>
      </c>
      <c r="AT196" s="111">
        <v>700</v>
      </c>
      <c r="AU196" s="109">
        <v>0</v>
      </c>
      <c r="AV196" s="112">
        <v>0</v>
      </c>
      <c r="AW196" s="80">
        <f>=(AU196+AV196)/AT196</f>
        <v>0</v>
      </c>
      <c r="AX196" s="90">
        <v>2</v>
      </c>
      <c r="AY196" s="38">
        <v>318</v>
      </c>
      <c r="AZ196" s="78">
        <f>=(BA196-BB196-BC196)*1000/AY196</f>
        <v>2474.8427672956</v>
      </c>
      <c r="BA196" s="111">
        <v>800</v>
      </c>
      <c r="BB196" s="109">
        <v>11</v>
      </c>
      <c r="BC196" s="109">
        <v>2</v>
      </c>
      <c r="BD196" s="112">
        <f>=(BB196+BC196)/BA196</f>
        <v>0.01625</v>
      </c>
      <c r="BE196" s="86">
        <v>2</v>
      </c>
      <c r="BF196" s="344">
        <v>355</v>
      </c>
      <c r="BG196" s="344">
        <f>=(BH196-BI196-BJ196)*1000/BF196</f>
        <v>2501.40845070423</v>
      </c>
      <c r="BH196" s="345">
        <v>900</v>
      </c>
      <c r="BI196" s="344">
        <v>8</v>
      </c>
      <c r="BJ196" s="344">
        <v>4</v>
      </c>
      <c r="BK196" s="346">
        <f>=(BI196+BJ196)/BH196</f>
        <v>0.013333333333333</v>
      </c>
      <c r="BL196" s="90">
        <v>2</v>
      </c>
      <c r="BM196" s="38">
        <v>338</v>
      </c>
      <c r="BN196" s="344">
        <f>=(BO196-BP196-BQ196)*1000/BM196</f>
        <v>2887.57396449704</v>
      </c>
      <c r="BO196" s="111">
        <v>1000</v>
      </c>
      <c r="BP196" s="109">
        <v>21</v>
      </c>
      <c r="BQ196" s="109">
        <v>3</v>
      </c>
      <c r="BR196" s="112">
        <f>=(BP196+BQ196)/BO196</f>
        <v>0.024</v>
      </c>
    </row>
    <row r="197" spans="1:70" hidden="true">
      <c r="A197" s="79">
        <v>3</v>
      </c>
      <c r="B197" s="127" t="s"/>
      <c r="C197" s="78" t="e">
        <f>=(D197-E197-F197)*1000/B197</f>
        <v>#DIV/0!</v>
      </c>
      <c r="D197" s="79">
        <v>100</v>
      </c>
      <c r="E197" s="11">
        <v>0</v>
      </c>
      <c r="F197" s="11">
        <v>0</v>
      </c>
      <c r="G197" s="80">
        <f>=(E197+F197)/D197</f>
        <v>0</v>
      </c>
      <c r="H197" s="90">
        <v>3</v>
      </c>
      <c r="I197" s="38" t="s"/>
      <c r="J197" s="110" t="e">
        <f>=(K197-L197-M197)*1000/I197</f>
        <v>#DIV/0!</v>
      </c>
      <c r="K197" s="111">
        <v>200</v>
      </c>
      <c r="L197" s="109">
        <v>0</v>
      </c>
      <c r="M197" s="109">
        <v>0</v>
      </c>
      <c r="N197" s="112">
        <f>=(L197+M197)/K197</f>
        <v>0</v>
      </c>
      <c r="O197" s="86">
        <v>3</v>
      </c>
      <c r="P197" s="298" t="s"/>
      <c r="Q197" s="109" t="e">
        <f>=(R197-S197-T197)*1000/P197</f>
        <v>#DIV/0!</v>
      </c>
      <c r="R197" s="79">
        <v>300</v>
      </c>
      <c r="S197" s="78">
        <v>0</v>
      </c>
      <c r="T197" s="78">
        <v>0</v>
      </c>
      <c r="U197" s="80">
        <f>=(S197+T197)/R197</f>
        <v>0</v>
      </c>
      <c r="V197" s="90">
        <v>3</v>
      </c>
      <c r="W197" s="38">
        <v>283</v>
      </c>
      <c r="X197" s="110">
        <f>=(Y197-Z197-AA197)*1000/W197</f>
        <v>1413.42756183746</v>
      </c>
      <c r="Y197" s="111">
        <v>400</v>
      </c>
      <c r="Z197" s="109">
        <v>0</v>
      </c>
      <c r="AA197" s="109">
        <v>0</v>
      </c>
      <c r="AB197" s="112">
        <f>=(Z197+AA197)/Y197</f>
        <v>0</v>
      </c>
      <c r="AC197" s="86">
        <v>3</v>
      </c>
      <c r="AD197" s="298">
        <v>276</v>
      </c>
      <c r="AE197" s="109">
        <f>=(AF197-AG197-AH197)*1000/AD197</f>
        <v>1811.59420289855</v>
      </c>
      <c r="AF197" s="111">
        <v>500</v>
      </c>
      <c r="AG197" s="109">
        <v>0</v>
      </c>
      <c r="AH197" s="112">
        <v>0</v>
      </c>
      <c r="AI197" s="80">
        <f>=(AG197+AH197)/AF197</f>
        <v>0</v>
      </c>
      <c r="AJ197" s="90">
        <v>3</v>
      </c>
      <c r="AK197" s="38">
        <v>320</v>
      </c>
      <c r="AL197" s="110">
        <f>=(AM197-AN197-AO197)*1000/AK197</f>
        <v>1853.125</v>
      </c>
      <c r="AM197" s="111">
        <v>600</v>
      </c>
      <c r="AN197" s="109">
        <v>5</v>
      </c>
      <c r="AO197" s="109">
        <v>2</v>
      </c>
      <c r="AP197" s="112">
        <f>=(AN197+AO197)/AM197</f>
        <v>0.011666666666667</v>
      </c>
      <c r="AQ197" s="86">
        <v>3</v>
      </c>
      <c r="AR197" s="298">
        <v>294</v>
      </c>
      <c r="AS197" s="109">
        <f>=(AT197-AU197-AV197)*1000/AR197</f>
        <v>2346.9387755102</v>
      </c>
      <c r="AT197" s="111">
        <v>700</v>
      </c>
      <c r="AU197" s="109">
        <v>8</v>
      </c>
      <c r="AV197" s="112">
        <v>2</v>
      </c>
      <c r="AW197" s="80">
        <f>=(AU197+AV197)/AT197</f>
        <v>0.014285714285714</v>
      </c>
      <c r="AX197" s="90">
        <v>3</v>
      </c>
      <c r="AY197" s="38">
        <v>317</v>
      </c>
      <c r="AZ197" s="78">
        <f>=(BA197-BB197-BC197)*1000/AY197</f>
        <v>2520.5047318612</v>
      </c>
      <c r="BA197" s="111">
        <v>800</v>
      </c>
      <c r="BB197" s="145">
        <v>0</v>
      </c>
      <c r="BC197" s="145">
        <v>1</v>
      </c>
      <c r="BD197" s="112">
        <f>=(BB197+BC197)/BA197</f>
        <v>0.00125</v>
      </c>
      <c r="BE197" s="86">
        <v>3</v>
      </c>
      <c r="BF197" s="344">
        <v>327</v>
      </c>
      <c r="BG197" s="344">
        <f>=(BH197-BI197-BJ197)*1000/BF197</f>
        <v>2712.53822629969</v>
      </c>
      <c r="BH197" s="345">
        <v>900</v>
      </c>
      <c r="BI197" s="344">
        <v>11</v>
      </c>
      <c r="BJ197" s="344">
        <v>2</v>
      </c>
      <c r="BK197" s="346">
        <f>=(BI197+BJ197)/BH197</f>
        <v>0.014444444444444</v>
      </c>
      <c r="BL197" s="90">
        <v>3</v>
      </c>
      <c r="BM197" s="38">
        <v>349</v>
      </c>
      <c r="BN197" s="344">
        <f>=(BO197-BP197-BQ197)*1000/BM197</f>
        <v>2828.08022922636</v>
      </c>
      <c r="BO197" s="111">
        <v>1000</v>
      </c>
      <c r="BP197" s="109">
        <v>11</v>
      </c>
      <c r="BQ197" s="109">
        <v>2</v>
      </c>
      <c r="BR197" s="112">
        <f>=(BP197+BQ197)/BO197</f>
        <v>0.013</v>
      </c>
    </row>
    <row r="198" spans="1:70" hidden="true">
      <c r="A198" s="78">
        <v>4</v>
      </c>
      <c r="B198" s="127" t="s"/>
      <c r="C198" s="78" t="e">
        <f>=(D198-E198-F198)*1000/B198</f>
        <v>#DIV/0!</v>
      </c>
      <c r="D198" s="79">
        <v>100</v>
      </c>
      <c r="E198" s="11">
        <v>0</v>
      </c>
      <c r="F198" s="11">
        <v>0</v>
      </c>
      <c r="G198" s="80">
        <f>=(E198+F198)/D198</f>
        <v>0</v>
      </c>
      <c r="H198" s="81">
        <v>4</v>
      </c>
      <c r="I198" s="38" t="s"/>
      <c r="J198" s="110" t="e">
        <f>=(K198-L198-M198)*1000/I198</f>
        <v>#DIV/0!</v>
      </c>
      <c r="K198" s="111">
        <v>200</v>
      </c>
      <c r="L198" s="109">
        <v>0</v>
      </c>
      <c r="M198" s="109">
        <v>0</v>
      </c>
      <c r="N198" s="112">
        <f>=(L198+M198)/K198</f>
        <v>0</v>
      </c>
      <c r="O198" s="296">
        <v>4</v>
      </c>
      <c r="P198" s="298" t="s"/>
      <c r="Q198" s="109" t="e">
        <f>=(R198-S198-T198)*1000/P198</f>
        <v>#DIV/0!</v>
      </c>
      <c r="R198" s="79">
        <v>300</v>
      </c>
      <c r="S198" s="78">
        <v>0</v>
      </c>
      <c r="T198" s="78">
        <v>0</v>
      </c>
      <c r="U198" s="80">
        <f>=(S198+T198)/R198</f>
        <v>0</v>
      </c>
      <c r="V198" s="81">
        <v>4</v>
      </c>
      <c r="W198" s="38">
        <v>292</v>
      </c>
      <c r="X198" s="110">
        <f>=(Y198-Z198-AA198)*1000/W198</f>
        <v>1369.86301369863</v>
      </c>
      <c r="Y198" s="111">
        <v>400</v>
      </c>
      <c r="Z198" s="109">
        <v>0</v>
      </c>
      <c r="AA198" s="109">
        <v>0</v>
      </c>
      <c r="AB198" s="112">
        <f>=(Z198+AA198)/Y198</f>
        <v>0</v>
      </c>
      <c r="AC198" s="296">
        <v>4</v>
      </c>
      <c r="AD198" s="298">
        <v>304</v>
      </c>
      <c r="AE198" s="109">
        <f>=(AF198-AG198-AH198)*1000/AD198</f>
        <v>1644.73684210526</v>
      </c>
      <c r="AF198" s="111">
        <v>500</v>
      </c>
      <c r="AG198" s="109">
        <v>0</v>
      </c>
      <c r="AH198" s="112">
        <v>0</v>
      </c>
      <c r="AI198" s="80">
        <f>=(AG198+AH198)/AF198</f>
        <v>0</v>
      </c>
      <c r="AJ198" s="81">
        <v>4</v>
      </c>
      <c r="AK198" s="38">
        <v>313</v>
      </c>
      <c r="AL198" s="110">
        <f>=(AM198-AN198-AO198)*1000/AK198</f>
        <v>1875.39936102236</v>
      </c>
      <c r="AM198" s="111">
        <v>600</v>
      </c>
      <c r="AN198" s="109">
        <v>11</v>
      </c>
      <c r="AO198" s="109">
        <v>2</v>
      </c>
      <c r="AP198" s="112">
        <f>=(AN198+AO198)/AM198</f>
        <v>0.021666666666667</v>
      </c>
      <c r="AQ198" s="296">
        <v>4</v>
      </c>
      <c r="AR198" s="298">
        <v>317</v>
      </c>
      <c r="AS198" s="109">
        <f>=(AT198-AU198-AV198)*1000/AR198</f>
        <v>2208.20189274448</v>
      </c>
      <c r="AT198" s="111">
        <v>700</v>
      </c>
      <c r="AU198" s="109">
        <v>0</v>
      </c>
      <c r="AV198" s="112">
        <v>0</v>
      </c>
      <c r="AW198" s="80">
        <f>=(AU198+AV198)/AT198</f>
        <v>0</v>
      </c>
      <c r="AX198" s="81">
        <v>4</v>
      </c>
      <c r="AY198" s="38">
        <v>326</v>
      </c>
      <c r="AZ198" s="78">
        <f>=(BA198-BB198-BC198)*1000/AY198</f>
        <v>2414.11042944785</v>
      </c>
      <c r="BA198" s="111">
        <v>800</v>
      </c>
      <c r="BB198" s="109">
        <v>11</v>
      </c>
      <c r="BC198" s="109">
        <v>2</v>
      </c>
      <c r="BD198" s="112">
        <f>=(BB198+BC198)/BA198</f>
        <v>0.01625</v>
      </c>
      <c r="BE198" s="296">
        <v>4</v>
      </c>
      <c r="BF198" s="344">
        <v>343</v>
      </c>
      <c r="BG198" s="344">
        <f>=(BH198-BI198-BJ198)*1000/BF198</f>
        <v>2588.92128279883</v>
      </c>
      <c r="BH198" s="345">
        <v>900</v>
      </c>
      <c r="BI198" s="344">
        <v>8</v>
      </c>
      <c r="BJ198" s="344">
        <v>4</v>
      </c>
      <c r="BK198" s="346">
        <f>=(BI198+BJ198)/BH198</f>
        <v>0.013333333333333</v>
      </c>
      <c r="BL198" s="81">
        <v>4</v>
      </c>
      <c r="BM198" s="38">
        <v>383</v>
      </c>
      <c r="BN198" s="344">
        <f>=(BO198-BP198-BQ198)*1000/BM198</f>
        <v>2577.02349869452</v>
      </c>
      <c r="BO198" s="111">
        <v>1000</v>
      </c>
      <c r="BP198" s="109">
        <v>11</v>
      </c>
      <c r="BQ198" s="109">
        <v>2</v>
      </c>
      <c r="BR198" s="112">
        <f>=(BP198+BQ198)/BO198</f>
        <v>0.013</v>
      </c>
    </row>
    <row r="199" spans="1:70" hidden="true">
      <c r="A199" s="79">
        <v>5</v>
      </c>
      <c r="B199" s="143" t="s"/>
      <c r="C199" s="140" t="e">
        <f>=(D199-E199-F199)*1000/B199</f>
        <v>#DIV/0!</v>
      </c>
      <c r="D199" s="79">
        <v>100</v>
      </c>
      <c r="E199" s="303">
        <v>0</v>
      </c>
      <c r="F199" s="303">
        <v>0</v>
      </c>
      <c r="G199" s="141">
        <f>=(E199+F199)/D199</f>
        <v>0</v>
      </c>
      <c r="H199" s="132">
        <v>5</v>
      </c>
      <c r="I199" s="265" t="s"/>
      <c r="J199" s="129" t="e">
        <f>=(K199-L199-M199)*1000/I199</f>
        <v>#DIV/0!</v>
      </c>
      <c r="K199" s="111">
        <v>200</v>
      </c>
      <c r="L199" s="145">
        <v>0</v>
      </c>
      <c r="M199" s="145">
        <v>0</v>
      </c>
      <c r="N199" s="146">
        <f>=(L199+M199)/K199</f>
        <v>0</v>
      </c>
      <c r="O199" s="86">
        <v>5</v>
      </c>
      <c r="P199" s="304" t="s"/>
      <c r="Q199" s="145" t="e">
        <f>=(R199-S199-T199)*1000/P199</f>
        <v>#DIV/0!</v>
      </c>
      <c r="R199" s="79">
        <v>300</v>
      </c>
      <c r="S199" s="140">
        <v>0</v>
      </c>
      <c r="T199" s="140">
        <v>0</v>
      </c>
      <c r="U199" s="141">
        <f>=(S199+T199)/R199</f>
        <v>0</v>
      </c>
      <c r="V199" s="132">
        <v>5</v>
      </c>
      <c r="W199" s="265">
        <v>293</v>
      </c>
      <c r="X199" s="129">
        <f>=(Y199-Z199-AA199)*1000/W199</f>
        <v>1365.18771331058</v>
      </c>
      <c r="Y199" s="111">
        <v>400</v>
      </c>
      <c r="Z199" s="145">
        <v>0</v>
      </c>
      <c r="AA199" s="145">
        <v>0</v>
      </c>
      <c r="AB199" s="146">
        <f>=(Z199+AA199)/Y199</f>
        <v>0</v>
      </c>
      <c r="AC199" s="86">
        <v>5</v>
      </c>
      <c r="AD199" s="304">
        <v>297</v>
      </c>
      <c r="AE199" s="145">
        <f>=(AF199-AG199-AH199)*1000/AD199</f>
        <v>1683.50168350168</v>
      </c>
      <c r="AF199" s="111">
        <v>500</v>
      </c>
      <c r="AG199" s="145">
        <v>0</v>
      </c>
      <c r="AH199" s="146">
        <v>0</v>
      </c>
      <c r="AI199" s="141">
        <f>=(AG199+AH199)/AF199</f>
        <v>0</v>
      </c>
      <c r="AJ199" s="132">
        <v>5</v>
      </c>
      <c r="AK199" s="265">
        <v>305</v>
      </c>
      <c r="AL199" s="129">
        <f>=(AM199-AN199-AO199)*1000/AK199</f>
        <v>1963.93442622951</v>
      </c>
      <c r="AM199" s="111">
        <v>600</v>
      </c>
      <c r="AN199" s="145">
        <v>0</v>
      </c>
      <c r="AO199" s="145">
        <v>1</v>
      </c>
      <c r="AP199" s="146">
        <f>=(AN199+AO199)/AM199</f>
        <v>0.001666666666667</v>
      </c>
      <c r="AQ199" s="86">
        <v>5</v>
      </c>
      <c r="AR199" s="304">
        <v>304</v>
      </c>
      <c r="AS199" s="145">
        <f>=(AT199-AU199-AV199)*1000/AR199</f>
        <v>2269.73684210526</v>
      </c>
      <c r="AT199" s="111">
        <v>700</v>
      </c>
      <c r="AU199" s="145">
        <v>8</v>
      </c>
      <c r="AV199" s="146">
        <v>2</v>
      </c>
      <c r="AW199" s="141">
        <f>=(AU199+AV199)/AT199</f>
        <v>0.014285714285714</v>
      </c>
      <c r="AX199" s="132">
        <v>5</v>
      </c>
      <c r="AY199" s="265">
        <v>322</v>
      </c>
      <c r="AZ199" s="140">
        <f>=(BA199-BB199-BC199)*1000/AY199</f>
        <v>2481.36645962733</v>
      </c>
      <c r="BA199" s="111">
        <v>800</v>
      </c>
      <c r="BB199" s="145">
        <v>0</v>
      </c>
      <c r="BC199" s="145">
        <v>1</v>
      </c>
      <c r="BD199" s="146">
        <f>=(BB199+BC199)/BA199</f>
        <v>0.00125</v>
      </c>
      <c r="BE199" s="86">
        <v>5</v>
      </c>
      <c r="BF199" s="348">
        <v>346</v>
      </c>
      <c r="BG199" s="348">
        <f>=(BH199-BI199-BJ199)*1000/BF199</f>
        <v>2563.5838150289</v>
      </c>
      <c r="BH199" s="345">
        <v>900</v>
      </c>
      <c r="BI199" s="348">
        <v>11</v>
      </c>
      <c r="BJ199" s="348">
        <v>2</v>
      </c>
      <c r="BK199" s="349">
        <f>=(BI199+BJ199)/BH199</f>
        <v>0.014444444444444</v>
      </c>
      <c r="BL199" s="132">
        <v>5</v>
      </c>
      <c r="BM199" s="265">
        <v>359</v>
      </c>
      <c r="BN199" s="348">
        <f>=(BO199-BP199-BQ199)*1000/BM199</f>
        <v>2749.30362116992</v>
      </c>
      <c r="BO199" s="145">
        <v>1000</v>
      </c>
      <c r="BP199" s="145">
        <v>11</v>
      </c>
      <c r="BQ199" s="145">
        <v>2</v>
      </c>
      <c r="BR199" s="146">
        <f>=(BP199+BQ199)/BO199</f>
        <v>0.013</v>
      </c>
    </row>
    <row r="200" spans="1:70" hidden="true">
      <c r="A200" s="230" t="s">
        <v>11</v>
      </c>
      <c r="B200" s="61" t="e">
        <f>=AVERAGE(B195:B199)</f>
        <v>#DIV/0!</v>
      </c>
      <c r="C200" s="79" t="e">
        <f>=(D200-E200-F200)*1000/B200</f>
        <v>#DIV/0!</v>
      </c>
      <c r="D200" s="140">
        <f>=AVERAGE(D195:D199)</f>
        <v>100</v>
      </c>
      <c r="E200" s="11">
        <f>=AVERAGE(E195:E199)</f>
        <v>0</v>
      </c>
      <c r="F200" s="11">
        <f>=AVERAGE(F195:F199)</f>
        <v>0</v>
      </c>
      <c r="G200" s="87">
        <f>=(E200+F200)/D200</f>
        <v>0</v>
      </c>
      <c r="H200" s="147" t="s">
        <v>11</v>
      </c>
      <c r="I200" s="61" t="e">
        <f>=AVERAGE(I195:I199)</f>
        <v>#DIV/0!</v>
      </c>
      <c r="J200" s="144" t="e">
        <f>=AVERAGE(J195:J199)</f>
        <v>#DIV/0!</v>
      </c>
      <c r="K200" s="145">
        <v>200</v>
      </c>
      <c r="L200" s="79">
        <f>=AVERAGE(L195:L199)</f>
        <v>0</v>
      </c>
      <c r="M200" s="79">
        <f>=AVERAGE(M195:M199)</f>
        <v>0</v>
      </c>
      <c r="N200" s="116">
        <f>=(L200+M200)/K200</f>
        <v>0</v>
      </c>
      <c r="O200" s="147" t="s">
        <v>11</v>
      </c>
      <c r="P200" s="307" t="e">
        <f>=AVERAGE(P195:P199)</f>
        <v>#DIV/0!</v>
      </c>
      <c r="Q200" s="111" t="e">
        <f>=(R200-S200-T200)*1000/P200</f>
        <v>#DIV/0!</v>
      </c>
      <c r="R200" s="79">
        <f>=AVERAGE(R195:R199)</f>
        <v>300</v>
      </c>
      <c r="S200" s="11">
        <f>=AVERAGE(S195:S199)</f>
        <v>0</v>
      </c>
      <c r="T200" s="13">
        <f>=AVERAGE(T195:T199)</f>
        <v>0</v>
      </c>
      <c r="U200" s="87">
        <f>=(S200+T200)/R200</f>
        <v>0</v>
      </c>
      <c r="V200" s="147" t="s">
        <v>11</v>
      </c>
      <c r="W200" s="61">
        <f>=AVERAGE(W195:W199)</f>
        <v>288.6</v>
      </c>
      <c r="X200" s="144">
        <f>=AVERAGE(X195:X199)</f>
        <v>1388.78943967414</v>
      </c>
      <c r="Y200" s="145">
        <f>=AVERAGE(Y195:Y199)</f>
        <v>400</v>
      </c>
      <c r="Z200" s="79">
        <f>=AVERAGE(Z195:Z199)</f>
        <v>0</v>
      </c>
      <c r="AA200" s="79">
        <f>=AVERAGE(AA195:AA199)</f>
        <v>0</v>
      </c>
      <c r="AB200" s="116">
        <f>=(Z200+AA200)/Y200</f>
        <v>0</v>
      </c>
      <c r="AC200" s="147" t="s">
        <v>11</v>
      </c>
      <c r="AD200" s="307">
        <f>=AVERAGE(AD195:AD199)</f>
        <v>293.6</v>
      </c>
      <c r="AE200" s="111">
        <f>=(AF200-AG200-AH200)*1000/AD200</f>
        <v>1702.99727520436</v>
      </c>
      <c r="AF200" s="111">
        <f>=AVERAGE(AF195:AF199)</f>
        <v>500</v>
      </c>
      <c r="AG200" s="11">
        <f>=AVERAGE(AG195:AG199)</f>
        <v>0</v>
      </c>
      <c r="AH200" s="13">
        <f>=AVERAGE(AH195:AH199)</f>
        <v>0</v>
      </c>
      <c r="AI200" s="87">
        <f>=(AG200+AH200)/AF200</f>
        <v>0</v>
      </c>
      <c r="AJ200" s="147" t="s">
        <v>11</v>
      </c>
      <c r="AK200" s="61">
        <f>=AVERAGE(AK195:AK199)</f>
        <v>305.6</v>
      </c>
      <c r="AL200" s="144">
        <f>=AVERAGE(AL195:AL199)</f>
        <v>1952.3877672907</v>
      </c>
      <c r="AM200" s="145">
        <f>=AVERAGE(AM195:AM199)</f>
        <v>600</v>
      </c>
      <c r="AN200" s="79">
        <f>=AVERAGE(AN195:AN199)</f>
        <v>3.2</v>
      </c>
      <c r="AO200" s="79">
        <f>=AVERAGE(AO195:AO199)</f>
        <v>1</v>
      </c>
      <c r="AP200" s="146">
        <f>=(AN200+AO200)/AM200</f>
        <v>0.007</v>
      </c>
      <c r="AQ200" s="147" t="s">
        <v>11</v>
      </c>
      <c r="AR200" s="307">
        <f>=AVERAGE(AR195:AR199)</f>
        <v>313.8</v>
      </c>
      <c r="AS200" s="111">
        <f>=(AT200-AU200-AV200)*1000/AR200</f>
        <v>2211.59974506055</v>
      </c>
      <c r="AT200" s="79">
        <f>=AVERAGE(AT195:AT199)</f>
        <v>700</v>
      </c>
      <c r="AU200" s="11">
        <f>=AVERAGE(AU195:AU199)</f>
        <v>4.8</v>
      </c>
      <c r="AV200" s="13">
        <f>=AVERAGE(AV195:AV199)</f>
        <v>1.2</v>
      </c>
      <c r="AW200" s="87">
        <f>=(AU200+AV200)/AT200</f>
        <v>0.008571428571429</v>
      </c>
      <c r="AX200" s="147" t="s">
        <v>11</v>
      </c>
      <c r="AY200" s="61">
        <f>=AVERAGE(AY195:AY199)</f>
        <v>322.6</v>
      </c>
      <c r="AZ200" s="140">
        <f>=AVERAGE(AZ195:AZ199)</f>
        <v>2455.13457461609</v>
      </c>
      <c r="BA200" s="145">
        <f>=AVERAGE(BA195:BA199)</f>
        <v>800</v>
      </c>
      <c r="BB200" s="79">
        <f>=AVERAGE(BB195:BB199)</f>
        <v>6.6</v>
      </c>
      <c r="BC200" s="79">
        <f>=AVERAGE(BC195:BC199)</f>
        <v>1.6</v>
      </c>
      <c r="BD200" s="116">
        <f>=(BB200+BC200)/BA200</f>
        <v>0.01025</v>
      </c>
      <c r="BE200" s="86" t="s">
        <v>11</v>
      </c>
      <c r="BF200" s="345">
        <f>=AVERAGE(BF195:BF199)</f>
        <v>343.4</v>
      </c>
      <c r="BG200" s="345">
        <f>=(BH200-BI200-BJ200)*1000/BF200</f>
        <v>2585.90564938847</v>
      </c>
      <c r="BH200" s="345">
        <f>=AVERAGE(BH195:BH199)</f>
        <v>900</v>
      </c>
      <c r="BI200" s="345">
        <f>=AVERAGE(BI195:BI199)</f>
        <v>9.2</v>
      </c>
      <c r="BJ200" s="345">
        <f>=AVERAGE(BJ195:BJ199)</f>
        <v>2.8</v>
      </c>
      <c r="BK200" s="347">
        <f>=(BI200+BJ200)/BH200</f>
        <v>0.013333333333333</v>
      </c>
      <c r="BL200" s="147" t="s">
        <v>11</v>
      </c>
      <c r="BM200" s="61">
        <f>=AVERAGE(BM195:BM199)</f>
        <v>360.8</v>
      </c>
      <c r="BN200" s="111">
        <f>=(BO200-BP200-BQ200)*1000/BM200</f>
        <v>2729.49002217295</v>
      </c>
      <c r="BO200" s="111">
        <v>1000</v>
      </c>
      <c r="BP200" s="79">
        <f>=AVERAGE(BP195:BP199)</f>
        <v>13</v>
      </c>
      <c r="BQ200" s="79">
        <f>=AVERAGE(BQ195:BQ199)</f>
        <v>2.2</v>
      </c>
      <c r="BR200" s="116">
        <f>=(BP200+BQ200)/BO200</f>
        <v>0.0152</v>
      </c>
    </row>
    <row r="201" spans="1:70" hidden="true">
      <c r="A201" s="308" t="s"/>
      <c r="B201" s="308" t="s"/>
      <c r="C201" s="308" t="s"/>
      <c r="D201" s="308" t="s"/>
      <c r="E201" s="308" t="s"/>
      <c r="F201" s="308" t="s"/>
      <c r="G201" s="309" t="s"/>
      <c r="H201" s="310" t="s"/>
      <c r="I201" s="311" t="s"/>
      <c r="J201" s="312" t="s"/>
      <c r="K201" s="312" t="s"/>
      <c r="L201" s="312" t="s"/>
      <c r="M201" s="312" t="s"/>
      <c r="N201" s="312" t="s"/>
      <c r="O201" s="313" t="s"/>
      <c r="P201" s="308" t="s"/>
      <c r="Q201" s="308" t="s"/>
      <c r="R201" s="308" t="s"/>
      <c r="S201" s="308" t="s"/>
      <c r="T201" s="308" t="s"/>
      <c r="U201" s="309" t="s"/>
      <c r="V201" s="314" t="s"/>
      <c r="W201" s="311" t="s"/>
      <c r="X201" s="312" t="s"/>
      <c r="Y201" s="312" t="s"/>
      <c r="Z201" s="312" t="s"/>
      <c r="AA201" s="312" t="s"/>
      <c r="AB201" s="312" t="s"/>
      <c r="AC201" s="313" t="s"/>
      <c r="AD201" s="308" t="s"/>
      <c r="AE201" s="308" t="s"/>
      <c r="AF201" s="308" t="s"/>
      <c r="AG201" s="308" t="s"/>
      <c r="AH201" s="308" t="s"/>
      <c r="AI201" s="309" t="s"/>
      <c r="AJ201" s="314" t="s"/>
      <c r="AK201" s="311" t="s"/>
      <c r="AL201" s="312" t="s"/>
      <c r="AM201" s="312" t="s"/>
      <c r="AN201" s="312" t="s"/>
      <c r="AO201" s="312" t="s"/>
      <c r="AP201" s="312" t="s"/>
      <c r="AQ201" s="313" t="s"/>
      <c r="AR201" s="308" t="s"/>
      <c r="AS201" s="308" t="s"/>
      <c r="AT201" s="308" t="s"/>
      <c r="AU201" s="308" t="s"/>
      <c r="AV201" s="308" t="s"/>
      <c r="AW201" s="309" t="s"/>
      <c r="AX201" s="314" t="s"/>
      <c r="AY201" s="311" t="s"/>
      <c r="AZ201" s="312" t="s"/>
      <c r="BA201" s="312" t="s"/>
      <c r="BB201" s="312" t="s"/>
      <c r="BC201" s="312" t="s"/>
      <c r="BD201" s="312" t="s"/>
      <c r="BE201" s="313" t="s"/>
      <c r="BF201" s="308" t="s"/>
      <c r="BG201" s="308" t="s"/>
      <c r="BH201" s="308" t="s"/>
      <c r="BI201" s="308" t="s"/>
      <c r="BJ201" s="308" t="s"/>
      <c r="BK201" s="309" t="s"/>
      <c r="BL201" s="314" t="s"/>
      <c r="BM201" s="311" t="s"/>
      <c r="BN201" s="10" t="s"/>
      <c r="BO201" s="10" t="s"/>
      <c r="BP201" s="10" t="s"/>
      <c r="BQ201" s="10" t="s"/>
      <c r="BR201" s="10" t="s"/>
    </row>
    <row r="202" spans="1:79" s="725" hidden="true">
      <c r="A202" s="318" t="s">
        <v>138</v>
      </c>
      <c r="B202" s="284" t="s"/>
      <c r="C202" s="284" t="s"/>
      <c r="D202" s="75" t="s"/>
      <c r="E202" s="284" t="s"/>
      <c r="F202" s="284" t="s"/>
      <c r="G202" s="285" t="s"/>
      <c r="H202" s="322" t="s">
        <v>139</v>
      </c>
      <c r="I202" s="338" t="s"/>
      <c r="J202" s="338" t="s"/>
      <c r="K202" s="157" t="s"/>
      <c r="L202" s="338" t="s"/>
      <c r="M202" s="338" t="s"/>
      <c r="N202" s="323" t="s"/>
      <c r="O202" s="322" t="s">
        <v>140</v>
      </c>
      <c r="P202" s="338" t="s"/>
      <c r="Q202" s="338" t="s"/>
      <c r="R202" s="157" t="s"/>
      <c r="S202" s="338" t="s"/>
      <c r="T202" s="338" t="s"/>
      <c r="U202" s="323" t="s"/>
      <c r="V202" s="319" t="s">
        <v>141</v>
      </c>
      <c r="W202" s="323" t="s"/>
      <c r="X202" s="323" t="s"/>
      <c r="Y202" s="163" t="s"/>
      <c r="Z202" s="323" t="s"/>
      <c r="AA202" s="323" t="s"/>
      <c r="AB202" s="323" t="s"/>
      <c r="AC202" s="322" t="s">
        <v>142</v>
      </c>
      <c r="AD202" s="284" t="s"/>
      <c r="AE202" s="284" t="s"/>
      <c r="AF202" s="75" t="s"/>
      <c r="AG202" s="284" t="s"/>
      <c r="AH202" s="284" t="s"/>
      <c r="AI202" s="285" t="s"/>
      <c r="AJ202" s="319" t="s">
        <v>143</v>
      </c>
      <c r="AK202" s="323" t="s"/>
      <c r="AL202" s="323" t="s"/>
      <c r="AM202" s="163" t="s"/>
      <c r="AN202" s="323" t="s"/>
      <c r="AO202" s="323" t="s"/>
      <c r="AP202" s="323" t="s"/>
      <c r="AQ202" s="322" t="s">
        <v>144</v>
      </c>
      <c r="AR202" s="284" t="s"/>
      <c r="AS202" s="284" t="s"/>
      <c r="AT202" s="75" t="s"/>
      <c r="AU202" s="284" t="s"/>
      <c r="AV202" s="284" t="s"/>
      <c r="AW202" s="285" t="s"/>
      <c r="AX202" s="319" t="s">
        <v>145</v>
      </c>
      <c r="AY202" s="323" t="s"/>
      <c r="AZ202" s="323" t="s"/>
      <c r="BA202" s="163" t="s"/>
      <c r="BB202" s="323" t="s"/>
      <c r="BC202" s="323" t="s"/>
      <c r="BD202" s="323" t="s"/>
      <c r="BE202" s="322" t="s">
        <v>146</v>
      </c>
      <c r="BF202" s="284" t="s"/>
      <c r="BG202" s="284" t="s"/>
      <c r="BH202" s="75" t="s"/>
      <c r="BI202" s="284" t="s"/>
      <c r="BJ202" s="284" t="s"/>
      <c r="BK202" s="285" t="s"/>
      <c r="BL202" s="324" t="s">
        <v>147</v>
      </c>
      <c r="BM202" s="325" t="s"/>
      <c r="BN202" s="325" t="s"/>
      <c r="BO202" s="326" t="s"/>
      <c r="BP202" s="325" t="s"/>
      <c r="BQ202" s="325" t="s"/>
      <c r="BR202" s="323" t="s"/>
      <c r="BS202" s="482" t="s"/>
      <c r="BT202" s="484" t="s"/>
      <c r="BU202" s="484" t="s"/>
      <c r="BV202" s="484" t="s"/>
      <c r="BW202" s="484" t="s"/>
      <c r="BX202" s="484" t="s"/>
      <c r="BY202" s="484" t="s"/>
      <c r="BZ202" s="484" t="s"/>
      <c r="CA202" s="484" t="s"/>
    </row>
    <row r="203" spans="1:70" hidden="true">
      <c r="A203" s="78" t="s">
        <v>5</v>
      </c>
      <c r="B203" s="127" t="s">
        <v>46</v>
      </c>
      <c r="C203" s="78" t="s">
        <v>47</v>
      </c>
      <c r="D203" s="79" t="s">
        <v>48</v>
      </c>
      <c r="E203" s="78" t="s">
        <v>49</v>
      </c>
      <c r="F203" s="78" t="s">
        <v>50</v>
      </c>
      <c r="G203" s="80" t="s">
        <v>51</v>
      </c>
      <c r="H203" s="81" t="s">
        <v>5</v>
      </c>
      <c r="I203" s="106" t="s">
        <v>46</v>
      </c>
      <c r="J203" s="82" t="s">
        <v>47</v>
      </c>
      <c r="K203" s="130" t="s">
        <v>48</v>
      </c>
      <c r="L203" s="82" t="s">
        <v>49</v>
      </c>
      <c r="M203" s="84" t="s">
        <v>50</v>
      </c>
      <c r="N203" s="85" t="s">
        <v>51</v>
      </c>
      <c r="O203" s="296" t="s">
        <v>5</v>
      </c>
      <c r="P203" s="127" t="s">
        <v>46</v>
      </c>
      <c r="Q203" s="78" t="s">
        <v>47</v>
      </c>
      <c r="R203" s="79" t="s">
        <v>48</v>
      </c>
      <c r="S203" s="78" t="s">
        <v>49</v>
      </c>
      <c r="T203" s="78" t="s">
        <v>50</v>
      </c>
      <c r="U203" s="80" t="s">
        <v>51</v>
      </c>
      <c r="V203" s="81" t="s">
        <v>5</v>
      </c>
      <c r="W203" s="106" t="s">
        <v>46</v>
      </c>
      <c r="X203" s="82" t="s">
        <v>47</v>
      </c>
      <c r="Y203" s="130" t="s">
        <v>48</v>
      </c>
      <c r="Z203" s="82" t="s">
        <v>49</v>
      </c>
      <c r="AA203" s="84" t="s">
        <v>50</v>
      </c>
      <c r="AB203" s="85" t="s">
        <v>51</v>
      </c>
      <c r="AC203" s="296" t="s">
        <v>5</v>
      </c>
      <c r="AD203" s="127" t="s">
        <v>46</v>
      </c>
      <c r="AE203" s="78" t="s">
        <v>47</v>
      </c>
      <c r="AF203" s="79" t="s">
        <v>48</v>
      </c>
      <c r="AG203" s="78" t="s">
        <v>49</v>
      </c>
      <c r="AH203" s="78" t="s">
        <v>50</v>
      </c>
      <c r="AI203" s="80" t="s">
        <v>51</v>
      </c>
      <c r="AJ203" s="81" t="s">
        <v>5</v>
      </c>
      <c r="AK203" s="106" t="s">
        <v>46</v>
      </c>
      <c r="AL203" s="82" t="s">
        <v>47</v>
      </c>
      <c r="AM203" s="130" t="s">
        <v>48</v>
      </c>
      <c r="AN203" s="82" t="s">
        <v>49</v>
      </c>
      <c r="AO203" s="84" t="s">
        <v>50</v>
      </c>
      <c r="AP203" s="85" t="s">
        <v>51</v>
      </c>
      <c r="AQ203" s="296" t="s">
        <v>5</v>
      </c>
      <c r="AR203" s="127" t="s">
        <v>46</v>
      </c>
      <c r="AS203" s="78" t="s">
        <v>47</v>
      </c>
      <c r="AT203" s="79" t="s">
        <v>48</v>
      </c>
      <c r="AU203" s="78" t="s">
        <v>49</v>
      </c>
      <c r="AV203" s="78" t="s">
        <v>50</v>
      </c>
      <c r="AW203" s="80" t="s">
        <v>51</v>
      </c>
      <c r="AX203" s="81" t="s">
        <v>5</v>
      </c>
      <c r="AY203" s="106" t="s">
        <v>46</v>
      </c>
      <c r="AZ203" s="82" t="s">
        <v>47</v>
      </c>
      <c r="BA203" s="130" t="s">
        <v>48</v>
      </c>
      <c r="BB203" s="82" t="s">
        <v>49</v>
      </c>
      <c r="BC203" s="84" t="s">
        <v>50</v>
      </c>
      <c r="BD203" s="85" t="s">
        <v>51</v>
      </c>
      <c r="BE203" s="296" t="s">
        <v>5</v>
      </c>
      <c r="BF203" s="127" t="s">
        <v>46</v>
      </c>
      <c r="BG203" s="78" t="s">
        <v>47</v>
      </c>
      <c r="BH203" s="79" t="s">
        <v>48</v>
      </c>
      <c r="BI203" s="78" t="s">
        <v>49</v>
      </c>
      <c r="BJ203" s="78" t="s">
        <v>50</v>
      </c>
      <c r="BK203" s="80" t="s">
        <v>51</v>
      </c>
      <c r="BL203" s="81" t="s">
        <v>5</v>
      </c>
      <c r="BM203" s="106" t="s">
        <v>46</v>
      </c>
      <c r="BN203" s="82" t="s">
        <v>47</v>
      </c>
      <c r="BO203" s="130" t="s">
        <v>48</v>
      </c>
      <c r="BP203" s="82" t="s">
        <v>49</v>
      </c>
      <c r="BQ203" s="84" t="s">
        <v>50</v>
      </c>
      <c r="BR203" s="85" t="s">
        <v>51</v>
      </c>
    </row>
    <row r="204" spans="1:70" hidden="true">
      <c r="A204" s="79">
        <v>1</v>
      </c>
      <c r="B204" s="127" t="s"/>
      <c r="C204" s="78" t="e">
        <f>=(D204-E204-F204)*1000/B204</f>
        <v>#DIV/0!</v>
      </c>
      <c r="D204" s="79">
        <v>100</v>
      </c>
      <c r="E204" s="109">
        <v>0</v>
      </c>
      <c r="F204" s="109">
        <v>0</v>
      </c>
      <c r="G204" s="80">
        <f>=(E204+F204)/D204</f>
        <v>0</v>
      </c>
      <c r="H204" s="90">
        <v>1</v>
      </c>
      <c r="I204" s="38" t="s"/>
      <c r="J204" s="110" t="e">
        <f>=(K204-L204-M204)*1000/I204</f>
        <v>#DIV/0!</v>
      </c>
      <c r="K204" s="111">
        <v>200</v>
      </c>
      <c r="L204" s="109">
        <v>0</v>
      </c>
      <c r="M204" s="109">
        <v>0</v>
      </c>
      <c r="N204" s="112">
        <f>=(L204+M204)/K204</f>
        <v>0</v>
      </c>
      <c r="O204" s="86">
        <v>1</v>
      </c>
      <c r="P204" s="127" t="s"/>
      <c r="Q204" s="78" t="e">
        <f>=(R204-S204-T204)*1000/P204</f>
        <v>#DIV/0!</v>
      </c>
      <c r="R204" s="79">
        <v>300</v>
      </c>
      <c r="S204" s="78">
        <v>0</v>
      </c>
      <c r="T204" s="78">
        <v>0</v>
      </c>
      <c r="U204" s="80">
        <f>=(S204+T204)/R204</f>
        <v>0</v>
      </c>
      <c r="V204" s="90">
        <v>1</v>
      </c>
      <c r="W204" s="38">
        <v>287</v>
      </c>
      <c r="X204" s="110">
        <f>=(Y204-Z204-AA204)*1000/W204</f>
        <v>1390.24390243902</v>
      </c>
      <c r="Y204" s="111">
        <v>400</v>
      </c>
      <c r="Z204" s="109">
        <v>0</v>
      </c>
      <c r="AA204" s="109">
        <v>1</v>
      </c>
      <c r="AB204" s="112">
        <f>=(Z204+AA204)/Y204</f>
        <v>0.0025</v>
      </c>
      <c r="AC204" s="86">
        <v>1</v>
      </c>
      <c r="AD204" s="127">
        <v>292</v>
      </c>
      <c r="AE204" s="78">
        <f>=(AF204-AG204-AH204)*1000/AD204</f>
        <v>1708.90410958904</v>
      </c>
      <c r="AF204" s="111">
        <v>500</v>
      </c>
      <c r="AG204" s="78">
        <v>0</v>
      </c>
      <c r="AH204" s="78">
        <v>1</v>
      </c>
      <c r="AI204" s="80">
        <f>=(AG204+AH204)/AF204</f>
        <v>0.002</v>
      </c>
      <c r="AJ204" s="90">
        <v>1</v>
      </c>
      <c r="AK204" s="38">
        <v>292</v>
      </c>
      <c r="AL204" s="78">
        <f>=(AM204-AN204-AO204)*1000/AK204</f>
        <v>2020.54794520548</v>
      </c>
      <c r="AM204" s="111">
        <v>600</v>
      </c>
      <c r="AN204" s="109">
        <v>7</v>
      </c>
      <c r="AO204" s="109">
        <v>3</v>
      </c>
      <c r="AP204" s="112">
        <f>=(AN204+AO204)/AM204</f>
        <v>0.016666666666667</v>
      </c>
      <c r="AQ204" s="86">
        <v>1</v>
      </c>
      <c r="AR204" s="127">
        <v>309</v>
      </c>
      <c r="AS204" s="78">
        <f>=(AT204-AU204-AV204)*1000/AR204</f>
        <v>2220.06472491909</v>
      </c>
      <c r="AT204" s="111">
        <v>700</v>
      </c>
      <c r="AU204" s="78">
        <v>11</v>
      </c>
      <c r="AV204" s="78">
        <v>3</v>
      </c>
      <c r="AW204" s="80">
        <f>=(AU204+AV204)/AT204</f>
        <v>0.02</v>
      </c>
      <c r="AX204" s="90">
        <v>1</v>
      </c>
      <c r="AY204" s="38">
        <v>347</v>
      </c>
      <c r="AZ204" s="78">
        <f>=(BA204-BB204-BC204)*1000/AY204</f>
        <v>2282.42074927954</v>
      </c>
      <c r="BA204" s="111">
        <v>800</v>
      </c>
      <c r="BB204" s="109">
        <v>5</v>
      </c>
      <c r="BC204" s="109">
        <v>3</v>
      </c>
      <c r="BD204" s="112">
        <f>=(BB204+BC204)/BA204</f>
        <v>0.01</v>
      </c>
      <c r="BE204" s="86">
        <v>1</v>
      </c>
      <c r="BF204" s="127">
        <v>374</v>
      </c>
      <c r="BG204" s="78">
        <f>=(BH204-BI204-BJ204)*1000/BF204</f>
        <v>2385.02673796791</v>
      </c>
      <c r="BH204" s="111">
        <v>900</v>
      </c>
      <c r="BI204" s="78">
        <v>5</v>
      </c>
      <c r="BJ204" s="78">
        <v>3</v>
      </c>
      <c r="BK204" s="80">
        <f>=(BI204+BJ204)/BH204</f>
        <v>0.008888888888889</v>
      </c>
      <c r="BL204" s="90">
        <v>1</v>
      </c>
      <c r="BM204" s="38">
        <v>403</v>
      </c>
      <c r="BN204" s="109">
        <f>=(BO204-BP204-BQ204)*1000/BM204</f>
        <v>2424.31761786601</v>
      </c>
      <c r="BO204" s="111">
        <v>1000</v>
      </c>
      <c r="BP204" s="109">
        <v>15</v>
      </c>
      <c r="BQ204" s="109">
        <v>8</v>
      </c>
      <c r="BR204" s="112">
        <f>=(BP204+BQ204)/BO204</f>
        <v>0.023</v>
      </c>
    </row>
    <row r="205" spans="1:70" hidden="true">
      <c r="A205" s="79">
        <v>2</v>
      </c>
      <c r="B205" s="127" t="s"/>
      <c r="C205" s="78" t="e">
        <f>=(D205-E205-F205)*1000/B205</f>
        <v>#DIV/0!</v>
      </c>
      <c r="D205" s="79">
        <v>100</v>
      </c>
      <c r="E205" s="109">
        <v>0</v>
      </c>
      <c r="F205" s="109">
        <v>0</v>
      </c>
      <c r="G205" s="80">
        <f>=(E205+F205)/D205</f>
        <v>0</v>
      </c>
      <c r="H205" s="90">
        <v>2</v>
      </c>
      <c r="I205" s="38" t="s"/>
      <c r="J205" s="110" t="e">
        <f>=(K205-L205-M205)*1000/I205</f>
        <v>#DIV/0!</v>
      </c>
      <c r="K205" s="111">
        <v>200</v>
      </c>
      <c r="L205" s="109">
        <v>0</v>
      </c>
      <c r="M205" s="109">
        <v>0</v>
      </c>
      <c r="N205" s="112">
        <f>=(L205+M205)/K205</f>
        <v>0</v>
      </c>
      <c r="O205" s="86">
        <v>2</v>
      </c>
      <c r="P205" s="301" t="s"/>
      <c r="Q205" s="78" t="e">
        <f>=(R205-S205-T205)*1000/P205</f>
        <v>#DIV/0!</v>
      </c>
      <c r="R205" s="79">
        <v>300</v>
      </c>
      <c r="S205" s="78">
        <v>0</v>
      </c>
      <c r="T205" s="78">
        <v>0</v>
      </c>
      <c r="U205" s="80">
        <f>=(S205+T205)/R205</f>
        <v>0</v>
      </c>
      <c r="V205" s="90">
        <v>2</v>
      </c>
      <c r="W205" s="38">
        <v>271</v>
      </c>
      <c r="X205" s="110">
        <f>=(Y205-Z205-AA205)*1000/W205</f>
        <v>1476.0147601476</v>
      </c>
      <c r="Y205" s="111">
        <v>400</v>
      </c>
      <c r="Z205" s="109">
        <v>0</v>
      </c>
      <c r="AA205" s="109">
        <v>0</v>
      </c>
      <c r="AB205" s="112">
        <f>=(Z205+AA205)/Y205</f>
        <v>0</v>
      </c>
      <c r="AC205" s="86">
        <v>2</v>
      </c>
      <c r="AD205" s="301">
        <v>302</v>
      </c>
      <c r="AE205" s="78">
        <f>=(AF205-AG205-AH205)*1000/AD205</f>
        <v>1639.07284768212</v>
      </c>
      <c r="AF205" s="111">
        <v>500</v>
      </c>
      <c r="AG205" s="78">
        <v>3</v>
      </c>
      <c r="AH205" s="78">
        <v>2</v>
      </c>
      <c r="AI205" s="80">
        <f>=(AG205+AH205)/AF205</f>
        <v>0.01</v>
      </c>
      <c r="AJ205" s="90">
        <v>2</v>
      </c>
      <c r="AK205" s="38">
        <v>313</v>
      </c>
      <c r="AL205" s="78">
        <f>=(AM205-AN205-AO205)*1000/AK205</f>
        <v>1907.3482428115</v>
      </c>
      <c r="AM205" s="111">
        <v>600</v>
      </c>
      <c r="AN205" s="109">
        <v>1</v>
      </c>
      <c r="AO205" s="109">
        <v>2</v>
      </c>
      <c r="AP205" s="112">
        <f>=(AN205+AO205)/AM205</f>
        <v>0.005</v>
      </c>
      <c r="AQ205" s="86">
        <v>2</v>
      </c>
      <c r="AR205" s="301">
        <v>322</v>
      </c>
      <c r="AS205" s="78">
        <f>=(AT205-AU205-AV205)*1000/AR205</f>
        <v>2136.64596273292</v>
      </c>
      <c r="AT205" s="111">
        <v>700</v>
      </c>
      <c r="AU205" s="78">
        <v>7</v>
      </c>
      <c r="AV205" s="78">
        <v>5</v>
      </c>
      <c r="AW205" s="80">
        <f>=(AU205+AV205)/AT205</f>
        <v>0.017142857142857</v>
      </c>
      <c r="AX205" s="90">
        <v>2</v>
      </c>
      <c r="AY205" s="38">
        <v>334</v>
      </c>
      <c r="AZ205" s="78">
        <f>=(BA205-BB205-BC205)*1000/AY205</f>
        <v>2335.32934131737</v>
      </c>
      <c r="BA205" s="111">
        <v>800</v>
      </c>
      <c r="BB205" s="109">
        <v>14</v>
      </c>
      <c r="BC205" s="109">
        <v>6</v>
      </c>
      <c r="BD205" s="112">
        <f>=(BB205+BC205)/BA205</f>
        <v>0.025</v>
      </c>
      <c r="BE205" s="86">
        <v>2</v>
      </c>
      <c r="BF205" s="301">
        <v>370</v>
      </c>
      <c r="BG205" s="78">
        <f>=(BH205-BI205-BJ205)*1000/BF205</f>
        <v>2359.45945945946</v>
      </c>
      <c r="BH205" s="111">
        <v>900</v>
      </c>
      <c r="BI205" s="78">
        <v>17</v>
      </c>
      <c r="BJ205" s="78">
        <v>10</v>
      </c>
      <c r="BK205" s="80">
        <f>=(BI205+BJ205)/BH205</f>
        <v>0.03</v>
      </c>
      <c r="BL205" s="90">
        <v>2</v>
      </c>
      <c r="BM205" s="38">
        <v>375</v>
      </c>
      <c r="BN205" s="109">
        <f>=(BO205-BP205-BQ205)*1000/BM205</f>
        <v>2637.33333333333</v>
      </c>
      <c r="BO205" s="111">
        <v>1000</v>
      </c>
      <c r="BP205" s="109">
        <v>7</v>
      </c>
      <c r="BQ205" s="109">
        <v>4</v>
      </c>
      <c r="BR205" s="112">
        <f>=(BP205+BQ205)/BO205</f>
        <v>0.011</v>
      </c>
    </row>
    <row r="206" spans="1:70" hidden="true">
      <c r="A206" s="79">
        <v>3</v>
      </c>
      <c r="B206" s="149" t="s"/>
      <c r="C206" s="78" t="e">
        <f>=(D206-E206-F206)*1000/B206</f>
        <v>#DIV/0!</v>
      </c>
      <c r="D206" s="79">
        <v>100</v>
      </c>
      <c r="E206" s="109">
        <v>0</v>
      </c>
      <c r="F206" s="109">
        <v>0</v>
      </c>
      <c r="G206" s="80">
        <f>=(E206+F206)/D206</f>
        <v>0</v>
      </c>
      <c r="H206" s="90">
        <v>3</v>
      </c>
      <c r="I206" s="38" t="s"/>
      <c r="J206" s="110" t="e">
        <f>=(K206-L206-M206)*1000/I206</f>
        <v>#DIV/0!</v>
      </c>
      <c r="K206" s="111">
        <v>200</v>
      </c>
      <c r="L206" s="109">
        <v>0</v>
      </c>
      <c r="M206" s="109">
        <v>0</v>
      </c>
      <c r="N206" s="112">
        <f>=(L206+M206)/K206</f>
        <v>0</v>
      </c>
      <c r="O206" s="86">
        <v>3</v>
      </c>
      <c r="P206" s="127" t="s"/>
      <c r="Q206" s="78" t="e">
        <f>=(R206-S206-T206)*1000/P206</f>
        <v>#DIV/0!</v>
      </c>
      <c r="R206" s="79">
        <v>300</v>
      </c>
      <c r="S206" s="78">
        <v>0</v>
      </c>
      <c r="T206" s="78">
        <v>0</v>
      </c>
      <c r="U206" s="80">
        <f>=(S206+T206)/R206</f>
        <v>0</v>
      </c>
      <c r="V206" s="90">
        <v>3</v>
      </c>
      <c r="W206" s="38">
        <v>263</v>
      </c>
      <c r="X206" s="110">
        <f>=(Y206-Z206-AA206)*1000/W206</f>
        <v>1517.1102661597</v>
      </c>
      <c r="Y206" s="111">
        <v>400</v>
      </c>
      <c r="Z206" s="109">
        <v>0</v>
      </c>
      <c r="AA206" s="109">
        <v>1</v>
      </c>
      <c r="AB206" s="112">
        <f>=(Z206+AA206)/Y206</f>
        <v>0.0025</v>
      </c>
      <c r="AC206" s="86">
        <v>3</v>
      </c>
      <c r="AD206" s="143">
        <v>284</v>
      </c>
      <c r="AE206" s="78">
        <f>=(AF206-AG206-AH206)*1000/AD206</f>
        <v>1757.04225352113</v>
      </c>
      <c r="AF206" s="111">
        <v>500</v>
      </c>
      <c r="AG206" s="78">
        <v>0</v>
      </c>
      <c r="AH206" s="78">
        <v>1</v>
      </c>
      <c r="AI206" s="80">
        <f>=(AG206+AH206)/AF206</f>
        <v>0.002</v>
      </c>
      <c r="AJ206" s="90">
        <v>3</v>
      </c>
      <c r="AK206" s="38">
        <v>310</v>
      </c>
      <c r="AL206" s="78">
        <f>=(AM206-AN206-AO206)*1000/AK206</f>
        <v>1903.22580645161</v>
      </c>
      <c r="AM206" s="111">
        <v>600</v>
      </c>
      <c r="AN206" s="109">
        <v>7</v>
      </c>
      <c r="AO206" s="109">
        <v>3</v>
      </c>
      <c r="AP206" s="112">
        <f>=(AN206+AO206)/AM206</f>
        <v>0.016666666666667</v>
      </c>
      <c r="AQ206" s="86">
        <v>3</v>
      </c>
      <c r="AR206" s="127">
        <v>324</v>
      </c>
      <c r="AS206" s="78">
        <f>=(AT206-AU206-AV206)*1000/AR206</f>
        <v>2135.8024691358</v>
      </c>
      <c r="AT206" s="111">
        <v>700</v>
      </c>
      <c r="AU206" s="78">
        <v>5</v>
      </c>
      <c r="AV206" s="78">
        <v>3</v>
      </c>
      <c r="AW206" s="80">
        <f>=(AU206+AV206)/AT206</f>
        <v>0.011428571428571</v>
      </c>
      <c r="AX206" s="90">
        <v>3</v>
      </c>
      <c r="AY206" s="38">
        <v>318</v>
      </c>
      <c r="AZ206" s="78">
        <f>=(BA206-BB206-BC206)*1000/AY206</f>
        <v>2474.8427672956</v>
      </c>
      <c r="BA206" s="111">
        <v>800</v>
      </c>
      <c r="BB206" s="109">
        <v>8</v>
      </c>
      <c r="BC206" s="109">
        <v>5</v>
      </c>
      <c r="BD206" s="112">
        <f>=(BB206+BC206)/BA206</f>
        <v>0.01625</v>
      </c>
      <c r="BE206" s="86">
        <v>3</v>
      </c>
      <c r="BF206" s="127">
        <v>373</v>
      </c>
      <c r="BG206" s="78">
        <f>=(BH206-BI206-BJ206)*1000/BF206</f>
        <v>2391.42091152815</v>
      </c>
      <c r="BH206" s="111">
        <v>900</v>
      </c>
      <c r="BI206" s="78">
        <v>5</v>
      </c>
      <c r="BJ206" s="78">
        <v>3</v>
      </c>
      <c r="BK206" s="80">
        <f>=(BI206+BJ206)/BH206</f>
        <v>0.008888888888889</v>
      </c>
      <c r="BL206" s="90">
        <v>3</v>
      </c>
      <c r="BM206" s="38">
        <v>368</v>
      </c>
      <c r="BN206" s="109">
        <f>=(BO206-BP206-BQ206)*1000/BM206</f>
        <v>2646.73913043478</v>
      </c>
      <c r="BO206" s="111">
        <v>1000</v>
      </c>
      <c r="BP206" s="109">
        <v>19</v>
      </c>
      <c r="BQ206" s="109">
        <v>7</v>
      </c>
      <c r="BR206" s="112">
        <f>=(BP206+BQ206)/BO206</f>
        <v>0.026</v>
      </c>
    </row>
    <row r="207" spans="1:70" hidden="true">
      <c r="A207" s="78">
        <v>4</v>
      </c>
      <c r="B207" s="127" t="s"/>
      <c r="C207" s="78" t="e">
        <f>=(D207-E207-F207)*1000/B207</f>
        <v>#DIV/0!</v>
      </c>
      <c r="D207" s="79">
        <v>100</v>
      </c>
      <c r="E207" s="109">
        <v>0</v>
      </c>
      <c r="F207" s="109">
        <v>0</v>
      </c>
      <c r="G207" s="80">
        <f>=(E207+F207)/D207</f>
        <v>0</v>
      </c>
      <c r="H207" s="81">
        <v>7</v>
      </c>
      <c r="I207" s="38" t="s"/>
      <c r="J207" s="110" t="e">
        <f>=(K207-L207-M207)*1000/I207</f>
        <v>#DIV/0!</v>
      </c>
      <c r="K207" s="111">
        <v>200</v>
      </c>
      <c r="L207" s="109">
        <v>0</v>
      </c>
      <c r="M207" s="109">
        <v>0</v>
      </c>
      <c r="N207" s="112">
        <f>=(L207+M207)/K207</f>
        <v>0</v>
      </c>
      <c r="O207" s="296">
        <v>4</v>
      </c>
      <c r="P207" s="127" t="s"/>
      <c r="Q207" s="78" t="e">
        <f>=(R207-S207-T207)*1000/P207</f>
        <v>#DIV/0!</v>
      </c>
      <c r="R207" s="79">
        <v>300</v>
      </c>
      <c r="S207" s="78">
        <v>0</v>
      </c>
      <c r="T207" s="78">
        <v>0</v>
      </c>
      <c r="U207" s="80">
        <f>=(S207+T207)/R207</f>
        <v>0</v>
      </c>
      <c r="V207" s="81">
        <v>4</v>
      </c>
      <c r="W207" s="38">
        <v>285</v>
      </c>
      <c r="X207" s="110">
        <f>=(Y207-Z207-AA207)*1000/W207</f>
        <v>1403.50877192982</v>
      </c>
      <c r="Y207" s="111">
        <v>400</v>
      </c>
      <c r="Z207" s="109">
        <v>0</v>
      </c>
      <c r="AA207" s="109">
        <v>0</v>
      </c>
      <c r="AB207" s="112">
        <f>=(Z207+AA207)/Y207</f>
        <v>0</v>
      </c>
      <c r="AC207" s="296">
        <v>4</v>
      </c>
      <c r="AD207" s="23">
        <v>275</v>
      </c>
      <c r="AE207" s="78">
        <f>=(AF207-AG207-AH207)*1000/AD207</f>
        <v>1814.54545454545</v>
      </c>
      <c r="AF207" s="111">
        <v>500</v>
      </c>
      <c r="AG207" s="78">
        <v>0</v>
      </c>
      <c r="AH207" s="78">
        <v>1</v>
      </c>
      <c r="AI207" s="80">
        <f>=(AG207+AH207)/AF207</f>
        <v>0.002</v>
      </c>
      <c r="AJ207" s="81">
        <v>4</v>
      </c>
      <c r="AK207" s="23">
        <v>302</v>
      </c>
      <c r="AL207" s="78">
        <f>=(AM207-AN207-AO207)*1000/AK207</f>
        <v>1976.82119205298</v>
      </c>
      <c r="AM207" s="111">
        <v>600</v>
      </c>
      <c r="AN207" s="109">
        <v>1</v>
      </c>
      <c r="AO207" s="109">
        <v>2</v>
      </c>
      <c r="AP207" s="112">
        <f>=(AN207+AO207)/AM207</f>
        <v>0.005</v>
      </c>
      <c r="AQ207" s="296">
        <v>4</v>
      </c>
      <c r="AR207" s="127">
        <v>326</v>
      </c>
      <c r="AS207" s="78">
        <f>=(AT207-AU207-AV207)*1000/AR207</f>
        <v>2122.69938650307</v>
      </c>
      <c r="AT207" s="111">
        <v>700</v>
      </c>
      <c r="AU207" s="78">
        <v>5</v>
      </c>
      <c r="AV207" s="78">
        <v>3</v>
      </c>
      <c r="AW207" s="80">
        <f>=(AU207+AV207)/AT207</f>
        <v>0.011428571428571</v>
      </c>
      <c r="AX207" s="81">
        <v>4</v>
      </c>
      <c r="AY207" s="38">
        <v>356</v>
      </c>
      <c r="AZ207" s="78">
        <f>=(BA207-BB207-BC207)*1000/AY207</f>
        <v>2216.29213483146</v>
      </c>
      <c r="BA207" s="111">
        <v>800</v>
      </c>
      <c r="BB207" s="109">
        <v>7</v>
      </c>
      <c r="BC207" s="109">
        <v>4</v>
      </c>
      <c r="BD207" s="112">
        <f>=(BB207+BC207)/BA207</f>
        <v>0.01375</v>
      </c>
      <c r="BE207" s="296">
        <v>4</v>
      </c>
      <c r="BF207" s="127">
        <v>368</v>
      </c>
      <c r="BG207" s="78">
        <f>=(BH207-BI207-BJ207)*1000/BF207</f>
        <v>2426.63043478261</v>
      </c>
      <c r="BH207" s="111">
        <v>900</v>
      </c>
      <c r="BI207" s="78">
        <v>5</v>
      </c>
      <c r="BJ207" s="78">
        <v>2</v>
      </c>
      <c r="BK207" s="80">
        <f>=(BI207+BJ207)/BH207</f>
        <v>0.007777777777778</v>
      </c>
      <c r="BL207" s="81">
        <v>4</v>
      </c>
      <c r="BM207" s="38">
        <v>385</v>
      </c>
      <c r="BN207" s="109">
        <f>=(BO207-BP207-BQ207)*1000/BM207</f>
        <v>2529.87012987013</v>
      </c>
      <c r="BO207" s="111">
        <v>1000</v>
      </c>
      <c r="BP207" s="109">
        <v>19</v>
      </c>
      <c r="BQ207" s="109">
        <v>7</v>
      </c>
      <c r="BR207" s="112">
        <f>=(BP207+BQ207)/BO207</f>
        <v>0.026</v>
      </c>
    </row>
    <row r="208" spans="1:70" hidden="true">
      <c r="A208" s="79">
        <v>5</v>
      </c>
      <c r="B208" s="143" t="s"/>
      <c r="C208" s="140" t="e">
        <f>=(D208-E208-F208)*1000/B208</f>
        <v>#DIV/0!</v>
      </c>
      <c r="D208" s="79">
        <v>100</v>
      </c>
      <c r="E208" s="145">
        <v>0</v>
      </c>
      <c r="F208" s="145">
        <v>0</v>
      </c>
      <c r="G208" s="141">
        <f>=(E208+F208)/D208</f>
        <v>0</v>
      </c>
      <c r="H208" s="132">
        <v>5</v>
      </c>
      <c r="I208" s="265" t="s"/>
      <c r="J208" s="129" t="e">
        <f>=(K208-L208-M208)*1000/I208</f>
        <v>#DIV/0!</v>
      </c>
      <c r="K208" s="111">
        <v>200</v>
      </c>
      <c r="L208" s="145">
        <v>0</v>
      </c>
      <c r="M208" s="145">
        <v>0</v>
      </c>
      <c r="N208" s="146">
        <f>=(L208+M208)/K208</f>
        <v>0</v>
      </c>
      <c r="O208" s="86">
        <v>5</v>
      </c>
      <c r="P208" s="143" t="s"/>
      <c r="Q208" s="140" t="e">
        <f>=(R208-S208-T208)*1000/P208</f>
        <v>#DIV/0!</v>
      </c>
      <c r="R208" s="79">
        <v>300</v>
      </c>
      <c r="S208" s="140">
        <v>0</v>
      </c>
      <c r="T208" s="140">
        <v>0</v>
      </c>
      <c r="U208" s="141">
        <f>=(S208+T208)/R208</f>
        <v>0</v>
      </c>
      <c r="V208" s="132">
        <v>5</v>
      </c>
      <c r="W208" s="265">
        <v>281</v>
      </c>
      <c r="X208" s="129">
        <f>=(Y208-Z208-AA208)*1000/W208</f>
        <v>1419.92882562278</v>
      </c>
      <c r="Y208" s="111">
        <v>400</v>
      </c>
      <c r="Z208" s="145">
        <v>0</v>
      </c>
      <c r="AA208" s="145">
        <v>1</v>
      </c>
      <c r="AB208" s="146">
        <f>=(Z208+AA208)/Y208</f>
        <v>0.0025</v>
      </c>
      <c r="AC208" s="86">
        <v>5</v>
      </c>
      <c r="AD208" s="143">
        <v>304</v>
      </c>
      <c r="AE208" s="140">
        <f>=(AF208-AG208-AH208)*1000/AD208</f>
        <v>1628.28947368421</v>
      </c>
      <c r="AF208" s="111">
        <v>500</v>
      </c>
      <c r="AG208" s="140">
        <v>3</v>
      </c>
      <c r="AH208" s="140">
        <v>2</v>
      </c>
      <c r="AI208" s="141">
        <f>=(AG208+AH208)/AF208</f>
        <v>0.01</v>
      </c>
      <c r="AJ208" s="132">
        <v>5</v>
      </c>
      <c r="AK208" s="265">
        <v>304</v>
      </c>
      <c r="AL208" s="140">
        <f>=(AM208-AN208-AO208)*1000/AK208</f>
        <v>1940.78947368421</v>
      </c>
      <c r="AM208" s="111">
        <v>600</v>
      </c>
      <c r="AN208" s="145">
        <v>7</v>
      </c>
      <c r="AO208" s="145">
        <v>3</v>
      </c>
      <c r="AP208" s="146">
        <f>=(AN208+AO208)/AM208</f>
        <v>0.016666666666667</v>
      </c>
      <c r="AQ208" s="86">
        <v>5</v>
      </c>
      <c r="AR208" s="143">
        <v>333</v>
      </c>
      <c r="AS208" s="140">
        <f>=(AT208-AU208-AV208)*1000/AR208</f>
        <v>2060.06006006006</v>
      </c>
      <c r="AT208" s="111">
        <v>700</v>
      </c>
      <c r="AU208" s="140">
        <v>11</v>
      </c>
      <c r="AV208" s="140">
        <v>3</v>
      </c>
      <c r="AW208" s="141">
        <f>=(AU208+AV208)/AT208</f>
        <v>0.02</v>
      </c>
      <c r="AX208" s="132">
        <v>5</v>
      </c>
      <c r="AY208" s="265">
        <v>345</v>
      </c>
      <c r="AZ208" s="140">
        <f>=(BA208-BB208-BC208)*1000/AY208</f>
        <v>2286.95652173913</v>
      </c>
      <c r="BA208" s="111">
        <v>800</v>
      </c>
      <c r="BB208" s="145">
        <v>7</v>
      </c>
      <c r="BC208" s="145">
        <v>4</v>
      </c>
      <c r="BD208" s="146">
        <f>=(BB208+BC208)/BA208</f>
        <v>0.01375</v>
      </c>
      <c r="BE208" s="86">
        <v>5</v>
      </c>
      <c r="BF208" s="143">
        <v>364</v>
      </c>
      <c r="BG208" s="140">
        <f>=(BH208-BI208-BJ208)*1000/BF208</f>
        <v>2398.35164835165</v>
      </c>
      <c r="BH208" s="111">
        <v>900</v>
      </c>
      <c r="BI208" s="140">
        <v>19</v>
      </c>
      <c r="BJ208" s="140">
        <v>8</v>
      </c>
      <c r="BK208" s="141">
        <f>=(BI208+BJ208)/BH208</f>
        <v>0.03</v>
      </c>
      <c r="BL208" s="132">
        <v>5</v>
      </c>
      <c r="BM208" s="265">
        <v>363</v>
      </c>
      <c r="BN208" s="145">
        <f>=(BO208-BP208-BQ208)*1000/BM208</f>
        <v>2724.51790633609</v>
      </c>
      <c r="BO208" s="145">
        <v>1000</v>
      </c>
      <c r="BP208" s="145">
        <v>7</v>
      </c>
      <c r="BQ208" s="145">
        <v>4</v>
      </c>
      <c r="BR208" s="146">
        <f>=(BP208+BQ208)/BO208</f>
        <v>0.011</v>
      </c>
    </row>
    <row r="209" spans="1:70" hidden="true">
      <c r="A209" s="230" t="s">
        <v>11</v>
      </c>
      <c r="B209" s="61" t="e">
        <f>=AVERAGE(B204:B208)</f>
        <v>#DIV/0!</v>
      </c>
      <c r="C209" s="79" t="e">
        <f>=(D209-E209-F209)*1000/B209</f>
        <v>#DIV/0!</v>
      </c>
      <c r="D209" s="140">
        <f>=AVERAGE(D204:D208)</f>
        <v>100</v>
      </c>
      <c r="E209" s="11">
        <f>=AVERAGE(E204:E208)</f>
        <v>0</v>
      </c>
      <c r="F209" s="11">
        <f>=AVERAGE(F204:F208)</f>
        <v>0</v>
      </c>
      <c r="G209" s="87">
        <f>=(E209+F209)/D209</f>
        <v>0</v>
      </c>
      <c r="H209" s="147" t="s">
        <v>11</v>
      </c>
      <c r="I209" s="61" t="e">
        <f>=AVERAGE(I204:I208)</f>
        <v>#DIV/0!</v>
      </c>
      <c r="J209" s="144" t="e">
        <f>=AVERAGE(J204:J208)</f>
        <v>#DIV/0!</v>
      </c>
      <c r="K209" s="145">
        <v>200</v>
      </c>
      <c r="L209" s="79">
        <f>=AVERAGE(L204:L208)</f>
        <v>0</v>
      </c>
      <c r="M209" s="79">
        <f>=AVERAGE(M204:M208)</f>
        <v>0</v>
      </c>
      <c r="N209" s="116">
        <f>=(L209+M209)/K209</f>
        <v>0</v>
      </c>
      <c r="O209" s="147" t="s">
        <v>11</v>
      </c>
      <c r="P209" s="61" t="e">
        <f>=AVERAGE(P204:P208)</f>
        <v>#DIV/0!</v>
      </c>
      <c r="Q209" s="79" t="e">
        <f>=(R209-S209-T209)*1000/P209</f>
        <v>#DIV/0!</v>
      </c>
      <c r="R209" s="140">
        <f>=AVERAGE(R204:R208)</f>
        <v>300</v>
      </c>
      <c r="S209" s="11">
        <f>=AVERAGE(S204:S208)</f>
        <v>0</v>
      </c>
      <c r="T209" s="11">
        <f>=AVERAGE(T204:T208)</f>
        <v>0</v>
      </c>
      <c r="U209" s="87">
        <f>=(S209+T209)/R209</f>
        <v>0</v>
      </c>
      <c r="V209" s="147" t="s">
        <v>11</v>
      </c>
      <c r="W209" s="61">
        <f>=AVERAGE(W204:W208)</f>
        <v>277.4</v>
      </c>
      <c r="X209" s="144">
        <f>=AVERAGE(X204:X208)</f>
        <v>1441.36130525978</v>
      </c>
      <c r="Y209" s="145">
        <f>=AVERAGE(Y204:Y208)</f>
        <v>400</v>
      </c>
      <c r="Z209" s="79">
        <f>=AVERAGE(Z204:Z208)</f>
        <v>0</v>
      </c>
      <c r="AA209" s="79">
        <f>=AVERAGE(AA204:AA208)</f>
        <v>0.6</v>
      </c>
      <c r="AB209" s="116">
        <f>=(Z209+AA209)/Y209</f>
        <v>0.0015</v>
      </c>
      <c r="AC209" s="147" t="s">
        <v>11</v>
      </c>
      <c r="AD209" s="61">
        <f>=AVERAGE(AD204:AD208)</f>
        <v>291.4</v>
      </c>
      <c r="AE209" s="79">
        <f>=(AF209-AG209-AH209)*1000/AD209</f>
        <v>1706.93205216198</v>
      </c>
      <c r="AF209" s="111">
        <f>=AVERAGE(AF204:AF208)</f>
        <v>500</v>
      </c>
      <c r="AG209" s="11">
        <f>=AVERAGE(AG204:AG208)</f>
        <v>1.2</v>
      </c>
      <c r="AH209" s="11">
        <f>=AVERAGE(AH204:AH208)</f>
        <v>1.4</v>
      </c>
      <c r="AI209" s="87">
        <f>=(AG209+AH209)/AF209</f>
        <v>0.0052</v>
      </c>
      <c r="AJ209" s="147" t="s">
        <v>11</v>
      </c>
      <c r="AK209" s="61">
        <f>=AVERAGE(AK204:AK208)</f>
        <v>304.2</v>
      </c>
      <c r="AL209" s="140">
        <f>=AVERAGE(AL204:AL208)</f>
        <v>1949.74653204116</v>
      </c>
      <c r="AM209" s="145">
        <f>=AVERAGE(AM204:AM208)</f>
        <v>600</v>
      </c>
      <c r="AN209" s="79">
        <f>=AVERAGE(AN204:AN208)</f>
        <v>4.6</v>
      </c>
      <c r="AO209" s="79">
        <f>=AVERAGE(AO204:AO208)</f>
        <v>2.6</v>
      </c>
      <c r="AP209" s="116">
        <f>=(AN209+AO209)/AM209</f>
        <v>0.012</v>
      </c>
      <c r="AQ209" s="147" t="s">
        <v>11</v>
      </c>
      <c r="AR209" s="61">
        <f>=AVERAGE(AR204:AR208)</f>
        <v>322.8</v>
      </c>
      <c r="AS209" s="79">
        <f>=(AT209-AU209-AV209)*1000/AR209</f>
        <v>2133.82899628253</v>
      </c>
      <c r="AT209" s="140">
        <f>=AVERAGE(AT204:AT208)</f>
        <v>700</v>
      </c>
      <c r="AU209" s="11">
        <f>=AVERAGE(AU204:AU208)</f>
        <v>7.8</v>
      </c>
      <c r="AV209" s="11">
        <f>=AVERAGE(AV204:AV208)</f>
        <v>3.4</v>
      </c>
      <c r="AW209" s="87">
        <f>=(AU209+AV209)/AT209</f>
        <v>0.016</v>
      </c>
      <c r="AX209" s="147" t="s">
        <v>11</v>
      </c>
      <c r="AY209" s="61">
        <f>=AVERAGE(AY204:AY208)</f>
        <v>340</v>
      </c>
      <c r="AZ209" s="140">
        <f>=AVERAGE(AZ204:AZ208)</f>
        <v>2319.16830289262</v>
      </c>
      <c r="BA209" s="145">
        <f>=AVERAGE(BA204:BA208)</f>
        <v>800</v>
      </c>
      <c r="BB209" s="79">
        <f>=AVERAGE(BB204:BB208)</f>
        <v>8.2</v>
      </c>
      <c r="BC209" s="79">
        <f>=AVERAGE(BC204:BC208)</f>
        <v>4.4</v>
      </c>
      <c r="BD209" s="116">
        <f>=(BB209+BC209)/BA209</f>
        <v>0.01575</v>
      </c>
      <c r="BE209" s="147" t="s">
        <v>11</v>
      </c>
      <c r="BF209" s="61">
        <f>=AVERAGE(BF204:BF208)</f>
        <v>369.8</v>
      </c>
      <c r="BG209" s="79">
        <f>=(BH209-BI209-BJ209)*1000/BF209</f>
        <v>2392.10383991347</v>
      </c>
      <c r="BH209" s="140">
        <f>=AVERAGE(BH204:BH208)</f>
        <v>900</v>
      </c>
      <c r="BI209" s="11">
        <f>=AVERAGE(BI204:BI208)</f>
        <v>10.2</v>
      </c>
      <c r="BJ209" s="11">
        <f>=AVERAGE(BJ204:BJ208)</f>
        <v>5.2</v>
      </c>
      <c r="BK209" s="87">
        <f>=(BI209+BJ209)/BH209</f>
        <v>0.017111111111111</v>
      </c>
      <c r="BL209" s="147" t="s">
        <v>11</v>
      </c>
      <c r="BM209" s="61">
        <f>=AVERAGE(BM204:BM208)</f>
        <v>378.8</v>
      </c>
      <c r="BN209" s="111">
        <f>=(BO209-BP209-BQ209)*1000/BM209</f>
        <v>2588.70116156283</v>
      </c>
      <c r="BO209" s="111">
        <v>1000</v>
      </c>
      <c r="BP209" s="79">
        <f>=AVERAGE(BP204:BP208)</f>
        <v>13.4</v>
      </c>
      <c r="BQ209" s="79">
        <f>=AVERAGE(BQ204:BQ208)</f>
        <v>6</v>
      </c>
      <c r="BR209" s="116">
        <f>=(BP209+BQ209)/BO209</f>
        <v>0.0194</v>
      </c>
    </row>
    <row r="210" spans="1:70" hidden="true">
      <c r="A210" s="308" t="s"/>
      <c r="B210" s="308" t="s"/>
      <c r="C210" s="308" t="s"/>
      <c r="D210" s="308" t="s"/>
      <c r="E210" s="308" t="s"/>
      <c r="F210" s="308" t="s"/>
      <c r="G210" s="309" t="s"/>
      <c r="H210" s="310" t="s"/>
      <c r="I210" s="311" t="s"/>
      <c r="J210" s="312" t="s"/>
      <c r="K210" s="312" t="s"/>
      <c r="L210" s="312" t="s"/>
      <c r="M210" s="312" t="s"/>
      <c r="N210" s="312" t="s"/>
      <c r="O210" s="313" t="s"/>
      <c r="P210" s="308" t="s"/>
      <c r="Q210" s="308" t="s"/>
      <c r="R210" s="308" t="s"/>
      <c r="S210" s="308" t="s"/>
      <c r="T210" s="308" t="s"/>
      <c r="U210" s="309" t="s"/>
      <c r="V210" s="314" t="s"/>
      <c r="W210" s="311" t="s"/>
      <c r="X210" s="312" t="s"/>
      <c r="Y210" s="312" t="s"/>
      <c r="Z210" s="312" t="s"/>
      <c r="AA210" s="312" t="s"/>
      <c r="AB210" s="312" t="s"/>
      <c r="AC210" s="313" t="s"/>
      <c r="AD210" s="308" t="s"/>
      <c r="AE210" s="308" t="s"/>
      <c r="AF210" s="308" t="s"/>
      <c r="AG210" s="308" t="s"/>
      <c r="AH210" s="308" t="s"/>
      <c r="AI210" s="309" t="s"/>
      <c r="AJ210" s="314" t="s"/>
      <c r="AK210" s="311" t="s"/>
      <c r="AL210" s="312" t="s"/>
      <c r="AM210" s="312" t="s"/>
      <c r="AN210" s="312" t="s"/>
      <c r="AO210" s="312" t="s"/>
      <c r="AP210" s="312" t="s"/>
      <c r="AQ210" s="313" t="s"/>
      <c r="AR210" s="308" t="s"/>
      <c r="AS210" s="308" t="s"/>
      <c r="AT210" s="308" t="s"/>
      <c r="AU210" s="308" t="s"/>
      <c r="AV210" s="308" t="s"/>
      <c r="AW210" s="309" t="s"/>
      <c r="AX210" s="314" t="s"/>
      <c r="AY210" s="311" t="s"/>
      <c r="AZ210" s="312" t="s"/>
      <c r="BA210" s="312" t="s"/>
      <c r="BB210" s="312" t="s"/>
      <c r="BC210" s="312" t="s"/>
      <c r="BD210" s="312" t="s"/>
      <c r="BE210" s="313" t="s"/>
      <c r="BF210" s="308" t="s"/>
      <c r="BG210" s="308" t="s"/>
      <c r="BH210" s="308" t="s"/>
      <c r="BI210" s="308" t="s"/>
      <c r="BJ210" s="308" t="s"/>
      <c r="BK210" s="309" t="s"/>
      <c r="BL210" s="314" t="s"/>
      <c r="BM210" s="311" t="s"/>
      <c r="BN210" s="10" t="s"/>
      <c r="BO210" s="10" t="s"/>
      <c r="BP210" s="10" t="s"/>
      <c r="BQ210" s="10" t="s"/>
      <c r="BR210" s="10" t="s"/>
    </row>
    <row r="211" spans="1:79" s="725" hidden="true">
      <c r="A211" s="318" t="s">
        <v>148</v>
      </c>
      <c r="B211" s="284" t="s"/>
      <c r="C211" s="284" t="s"/>
      <c r="D211" s="75" t="s"/>
      <c r="E211" s="284" t="s"/>
      <c r="F211" s="284" t="s"/>
      <c r="G211" s="285" t="s"/>
      <c r="H211" s="322" t="s">
        <v>149</v>
      </c>
      <c r="I211" s="338" t="s"/>
      <c r="J211" s="338" t="s"/>
      <c r="K211" s="157" t="s"/>
      <c r="L211" s="338" t="s"/>
      <c r="M211" s="338" t="s"/>
      <c r="N211" s="323" t="s"/>
      <c r="O211" s="322" t="s">
        <v>150</v>
      </c>
      <c r="P211" s="338" t="s"/>
      <c r="Q211" s="338" t="s"/>
      <c r="R211" s="157" t="s"/>
      <c r="S211" s="338" t="s"/>
      <c r="T211" s="338" t="s"/>
      <c r="U211" s="323" t="s"/>
      <c r="V211" s="319" t="s">
        <v>151</v>
      </c>
      <c r="W211" s="323" t="s"/>
      <c r="X211" s="323" t="s"/>
      <c r="Y211" s="163" t="s"/>
      <c r="Z211" s="323" t="s"/>
      <c r="AA211" s="323" t="s"/>
      <c r="AB211" s="521" t="s"/>
      <c r="AC211" s="322" t="s">
        <v>152</v>
      </c>
      <c r="AD211" s="284" t="s"/>
      <c r="AE211" s="284" t="s"/>
      <c r="AF211" s="75" t="s"/>
      <c r="AG211" s="284" t="s"/>
      <c r="AH211" s="284" t="s"/>
      <c r="AI211" s="285" t="s"/>
      <c r="AJ211" s="319" t="s">
        <v>153</v>
      </c>
      <c r="AK211" s="323" t="s"/>
      <c r="AL211" s="323" t="s"/>
      <c r="AM211" s="163" t="s"/>
      <c r="AN211" s="323" t="s"/>
      <c r="AO211" s="323" t="s"/>
      <c r="AP211" s="323" t="s"/>
      <c r="AQ211" s="322" t="s">
        <v>154</v>
      </c>
      <c r="AR211" s="284" t="s"/>
      <c r="AS211" s="284" t="s"/>
      <c r="AT211" s="75" t="s"/>
      <c r="AU211" s="284" t="s"/>
      <c r="AV211" s="284" t="s"/>
      <c r="AW211" s="285" t="s"/>
      <c r="AX211" s="319" t="s">
        <v>155</v>
      </c>
      <c r="AY211" s="323" t="s"/>
      <c r="AZ211" s="323" t="s"/>
      <c r="BA211" s="163" t="s"/>
      <c r="BB211" s="323" t="s"/>
      <c r="BC211" s="323" t="s"/>
      <c r="BD211" s="323" t="s"/>
      <c r="BE211" s="322" t="s">
        <v>156</v>
      </c>
      <c r="BF211" s="284" t="s"/>
      <c r="BG211" s="284" t="s"/>
      <c r="BH211" s="75" t="s"/>
      <c r="BI211" s="284" t="s"/>
      <c r="BJ211" s="284" t="s"/>
      <c r="BK211" s="285" t="s"/>
      <c r="BL211" s="324" t="s">
        <v>157</v>
      </c>
      <c r="BM211" s="325" t="s"/>
      <c r="BN211" s="325" t="s"/>
      <c r="BO211" s="326" t="s"/>
      <c r="BP211" s="325" t="s"/>
      <c r="BQ211" s="325" t="s"/>
      <c r="BR211" s="323" t="s"/>
      <c r="BS211" s="482" t="s"/>
      <c r="BT211" s="484" t="s"/>
      <c r="BU211" s="484" t="s"/>
      <c r="BV211" s="484" t="s"/>
      <c r="BW211" s="484" t="s"/>
      <c r="BX211" s="484" t="s"/>
      <c r="BY211" s="484" t="s"/>
      <c r="BZ211" s="484" t="s"/>
      <c r="CA211" s="484" t="s"/>
    </row>
    <row r="212" spans="1:70" hidden="true">
      <c r="A212" s="78" t="s">
        <v>5</v>
      </c>
      <c r="B212" s="127" t="s">
        <v>46</v>
      </c>
      <c r="C212" s="78" t="s">
        <v>47</v>
      </c>
      <c r="D212" s="79" t="s">
        <v>48</v>
      </c>
      <c r="E212" s="78" t="s">
        <v>49</v>
      </c>
      <c r="F212" s="78" t="s">
        <v>50</v>
      </c>
      <c r="G212" s="80" t="s">
        <v>51</v>
      </c>
      <c r="H212" s="81" t="s">
        <v>5</v>
      </c>
      <c r="I212" s="106" t="s">
        <v>46</v>
      </c>
      <c r="J212" s="82" t="s">
        <v>47</v>
      </c>
      <c r="K212" s="130" t="s">
        <v>48</v>
      </c>
      <c r="L212" s="82" t="s">
        <v>49</v>
      </c>
      <c r="M212" s="84" t="s">
        <v>50</v>
      </c>
      <c r="N212" s="85" t="s">
        <v>51</v>
      </c>
      <c r="O212" s="296" t="s">
        <v>5</v>
      </c>
      <c r="P212" s="127" t="s">
        <v>46</v>
      </c>
      <c r="Q212" s="78" t="s">
        <v>47</v>
      </c>
      <c r="R212" s="79" t="s">
        <v>48</v>
      </c>
      <c r="S212" s="78" t="s">
        <v>49</v>
      </c>
      <c r="T212" s="78" t="s">
        <v>50</v>
      </c>
      <c r="U212" s="80" t="s">
        <v>51</v>
      </c>
      <c r="V212" s="81" t="s">
        <v>5</v>
      </c>
      <c r="W212" s="106" t="s">
        <v>46</v>
      </c>
      <c r="X212" s="82" t="s">
        <v>47</v>
      </c>
      <c r="Y212" s="130" t="s">
        <v>48</v>
      </c>
      <c r="Z212" s="82" t="s">
        <v>49</v>
      </c>
      <c r="AA212" s="112" t="s">
        <v>50</v>
      </c>
      <c r="AB212" s="360" t="s">
        <v>51</v>
      </c>
      <c r="AC212" s="296" t="s">
        <v>5</v>
      </c>
      <c r="AD212" s="127" t="s">
        <v>46</v>
      </c>
      <c r="AE212" s="78" t="s">
        <v>47</v>
      </c>
      <c r="AF212" s="79" t="s">
        <v>48</v>
      </c>
      <c r="AG212" s="78" t="s">
        <v>49</v>
      </c>
      <c r="AH212" s="78" t="s">
        <v>50</v>
      </c>
      <c r="AI212" s="80" t="s">
        <v>51</v>
      </c>
      <c r="AJ212" s="81" t="s">
        <v>5</v>
      </c>
      <c r="AK212" s="106" t="s">
        <v>46</v>
      </c>
      <c r="AL212" s="82" t="s">
        <v>47</v>
      </c>
      <c r="AM212" s="130" t="s">
        <v>48</v>
      </c>
      <c r="AN212" s="82" t="s">
        <v>49</v>
      </c>
      <c r="AO212" s="84" t="s">
        <v>50</v>
      </c>
      <c r="AP212" s="85" t="s">
        <v>51</v>
      </c>
      <c r="AQ212" s="296" t="s">
        <v>5</v>
      </c>
      <c r="AR212" s="127" t="s">
        <v>46</v>
      </c>
      <c r="AS212" s="78" t="s">
        <v>47</v>
      </c>
      <c r="AT212" s="79" t="s">
        <v>48</v>
      </c>
      <c r="AU212" s="78" t="s">
        <v>49</v>
      </c>
      <c r="AV212" s="78" t="s">
        <v>50</v>
      </c>
      <c r="AW212" s="80" t="s">
        <v>51</v>
      </c>
      <c r="AX212" s="81" t="s">
        <v>5</v>
      </c>
      <c r="AY212" s="106" t="s">
        <v>46</v>
      </c>
      <c r="AZ212" s="82" t="s">
        <v>47</v>
      </c>
      <c r="BA212" s="130" t="s">
        <v>48</v>
      </c>
      <c r="BB212" s="82" t="s">
        <v>49</v>
      </c>
      <c r="BC212" s="84" t="s">
        <v>50</v>
      </c>
      <c r="BD212" s="85" t="s">
        <v>51</v>
      </c>
      <c r="BE212" s="296" t="s">
        <v>5</v>
      </c>
      <c r="BF212" s="127" t="s">
        <v>46</v>
      </c>
      <c r="BG212" s="78" t="s">
        <v>47</v>
      </c>
      <c r="BH212" s="79" t="s">
        <v>48</v>
      </c>
      <c r="BI212" s="78" t="s">
        <v>49</v>
      </c>
      <c r="BJ212" s="78" t="s">
        <v>50</v>
      </c>
      <c r="BK212" s="80" t="s">
        <v>51</v>
      </c>
      <c r="BL212" s="81" t="s">
        <v>5</v>
      </c>
      <c r="BM212" s="106" t="s">
        <v>46</v>
      </c>
      <c r="BN212" s="82" t="s">
        <v>47</v>
      </c>
      <c r="BO212" s="130" t="s">
        <v>48</v>
      </c>
      <c r="BP212" s="82" t="s">
        <v>49</v>
      </c>
      <c r="BQ212" s="84" t="s">
        <v>50</v>
      </c>
      <c r="BR212" s="85" t="s">
        <v>51</v>
      </c>
    </row>
    <row r="213" spans="1:70" hidden="true">
      <c r="A213" s="79">
        <v>1</v>
      </c>
      <c r="B213" s="127" t="s"/>
      <c r="C213" s="78" t="e">
        <f>=(D213-E213-F213)*1000/B213</f>
        <v>#DIV/0!</v>
      </c>
      <c r="D213" s="79">
        <v>100</v>
      </c>
      <c r="E213" s="11">
        <v>0</v>
      </c>
      <c r="F213" s="11">
        <v>0</v>
      </c>
      <c r="G213" s="80">
        <f>=(E213+F213)/D213</f>
        <v>0</v>
      </c>
      <c r="H213" s="90">
        <v>1</v>
      </c>
      <c r="I213" s="38" t="s"/>
      <c r="J213" s="109" t="e">
        <f>=(K213-L213-M213)*1000/I213</f>
        <v>#DIV/0!</v>
      </c>
      <c r="K213" s="111">
        <v>200</v>
      </c>
      <c r="L213" s="109">
        <v>0</v>
      </c>
      <c r="M213" s="109">
        <v>0</v>
      </c>
      <c r="N213" s="112">
        <f>=(L213+M213)/K213</f>
        <v>0</v>
      </c>
      <c r="O213" s="86">
        <v>1</v>
      </c>
      <c r="P213" s="127" t="s"/>
      <c r="Q213" s="78" t="e">
        <f>=(R213-S213-T213)*1000/P213</f>
        <v>#DIV/0!</v>
      </c>
      <c r="R213" s="79">
        <v>300</v>
      </c>
      <c r="S213" s="78">
        <v>0</v>
      </c>
      <c r="T213" s="78">
        <v>0</v>
      </c>
      <c r="U213" s="80">
        <f>=(S213+T213)/R213</f>
        <v>0</v>
      </c>
      <c r="V213" s="90">
        <v>1</v>
      </c>
      <c r="W213" s="38">
        <v>284</v>
      </c>
      <c r="X213" s="109">
        <f>=(Y213-Z213-AA213)*1000/W213</f>
        <v>1408.45070422535</v>
      </c>
      <c r="Y213" s="111">
        <v>400</v>
      </c>
      <c r="Z213" s="109">
        <v>0</v>
      </c>
      <c r="AA213" s="109">
        <v>0</v>
      </c>
      <c r="AB213" s="360">
        <f>=(Z213+AA213)/Y213</f>
        <v>0</v>
      </c>
      <c r="AC213" s="86">
        <v>1</v>
      </c>
      <c r="AD213" s="127">
        <v>280</v>
      </c>
      <c r="AE213" s="78">
        <f>=(AF213-AG213-AH213)*1000/AD213</f>
        <v>1785.71428571429</v>
      </c>
      <c r="AF213" s="111">
        <v>500</v>
      </c>
      <c r="AG213" s="78">
        <v>0</v>
      </c>
      <c r="AH213" s="78">
        <v>0</v>
      </c>
      <c r="AI213" s="80">
        <f>=(AG213+AH213)/AF213</f>
        <v>0</v>
      </c>
      <c r="AJ213" s="90">
        <v>1</v>
      </c>
      <c r="AK213" s="38">
        <v>309</v>
      </c>
      <c r="AL213" s="78">
        <f>=(AM213-AN213-AO213)*1000/AK213</f>
        <v>1941.74757281553</v>
      </c>
      <c r="AM213" s="111">
        <v>600</v>
      </c>
      <c r="AN213" s="109">
        <v>0</v>
      </c>
      <c r="AO213" s="109">
        <v>0</v>
      </c>
      <c r="AP213" s="112">
        <f>=(AN213+AO213)/AM213</f>
        <v>0</v>
      </c>
      <c r="AQ213" s="86">
        <v>1</v>
      </c>
      <c r="AR213" s="127">
        <v>337</v>
      </c>
      <c r="AS213" s="78">
        <f>=(AT213-AU213-AV213)*1000/AR213</f>
        <v>2077.15133531157</v>
      </c>
      <c r="AT213" s="111">
        <v>700</v>
      </c>
      <c r="AU213" s="78">
        <v>0</v>
      </c>
      <c r="AV213" s="78">
        <v>0</v>
      </c>
      <c r="AW213" s="80">
        <f>=(AU213+AV213)/AT213</f>
        <v>0</v>
      </c>
      <c r="AX213" s="90">
        <v>1</v>
      </c>
      <c r="AY213" s="38">
        <v>339</v>
      </c>
      <c r="AZ213" s="78">
        <f>=(BA213-BB213-BC213)*1000/AY213</f>
        <v>2359.88200589971</v>
      </c>
      <c r="BA213" s="111">
        <v>800</v>
      </c>
      <c r="BB213" s="109">
        <v>0</v>
      </c>
      <c r="BC213" s="109">
        <v>0</v>
      </c>
      <c r="BD213" s="112">
        <f>=(BB213+BC213)/BA213</f>
        <v>0</v>
      </c>
      <c r="BE213" s="86">
        <v>1</v>
      </c>
      <c r="BF213" s="127">
        <v>378</v>
      </c>
      <c r="BG213" s="78">
        <f>=(BH213-BI213-BJ213)*1000/BF213</f>
        <v>2380.95238095238</v>
      </c>
      <c r="BH213" s="111">
        <v>900</v>
      </c>
      <c r="BI213" s="109">
        <v>0</v>
      </c>
      <c r="BJ213" s="109">
        <v>0</v>
      </c>
      <c r="BK213" s="80">
        <f>=(BI213+BJ213)/BH213</f>
        <v>0</v>
      </c>
      <c r="BL213" s="90">
        <v>1</v>
      </c>
      <c r="BM213" s="38">
        <v>389</v>
      </c>
      <c r="BN213" s="109">
        <f>=(BO213-BP213-BQ213)*1000/BM213</f>
        <v>2570.6940874036</v>
      </c>
      <c r="BO213" s="111">
        <v>1000</v>
      </c>
      <c r="BP213" s="109">
        <v>0</v>
      </c>
      <c r="BQ213" s="109">
        <v>0</v>
      </c>
      <c r="BR213" s="112">
        <f>=(BP213+BQ213)/BO213</f>
        <v>0</v>
      </c>
    </row>
    <row r="214" spans="1:70" hidden="true">
      <c r="A214" s="79">
        <v>2</v>
      </c>
      <c r="B214" s="301" t="s"/>
      <c r="C214" s="78" t="e">
        <f>=(D214-E214-F214)*1000/B214</f>
        <v>#DIV/0!</v>
      </c>
      <c r="D214" s="79">
        <v>100</v>
      </c>
      <c r="E214" s="11">
        <v>0</v>
      </c>
      <c r="F214" s="11">
        <v>0</v>
      </c>
      <c r="G214" s="80">
        <f>=(E214+F214)/D214</f>
        <v>0</v>
      </c>
      <c r="H214" s="90">
        <v>2</v>
      </c>
      <c r="I214" s="38" t="s"/>
      <c r="J214" s="109" t="e">
        <f>=(K214-L214-M214)*1000/I214</f>
        <v>#DIV/0!</v>
      </c>
      <c r="K214" s="111">
        <v>200</v>
      </c>
      <c r="L214" s="109">
        <v>0</v>
      </c>
      <c r="M214" s="109">
        <v>0</v>
      </c>
      <c r="N214" s="112">
        <f>=(L214+M214)/K214</f>
        <v>0</v>
      </c>
      <c r="O214" s="86">
        <v>2</v>
      </c>
      <c r="P214" s="301" t="s"/>
      <c r="Q214" s="78" t="e">
        <f>=(R214-S214-T214)*1000/P214</f>
        <v>#DIV/0!</v>
      </c>
      <c r="R214" s="79">
        <v>300</v>
      </c>
      <c r="S214" s="78">
        <v>0</v>
      </c>
      <c r="T214" s="78">
        <v>0</v>
      </c>
      <c r="U214" s="80">
        <f>=(S214+T214)/R214</f>
        <v>0</v>
      </c>
      <c r="V214" s="90">
        <v>2</v>
      </c>
      <c r="W214" s="38">
        <v>263</v>
      </c>
      <c r="X214" s="109">
        <f>=(Y214-Z214-AA214)*1000/W214</f>
        <v>1520.91254752852</v>
      </c>
      <c r="Y214" s="111">
        <v>400</v>
      </c>
      <c r="Z214" s="109">
        <v>0</v>
      </c>
      <c r="AA214" s="109">
        <v>0</v>
      </c>
      <c r="AB214" s="360">
        <f>=(Z214+AA214)/Y214</f>
        <v>0</v>
      </c>
      <c r="AC214" s="86">
        <v>2</v>
      </c>
      <c r="AD214" s="301">
        <v>303</v>
      </c>
      <c r="AE214" s="78">
        <f>=(AF214-AG214-AH214)*1000/AD214</f>
        <v>1650.16501650165</v>
      </c>
      <c r="AF214" s="111">
        <v>500</v>
      </c>
      <c r="AG214" s="78">
        <v>0</v>
      </c>
      <c r="AH214" s="78">
        <v>0</v>
      </c>
      <c r="AI214" s="80">
        <f>=(AG214+AH214)/AF214</f>
        <v>0</v>
      </c>
      <c r="AJ214" s="90">
        <v>2</v>
      </c>
      <c r="AK214" s="38">
        <v>289</v>
      </c>
      <c r="AL214" s="78">
        <f>=(AM214-AN214-AO214)*1000/AK214</f>
        <v>2076.12456747405</v>
      </c>
      <c r="AM214" s="111">
        <v>600</v>
      </c>
      <c r="AN214" s="109">
        <v>0</v>
      </c>
      <c r="AO214" s="109">
        <v>0</v>
      </c>
      <c r="AP214" s="112">
        <f>=(AN214+AO214)/AM214</f>
        <v>0</v>
      </c>
      <c r="AQ214" s="86">
        <v>2</v>
      </c>
      <c r="AR214" s="301">
        <v>304</v>
      </c>
      <c r="AS214" s="78">
        <f>=(AT214-AU214-AV214)*1000/AR214</f>
        <v>2302.63157894737</v>
      </c>
      <c r="AT214" s="111">
        <v>700</v>
      </c>
      <c r="AU214" s="78">
        <v>0</v>
      </c>
      <c r="AV214" s="78">
        <v>0</v>
      </c>
      <c r="AW214" s="80">
        <f>=(AU214+AV214)/AT214</f>
        <v>0</v>
      </c>
      <c r="AX214" s="90">
        <v>2</v>
      </c>
      <c r="AY214" s="38">
        <v>314</v>
      </c>
      <c r="AZ214" s="78">
        <f>=(BA214-BB214-BC214)*1000/AY214</f>
        <v>2547.77070063694</v>
      </c>
      <c r="BA214" s="111">
        <v>800</v>
      </c>
      <c r="BB214" s="109">
        <v>0</v>
      </c>
      <c r="BC214" s="109">
        <v>0</v>
      </c>
      <c r="BD214" s="112">
        <f>=(BB214+BC214)/BA214</f>
        <v>0</v>
      </c>
      <c r="BE214" s="86">
        <v>2</v>
      </c>
      <c r="BF214" s="301">
        <v>337</v>
      </c>
      <c r="BG214" s="78">
        <f>=(BH214-BI214-BJ214)*1000/BF214</f>
        <v>2670.62314540059</v>
      </c>
      <c r="BH214" s="111">
        <v>900</v>
      </c>
      <c r="BI214" s="109">
        <v>0</v>
      </c>
      <c r="BJ214" s="109">
        <v>0</v>
      </c>
      <c r="BK214" s="80">
        <f>=(BI214+BJ214)/BH214</f>
        <v>0</v>
      </c>
      <c r="BL214" s="90">
        <v>2</v>
      </c>
      <c r="BM214" s="38">
        <v>347</v>
      </c>
      <c r="BN214" s="109">
        <f>=(BO214-BP214-BQ214)*1000/BM214</f>
        <v>2881.84438040346</v>
      </c>
      <c r="BO214" s="111">
        <v>1000</v>
      </c>
      <c r="BP214" s="109">
        <v>0</v>
      </c>
      <c r="BQ214" s="109">
        <v>0</v>
      </c>
      <c r="BR214" s="112">
        <f>=(BP214+BQ214)/BO214</f>
        <v>0</v>
      </c>
    </row>
    <row r="215" spans="1:70" hidden="true">
      <c r="A215" s="79">
        <v>3</v>
      </c>
      <c r="B215" s="127" t="s"/>
      <c r="C215" s="78" t="e">
        <f>=(D215-E215-F215)*1000/B215</f>
        <v>#DIV/0!</v>
      </c>
      <c r="D215" s="79">
        <v>100</v>
      </c>
      <c r="E215" s="11">
        <v>0</v>
      </c>
      <c r="F215" s="11">
        <v>0</v>
      </c>
      <c r="G215" s="80">
        <f>=(E215+F215)/D215</f>
        <v>0</v>
      </c>
      <c r="H215" s="90">
        <v>3</v>
      </c>
      <c r="I215" s="38" t="s"/>
      <c r="J215" s="109" t="e">
        <f>=(K215-L215-M215)*1000/I215</f>
        <v>#DIV/0!</v>
      </c>
      <c r="K215" s="111">
        <v>200</v>
      </c>
      <c r="L215" s="109">
        <v>0</v>
      </c>
      <c r="M215" s="109">
        <v>0</v>
      </c>
      <c r="N215" s="112">
        <f>=(L215+M215)/K215</f>
        <v>0</v>
      </c>
      <c r="O215" s="86">
        <v>3</v>
      </c>
      <c r="P215" s="127" t="s"/>
      <c r="Q215" s="78" t="e">
        <f>=(R215-S215-T215)*1000/P215</f>
        <v>#DIV/0!</v>
      </c>
      <c r="R215" s="79">
        <v>300</v>
      </c>
      <c r="S215" s="78">
        <v>0</v>
      </c>
      <c r="T215" s="78">
        <v>0</v>
      </c>
      <c r="U215" s="80">
        <f>=(S215+T215)/R215</f>
        <v>0</v>
      </c>
      <c r="V215" s="90">
        <v>3</v>
      </c>
      <c r="W215" s="38">
        <v>264</v>
      </c>
      <c r="X215" s="109">
        <f>=(Y215-Z215-AA215)*1000/W215</f>
        <v>1515.15151515152</v>
      </c>
      <c r="Y215" s="111">
        <v>400</v>
      </c>
      <c r="Z215" s="109">
        <v>0</v>
      </c>
      <c r="AA215" s="109">
        <v>0</v>
      </c>
      <c r="AB215" s="360">
        <f>=(Z215+AA215)/Y215</f>
        <v>0</v>
      </c>
      <c r="AC215" s="86">
        <v>3</v>
      </c>
      <c r="AD215" s="127">
        <v>273</v>
      </c>
      <c r="AE215" s="78">
        <f>=(AF215-AG215-AH215)*1000/AD215</f>
        <v>1831.50183150183</v>
      </c>
      <c r="AF215" s="111">
        <v>500</v>
      </c>
      <c r="AG215" s="78">
        <v>0</v>
      </c>
      <c r="AH215" s="78">
        <v>0</v>
      </c>
      <c r="AI215" s="80">
        <f>=(AG215+AH215)/AF215</f>
        <v>0</v>
      </c>
      <c r="AJ215" s="90">
        <v>3</v>
      </c>
      <c r="AK215" s="38">
        <v>313</v>
      </c>
      <c r="AL215" s="78">
        <f>=(AM215-AN215-AO215)*1000/AK215</f>
        <v>1916.93290734824</v>
      </c>
      <c r="AM215" s="111">
        <v>600</v>
      </c>
      <c r="AN215" s="109">
        <v>0</v>
      </c>
      <c r="AO215" s="109">
        <v>0</v>
      </c>
      <c r="AP215" s="112">
        <f>=(AN215+AO215)/AM215</f>
        <v>0</v>
      </c>
      <c r="AQ215" s="86">
        <v>3</v>
      </c>
      <c r="AR215" s="127">
        <v>307</v>
      </c>
      <c r="AS215" s="78">
        <f>=(AT215-AU215-AV215)*1000/AR215</f>
        <v>2280.13029315961</v>
      </c>
      <c r="AT215" s="111">
        <v>700</v>
      </c>
      <c r="AU215" s="78">
        <v>0</v>
      </c>
      <c r="AV215" s="78">
        <v>0</v>
      </c>
      <c r="AW215" s="80">
        <f>=(AU215+AV215)/AT215</f>
        <v>0</v>
      </c>
      <c r="AX215" s="90">
        <v>3</v>
      </c>
      <c r="AY215" s="38">
        <v>319</v>
      </c>
      <c r="AZ215" s="78">
        <f>=(BA215-BB215-BC215)*1000/AY215</f>
        <v>2507.83699059561</v>
      </c>
      <c r="BA215" s="111">
        <v>800</v>
      </c>
      <c r="BB215" s="109">
        <v>0</v>
      </c>
      <c r="BC215" s="109">
        <v>0</v>
      </c>
      <c r="BD215" s="112">
        <f>=(BB215+BC215)/BA215</f>
        <v>0</v>
      </c>
      <c r="BE215" s="86">
        <v>3</v>
      </c>
      <c r="BF215" s="127">
        <v>362</v>
      </c>
      <c r="BG215" s="78">
        <f>=(BH215-BI215-BJ215)*1000/BF215</f>
        <v>2486.18784530387</v>
      </c>
      <c r="BH215" s="111">
        <v>900</v>
      </c>
      <c r="BI215" s="109">
        <v>0</v>
      </c>
      <c r="BJ215" s="109">
        <v>0</v>
      </c>
      <c r="BK215" s="80">
        <f>=(BI215+BJ215)/BH215</f>
        <v>0</v>
      </c>
      <c r="BL215" s="90">
        <v>3</v>
      </c>
      <c r="BM215" s="38">
        <v>385</v>
      </c>
      <c r="BN215" s="109">
        <f>=(BO215-BP215-BQ215)*1000/BM215</f>
        <v>2597.4025974026</v>
      </c>
      <c r="BO215" s="111">
        <v>1000</v>
      </c>
      <c r="BP215" s="109">
        <v>0</v>
      </c>
      <c r="BQ215" s="109">
        <v>0</v>
      </c>
      <c r="BR215" s="112">
        <f>=(BP215+BQ215)/BO215</f>
        <v>0</v>
      </c>
    </row>
    <row r="216" spans="1:70" hidden="true">
      <c r="A216" s="78">
        <v>4</v>
      </c>
      <c r="B216" s="127" t="s"/>
      <c r="C216" s="78" t="e">
        <f>=(D216-E216-F216)*1000/B216</f>
        <v>#DIV/0!</v>
      </c>
      <c r="D216" s="79">
        <v>100</v>
      </c>
      <c r="E216" s="11">
        <v>0</v>
      </c>
      <c r="F216" s="11">
        <v>0</v>
      </c>
      <c r="G216" s="80">
        <f>=(E216+F216)/D216</f>
        <v>0</v>
      </c>
      <c r="H216" s="81">
        <v>4</v>
      </c>
      <c r="I216" s="38" t="s"/>
      <c r="J216" s="109" t="e">
        <f>=(K216-L216-M216)*1000/I216</f>
        <v>#DIV/0!</v>
      </c>
      <c r="K216" s="111">
        <v>200</v>
      </c>
      <c r="L216" s="109">
        <v>0</v>
      </c>
      <c r="M216" s="109">
        <v>0</v>
      </c>
      <c r="N216" s="112">
        <f>=(L216+M216)/K216</f>
        <v>0</v>
      </c>
      <c r="O216" s="296">
        <v>4</v>
      </c>
      <c r="P216" s="127" t="s"/>
      <c r="Q216" s="78" t="e">
        <f>=(R216-S216-T216)*1000/P216</f>
        <v>#DIV/0!</v>
      </c>
      <c r="R216" s="79">
        <v>300</v>
      </c>
      <c r="S216" s="78">
        <v>0</v>
      </c>
      <c r="T216" s="78">
        <v>0</v>
      </c>
      <c r="U216" s="80">
        <f>=(S216+T216)/R216</f>
        <v>0</v>
      </c>
      <c r="V216" s="81">
        <v>4</v>
      </c>
      <c r="W216" s="38">
        <v>290</v>
      </c>
      <c r="X216" s="109">
        <f>=(Y216-Z216-AA216)*1000/W216</f>
        <v>1379.31034482759</v>
      </c>
      <c r="Y216" s="111">
        <v>400</v>
      </c>
      <c r="Z216" s="109">
        <v>0</v>
      </c>
      <c r="AA216" s="109">
        <v>0</v>
      </c>
      <c r="AB216" s="360">
        <f>=(Z216+AA216)/Y216</f>
        <v>0</v>
      </c>
      <c r="AC216" s="296">
        <v>4</v>
      </c>
      <c r="AD216" s="127">
        <v>299</v>
      </c>
      <c r="AE216" s="78">
        <f>=(AF216-AG216-AH216)*1000/AD216</f>
        <v>1672.24080267559</v>
      </c>
      <c r="AF216" s="111">
        <v>500</v>
      </c>
      <c r="AG216" s="78">
        <v>0</v>
      </c>
      <c r="AH216" s="78">
        <v>0</v>
      </c>
      <c r="AI216" s="80">
        <f>=(AG216+AH216)/AF216</f>
        <v>0</v>
      </c>
      <c r="AJ216" s="81">
        <v>4</v>
      </c>
      <c r="AK216" s="361">
        <v>291</v>
      </c>
      <c r="AL216" s="78">
        <f>=(AM216-AN216-AO216)*1000/AK216</f>
        <v>2061.85567010309</v>
      </c>
      <c r="AM216" s="111">
        <v>600</v>
      </c>
      <c r="AN216" s="109">
        <v>0</v>
      </c>
      <c r="AO216" s="109">
        <v>0</v>
      </c>
      <c r="AP216" s="112">
        <f>=(AN216+AO216)/AM216</f>
        <v>0</v>
      </c>
      <c r="AQ216" s="296">
        <v>4</v>
      </c>
      <c r="AR216" s="127">
        <v>328</v>
      </c>
      <c r="AS216" s="78">
        <f>=(AT216-AU216-AV216)*1000/AR216</f>
        <v>2134.14634146341</v>
      </c>
      <c r="AT216" s="111">
        <v>700</v>
      </c>
      <c r="AU216" s="78">
        <v>0</v>
      </c>
      <c r="AV216" s="78">
        <v>0</v>
      </c>
      <c r="AW216" s="80">
        <f>=(AU216+AV216)/AT216</f>
        <v>0</v>
      </c>
      <c r="AX216" s="81">
        <v>4</v>
      </c>
      <c r="AY216" s="38">
        <v>345</v>
      </c>
      <c r="AZ216" s="78">
        <f>=(BA216-BB216-BC216)*1000/AY216</f>
        <v>2318.84057971015</v>
      </c>
      <c r="BA216" s="111">
        <v>800</v>
      </c>
      <c r="BB216" s="109">
        <v>0</v>
      </c>
      <c r="BC216" s="109">
        <v>0</v>
      </c>
      <c r="BD216" s="112">
        <f>=(BB216+BC216)/BA216</f>
        <v>0</v>
      </c>
      <c r="BE216" s="296">
        <v>4</v>
      </c>
      <c r="BF216" s="127">
        <v>342</v>
      </c>
      <c r="BG216" s="78">
        <f>=(BH216-BI216-BJ216)*1000/BF216</f>
        <v>2631.57894736842</v>
      </c>
      <c r="BH216" s="111">
        <v>900</v>
      </c>
      <c r="BI216" s="109">
        <v>0</v>
      </c>
      <c r="BJ216" s="109">
        <v>0</v>
      </c>
      <c r="BK216" s="80">
        <f>=(BI216+BJ216)/BH216</f>
        <v>0</v>
      </c>
      <c r="BL216" s="81">
        <v>4</v>
      </c>
      <c r="BM216" s="38">
        <v>360</v>
      </c>
      <c r="BN216" s="109">
        <f>=(BO216-BP216-BQ216)*1000/BM216</f>
        <v>2775</v>
      </c>
      <c r="BO216" s="111">
        <v>1000</v>
      </c>
      <c r="BP216" s="109">
        <v>0</v>
      </c>
      <c r="BQ216" s="109">
        <v>1</v>
      </c>
      <c r="BR216" s="112">
        <f>=(BP216+BQ216)/BO216</f>
        <v>0.001</v>
      </c>
    </row>
    <row r="217" spans="1:70" hidden="true">
      <c r="A217" s="79">
        <v>5</v>
      </c>
      <c r="B217" s="143" t="s"/>
      <c r="C217" s="140" t="e">
        <f>=(D217-E217-F217)*1000/B217</f>
        <v>#DIV/0!</v>
      </c>
      <c r="D217" s="79">
        <v>100</v>
      </c>
      <c r="E217" s="303">
        <v>0</v>
      </c>
      <c r="F217" s="303">
        <v>0</v>
      </c>
      <c r="G217" s="141">
        <f>=(E217+F217)/D217</f>
        <v>0</v>
      </c>
      <c r="H217" s="90">
        <v>5</v>
      </c>
      <c r="I217" s="265" t="s"/>
      <c r="J217" s="145" t="e">
        <f>=(K217-L217-M217)*1000/I217</f>
        <v>#DIV/0!</v>
      </c>
      <c r="K217" s="111">
        <v>200</v>
      </c>
      <c r="L217" s="145">
        <v>0</v>
      </c>
      <c r="M217" s="145">
        <v>0</v>
      </c>
      <c r="N217" s="146">
        <f>=(L217+M217)/K217</f>
        <v>0</v>
      </c>
      <c r="O217" s="86">
        <v>5</v>
      </c>
      <c r="P217" s="143" t="s"/>
      <c r="Q217" s="140" t="e">
        <f>=(R217-S217-T217)*1000/P217</f>
        <v>#DIV/0!</v>
      </c>
      <c r="R217" s="79">
        <v>300</v>
      </c>
      <c r="S217" s="140">
        <v>0</v>
      </c>
      <c r="T217" s="140">
        <v>0</v>
      </c>
      <c r="U217" s="141">
        <f>=(S217+T217)/R217</f>
        <v>0</v>
      </c>
      <c r="V217" s="90">
        <v>5</v>
      </c>
      <c r="W217" s="265">
        <v>262</v>
      </c>
      <c r="X217" s="145">
        <f>=(Y217-Z217-AA217)*1000/W217</f>
        <v>1526.71755725191</v>
      </c>
      <c r="Y217" s="111">
        <v>400</v>
      </c>
      <c r="Z217" s="145">
        <v>0</v>
      </c>
      <c r="AA217" s="145">
        <v>0</v>
      </c>
      <c r="AB217" s="146">
        <f>=(Z217+AA217)/Y217</f>
        <v>0</v>
      </c>
      <c r="AC217" s="86">
        <v>5</v>
      </c>
      <c r="AD217" s="143">
        <v>286</v>
      </c>
      <c r="AE217" s="140">
        <f>=(AF217-AG217-AH217)*1000/AD217</f>
        <v>1748.25174825175</v>
      </c>
      <c r="AF217" s="111">
        <v>500</v>
      </c>
      <c r="AG217" s="140">
        <v>0</v>
      </c>
      <c r="AH217" s="140">
        <v>0</v>
      </c>
      <c r="AI217" s="141">
        <f>=(AG217+AH217)/AF217</f>
        <v>0</v>
      </c>
      <c r="AJ217" s="90">
        <v>5</v>
      </c>
      <c r="AK217" s="265">
        <v>309</v>
      </c>
      <c r="AL217" s="140">
        <f>=(AM217-AN217-AO217)*1000/AK217</f>
        <v>1941.74757281553</v>
      </c>
      <c r="AM217" s="111">
        <v>600</v>
      </c>
      <c r="AN217" s="145">
        <v>0</v>
      </c>
      <c r="AO217" s="145">
        <v>0</v>
      </c>
      <c r="AP217" s="146">
        <f>=(AN217+AO217)/AM217</f>
        <v>0</v>
      </c>
      <c r="AQ217" s="86">
        <v>5</v>
      </c>
      <c r="AR217" s="143">
        <v>309</v>
      </c>
      <c r="AS217" s="140">
        <f>=(AT217-AU217-AV217)*1000/AR217</f>
        <v>2265.37216828479</v>
      </c>
      <c r="AT217" s="111">
        <v>700</v>
      </c>
      <c r="AU217" s="78">
        <v>0</v>
      </c>
      <c r="AV217" s="78">
        <v>0</v>
      </c>
      <c r="AW217" s="141">
        <f>=(AU217+AV217)/AT217</f>
        <v>0</v>
      </c>
      <c r="AX217" s="90">
        <v>5</v>
      </c>
      <c r="AY217" s="265">
        <v>367</v>
      </c>
      <c r="AZ217" s="140">
        <f>=(BA217-BB217-BC217)*1000/AY217</f>
        <v>2179.83651226158</v>
      </c>
      <c r="BA217" s="111">
        <v>800</v>
      </c>
      <c r="BB217" s="145">
        <v>0</v>
      </c>
      <c r="BC217" s="145">
        <v>0</v>
      </c>
      <c r="BD217" s="146">
        <f>=(BB217+BC217)/BA217</f>
        <v>0</v>
      </c>
      <c r="BE217" s="86">
        <v>5</v>
      </c>
      <c r="BF217" s="143">
        <v>338</v>
      </c>
      <c r="BG217" s="140">
        <f>=(BH217-BI217-BJ217)*1000/BF217</f>
        <v>2662.72189349112</v>
      </c>
      <c r="BH217" s="111">
        <v>900</v>
      </c>
      <c r="BI217" s="145">
        <v>0</v>
      </c>
      <c r="BJ217" s="145">
        <v>0</v>
      </c>
      <c r="BK217" s="141">
        <f>=(BI217+BJ217)/BH217</f>
        <v>0</v>
      </c>
      <c r="BL217" s="90">
        <v>5</v>
      </c>
      <c r="BM217" s="265">
        <v>362</v>
      </c>
      <c r="BN217" s="145">
        <f>=(BO217-BP217-BQ217)*1000/BM217</f>
        <v>2762.43093922652</v>
      </c>
      <c r="BO217" s="145">
        <v>1000</v>
      </c>
      <c r="BP217" s="145">
        <v>0</v>
      </c>
      <c r="BQ217" s="145">
        <v>0</v>
      </c>
      <c r="BR217" s="146">
        <f>=(BP217+BQ217)/BO217</f>
        <v>0</v>
      </c>
    </row>
    <row r="218" spans="1:70" hidden="true">
      <c r="A218" s="230" t="s">
        <v>11</v>
      </c>
      <c r="B218" s="61" t="e">
        <f>=AVERAGE(B213:B217)</f>
        <v>#DIV/0!</v>
      </c>
      <c r="C218" s="79" t="e">
        <f>=(D218-E218-F218)*1000/B218</f>
        <v>#DIV/0!</v>
      </c>
      <c r="D218" s="140">
        <f>=AVERAGE(D213:D217)</f>
        <v>100</v>
      </c>
      <c r="E218" s="11">
        <f>=AVERAGE(E213:E217)</f>
        <v>0</v>
      </c>
      <c r="F218" s="11">
        <f>=AVERAGE(F213:F217)</f>
        <v>0</v>
      </c>
      <c r="G218" s="87">
        <f>=(E218+F218)/D218</f>
        <v>0</v>
      </c>
      <c r="H218" s="266" t="s">
        <v>11</v>
      </c>
      <c r="I218" s="133" t="e">
        <f>=AVERAGE(I213:I217)</f>
        <v>#DIV/0!</v>
      </c>
      <c r="J218" s="130" t="e">
        <f>=(K218-L218-M218)*1000/I218</f>
        <v>#DIV/0!</v>
      </c>
      <c r="K218" s="145">
        <v>200</v>
      </c>
      <c r="L218" s="261">
        <f>=AVERAGE(L213:L217)</f>
        <v>0</v>
      </c>
      <c r="M218" s="261">
        <f>=AVERAGE(M213:M217)</f>
        <v>0</v>
      </c>
      <c r="N218" s="136">
        <f>=(L218+M218)/K218</f>
        <v>0</v>
      </c>
      <c r="O218" s="147" t="s">
        <v>11</v>
      </c>
      <c r="P218" s="61" t="e">
        <f>=AVERAGE(P213:P217)</f>
        <v>#DIV/0!</v>
      </c>
      <c r="Q218" s="79" t="e">
        <f>=(R218-S218-T218)*1000/P218</f>
        <v>#DIV/0!</v>
      </c>
      <c r="R218" s="79">
        <f>=AVERAGE(R213:R217)</f>
        <v>300</v>
      </c>
      <c r="S218" s="11">
        <f>=AVERAGE(S213:S217)</f>
        <v>0</v>
      </c>
      <c r="T218" s="11">
        <f>=AVERAGE(T213:T217)</f>
        <v>0</v>
      </c>
      <c r="U218" s="87">
        <f>=(S218+T218)/R218</f>
        <v>0</v>
      </c>
      <c r="V218" s="266" t="s">
        <v>11</v>
      </c>
      <c r="W218" s="133">
        <f>=AVERAGE(W213:W217)</f>
        <v>272.6</v>
      </c>
      <c r="X218" s="272">
        <f>=AVERAGE(X213:X217)</f>
        <v>1470.10853379698</v>
      </c>
      <c r="Y218" s="145">
        <f>=AVERAGE(Y213:Y217)</f>
        <v>400</v>
      </c>
      <c r="Z218" s="261">
        <f>=AVERAGE(Z213:Z217)</f>
        <v>0</v>
      </c>
      <c r="AA218" s="116">
        <f>=AVERAGE(AA213:AA217)</f>
        <v>0</v>
      </c>
      <c r="AB218" s="116">
        <f>=(Z218+AA218)/Y218</f>
        <v>0</v>
      </c>
      <c r="AC218" s="147" t="s">
        <v>11</v>
      </c>
      <c r="AD218" s="61">
        <f>=AVERAGE(AD213:AD217)</f>
        <v>288.2</v>
      </c>
      <c r="AE218" s="79">
        <f>=(AF218-AG218-AH218)*1000/AD218</f>
        <v>1734.90631505899</v>
      </c>
      <c r="AF218" s="111">
        <f>=AVERAGE(AF213:AF217)</f>
        <v>500</v>
      </c>
      <c r="AG218" s="11">
        <f>=AVERAGE(AG213:AG217)</f>
        <v>0</v>
      </c>
      <c r="AH218" s="11">
        <f>=AVERAGE(AH213:AH217)</f>
        <v>0</v>
      </c>
      <c r="AI218" s="87">
        <f>=(AG218+AH218)/AF218</f>
        <v>0</v>
      </c>
      <c r="AJ218" s="266" t="s">
        <v>11</v>
      </c>
      <c r="AK218" s="133">
        <f>=AVERAGE(AK213:AK217)</f>
        <v>302.2</v>
      </c>
      <c r="AL218" s="272">
        <f>=AVERAGE(AL213:AL217)</f>
        <v>1987.68165811129</v>
      </c>
      <c r="AM218" s="145">
        <f>=AVERAGE(AM213:AM217)</f>
        <v>600</v>
      </c>
      <c r="AN218" s="261">
        <f>=AVERAGE(AN213:AN217)</f>
        <v>0</v>
      </c>
      <c r="AO218" s="261">
        <f>=AVERAGE(AO213:AO217)</f>
        <v>0</v>
      </c>
      <c r="AP218" s="136">
        <f>=(AN218+AO218)/AM218</f>
        <v>0</v>
      </c>
      <c r="AQ218" s="147" t="s">
        <v>11</v>
      </c>
      <c r="AR218" s="61">
        <f>=AVERAGE(AR213:AR217)</f>
        <v>317</v>
      </c>
      <c r="AS218" s="79">
        <f>=(AT218-AU218-AV218)*1000/AR218</f>
        <v>2208.20189274448</v>
      </c>
      <c r="AT218" s="79">
        <f>=AVERAGE(AT213:AT217)</f>
        <v>700</v>
      </c>
      <c r="AU218" s="11">
        <f>=AVERAGE(AU213:AU217)</f>
        <v>0</v>
      </c>
      <c r="AV218" s="11">
        <f>=AVERAGE(AV213:AV217)</f>
        <v>0</v>
      </c>
      <c r="AW218" s="87">
        <f>=(AU218+AV218)/AT218</f>
        <v>0</v>
      </c>
      <c r="AX218" s="266" t="s">
        <v>11</v>
      </c>
      <c r="AY218" s="133">
        <f>=AVERAGE(AY213:AY217)</f>
        <v>336.8</v>
      </c>
      <c r="AZ218" s="272">
        <f>=AVERAGE(AZ213:AZ217)</f>
        <v>2382.8333578208</v>
      </c>
      <c r="BA218" s="145">
        <f>=AVERAGE(BA213:BA217)</f>
        <v>800</v>
      </c>
      <c r="BB218" s="261">
        <f>=AVERAGE(BB213:BB217)</f>
        <v>0</v>
      </c>
      <c r="BC218" s="261">
        <f>=AVERAGE(BC213:BC217)</f>
        <v>0</v>
      </c>
      <c r="BD218" s="136">
        <f>=(BB218+BC218)/BA218</f>
        <v>0</v>
      </c>
      <c r="BE218" s="147" t="s">
        <v>11</v>
      </c>
      <c r="BF218" s="61">
        <f>=AVERAGE(BF213:BF217)</f>
        <v>351.4</v>
      </c>
      <c r="BG218" s="79">
        <f>=(BH218-BI218-BJ218)*1000/BF218</f>
        <v>2561.18383608424</v>
      </c>
      <c r="BH218" s="79">
        <f>=AVERAGE(BH213:BH217)</f>
        <v>900</v>
      </c>
      <c r="BI218" s="11">
        <f>=AVERAGE(BI213:BI217)</f>
        <v>0</v>
      </c>
      <c r="BJ218" s="11">
        <f>=AVERAGE(BJ213:BJ217)</f>
        <v>0</v>
      </c>
      <c r="BK218" s="87">
        <f>=(BI218+BJ218)/BH218</f>
        <v>0</v>
      </c>
      <c r="BL218" s="266" t="s">
        <v>11</v>
      </c>
      <c r="BM218" s="133">
        <f>=AVERAGE(BM213:BM217)</f>
        <v>368.6</v>
      </c>
      <c r="BN218" s="130">
        <f>=(BO218-BP218-BQ218)*1000/BM218</f>
        <v>2712.42539338036</v>
      </c>
      <c r="BO218" s="130">
        <v>1000</v>
      </c>
      <c r="BP218" s="261">
        <f>=AVERAGE(BP213:BP217)</f>
        <v>0</v>
      </c>
      <c r="BQ218" s="261">
        <f>=AVERAGE(BQ213:BQ217)</f>
        <v>0.2</v>
      </c>
      <c r="BR218" s="136">
        <f>=(BP218+BQ218)/BO218</f>
        <v>0.0002</v>
      </c>
    </row>
    <row r="219" spans="1:70" hidden="true">
      <c r="A219" s="308" t="s"/>
      <c r="B219" s="308" t="s"/>
      <c r="C219" s="308" t="s"/>
      <c r="D219" s="308" t="s"/>
      <c r="E219" s="308" t="s"/>
      <c r="F219" s="308" t="s"/>
      <c r="G219" s="309" t="s"/>
      <c r="H219" s="330" t="s"/>
      <c r="I219" s="331" t="s"/>
      <c r="J219" s="11" t="s"/>
      <c r="K219" s="230" t="s"/>
      <c r="L219" s="11" t="s"/>
      <c r="M219" s="11" t="s"/>
      <c r="N219" s="13" t="s"/>
      <c r="O219" s="332" t="s"/>
      <c r="P219" s="333" t="s"/>
      <c r="Q219" s="333" t="s"/>
      <c r="R219" s="333" t="s"/>
      <c r="S219" s="333" t="s"/>
      <c r="T219" s="333" t="s"/>
      <c r="U219" s="333" t="s"/>
      <c r="V219" s="330" t="s"/>
      <c r="W219" s="331" t="s"/>
      <c r="X219" s="11" t="s"/>
      <c r="Y219" s="230" t="s"/>
      <c r="Z219" s="11" t="s"/>
      <c r="AA219" s="11" t="s"/>
      <c r="AB219" s="13" t="s"/>
      <c r="AC219" s="332" t="s"/>
      <c r="AD219" s="333" t="s"/>
      <c r="AE219" s="333" t="s"/>
      <c r="AF219" s="333" t="s"/>
      <c r="AG219" s="333" t="s"/>
      <c r="AH219" s="333" t="s"/>
      <c r="AI219" s="333" t="s"/>
      <c r="AJ219" s="330" t="s"/>
      <c r="AK219" s="331" t="s"/>
      <c r="AL219" s="11" t="s"/>
      <c r="AM219" s="230" t="s"/>
      <c r="AN219" s="11" t="s"/>
      <c r="AO219" s="11" t="s"/>
      <c r="AP219" s="13" t="s"/>
      <c r="AQ219" s="332" t="s"/>
      <c r="AR219" s="333" t="s"/>
      <c r="AS219" s="333" t="s"/>
      <c r="AT219" s="333" t="s"/>
      <c r="AU219" s="333" t="s"/>
      <c r="AV219" s="333" t="s"/>
      <c r="AW219" s="333" t="s"/>
      <c r="AX219" s="330" t="s"/>
      <c r="AY219" s="331" t="s"/>
      <c r="AZ219" s="11" t="s"/>
      <c r="BA219" s="230" t="s"/>
      <c r="BB219" s="11" t="s"/>
      <c r="BC219" s="11" t="s"/>
      <c r="BD219" s="13" t="s"/>
      <c r="BE219" s="334" t="s"/>
      <c r="BF219" s="335" t="s"/>
      <c r="BG219" s="335" t="s"/>
      <c r="BH219" s="335" t="s"/>
      <c r="BI219" s="335" t="s"/>
      <c r="BJ219" s="335" t="s"/>
      <c r="BK219" s="335" t="s"/>
      <c r="BL219" s="330" t="s"/>
      <c r="BM219" s="331" t="s"/>
      <c r="BN219" s="11" t="s"/>
      <c r="BO219" s="230" t="s"/>
      <c r="BP219" s="11" t="s"/>
      <c r="BQ219" s="11" t="s"/>
      <c r="BR219" s="13" t="s"/>
    </row>
    <row r="220" spans="1:79" s="725" hidden="true">
      <c r="A220" s="283" t="s">
        <v>158</v>
      </c>
      <c r="B220" s="284" t="s"/>
      <c r="C220" s="284" t="s"/>
      <c r="D220" s="61" t="s"/>
      <c r="E220" s="284" t="s"/>
      <c r="F220" s="284" t="s"/>
      <c r="G220" s="285" t="s"/>
      <c r="H220" s="286" t="s">
        <v>159</v>
      </c>
      <c r="I220" s="284" t="s"/>
      <c r="J220" s="284" t="s"/>
      <c r="K220" s="61" t="s"/>
      <c r="L220" s="284" t="s"/>
      <c r="M220" s="284" t="s"/>
      <c r="N220" s="285" t="s"/>
      <c r="O220" s="286" t="s">
        <v>160</v>
      </c>
      <c r="P220" s="284" t="s"/>
      <c r="Q220" s="284" t="s"/>
      <c r="R220" s="61" t="s"/>
      <c r="S220" s="284" t="s"/>
      <c r="T220" s="284" t="s"/>
      <c r="U220" s="285" t="s"/>
      <c r="V220" s="286" t="s">
        <v>161</v>
      </c>
      <c r="W220" s="284" t="s"/>
      <c r="X220" s="284" t="s"/>
      <c r="Y220" s="61" t="s"/>
      <c r="Z220" s="284" t="s"/>
      <c r="AA220" s="284" t="s"/>
      <c r="AB220" s="285" t="s"/>
      <c r="AC220" s="286" t="s">
        <v>162</v>
      </c>
      <c r="AD220" s="284" t="s"/>
      <c r="AE220" s="284" t="s"/>
      <c r="AF220" s="61" t="s"/>
      <c r="AG220" s="284" t="s"/>
      <c r="AH220" s="284" t="s"/>
      <c r="AI220" s="285" t="s"/>
      <c r="AJ220" s="286" t="s">
        <v>163</v>
      </c>
      <c r="AK220" s="284" t="s"/>
      <c r="AL220" s="284" t="s"/>
      <c r="AM220" s="61" t="s"/>
      <c r="AN220" s="284" t="s"/>
      <c r="AO220" s="284" t="s"/>
      <c r="AP220" s="285" t="s"/>
      <c r="AQ220" s="286" t="s">
        <v>164</v>
      </c>
      <c r="AR220" s="284" t="s"/>
      <c r="AS220" s="284" t="s"/>
      <c r="AT220" s="61" t="s"/>
      <c r="AU220" s="284" t="s"/>
      <c r="AV220" s="284" t="s"/>
      <c r="AW220" s="285" t="s"/>
      <c r="AX220" s="286" t="s">
        <v>165</v>
      </c>
      <c r="AY220" s="284" t="s"/>
      <c r="AZ220" s="284" t="s"/>
      <c r="BA220" s="61" t="s"/>
      <c r="BB220" s="284" t="s"/>
      <c r="BC220" s="284" t="s"/>
      <c r="BD220" s="285" t="s"/>
      <c r="BE220" s="286" t="s">
        <v>166</v>
      </c>
      <c r="BF220" s="284" t="s"/>
      <c r="BG220" s="284" t="s"/>
      <c r="BH220" s="61" t="s"/>
      <c r="BI220" s="284" t="s"/>
      <c r="BJ220" s="284" t="s"/>
      <c r="BK220" s="285" t="s"/>
      <c r="BL220" s="286" t="s">
        <v>167</v>
      </c>
      <c r="BM220" s="284" t="s"/>
      <c r="BN220" s="284" t="s"/>
      <c r="BO220" s="61" t="s"/>
      <c r="BP220" s="284" t="s"/>
      <c r="BQ220" s="284" t="s"/>
      <c r="BR220" s="285" t="s"/>
      <c r="BS220" s="519" t="s"/>
      <c r="BT220" s="484" t="s"/>
      <c r="BU220" s="484" t="s"/>
      <c r="BV220" s="484" t="s"/>
      <c r="BW220" s="484" t="s"/>
      <c r="BX220" s="484" t="s"/>
      <c r="BY220" s="484" t="s"/>
      <c r="BZ220" s="484" t="s"/>
      <c r="CA220" s="484" t="s"/>
    </row>
    <row r="221" spans="1:70" hidden="true">
      <c r="A221" s="362" t="s">
        <v>5</v>
      </c>
      <c r="B221" s="363" t="s">
        <v>46</v>
      </c>
      <c r="C221" s="362" t="s">
        <v>47</v>
      </c>
      <c r="D221" s="363" t="s">
        <v>48</v>
      </c>
      <c r="E221" s="363" t="s">
        <v>49</v>
      </c>
      <c r="F221" s="363" t="s">
        <v>50</v>
      </c>
      <c r="G221" s="364" t="s">
        <v>51</v>
      </c>
      <c r="H221" s="296" t="s">
        <v>5</v>
      </c>
      <c r="I221" s="61" t="s">
        <v>46</v>
      </c>
      <c r="J221" s="78" t="s">
        <v>47</v>
      </c>
      <c r="K221" s="79" t="s">
        <v>48</v>
      </c>
      <c r="L221" s="79" t="s">
        <v>49</v>
      </c>
      <c r="M221" s="79" t="s">
        <v>50</v>
      </c>
      <c r="N221" s="80" t="s">
        <v>51</v>
      </c>
      <c r="O221" s="296" t="s">
        <v>5</v>
      </c>
      <c r="P221" s="61" t="s">
        <v>46</v>
      </c>
      <c r="Q221" s="78" t="s">
        <v>47</v>
      </c>
      <c r="R221" s="79" t="s">
        <v>48</v>
      </c>
      <c r="S221" s="79" t="s">
        <v>49</v>
      </c>
      <c r="T221" s="79" t="s">
        <v>50</v>
      </c>
      <c r="U221" s="80" t="s">
        <v>51</v>
      </c>
      <c r="V221" s="296" t="s">
        <v>5</v>
      </c>
      <c r="W221" s="61" t="s">
        <v>46</v>
      </c>
      <c r="X221" s="78" t="s">
        <v>47</v>
      </c>
      <c r="Y221" s="79" t="s">
        <v>48</v>
      </c>
      <c r="Z221" s="79" t="s">
        <v>49</v>
      </c>
      <c r="AA221" s="79" t="s">
        <v>50</v>
      </c>
      <c r="AB221" s="112" t="s">
        <v>51</v>
      </c>
      <c r="AC221" s="296" t="s">
        <v>5</v>
      </c>
      <c r="AD221" s="61" t="s">
        <v>46</v>
      </c>
      <c r="AE221" s="78" t="s">
        <v>47</v>
      </c>
      <c r="AF221" s="79" t="s">
        <v>48</v>
      </c>
      <c r="AG221" s="79" t="s">
        <v>49</v>
      </c>
      <c r="AH221" s="79" t="s">
        <v>50</v>
      </c>
      <c r="AI221" s="80" t="s">
        <v>51</v>
      </c>
      <c r="AJ221" s="296" t="s">
        <v>5</v>
      </c>
      <c r="AK221" s="61" t="s">
        <v>46</v>
      </c>
      <c r="AL221" s="78" t="s">
        <v>47</v>
      </c>
      <c r="AM221" s="79" t="s">
        <v>48</v>
      </c>
      <c r="AN221" s="79" t="s">
        <v>49</v>
      </c>
      <c r="AO221" s="79" t="s">
        <v>50</v>
      </c>
      <c r="AP221" s="80" t="s">
        <v>51</v>
      </c>
      <c r="AQ221" s="296" t="s">
        <v>5</v>
      </c>
      <c r="AR221" s="61" t="s">
        <v>46</v>
      </c>
      <c r="AS221" s="78" t="s">
        <v>47</v>
      </c>
      <c r="AT221" s="79" t="s">
        <v>48</v>
      </c>
      <c r="AU221" s="79" t="s">
        <v>49</v>
      </c>
      <c r="AV221" s="79" t="s">
        <v>50</v>
      </c>
      <c r="AW221" s="80" t="s">
        <v>51</v>
      </c>
      <c r="AX221" s="296" t="s">
        <v>5</v>
      </c>
      <c r="AY221" s="61" t="s">
        <v>46</v>
      </c>
      <c r="AZ221" s="78" t="s">
        <v>47</v>
      </c>
      <c r="BA221" s="79" t="s">
        <v>48</v>
      </c>
      <c r="BB221" s="79" t="s">
        <v>49</v>
      </c>
      <c r="BC221" s="79" t="s">
        <v>50</v>
      </c>
      <c r="BD221" s="80" t="s">
        <v>51</v>
      </c>
      <c r="BE221" s="296" t="s">
        <v>5</v>
      </c>
      <c r="BF221" s="61" t="s">
        <v>46</v>
      </c>
      <c r="BG221" s="78" t="s">
        <v>47</v>
      </c>
      <c r="BH221" s="79" t="s">
        <v>48</v>
      </c>
      <c r="BI221" s="79" t="s">
        <v>49</v>
      </c>
      <c r="BJ221" s="79" t="s">
        <v>50</v>
      </c>
      <c r="BK221" s="80" t="s">
        <v>51</v>
      </c>
      <c r="BL221" s="296" t="s">
        <v>5</v>
      </c>
      <c r="BM221" s="61" t="s">
        <v>46</v>
      </c>
      <c r="BN221" s="78" t="s">
        <v>47</v>
      </c>
      <c r="BO221" s="79" t="s">
        <v>48</v>
      </c>
      <c r="BP221" s="79" t="s">
        <v>49</v>
      </c>
      <c r="BQ221" s="79" t="s">
        <v>50</v>
      </c>
      <c r="BR221" s="80" t="s">
        <v>51</v>
      </c>
    </row>
    <row r="222" spans="1:70" hidden="true">
      <c r="A222" s="365">
        <v>1</v>
      </c>
      <c r="B222" s="258" t="s"/>
      <c r="C222" s="366" t="e">
        <f>=(D222-E222-F222)*1000/B222</f>
        <v>#DIV/0!</v>
      </c>
      <c r="D222" s="365">
        <v>100</v>
      </c>
      <c r="E222" s="11">
        <v>0</v>
      </c>
      <c r="F222" s="11">
        <v>0</v>
      </c>
      <c r="G222" s="367">
        <f>=(E222+F222)/D222</f>
        <v>0</v>
      </c>
      <c r="H222" s="90">
        <v>1</v>
      </c>
      <c r="I222" s="258" t="s"/>
      <c r="J222" s="78" t="e">
        <f>=(K222-L222-M222)*1000/I222</f>
        <v>#DIV/0!</v>
      </c>
      <c r="K222" s="111">
        <v>200</v>
      </c>
      <c r="L222" s="11">
        <v>0</v>
      </c>
      <c r="M222" s="11">
        <v>0</v>
      </c>
      <c r="N222" s="80">
        <f>=(L222+M222)/K222</f>
        <v>0</v>
      </c>
      <c r="O222" s="86">
        <v>1</v>
      </c>
      <c r="P222" s="258" t="s"/>
      <c r="Q222" s="110" t="e">
        <f>=(R222-S222-T222)*1000/P222</f>
        <v>#DIV/0!</v>
      </c>
      <c r="R222" s="79">
        <v>300</v>
      </c>
      <c r="S222" s="11">
        <v>0</v>
      </c>
      <c r="T222" s="11">
        <v>0</v>
      </c>
      <c r="U222" s="80">
        <f>=(S222+T222)/R222</f>
        <v>0</v>
      </c>
      <c r="V222" s="90">
        <v>1</v>
      </c>
      <c r="W222" s="258">
        <v>253</v>
      </c>
      <c r="X222" s="78">
        <f>=(Y222-Z222-AA222)*1000/W222</f>
        <v>1577.07509881423</v>
      </c>
      <c r="Y222" s="111">
        <v>400</v>
      </c>
      <c r="Z222" s="11">
        <v>0</v>
      </c>
      <c r="AA222" s="11">
        <v>1</v>
      </c>
      <c r="AB222" s="112">
        <f>=(Z222+AA222)/Y222</f>
        <v>0.0025</v>
      </c>
      <c r="AC222" s="86">
        <v>1</v>
      </c>
      <c r="AD222" s="258">
        <v>263</v>
      </c>
      <c r="AE222" s="110">
        <f>=(AF222-AG222-AH222)*1000/AD222</f>
        <v>1897.33840304183</v>
      </c>
      <c r="AF222" s="111">
        <v>500</v>
      </c>
      <c r="AG222" s="11">
        <v>0</v>
      </c>
      <c r="AH222" s="11">
        <v>1</v>
      </c>
      <c r="AI222" s="80">
        <f>=(AG222+AH222)/AF222</f>
        <v>0.002</v>
      </c>
      <c r="AJ222" s="90">
        <v>1</v>
      </c>
      <c r="AK222" s="258">
        <v>293</v>
      </c>
      <c r="AL222" s="78">
        <f>=(AM222-AN222-AO222)*1000/AK222</f>
        <v>1989.76109215017</v>
      </c>
      <c r="AM222" s="111">
        <v>600</v>
      </c>
      <c r="AN222" s="11">
        <v>12</v>
      </c>
      <c r="AO222" s="11">
        <v>5</v>
      </c>
      <c r="AP222" s="80">
        <f>=(AN222+AO222)/AM222</f>
        <v>0.028333333333333</v>
      </c>
      <c r="AQ222" s="86">
        <v>1</v>
      </c>
      <c r="AR222" s="258">
        <v>306</v>
      </c>
      <c r="AS222" s="110">
        <f>=(AT222-AU222-AV222)*1000/AR222</f>
        <v>2222.22222222222</v>
      </c>
      <c r="AT222" s="111">
        <v>700</v>
      </c>
      <c r="AU222" s="11">
        <v>13</v>
      </c>
      <c r="AV222" s="11">
        <v>7</v>
      </c>
      <c r="AW222" s="80">
        <f>=(AU222+AV222)/AT222</f>
        <v>0.028571428571429</v>
      </c>
      <c r="AX222" s="90">
        <v>1</v>
      </c>
      <c r="AY222" s="258">
        <v>322</v>
      </c>
      <c r="AZ222" s="78">
        <f>=(BA222-BB222-BC222)*1000/AY222</f>
        <v>2400.62111801242</v>
      </c>
      <c r="BA222" s="111">
        <v>800</v>
      </c>
      <c r="BB222" s="11">
        <v>19</v>
      </c>
      <c r="BC222" s="11">
        <v>8</v>
      </c>
      <c r="BD222" s="80">
        <f>=(BB222+BC222)/BA222</f>
        <v>0.03375</v>
      </c>
      <c r="BE222" s="86">
        <v>1</v>
      </c>
      <c r="BF222" s="258">
        <v>344</v>
      </c>
      <c r="BG222" s="110">
        <f>=(BH222-BI222-BJ222)*1000/BF222</f>
        <v>2537.79069767442</v>
      </c>
      <c r="BH222" s="111">
        <v>900</v>
      </c>
      <c r="BI222" s="11">
        <v>19</v>
      </c>
      <c r="BJ222" s="11">
        <v>8</v>
      </c>
      <c r="BK222" s="80">
        <f>=(BI222+BJ222)/BH222</f>
        <v>0.03</v>
      </c>
      <c r="BL222" s="90">
        <v>1</v>
      </c>
      <c r="BM222" s="258">
        <v>365</v>
      </c>
      <c r="BN222" s="78">
        <f>=(BO222-BP222-BQ222)*1000/BM222</f>
        <v>2641.09589041096</v>
      </c>
      <c r="BO222" s="79">
        <v>1000</v>
      </c>
      <c r="BP222" s="11">
        <v>25</v>
      </c>
      <c r="BQ222" s="11">
        <v>11</v>
      </c>
      <c r="BR222" s="80">
        <f>=(BP222+BQ222)/BO222</f>
        <v>0.036</v>
      </c>
    </row>
    <row r="223" spans="1:70" hidden="true">
      <c r="A223" s="365">
        <v>2</v>
      </c>
      <c r="B223" s="258" t="s"/>
      <c r="C223" s="366" t="e">
        <f>=(D223-E223-F223)*1000/B223</f>
        <v>#DIV/0!</v>
      </c>
      <c r="D223" s="365">
        <v>100</v>
      </c>
      <c r="E223" s="11">
        <v>0</v>
      </c>
      <c r="F223" s="11">
        <v>0</v>
      </c>
      <c r="G223" s="367">
        <f>=(E223+F223)/D223</f>
        <v>0</v>
      </c>
      <c r="H223" s="90">
        <v>2</v>
      </c>
      <c r="I223" s="258" t="s"/>
      <c r="J223" s="78" t="e">
        <f>=(K223-L223-M223)*1000/I223</f>
        <v>#DIV/0!</v>
      </c>
      <c r="K223" s="111">
        <v>200</v>
      </c>
      <c r="L223" s="11">
        <v>0</v>
      </c>
      <c r="M223" s="11">
        <v>0</v>
      </c>
      <c r="N223" s="80">
        <f>=(L223+M223)/K223</f>
        <v>0</v>
      </c>
      <c r="O223" s="86">
        <v>2</v>
      </c>
      <c r="P223" s="258" t="s"/>
      <c r="Q223" s="110" t="e">
        <f>=(R223-S223-T223)*1000/P223</f>
        <v>#DIV/0!</v>
      </c>
      <c r="R223" s="79">
        <v>300</v>
      </c>
      <c r="S223" s="11">
        <v>0</v>
      </c>
      <c r="T223" s="11">
        <v>0</v>
      </c>
      <c r="U223" s="80">
        <f>=(S223+T223)/R223</f>
        <v>0</v>
      </c>
      <c r="V223" s="90">
        <v>2</v>
      </c>
      <c r="W223" s="258">
        <v>252</v>
      </c>
      <c r="X223" s="78">
        <f>=(Y223-Z223-AA223)*1000/W223</f>
        <v>1583.33333333333</v>
      </c>
      <c r="Y223" s="111">
        <v>400</v>
      </c>
      <c r="Z223" s="11">
        <v>0</v>
      </c>
      <c r="AA223" s="11">
        <v>1</v>
      </c>
      <c r="AB223" s="112">
        <f>=(Z223+AA223)/Y223</f>
        <v>0.0025</v>
      </c>
      <c r="AC223" s="86">
        <v>2</v>
      </c>
      <c r="AD223" s="258">
        <v>294</v>
      </c>
      <c r="AE223" s="110">
        <f>=(AF223-AG223-AH223)*1000/AD223</f>
        <v>1697.27891156463</v>
      </c>
      <c r="AF223" s="111">
        <v>500</v>
      </c>
      <c r="AG223" s="11">
        <v>0</v>
      </c>
      <c r="AH223" s="11">
        <v>1</v>
      </c>
      <c r="AI223" s="80">
        <f>=(AG223+AH223)/AF223</f>
        <v>0.002</v>
      </c>
      <c r="AJ223" s="90">
        <v>2</v>
      </c>
      <c r="AK223" s="258">
        <v>284</v>
      </c>
      <c r="AL223" s="78">
        <f>=(AM223-AN223-AO223)*1000/AK223</f>
        <v>2052.81690140845</v>
      </c>
      <c r="AM223" s="111">
        <v>600</v>
      </c>
      <c r="AN223" s="11">
        <v>12</v>
      </c>
      <c r="AO223" s="11">
        <v>5</v>
      </c>
      <c r="AP223" s="80">
        <f>=(AN223+AO223)/AM223</f>
        <v>0.028333333333333</v>
      </c>
      <c r="AQ223" s="86">
        <v>2</v>
      </c>
      <c r="AR223" s="258">
        <v>315</v>
      </c>
      <c r="AS223" s="110">
        <f>=(AT223-AU223-AV223)*1000/AR223</f>
        <v>2158.73015873016</v>
      </c>
      <c r="AT223" s="111">
        <v>700</v>
      </c>
      <c r="AU223" s="11">
        <v>13</v>
      </c>
      <c r="AV223" s="11">
        <v>7</v>
      </c>
      <c r="AW223" s="80">
        <f>=(AU223+AV223)/AT223</f>
        <v>0.028571428571429</v>
      </c>
      <c r="AX223" s="90">
        <v>2</v>
      </c>
      <c r="AY223" s="258">
        <v>308</v>
      </c>
      <c r="AZ223" s="78">
        <f>=(BA223-BB223-BC223)*1000/AY223</f>
        <v>2538.96103896104</v>
      </c>
      <c r="BA223" s="111">
        <v>800</v>
      </c>
      <c r="BB223" s="11">
        <v>12</v>
      </c>
      <c r="BC223" s="11">
        <v>6</v>
      </c>
      <c r="BD223" s="80">
        <f>=(BB223+BC223)/BA223</f>
        <v>0.0225</v>
      </c>
      <c r="BE223" s="86">
        <v>2</v>
      </c>
      <c r="BF223" s="258">
        <v>354</v>
      </c>
      <c r="BG223" s="110">
        <f>=(BH223-BI223-BJ223)*1000/BF223</f>
        <v>2466.10169491525</v>
      </c>
      <c r="BH223" s="111">
        <v>900</v>
      </c>
      <c r="BI223" s="11">
        <v>19</v>
      </c>
      <c r="BJ223" s="11">
        <v>8</v>
      </c>
      <c r="BK223" s="80">
        <f>=(BI223+BJ223)/BH223</f>
        <v>0.03</v>
      </c>
      <c r="BL223" s="90">
        <v>2</v>
      </c>
      <c r="BM223" s="258">
        <v>350</v>
      </c>
      <c r="BN223" s="78">
        <f>=(BO223-BP223-BQ223)*1000/BM223</f>
        <v>2754.28571428571</v>
      </c>
      <c r="BO223" s="79">
        <v>1000</v>
      </c>
      <c r="BP223" s="11">
        <v>25</v>
      </c>
      <c r="BQ223" s="11">
        <v>11</v>
      </c>
      <c r="BR223" s="80">
        <f>=(BP223+BQ223)/BO223</f>
        <v>0.036</v>
      </c>
    </row>
    <row r="224" spans="1:70" hidden="true">
      <c r="A224" s="365">
        <v>3</v>
      </c>
      <c r="B224" s="258" t="s"/>
      <c r="C224" s="366" t="e">
        <f>=(D224-E224-F224)*1000/B224</f>
        <v>#DIV/0!</v>
      </c>
      <c r="D224" s="365">
        <v>100</v>
      </c>
      <c r="E224" s="11">
        <v>0</v>
      </c>
      <c r="F224" s="11">
        <v>0</v>
      </c>
      <c r="G224" s="367">
        <f>=(E224+F224)/D224</f>
        <v>0</v>
      </c>
      <c r="H224" s="90">
        <v>3</v>
      </c>
      <c r="I224" s="258" t="s"/>
      <c r="J224" s="78" t="e">
        <f>=(K224-L224-M224)*1000/I224</f>
        <v>#DIV/0!</v>
      </c>
      <c r="K224" s="111">
        <v>200</v>
      </c>
      <c r="L224" s="11">
        <v>0</v>
      </c>
      <c r="M224" s="11">
        <v>0</v>
      </c>
      <c r="N224" s="80">
        <f>=(L224+M224)/K224</f>
        <v>0</v>
      </c>
      <c r="O224" s="86">
        <v>3</v>
      </c>
      <c r="P224" s="258" t="s"/>
      <c r="Q224" s="110" t="e">
        <f>=(R224-S224-T224)*1000/P224</f>
        <v>#DIV/0!</v>
      </c>
      <c r="R224" s="79">
        <v>300</v>
      </c>
      <c r="S224" s="11">
        <v>0</v>
      </c>
      <c r="T224" s="11">
        <v>0</v>
      </c>
      <c r="U224" s="80">
        <f>=(S224+T224)/R224</f>
        <v>0</v>
      </c>
      <c r="V224" s="90">
        <v>3</v>
      </c>
      <c r="W224" s="258">
        <v>268</v>
      </c>
      <c r="X224" s="78">
        <f>=(Y224-Z224-AA224)*1000/W224</f>
        <v>1488.80597014925</v>
      </c>
      <c r="Y224" s="111">
        <v>400</v>
      </c>
      <c r="Z224" s="11">
        <v>0</v>
      </c>
      <c r="AA224" s="11">
        <v>1</v>
      </c>
      <c r="AB224" s="112">
        <f>=(Z224+AA224)/Y224</f>
        <v>0.0025</v>
      </c>
      <c r="AC224" s="86">
        <v>3</v>
      </c>
      <c r="AD224" s="258">
        <v>298</v>
      </c>
      <c r="AE224" s="110">
        <f>=(AF224-AG224-AH224)*1000/AD224</f>
        <v>1674.4966442953</v>
      </c>
      <c r="AF224" s="111">
        <v>500</v>
      </c>
      <c r="AG224" s="11">
        <v>0</v>
      </c>
      <c r="AH224" s="11">
        <v>1</v>
      </c>
      <c r="AI224" s="80">
        <f>=(AG224+AH224)/AF224</f>
        <v>0.002</v>
      </c>
      <c r="AJ224" s="90">
        <v>3</v>
      </c>
      <c r="AK224" s="258">
        <v>295</v>
      </c>
      <c r="AL224" s="78">
        <f>=(AM224-AN224-AO224)*1000/AK224</f>
        <v>1976.27118644068</v>
      </c>
      <c r="AM224" s="111">
        <v>600</v>
      </c>
      <c r="AN224" s="11">
        <v>12</v>
      </c>
      <c r="AO224" s="11">
        <v>5</v>
      </c>
      <c r="AP224" s="80">
        <f>=(AN224+AO224)/AM224</f>
        <v>0.028333333333333</v>
      </c>
      <c r="AQ224" s="86">
        <v>3</v>
      </c>
      <c r="AR224" s="258">
        <v>300</v>
      </c>
      <c r="AS224" s="110">
        <f>=(AT224-AU224-AV224)*1000/AR224</f>
        <v>2266.66666666667</v>
      </c>
      <c r="AT224" s="111">
        <v>700</v>
      </c>
      <c r="AU224" s="11">
        <v>13</v>
      </c>
      <c r="AV224" s="11">
        <v>7</v>
      </c>
      <c r="AW224" s="80">
        <f>=(AU224+AV224)/AT224</f>
        <v>0.028571428571429</v>
      </c>
      <c r="AX224" s="90">
        <v>3</v>
      </c>
      <c r="AY224" s="258">
        <v>318</v>
      </c>
      <c r="AZ224" s="78">
        <f>=(BA224-BB224-BC224)*1000/AY224</f>
        <v>2430.81761006289</v>
      </c>
      <c r="BA224" s="111">
        <v>800</v>
      </c>
      <c r="BB224" s="11">
        <v>19</v>
      </c>
      <c r="BC224" s="11">
        <v>8</v>
      </c>
      <c r="BD224" s="80">
        <f>=(BB224+BC224)/BA224</f>
        <v>0.03375</v>
      </c>
      <c r="BE224" s="86">
        <v>3</v>
      </c>
      <c r="BF224" s="258">
        <v>325</v>
      </c>
      <c r="BG224" s="110">
        <f>=(BH224-BI224-BJ224)*1000/BF224</f>
        <v>2673.84615384615</v>
      </c>
      <c r="BH224" s="111">
        <v>900</v>
      </c>
      <c r="BI224" s="11">
        <v>22</v>
      </c>
      <c r="BJ224" s="11">
        <v>9</v>
      </c>
      <c r="BK224" s="80">
        <f>=(BI224+BJ224)/BH224</f>
        <v>0.034444444444444</v>
      </c>
      <c r="BL224" s="90">
        <v>3</v>
      </c>
      <c r="BM224" s="258">
        <v>356</v>
      </c>
      <c r="BN224" s="78">
        <f>=(BO224-BP224-BQ224)*1000/BM224</f>
        <v>2721.91011235955</v>
      </c>
      <c r="BO224" s="79">
        <v>1000</v>
      </c>
      <c r="BP224" s="11">
        <v>22</v>
      </c>
      <c r="BQ224" s="11">
        <v>9</v>
      </c>
      <c r="BR224" s="80">
        <f>=(BP224+BQ224)/BO224</f>
        <v>0.031</v>
      </c>
    </row>
    <row r="225" spans="1:70" hidden="true">
      <c r="A225" s="366">
        <v>4</v>
      </c>
      <c r="B225" s="258" t="s"/>
      <c r="C225" s="366" t="e">
        <f>=(D225-E225-F225)*1000/B225</f>
        <v>#DIV/0!</v>
      </c>
      <c r="D225" s="365">
        <v>100</v>
      </c>
      <c r="E225" s="11">
        <v>0</v>
      </c>
      <c r="F225" s="11">
        <v>0</v>
      </c>
      <c r="G225" s="367">
        <f>=(E225+F225)/D225</f>
        <v>0</v>
      </c>
      <c r="H225" s="81">
        <v>4</v>
      </c>
      <c r="I225" s="258" t="s"/>
      <c r="J225" s="78" t="e">
        <f>=(K225-L225-M225)*1000/I225</f>
        <v>#DIV/0!</v>
      </c>
      <c r="K225" s="111">
        <v>200</v>
      </c>
      <c r="L225" s="11">
        <v>0</v>
      </c>
      <c r="M225" s="11">
        <v>0</v>
      </c>
      <c r="N225" s="80">
        <f>=(L225+M225)/K225</f>
        <v>0</v>
      </c>
      <c r="O225" s="296">
        <v>4</v>
      </c>
      <c r="P225" s="258" t="s"/>
      <c r="Q225" s="110" t="e">
        <f>=(R225-S225-T225)*1000/P225</f>
        <v>#DIV/0!</v>
      </c>
      <c r="R225" s="79">
        <v>300</v>
      </c>
      <c r="S225" s="11">
        <v>0</v>
      </c>
      <c r="T225" s="11">
        <v>0</v>
      </c>
      <c r="U225" s="80">
        <f>=(S225+T225)/R225</f>
        <v>0</v>
      </c>
      <c r="V225" s="81">
        <v>4</v>
      </c>
      <c r="W225" s="258">
        <v>242</v>
      </c>
      <c r="X225" s="78">
        <f>=(Y225-Z225-AA225)*1000/W225</f>
        <v>1648.76033057851</v>
      </c>
      <c r="Y225" s="111">
        <v>400</v>
      </c>
      <c r="Z225" s="11">
        <v>0</v>
      </c>
      <c r="AA225" s="11">
        <v>1</v>
      </c>
      <c r="AB225" s="112">
        <f>=(Z225+AA225)/Y225</f>
        <v>0.0025</v>
      </c>
      <c r="AC225" s="296">
        <v>4</v>
      </c>
      <c r="AD225" s="258">
        <v>275</v>
      </c>
      <c r="AE225" s="110">
        <f>=(AF225-AG225-AH225)*1000/AD225</f>
        <v>1814.54545454545</v>
      </c>
      <c r="AF225" s="111">
        <v>500</v>
      </c>
      <c r="AG225" s="11">
        <v>0</v>
      </c>
      <c r="AH225" s="11">
        <v>1</v>
      </c>
      <c r="AI225" s="80">
        <f>=(AG225+AH225)/AF225</f>
        <v>0.002</v>
      </c>
      <c r="AJ225" s="81">
        <v>4</v>
      </c>
      <c r="AK225" s="258">
        <v>294</v>
      </c>
      <c r="AL225" s="78">
        <f>=(AM225-AN225-AO225)*1000/AK225</f>
        <v>1982.99319727891</v>
      </c>
      <c r="AM225" s="111">
        <v>600</v>
      </c>
      <c r="AN225" s="11">
        <v>12</v>
      </c>
      <c r="AO225" s="11">
        <v>5</v>
      </c>
      <c r="AP225" s="80">
        <f>=(AN225+AO225)/AM225</f>
        <v>0.028333333333333</v>
      </c>
      <c r="AQ225" s="296">
        <v>4</v>
      </c>
      <c r="AR225" s="258">
        <v>301</v>
      </c>
      <c r="AS225" s="110">
        <f>=(AT225-AU225-AV225)*1000/AR225</f>
        <v>2269.10299003322</v>
      </c>
      <c r="AT225" s="111">
        <v>700</v>
      </c>
      <c r="AU225" s="11">
        <v>12</v>
      </c>
      <c r="AV225" s="11">
        <v>5</v>
      </c>
      <c r="AW225" s="80">
        <f>=(AU225+AV225)/AT225</f>
        <v>0.024285714285714</v>
      </c>
      <c r="AX225" s="81">
        <v>4</v>
      </c>
      <c r="AY225" s="258">
        <v>311</v>
      </c>
      <c r="AZ225" s="78">
        <f>=(BA225-BB225-BC225)*1000/AY225</f>
        <v>2485.53054662379</v>
      </c>
      <c r="BA225" s="111">
        <v>800</v>
      </c>
      <c r="BB225" s="11">
        <v>19</v>
      </c>
      <c r="BC225" s="11">
        <v>8</v>
      </c>
      <c r="BD225" s="80">
        <f>=(BB225+BC225)/BA225</f>
        <v>0.03375</v>
      </c>
      <c r="BE225" s="296">
        <v>4</v>
      </c>
      <c r="BF225" s="258">
        <v>343</v>
      </c>
      <c r="BG225" s="110">
        <f>=(BH225-BI225-BJ225)*1000/BF225</f>
        <v>2533.527696793</v>
      </c>
      <c r="BH225" s="111">
        <v>900</v>
      </c>
      <c r="BI225" s="11">
        <v>22</v>
      </c>
      <c r="BJ225" s="11">
        <v>9</v>
      </c>
      <c r="BK225" s="80">
        <f>=(BI225+BJ225)/BH225</f>
        <v>0.034444444444444</v>
      </c>
      <c r="BL225" s="81">
        <v>4</v>
      </c>
      <c r="BM225" s="258">
        <v>353</v>
      </c>
      <c r="BN225" s="78">
        <f>=(BO225-BP225-BQ225)*1000/BM225</f>
        <v>2730.87818696884</v>
      </c>
      <c r="BO225" s="79">
        <v>1000</v>
      </c>
      <c r="BP225" s="15">
        <v>26</v>
      </c>
      <c r="BQ225" s="15">
        <v>10</v>
      </c>
      <c r="BR225" s="85">
        <f>=(BP225+BQ225)/BO225</f>
        <v>0.036</v>
      </c>
    </row>
    <row r="226" spans="1:70" hidden="true">
      <c r="A226" s="365">
        <v>5</v>
      </c>
      <c r="B226" s="339" t="s"/>
      <c r="C226" s="366" t="e">
        <f>=(D226-E226-F226)*1000/B226</f>
        <v>#DIV/0!</v>
      </c>
      <c r="D226" s="365">
        <v>100</v>
      </c>
      <c r="E226" s="303">
        <v>0</v>
      </c>
      <c r="F226" s="303">
        <v>0</v>
      </c>
      <c r="G226" s="368">
        <f>=(E226+F226)/D226</f>
        <v>0</v>
      </c>
      <c r="H226" s="90">
        <v>5</v>
      </c>
      <c r="I226" s="340" t="s"/>
      <c r="J226" s="272" t="e">
        <f>=(K226-L226-M226)*1000/I226</f>
        <v>#DIV/0!</v>
      </c>
      <c r="K226" s="130">
        <v>200</v>
      </c>
      <c r="L226" s="341">
        <v>0</v>
      </c>
      <c r="M226" s="341">
        <v>0</v>
      </c>
      <c r="N226" s="89">
        <f>=(L226+M226)/K226</f>
        <v>0</v>
      </c>
      <c r="O226" s="268">
        <v>5</v>
      </c>
      <c r="P226" s="340" t="s"/>
      <c r="Q226" s="129" t="e">
        <f>=(R226-S226-T226)*1000/P226</f>
        <v>#DIV/0!</v>
      </c>
      <c r="R226" s="261">
        <v>300</v>
      </c>
      <c r="S226" s="341">
        <v>0</v>
      </c>
      <c r="T226" s="340">
        <v>0</v>
      </c>
      <c r="U226" s="89">
        <f>=(S226+T226)/R226</f>
        <v>0</v>
      </c>
      <c r="V226" s="132">
        <v>5</v>
      </c>
      <c r="W226" s="340">
        <v>258</v>
      </c>
      <c r="X226" s="272">
        <f>=(Y226-Z226-AA226)*1000/W226</f>
        <v>1546.51162790698</v>
      </c>
      <c r="Y226" s="130">
        <v>400</v>
      </c>
      <c r="Z226" s="341">
        <v>0</v>
      </c>
      <c r="AA226" s="341">
        <v>1</v>
      </c>
      <c r="AB226" s="200">
        <f>=(Z226+AA226)/Y226</f>
        <v>0.0025</v>
      </c>
      <c r="AC226" s="268">
        <v>5</v>
      </c>
      <c r="AD226" s="340">
        <v>267</v>
      </c>
      <c r="AE226" s="129">
        <f>=(AF226-AG226-AH226)*1000/AD226</f>
        <v>1868.9138576779</v>
      </c>
      <c r="AF226" s="130">
        <v>500</v>
      </c>
      <c r="AG226" s="341">
        <v>0</v>
      </c>
      <c r="AH226" s="341">
        <v>1</v>
      </c>
      <c r="AI226" s="89">
        <f>=(AG226+AH226)/AF226</f>
        <v>0.002</v>
      </c>
      <c r="AJ226" s="132">
        <v>5</v>
      </c>
      <c r="AK226" s="340">
        <v>296</v>
      </c>
      <c r="AL226" s="272">
        <f>=(AM226-AN226-AO226)*1000/AK226</f>
        <v>1969.59459459459</v>
      </c>
      <c r="AM226" s="130">
        <v>600</v>
      </c>
      <c r="AN226" s="341">
        <v>12</v>
      </c>
      <c r="AO226" s="341">
        <v>5</v>
      </c>
      <c r="AP226" s="89">
        <f>=(AN226+AO226)/AM226</f>
        <v>0.028333333333333</v>
      </c>
      <c r="AQ226" s="268">
        <v>5</v>
      </c>
      <c r="AR226" s="340">
        <v>306</v>
      </c>
      <c r="AS226" s="129">
        <f>=(AT226-AU226-AV226)*1000/AR226</f>
        <v>2222.22222222222</v>
      </c>
      <c r="AT226" s="111">
        <v>700</v>
      </c>
      <c r="AU226" s="341">
        <v>13</v>
      </c>
      <c r="AV226" s="341">
        <v>7</v>
      </c>
      <c r="AW226" s="89">
        <f>=(AU226+AV226)/AT226</f>
        <v>0.028571428571429</v>
      </c>
      <c r="AX226" s="132">
        <v>5</v>
      </c>
      <c r="AY226" s="340">
        <v>320</v>
      </c>
      <c r="AZ226" s="272">
        <f>=(BA226-BB226-BC226)*1000/AY226</f>
        <v>2456.25</v>
      </c>
      <c r="BA226" s="130">
        <v>800</v>
      </c>
      <c r="BB226" s="341">
        <v>11</v>
      </c>
      <c r="BC226" s="341">
        <v>3</v>
      </c>
      <c r="BD226" s="89">
        <f>=(BB226+BC226)/BA226</f>
        <v>0.0175</v>
      </c>
      <c r="BE226" s="268">
        <v>5</v>
      </c>
      <c r="BF226" s="340">
        <v>325</v>
      </c>
      <c r="BG226" s="129">
        <f>=(BH226-BI226-BJ226)*1000/BF226</f>
        <v>2673.84615384615</v>
      </c>
      <c r="BH226" s="130">
        <v>900</v>
      </c>
      <c r="BI226" s="341">
        <v>22</v>
      </c>
      <c r="BJ226" s="341">
        <v>9</v>
      </c>
      <c r="BK226" s="89">
        <f>=(BI226+BJ226)/BH226</f>
        <v>0.034444444444444</v>
      </c>
      <c r="BL226" s="132">
        <v>5</v>
      </c>
      <c r="BM226" s="340">
        <v>365</v>
      </c>
      <c r="BN226" s="272">
        <f>=(BO226-BP226-BQ226)*1000/BM226</f>
        <v>2641.09589041096</v>
      </c>
      <c r="BO226" s="89">
        <v>1000</v>
      </c>
      <c r="BP226" s="303">
        <v>25</v>
      </c>
      <c r="BQ226" s="303">
        <v>11</v>
      </c>
      <c r="BR226" s="141">
        <f>=(BP226+BQ226)/BO226</f>
        <v>0.036</v>
      </c>
    </row>
    <row r="227" spans="1:70" hidden="true">
      <c r="A227" s="369" t="s">
        <v>11</v>
      </c>
      <c r="B227" s="370" t="e">
        <f>=AVERAGE(B222:B226)</f>
        <v>#DIV/0!</v>
      </c>
      <c r="C227" s="340" t="e">
        <f>=AVERAGE(C222:C226)</f>
        <v>#DIV/0!</v>
      </c>
      <c r="D227" s="340">
        <f>=AVERAGE(D222:D226)</f>
        <v>100</v>
      </c>
      <c r="E227" s="370">
        <f>=AVERAGE(E222:E226)</f>
        <v>0</v>
      </c>
      <c r="F227" s="370">
        <f>=AVERAGE(F222:F226)</f>
        <v>0</v>
      </c>
      <c r="G227" s="371">
        <f>=AVERAGE(G222:G226)</f>
        <v>0</v>
      </c>
      <c r="H227" s="522" t="s">
        <v>11</v>
      </c>
      <c r="I227" s="370" t="e">
        <f>=AVERAGE(I222:I226)</f>
        <v>#DIV/0!</v>
      </c>
      <c r="J227" s="370" t="e">
        <f>=AVERAGE(J222:J226)</f>
        <v>#DIV/0!</v>
      </c>
      <c r="K227" s="523">
        <v>200</v>
      </c>
      <c r="L227" s="370">
        <f>=AVERAGE(L222:L226)</f>
        <v>0</v>
      </c>
      <c r="M227" s="370">
        <f>=AVERAGE(M222:M226)</f>
        <v>0</v>
      </c>
      <c r="N227" s="371">
        <f>=AVERAGE(N222:N226)</f>
        <v>0</v>
      </c>
      <c r="O227" s="524" t="s">
        <v>11</v>
      </c>
      <c r="P227" s="525" t="e">
        <f>=AVERAGE(P222:P226)</f>
        <v>#DIV/0!</v>
      </c>
      <c r="Q227" s="523" t="e">
        <f>=AVERAGE(Q222:Q226)</f>
        <v>#DIV/0!</v>
      </c>
      <c r="R227" s="523">
        <f>=AVERAGE(R222:R226)</f>
        <v>300</v>
      </c>
      <c r="S227" s="525">
        <f>=AVERAGE(S222:S226)</f>
        <v>0</v>
      </c>
      <c r="T227" s="525">
        <f>=AVERAGE(T222:T226)</f>
        <v>0</v>
      </c>
      <c r="U227" s="526">
        <f>=AVERAGE(U222:U226)</f>
        <v>0</v>
      </c>
      <c r="V227" s="524" t="s">
        <v>11</v>
      </c>
      <c r="W227" s="370">
        <f>=AVERAGE(W222:W226)</f>
        <v>254.6</v>
      </c>
      <c r="X227" s="374">
        <f>=AVERAGE(X222:X226)</f>
        <v>1568.89727215646</v>
      </c>
      <c r="Y227" s="272">
        <f>=AVERAGE(Y222:Y226)</f>
        <v>400</v>
      </c>
      <c r="Z227" s="374">
        <f>=AVERAGE(Z222:Z226)</f>
        <v>0</v>
      </c>
      <c r="AA227" s="374">
        <f>=AVERAGE(AA222:AA226)</f>
        <v>1</v>
      </c>
      <c r="AB227" s="166">
        <f>=AVERAGE(AB222:AB226)</f>
        <v>0.0025</v>
      </c>
      <c r="AC227" s="263" t="s">
        <v>11</v>
      </c>
      <c r="AD227" s="133">
        <f>=AVERAGE(AD222:AD226)</f>
        <v>279.4</v>
      </c>
      <c r="AE227" s="272">
        <f>=AVERAGE(AE222:AE226)</f>
        <v>1790.51465422502</v>
      </c>
      <c r="AF227" s="261">
        <f>=AVERAGE(AF222:AF226)</f>
        <v>500</v>
      </c>
      <c r="AG227" s="261">
        <f>=AVERAGE(AG222:AG226)</f>
        <v>0</v>
      </c>
      <c r="AH227" s="261">
        <f>=AVERAGE(AH222:AH226)</f>
        <v>1</v>
      </c>
      <c r="AI227" s="166">
        <f>=AVERAGE(AI222:AI226)</f>
        <v>0.002</v>
      </c>
      <c r="AJ227" s="372" t="s">
        <v>11</v>
      </c>
      <c r="AK227" s="373">
        <f>=AVERAGE(AK222:AK226)</f>
        <v>292.4</v>
      </c>
      <c r="AL227" s="272">
        <f>=AVERAGE(AL222:AL226)</f>
        <v>1994.28739437456</v>
      </c>
      <c r="AM227" s="272">
        <f>=AVERAGE(AM222:AM226)</f>
        <v>600</v>
      </c>
      <c r="AN227" s="374">
        <f>=AVERAGE(AN222:AN226)</f>
        <v>12</v>
      </c>
      <c r="AO227" s="374">
        <f>=AVERAGE(AO222:AO226)</f>
        <v>5</v>
      </c>
      <c r="AP227" s="375">
        <f>=AVERAGE(AP222:AP226)</f>
        <v>0.028333333333333</v>
      </c>
      <c r="AQ227" s="263" t="s">
        <v>11</v>
      </c>
      <c r="AR227" s="133">
        <f>=AVERAGE(AR222:AR226)</f>
        <v>305.6</v>
      </c>
      <c r="AS227" s="272">
        <f>=AVERAGE(AS222:AS226)</f>
        <v>2227.7888519749</v>
      </c>
      <c r="AT227" s="261">
        <f>=AVERAGE(AT222:AT226)</f>
        <v>700</v>
      </c>
      <c r="AU227" s="261">
        <f>=AVERAGE(AU222:AU226)</f>
        <v>12.8</v>
      </c>
      <c r="AV227" s="261">
        <f>=AVERAGE(AV222:AV226)</f>
        <v>6.6</v>
      </c>
      <c r="AW227" s="166">
        <f>=AVERAGE(AW222:AW226)</f>
        <v>0.027714285714286</v>
      </c>
      <c r="AX227" s="372" t="s">
        <v>11</v>
      </c>
      <c r="AY227" s="373">
        <f>=AVERAGE(AY222:AY226)</f>
        <v>315.8</v>
      </c>
      <c r="AZ227" s="272">
        <f>=AVERAGE(AZ222:AZ226)</f>
        <v>2462.43606273203</v>
      </c>
      <c r="BA227" s="272">
        <f>=AVERAGE(BA222:BA226)</f>
        <v>800</v>
      </c>
      <c r="BB227" s="374">
        <f>=AVERAGE(BB222:BB226)</f>
        <v>16</v>
      </c>
      <c r="BC227" s="374">
        <f>=AVERAGE(BC222:BC226)</f>
        <v>6.6</v>
      </c>
      <c r="BD227" s="375">
        <f>=AVERAGE(BD222:BD226)</f>
        <v>0.02825</v>
      </c>
      <c r="BE227" s="263" t="s">
        <v>11</v>
      </c>
      <c r="BF227" s="133">
        <f>=AVERAGE(BF222:BF226)</f>
        <v>338.2</v>
      </c>
      <c r="BG227" s="272">
        <f>=AVERAGE(BG222:BG226)</f>
        <v>2577.022479415</v>
      </c>
      <c r="BH227" s="261">
        <f>=AVERAGE(BH222:BH226)</f>
        <v>900</v>
      </c>
      <c r="BI227" s="261">
        <f>=AVERAGE(BI222:BI226)</f>
        <v>20.8</v>
      </c>
      <c r="BJ227" s="261">
        <f>=AVERAGE(BJ222:BJ226)</f>
        <v>8.6</v>
      </c>
      <c r="BK227" s="166">
        <f>=AVERAGE(BK222:BK226)</f>
        <v>0.032666666666667</v>
      </c>
      <c r="BL227" s="372" t="s">
        <v>11</v>
      </c>
      <c r="BM227" s="373">
        <f>=AVERAGE(BM222:BM226)</f>
        <v>357.8</v>
      </c>
      <c r="BN227" s="374">
        <f>=AVERAGE(BN222:BN226)</f>
        <v>2697.8531588872</v>
      </c>
      <c r="BO227" s="375">
        <f>=AVERAGE(BO222:BO226)</f>
        <v>1000</v>
      </c>
      <c r="BP227" s="374">
        <f>=AVERAGE(BP222:BP226)</f>
        <v>24.6</v>
      </c>
      <c r="BQ227" s="374">
        <f>=AVERAGE(BQ222:BQ226)</f>
        <v>10.4</v>
      </c>
      <c r="BR227" s="375">
        <f>=AVERAGE(BR222:BR226)</f>
        <v>0.035</v>
      </c>
    </row>
    <row r="228" spans="1:79" s="720">
      <c r="A228" s="527" t="s"/>
      <c r="B228" s="528" t="s"/>
      <c r="C228" s="528" t="s"/>
      <c r="D228" s="528" t="s"/>
      <c r="E228" s="528" t="s"/>
      <c r="F228" s="528" t="s"/>
      <c r="G228" s="528" t="s"/>
      <c r="H228" s="529" t="s"/>
      <c r="I228" s="376" t="s"/>
      <c r="J228" s="530" t="s"/>
      <c r="K228" s="530" t="s"/>
      <c r="L228" s="530" t="s"/>
      <c r="M228" s="530" t="s"/>
      <c r="N228" s="531" t="s"/>
      <c r="O228" s="532" t="s"/>
      <c r="P228" s="531" t="s"/>
      <c r="Q228" s="531" t="s"/>
      <c r="R228" s="531" t="s"/>
      <c r="S228" s="531" t="s"/>
      <c r="T228" s="531" t="s"/>
      <c r="U228" s="531" t="s"/>
      <c r="V228" s="276" t="s"/>
      <c r="W228" s="171" t="s"/>
      <c r="X228" s="171" t="s"/>
      <c r="Y228" s="171" t="s"/>
      <c r="Z228" s="171" t="s"/>
      <c r="AA228" s="171" t="s"/>
      <c r="AB228" s="171" t="s"/>
      <c r="AC228" s="276" t="s"/>
      <c r="AD228" s="171" t="s"/>
      <c r="AE228" s="171" t="s"/>
      <c r="AF228" s="171" t="s"/>
      <c r="AG228" s="171" t="s"/>
      <c r="AH228" s="171" t="s"/>
      <c r="AI228" s="171" t="s"/>
      <c r="AJ228" s="276" t="s"/>
      <c r="AK228" s="171" t="s"/>
      <c r="AL228" s="171" t="s"/>
      <c r="AM228" s="171" t="s"/>
      <c r="AN228" s="171" t="s"/>
      <c r="AO228" s="171" t="s"/>
      <c r="AP228" s="171" t="s"/>
      <c r="AQ228" s="276" t="s"/>
      <c r="AR228" s="171" t="s"/>
      <c r="AS228" s="171" t="s"/>
      <c r="AT228" s="171" t="s"/>
      <c r="AU228" s="171" t="s"/>
      <c r="AV228" s="171" t="s"/>
      <c r="AW228" s="171" t="s"/>
      <c r="AX228" s="276" t="s"/>
      <c r="AY228" s="171" t="s"/>
      <c r="AZ228" s="171" t="s"/>
      <c r="BA228" s="171" t="s"/>
      <c r="BB228" s="171" t="s"/>
      <c r="BC228" s="171" t="s"/>
      <c r="BD228" s="171" t="s"/>
      <c r="BE228" s="276" t="s"/>
      <c r="BF228" s="171" t="s"/>
      <c r="BG228" s="171" t="s"/>
      <c r="BH228" s="171" t="s"/>
      <c r="BI228" s="171" t="s"/>
      <c r="BJ228" s="171" t="s"/>
      <c r="BK228" s="171" t="s"/>
      <c r="BL228" s="276" t="s"/>
      <c r="BM228" s="342" t="s"/>
      <c r="BN228" s="171" t="s"/>
      <c r="BO228" s="171" t="s"/>
      <c r="BP228" s="171" t="s"/>
      <c r="BQ228" s="171" t="s"/>
      <c r="BR228" s="171" t="s"/>
      <c r="BS228" s="276" t="s"/>
      <c r="BT228" s="171" t="s"/>
      <c r="BU228" s="171" t="s"/>
      <c r="BV228" s="171" t="s"/>
      <c r="BW228" s="171" t="s"/>
      <c r="BX228" s="171" t="s"/>
      <c r="BY228" s="171" t="s"/>
      <c r="BZ228" s="171" t="s"/>
      <c r="CA228" s="171" t="s"/>
    </row>
    <row r="229" spans="2:8">
      <c r="B229" s="51" t="s"/>
      <c r="C229" s="51" t="s"/>
      <c r="D229" s="51" t="s"/>
      <c r="E229" s="51" t="s"/>
      <c r="F229" s="51" t="s"/>
      <c r="G229" s="51" t="s"/>
      <c r="H229" s="533" t="s"/>
    </row>
    <row r="230" spans="2:8">
      <c r="B230" s="51" t="s"/>
      <c r="C230" s="51" t="s"/>
      <c r="D230" s="51" t="s"/>
      <c r="E230" s="51" t="s"/>
      <c r="F230" s="51" t="s"/>
      <c r="G230" s="51" t="s"/>
      <c r="H230" s="533" t="s"/>
    </row>
    <row r="231" spans="2:8">
      <c r="B231" s="51" t="s"/>
      <c r="C231" s="51" t="s"/>
      <c r="D231" s="51" t="s"/>
      <c r="E231" s="51" t="s"/>
      <c r="F231" s="51" t="s"/>
      <c r="G231" s="51" t="s"/>
      <c r="H231" s="533" t="s"/>
    </row>
    <row r="232" spans="2:8">
      <c r="B232" s="51" t="s"/>
      <c r="C232" s="51" t="s"/>
      <c r="D232" s="51" t="s"/>
      <c r="E232" s="51" t="s"/>
      <c r="F232" s="51" t="s"/>
      <c r="G232" s="51" t="s"/>
      <c r="H232" s="533" t="s"/>
    </row>
    <row r="233" spans="2:8">
      <c r="B233" s="51" t="s"/>
      <c r="C233" s="51" t="s"/>
      <c r="D233" s="51" t="s"/>
      <c r="E233" s="51" t="s"/>
      <c r="F233" s="51" t="s"/>
      <c r="G233" s="51" t="s"/>
      <c r="H233" s="533" t="s"/>
    </row>
    <row r="234" spans="2:8">
      <c r="B234" s="51" t="s"/>
      <c r="C234" s="51" t="s"/>
      <c r="D234" s="51" t="s"/>
      <c r="E234" s="51" t="s"/>
      <c r="F234" s="51" t="s"/>
      <c r="G234" s="51" t="s"/>
      <c r="H234" s="533" t="s"/>
    </row>
    <row r="235" spans="2:8">
      <c r="B235" s="51" t="s"/>
      <c r="C235" s="51" t="s"/>
      <c r="D235" s="51" t="s"/>
      <c r="E235" s="51" t="s"/>
      <c r="F235" s="51" t="s"/>
      <c r="G235" s="51" t="s"/>
      <c r="H235" s="533" t="s"/>
    </row>
    <row r="236" spans="2:8">
      <c r="B236" s="51" t="s"/>
      <c r="C236" s="51" t="s"/>
      <c r="D236" s="51" t="s"/>
      <c r="E236" s="51" t="s"/>
      <c r="F236" s="51" t="s"/>
      <c r="G236" s="51" t="s"/>
      <c r="H236" s="533" t="s"/>
    </row>
    <row r="237" spans="2:8">
      <c r="B237" s="51" t="s"/>
      <c r="C237" s="51" t="s"/>
      <c r="D237" s="51" t="s"/>
      <c r="E237" s="51" t="s"/>
      <c r="F237" s="51" t="s"/>
      <c r="G237" s="51" t="s"/>
      <c r="H237" s="533" t="s"/>
    </row>
    <row r="238" spans="2:8">
      <c r="B238" s="51" t="s"/>
      <c r="C238" s="51" t="s"/>
      <c r="D238" s="51" t="s"/>
      <c r="E238" s="51" t="s"/>
      <c r="F238" s="51" t="s"/>
      <c r="G238" s="51" t="s"/>
      <c r="H238" s="533" t="s"/>
    </row>
    <row r="239" spans="2:8">
      <c r="B239" s="51" t="s"/>
      <c r="C239" s="51" t="s"/>
      <c r="D239" s="51" t="s"/>
      <c r="E239" s="51" t="s"/>
      <c r="F239" s="51" t="s"/>
      <c r="G239" s="51" t="s"/>
      <c r="H239" s="533" t="s"/>
    </row>
    <row r="240" spans="2:8">
      <c r="B240" s="51" t="s"/>
      <c r="C240" s="51" t="s"/>
      <c r="D240" s="51" t="s"/>
      <c r="E240" s="51" t="s"/>
      <c r="F240" s="51" t="s"/>
      <c r="G240" s="51" t="s"/>
      <c r="H240" s="533" t="s"/>
    </row>
    <row r="241" spans="2:8">
      <c r="B241" s="51" t="s"/>
      <c r="C241" s="51" t="s"/>
      <c r="D241" s="51" t="s"/>
      <c r="E241" s="51" t="s"/>
      <c r="F241" s="51" t="s"/>
      <c r="G241" s="51" t="s"/>
      <c r="H241" s="533" t="s"/>
    </row>
    <row r="242" spans="2:8">
      <c r="B242" s="51" t="s"/>
      <c r="C242" s="51" t="s"/>
      <c r="D242" s="51" t="s"/>
      <c r="E242" s="51" t="s"/>
      <c r="F242" s="51" t="s"/>
      <c r="G242" s="51" t="s"/>
      <c r="H242" s="533" t="s"/>
    </row>
    <row r="243" spans="2:8">
      <c r="B243" s="51" t="s"/>
      <c r="C243" s="51" t="s"/>
      <c r="D243" s="51" t="s"/>
      <c r="E243" s="51" t="s"/>
      <c r="F243" s="51" t="s"/>
      <c r="G243" s="51" t="s"/>
      <c r="H243" s="533" t="s"/>
    </row>
    <row r="244" spans="2:8">
      <c r="B244" s="51" t="s"/>
      <c r="C244" s="51" t="s"/>
      <c r="D244" s="51" t="s"/>
      <c r="E244" s="51" t="s"/>
      <c r="F244" s="51" t="s"/>
      <c r="G244" s="51" t="s"/>
      <c r="H244" s="533" t="s"/>
    </row>
    <row r="245" spans="2:8">
      <c r="B245" s="51" t="s"/>
      <c r="C245" s="51" t="s"/>
      <c r="D245" s="51" t="s"/>
      <c r="E245" s="51" t="s"/>
      <c r="F245" s="51" t="s"/>
      <c r="G245" s="51" t="s"/>
      <c r="H245" s="533" t="s"/>
    </row>
    <row r="246" spans="2:8">
      <c r="B246" s="51" t="s"/>
      <c r="C246" s="51" t="s"/>
      <c r="D246" s="51" t="s"/>
      <c r="E246" s="51" t="s"/>
      <c r="F246" s="51" t="s"/>
      <c r="G246" s="51" t="s"/>
      <c r="H246" s="533" t="s"/>
    </row>
    <row r="247" spans="2:8">
      <c r="B247" s="51" t="s"/>
      <c r="C247" s="51" t="s"/>
      <c r="D247" s="51" t="s"/>
      <c r="E247" s="51" t="s"/>
      <c r="F247" s="51" t="s"/>
      <c r="G247" s="51" t="s"/>
      <c r="H247" s="533" t="s"/>
    </row>
    <row r="248" spans="2:8">
      <c r="B248" s="51" t="s"/>
      <c r="C248" s="51" t="s"/>
      <c r="D248" s="51" t="s"/>
      <c r="E248" s="51" t="s"/>
      <c r="F248" s="51" t="s"/>
      <c r="G248" s="51" t="s"/>
      <c r="H248" s="533" t="s"/>
    </row>
    <row r="249" spans="2:7">
      <c r="B249" s="51" t="s"/>
      <c r="C249" s="51" t="s"/>
      <c r="D249" s="51" t="s"/>
      <c r="E249" s="51" t="s"/>
      <c r="F249" s="51" t="s"/>
      <c r="G249" s="51" t="s"/>
    </row>
    <row r="250" spans="2:7">
      <c r="B250" s="51" t="s"/>
      <c r="C250" s="51" t="s"/>
      <c r="D250" s="51" t="s"/>
      <c r="E250" s="51" t="s"/>
      <c r="F250" s="51" t="s"/>
      <c r="G250" s="51" t="s"/>
    </row>
    <row r="251" spans="2:7">
      <c r="B251" s="51" t="s"/>
      <c r="C251" s="51" t="s"/>
      <c r="D251" s="51" t="s"/>
      <c r="E251" s="51" t="s"/>
      <c r="F251" s="51" t="s"/>
      <c r="G251" s="51" t="s"/>
    </row>
    <row r="252" spans="2:7">
      <c r="B252" s="51" t="s"/>
      <c r="C252" s="51" t="s"/>
      <c r="D252" s="51" t="s"/>
      <c r="E252" s="51" t="s"/>
      <c r="F252" s="51" t="s"/>
      <c r="G252" s="51" t="s"/>
    </row>
    <row r="253" spans="2:7">
      <c r="B253" s="51" t="s"/>
      <c r="C253" s="51" t="s"/>
      <c r="D253" s="51" t="s"/>
      <c r="E253" s="51" t="s"/>
      <c r="F253" s="51" t="s"/>
      <c r="G253" s="51" t="s"/>
    </row>
    <row r="254" spans="2:7">
      <c r="B254" s="51" t="s"/>
      <c r="C254" s="51" t="s"/>
      <c r="D254" s="51" t="s"/>
      <c r="E254" s="51" t="s"/>
      <c r="F254" s="51" t="s"/>
      <c r="G254" s="51" t="s"/>
    </row>
    <row r="255" spans="2:7">
      <c r="B255" s="51" t="s"/>
      <c r="C255" s="51" t="s"/>
      <c r="D255" s="51" t="s"/>
      <c r="E255" s="51" t="s"/>
      <c r="F255" s="51" t="s"/>
      <c r="G255" s="51" t="s"/>
    </row>
    <row r="256" spans="2:7">
      <c r="B256" s="51" t="s"/>
      <c r="C256" s="51" t="s"/>
      <c r="D256" s="51" t="s"/>
      <c r="E256" s="51" t="s"/>
      <c r="F256" s="51" t="s"/>
      <c r="G256" s="51" t="s"/>
    </row>
    <row r="257" spans="2:7">
      <c r="B257" s="51" t="s"/>
      <c r="C257" s="51" t="s"/>
      <c r="D257" s="51" t="s"/>
      <c r="E257" s="51" t="s"/>
      <c r="F257" s="51" t="s"/>
      <c r="G257" s="51" t="s"/>
    </row>
    <row r="258" spans="2:7">
      <c r="B258" s="51" t="s"/>
      <c r="C258" s="51" t="s"/>
      <c r="D258" s="51" t="s"/>
      <c r="E258" s="51" t="s"/>
      <c r="F258" s="51" t="s"/>
      <c r="G258" s="51" t="s"/>
    </row>
    <row r="259" spans="2:7">
      <c r="B259" s="51" t="s"/>
      <c r="C259" s="51" t="s"/>
      <c r="D259" s="51" t="s"/>
      <c r="E259" s="51" t="s"/>
      <c r="F259" s="51" t="s"/>
      <c r="G259" s="51" t="s"/>
    </row>
    <row r="260" spans="2:7">
      <c r="B260" s="51" t="s"/>
      <c r="C260" s="51" t="s"/>
      <c r="D260" s="51" t="s"/>
      <c r="E260" s="51" t="s"/>
      <c r="F260" s="51" t="s"/>
      <c r="G260" s="51" t="s"/>
    </row>
    <row r="261" spans="2:7">
      <c r="B261" s="51" t="s"/>
      <c r="C261" s="51" t="s"/>
      <c r="D261" s="51" t="s"/>
      <c r="E261" s="51" t="s"/>
      <c r="F261" s="51" t="s"/>
      <c r="G261" s="51" t="s"/>
    </row>
    <row r="262" spans="2:7">
      <c r="B262" s="51" t="s"/>
      <c r="C262" s="51" t="s"/>
      <c r="D262" s="51" t="s"/>
      <c r="E262" s="51" t="s"/>
      <c r="F262" s="51" t="s"/>
      <c r="G262" s="51" t="s"/>
    </row>
    <row r="263" spans="2:7">
      <c r="B263" s="51" t="s"/>
      <c r="C263" s="51" t="s"/>
      <c r="D263" s="51" t="s"/>
      <c r="E263" s="51" t="s"/>
      <c r="F263" s="51" t="s"/>
      <c r="G263" s="51" t="s"/>
    </row>
    <row r="264" spans="2:7">
      <c r="B264" s="51" t="s"/>
      <c r="C264" s="51" t="s"/>
      <c r="D264" s="51" t="s"/>
      <c r="E264" s="51" t="s"/>
      <c r="F264" s="51" t="s"/>
      <c r="G264" s="51" t="s"/>
    </row>
    <row r="265" spans="2:7">
      <c r="B265" s="51" t="s"/>
      <c r="C265" s="51" t="s"/>
      <c r="D265" s="51" t="s"/>
      <c r="E265" s="51" t="s"/>
      <c r="F265" s="51" t="s"/>
      <c r="G265" s="51" t="s"/>
    </row>
    <row r="266" spans="2:7">
      <c r="B266" s="51" t="s"/>
      <c r="C266" s="51" t="s"/>
      <c r="D266" s="51" t="s"/>
      <c r="E266" s="51" t="s"/>
      <c r="F266" s="51" t="s"/>
      <c r="G266" s="51" t="s"/>
    </row>
    <row r="267" spans="2:7">
      <c r="B267" s="51" t="s"/>
      <c r="C267" s="51" t="s"/>
      <c r="D267" s="51" t="s"/>
      <c r="E267" s="51" t="s"/>
      <c r="F267" s="51" t="s"/>
      <c r="G267" s="51" t="s"/>
    </row>
  </sheetData>
  <mergeCells count="254">
    <mergeCell ref="BT3:BZ3"/>
    <mergeCell ref="BT12:BZ12"/>
    <mergeCell ref="BT21:BZ21"/>
    <mergeCell ref="BT29:BZ29"/>
    <mergeCell ref="A2:BR2"/>
    <mergeCell ref="A120:BR120"/>
    <mergeCell ref="BL111:BR111"/>
    <mergeCell ref="BE111:BK111"/>
    <mergeCell ref="AX111:BD111"/>
    <mergeCell ref="AQ111:AW111"/>
    <mergeCell ref="AJ111:AP111"/>
    <mergeCell ref="AC111:AI111"/>
    <mergeCell ref="V111:AB111"/>
    <mergeCell ref="O111:U111"/>
    <mergeCell ref="H111:N111"/>
    <mergeCell ref="A111:G111"/>
    <mergeCell ref="BL93:BR93"/>
    <mergeCell ref="BE93:BK93"/>
    <mergeCell ref="AX93:BD93"/>
    <mergeCell ref="AQ93:AW93"/>
    <mergeCell ref="AJ93:AP93"/>
    <mergeCell ref="AC93:AI93"/>
    <mergeCell ref="V93:AB93"/>
    <mergeCell ref="O93:U93"/>
    <mergeCell ref="H93:N93"/>
    <mergeCell ref="A93:G93"/>
    <mergeCell ref="BL84:BR84"/>
    <mergeCell ref="BE84:BK84"/>
    <mergeCell ref="AX84:BD84"/>
    <mergeCell ref="AQ84:AW84"/>
    <mergeCell ref="AJ84:AP84"/>
    <mergeCell ref="AC84:AI84"/>
    <mergeCell ref="V84:AB84"/>
    <mergeCell ref="O84:U84"/>
    <mergeCell ref="H84:N84"/>
    <mergeCell ref="A84:G84"/>
    <mergeCell ref="BL57:BR57"/>
    <mergeCell ref="BE57:BK57"/>
    <mergeCell ref="AX57:BD57"/>
    <mergeCell ref="AQ57:AW57"/>
    <mergeCell ref="AJ57:AP57"/>
    <mergeCell ref="AC57:AI57"/>
    <mergeCell ref="V57:AB57"/>
    <mergeCell ref="O57:U57"/>
    <mergeCell ref="H57:N57"/>
    <mergeCell ref="A57:G57"/>
    <mergeCell ref="BL48:BR48"/>
    <mergeCell ref="BE48:BK48"/>
    <mergeCell ref="AX48:BD48"/>
    <mergeCell ref="AQ48:AW48"/>
    <mergeCell ref="AJ48:AP48"/>
    <mergeCell ref="AC48:AI48"/>
    <mergeCell ref="V48:AB48"/>
    <mergeCell ref="O48:U48"/>
    <mergeCell ref="H48:N48"/>
    <mergeCell ref="A48:G48"/>
    <mergeCell ref="BL39:BR39"/>
    <mergeCell ref="BE39:BK39"/>
    <mergeCell ref="AX39:BD39"/>
    <mergeCell ref="AQ39:AW39"/>
    <mergeCell ref="AJ39:AP39"/>
    <mergeCell ref="AC39:AI39"/>
    <mergeCell ref="V39:AB39"/>
    <mergeCell ref="O39:U39"/>
    <mergeCell ref="H39:N39"/>
    <mergeCell ref="A39:G39"/>
    <mergeCell ref="V38:AB38"/>
    <mergeCell ref="BL21:BR21"/>
    <mergeCell ref="AX21:BD21"/>
    <mergeCell ref="AJ21:AP21"/>
    <mergeCell ref="V21:AB21"/>
    <mergeCell ref="H21:N21"/>
    <mergeCell ref="BL3:BR3"/>
    <mergeCell ref="BE3:BK3"/>
    <mergeCell ref="AX3:BD3"/>
    <mergeCell ref="AQ3:AW3"/>
    <mergeCell ref="AJ3:AP3"/>
    <mergeCell ref="AC3:AI3"/>
    <mergeCell ref="V3:AB3"/>
    <mergeCell ref="O3:U3"/>
    <mergeCell ref="H3:N3"/>
    <mergeCell ref="A3:G3"/>
    <mergeCell ref="A157:G157"/>
    <mergeCell ref="H157:N157"/>
    <mergeCell ref="O157:U157"/>
    <mergeCell ref="V157:AB157"/>
    <mergeCell ref="AC157:AI157"/>
    <mergeCell ref="AJ157:AP157"/>
    <mergeCell ref="AQ157:AW157"/>
    <mergeCell ref="AX157:BD157"/>
    <mergeCell ref="BE157:BK157"/>
    <mergeCell ref="BL157:BR157"/>
    <mergeCell ref="A184:G184"/>
    <mergeCell ref="H184:N184"/>
    <mergeCell ref="O184:U184"/>
    <mergeCell ref="V184:AB184"/>
    <mergeCell ref="AC184:AI184"/>
    <mergeCell ref="AJ184:AP184"/>
    <mergeCell ref="AQ184:AW184"/>
    <mergeCell ref="AX184:BD184"/>
    <mergeCell ref="BE184:BK184"/>
    <mergeCell ref="BL184:BR184"/>
    <mergeCell ref="A193:G193"/>
    <mergeCell ref="H193:N193"/>
    <mergeCell ref="O193:U193"/>
    <mergeCell ref="V193:AB193"/>
    <mergeCell ref="AC193:AI193"/>
    <mergeCell ref="AJ193:AP193"/>
    <mergeCell ref="AQ193:AW193"/>
    <mergeCell ref="AX193:BD193"/>
    <mergeCell ref="BE193:BK193"/>
    <mergeCell ref="BL193:BR193"/>
    <mergeCell ref="A220:G220"/>
    <mergeCell ref="H220:N220"/>
    <mergeCell ref="O220:U220"/>
    <mergeCell ref="V220:AB220"/>
    <mergeCell ref="AC220:AI220"/>
    <mergeCell ref="AJ220:AP220"/>
    <mergeCell ref="AQ220:AW220"/>
    <mergeCell ref="AX220:BD220"/>
    <mergeCell ref="BE220:BK220"/>
    <mergeCell ref="BL220:BR220"/>
    <mergeCell ref="A211:G211"/>
    <mergeCell ref="H211:N211"/>
    <mergeCell ref="O211:U211"/>
    <mergeCell ref="V211:AB211"/>
    <mergeCell ref="AC211:AI211"/>
    <mergeCell ref="AJ211:AP211"/>
    <mergeCell ref="AQ211:AW211"/>
    <mergeCell ref="AX211:BD211"/>
    <mergeCell ref="BE211:BK211"/>
    <mergeCell ref="BL211:BR211"/>
    <mergeCell ref="A202:G202"/>
    <mergeCell ref="H202:N202"/>
    <mergeCell ref="O202:U202"/>
    <mergeCell ref="V202:AB202"/>
    <mergeCell ref="AC202:AI202"/>
    <mergeCell ref="AJ202:AP202"/>
    <mergeCell ref="AQ202:AW202"/>
    <mergeCell ref="AX202:BD202"/>
    <mergeCell ref="BE202:BK202"/>
    <mergeCell ref="BL202:BR202"/>
    <mergeCell ref="A166:G166"/>
    <mergeCell ref="H166:N166"/>
    <mergeCell ref="O166:U166"/>
    <mergeCell ref="V166:AB166"/>
    <mergeCell ref="AC166:AI166"/>
    <mergeCell ref="AJ166:AP166"/>
    <mergeCell ref="AQ166:AW166"/>
    <mergeCell ref="AX166:BD166"/>
    <mergeCell ref="BE166:BK166"/>
    <mergeCell ref="BL166:BR166"/>
    <mergeCell ref="A175:G175"/>
    <mergeCell ref="H175:N175"/>
    <mergeCell ref="O175:U175"/>
    <mergeCell ref="V175:AB175"/>
    <mergeCell ref="AC175:AI175"/>
    <mergeCell ref="AJ175:AP175"/>
    <mergeCell ref="AQ175:AW175"/>
    <mergeCell ref="AX175:BD175"/>
    <mergeCell ref="BE175:BK175"/>
    <mergeCell ref="BL175:BR175"/>
    <mergeCell ref="A66:G66"/>
    <mergeCell ref="H66:N66"/>
    <mergeCell ref="O66:U66"/>
    <mergeCell ref="V66:AB66"/>
    <mergeCell ref="AC66:AI66"/>
    <mergeCell ref="AJ66:AP66"/>
    <mergeCell ref="AQ66:AW66"/>
    <mergeCell ref="AX66:BD66"/>
    <mergeCell ref="BE66:BK66"/>
    <mergeCell ref="BL66:BR66"/>
    <mergeCell ref="A75:G75"/>
    <mergeCell ref="H75:N75"/>
    <mergeCell ref="O75:U75"/>
    <mergeCell ref="V75:AB75"/>
    <mergeCell ref="AC75:AI75"/>
    <mergeCell ref="AJ75:AP75"/>
    <mergeCell ref="AQ75:AW75"/>
    <mergeCell ref="AX75:BD75"/>
    <mergeCell ref="BE75:BK75"/>
    <mergeCell ref="BL75:BR75"/>
    <mergeCell ref="A12:G12"/>
    <mergeCell ref="H12:N12"/>
    <mergeCell ref="O12:U12"/>
    <mergeCell ref="V12:AB12"/>
    <mergeCell ref="AC12:AI12"/>
    <mergeCell ref="AJ12:AP12"/>
    <mergeCell ref="AQ12:AW12"/>
    <mergeCell ref="AX12:BD12"/>
    <mergeCell ref="BE12:BK12"/>
    <mergeCell ref="BL12:BR12"/>
    <mergeCell ref="A30:G30"/>
    <mergeCell ref="H30:N30"/>
    <mergeCell ref="O30:U30"/>
    <mergeCell ref="V30:AB30"/>
    <mergeCell ref="AC30:AI30"/>
    <mergeCell ref="AJ30:AP30"/>
    <mergeCell ref="AQ30:AW30"/>
    <mergeCell ref="AX30:BD30"/>
    <mergeCell ref="BE30:BK30"/>
    <mergeCell ref="BL30:BR30"/>
    <mergeCell ref="A1:BR1"/>
    <mergeCell ref="A102:G102"/>
    <mergeCell ref="H102:N102"/>
    <mergeCell ref="O102:U102"/>
    <mergeCell ref="V102:AB102"/>
    <mergeCell ref="AC102:AI102"/>
    <mergeCell ref="AJ102:AP102"/>
    <mergeCell ref="AQ102:AW102"/>
    <mergeCell ref="AX102:BD102"/>
    <mergeCell ref="BE102:BK102"/>
    <mergeCell ref="BL102:BR102"/>
    <mergeCell ref="A121:G121"/>
    <mergeCell ref="H121:N121"/>
    <mergeCell ref="O121:U121"/>
    <mergeCell ref="V121:AB121"/>
    <mergeCell ref="AC121:AI121"/>
    <mergeCell ref="AJ121:AP121"/>
    <mergeCell ref="AQ121:AW121"/>
    <mergeCell ref="AX121:BD121"/>
    <mergeCell ref="BE121:BK121"/>
    <mergeCell ref="BL121:BR121"/>
    <mergeCell ref="A130:G130"/>
    <mergeCell ref="H130:N130"/>
    <mergeCell ref="O130:U130"/>
    <mergeCell ref="V130:AB130"/>
    <mergeCell ref="AC130:AI130"/>
    <mergeCell ref="AJ130:AP130"/>
    <mergeCell ref="AQ130:AW130"/>
    <mergeCell ref="AX130:BD130"/>
    <mergeCell ref="BE130:BK130"/>
    <mergeCell ref="BL130:BR130"/>
    <mergeCell ref="A139:G139"/>
    <mergeCell ref="H139:N139"/>
    <mergeCell ref="O139:U139"/>
    <mergeCell ref="V139:AB139"/>
    <mergeCell ref="AC139:AI139"/>
    <mergeCell ref="AJ139:AP139"/>
    <mergeCell ref="AQ139:AW139"/>
    <mergeCell ref="AX139:BD139"/>
    <mergeCell ref="BE139:BK139"/>
    <mergeCell ref="BL139:BR139"/>
    <mergeCell ref="V147:AB147"/>
    <mergeCell ref="A148:G148"/>
    <mergeCell ref="H148:N148"/>
    <mergeCell ref="O148:U148"/>
    <mergeCell ref="V148:AB148"/>
    <mergeCell ref="AC148:AI148"/>
    <mergeCell ref="AJ148:AP148"/>
    <mergeCell ref="AQ148:AW148"/>
    <mergeCell ref="AX148:BD148"/>
    <mergeCell ref="BE148:BK148"/>
    <mergeCell ref="BL148:BR148"/>
  </mergeCells>
</worksheet>
</file>

<file path=xl/worksheets/sheet2.xml><?xml version="1.0" encoding="utf-8"?>
<worksheet xmlns="http://schemas.openxmlformats.org/spreadsheetml/2006/main">
  <sheetPr codeName="YCSB读写比例">
    <tabColor/>
  </sheetPr>
  <dimension ref="Z44"/>
  <sheetViews>
    <sheetView showGridLines="true" workbookViewId="0"/>
  </sheetViews>
  <cols>
    <col min="1" max="1" width="4.41016" style="23" customWidth="true"/>
    <col min="4" max="4" width="8.95312" style="23" customWidth="true"/>
    <col min="5" max="5" width="8.83203" style="23" customWidth="true"/>
    <col min="6" max="6" width="12.0195" style="23" customWidth="true"/>
    <col min="8" max="8" width="2.57031" style="23" customWidth="true"/>
    <col min="9" max="9" width="4.41016" style="23" customWidth="true"/>
    <col min="12" max="14" width="8.83203" style="23" customWidth="true"/>
    <col min="16" max="16" width="2.57031" style="23" customWidth="true"/>
    <col min="17" max="17" width="4.41016" style="23" customWidth="true"/>
    <col min="20" max="22" width="8.83203" style="23" customWidth="true"/>
    <col min="24" max="24" width="2.57031" style="23" customWidth="true"/>
    <col min="25" max="25" width="4.41016" style="23" customWidth="true"/>
    <col min="28" max="28" width="8.58203" style="23" customWidth="true"/>
    <col min="29" max="30" width="8.83203" style="23" customWidth="true"/>
    <col min="32" max="32" width="2.57031" style="23" customWidth="true"/>
    <col min="33" max="33" width="4.41016" style="23" customWidth="true"/>
    <col min="36" max="36" width="8.58203" style="23" customWidth="true"/>
    <col min="37" max="38" width="8.83203" style="23" customWidth="true"/>
    <col min="40" max="40" width="2.45312" style="23" customWidth="true"/>
    <col min="41" max="41" width="4.41016" style="23" customWidth="true"/>
    <col min="44" max="44" width="8.58203" style="23" customWidth="true"/>
    <col min="45" max="46" width="8.83203" style="23" customWidth="true"/>
    <col min="48" max="48" width="2.45312" style="23" customWidth="true"/>
    <col min="49" max="49" width="4.41016" style="23" customWidth="true"/>
    <col min="52" max="52" width="8.58203" style="23" customWidth="true"/>
    <col min="53" max="54" width="8.83203" style="23" customWidth="true"/>
    <col min="56" max="56" width="2.33203" style="23" customWidth="true"/>
    <col min="57" max="57" width="4.41016" style="23" customWidth="true"/>
    <col min="60" max="60" width="8.58203" style="23" customWidth="true"/>
    <col min="61" max="62" width="8.83203" style="23" customWidth="true"/>
    <col min="64" max="64" width="2.45312" style="23" customWidth="true"/>
    <col min="65" max="65" width="4.41016" style="23" customWidth="true"/>
    <col min="68" max="68" width="8.58203" style="23" customWidth="true"/>
    <col min="69" max="70" width="8.83203" style="23" customWidth="true"/>
    <col min="72" max="72" width="2.45312" style="23" customWidth="true"/>
    <col min="73" max="73" width="4.41016" style="23" customWidth="true"/>
    <col min="76" max="76" width="8.58203" style="23" customWidth="true"/>
    <col min="77" max="78" width="8.83203" style="23" customWidth="true"/>
    <col min="80" max="80" width="2.57031" style="23" customWidth="true"/>
    <col min="81" max="81" width="4.41016" style="23" customWidth="true"/>
    <col min="84" max="84" width="8.58203" style="23" customWidth="true"/>
    <col min="85" max="86" width="8.83203" style="23" customWidth="true"/>
  </cols>
  <sheetData>
    <row r="1" spans="1:7">
      <c r="A1" s="534" t="s">
        <v>179</v>
      </c>
      <c r="B1" s="535" t="s"/>
      <c r="C1" s="535" t="s"/>
      <c r="D1" s="535" t="s"/>
      <c r="E1" s="535" t="s"/>
      <c r="F1" s="536" t="s"/>
      <c r="G1" s="537" t="s"/>
    </row>
    <row r="2" spans="1:7">
      <c r="A2" s="538" t="s"/>
      <c r="B2" s="539" t="s"/>
      <c r="C2" s="539" t="s"/>
      <c r="D2" s="539" t="s"/>
      <c r="E2" s="539" t="s"/>
      <c r="F2" s="539" t="s"/>
      <c r="G2" s="540" t="s"/>
    </row>
    <row r="4" spans="1:87">
      <c r="A4" s="541" t="s">
        <v>180</v>
      </c>
      <c r="B4" s="19" t="s"/>
      <c r="C4" s="19" t="s"/>
      <c r="D4" s="76" t="s"/>
      <c r="E4" s="19" t="s"/>
      <c r="F4" s="19" t="s"/>
      <c r="G4" s="19" t="s"/>
      <c r="I4" s="541" t="s">
        <v>181</v>
      </c>
      <c r="J4" s="19" t="s"/>
      <c r="K4" s="19" t="s"/>
      <c r="M4" s="19" t="s"/>
      <c r="N4" s="19" t="s"/>
      <c r="O4" s="19" t="s"/>
      <c r="Q4" s="541" t="s">
        <v>182</v>
      </c>
      <c r="R4" s="19" t="s"/>
      <c r="S4" s="19" t="s"/>
      <c r="U4" s="19" t="s"/>
      <c r="V4" s="19" t="s"/>
      <c r="W4" s="19" t="s"/>
      <c r="Y4" s="541" t="s">
        <v>183</v>
      </c>
      <c r="Z4" s="19" t="s"/>
      <c r="AA4" s="19" t="s"/>
      <c r="AC4" s="19" t="s"/>
      <c r="AD4" s="19" t="s"/>
      <c r="AE4" s="19" t="s"/>
      <c r="AF4" s="542" t="s"/>
      <c r="AG4" s="541" t="s">
        <v>184</v>
      </c>
      <c r="AH4" s="19" t="s"/>
      <c r="AI4" s="19" t="s"/>
      <c r="AK4" s="19" t="s"/>
      <c r="AL4" s="19" t="s"/>
      <c r="AM4" s="19" t="s"/>
      <c r="AO4" s="541" t="s">
        <v>185</v>
      </c>
      <c r="AP4" s="19" t="s"/>
      <c r="AQ4" s="19" t="s"/>
      <c r="AS4" s="19" t="s"/>
      <c r="AT4" s="19" t="s"/>
      <c r="AU4" s="19" t="s"/>
      <c r="AW4" s="541" t="s">
        <v>186</v>
      </c>
      <c r="AX4" s="19" t="s"/>
      <c r="AY4" s="19" t="s"/>
      <c r="BA4" s="19" t="s"/>
      <c r="BB4" s="19" t="s"/>
      <c r="BC4" s="19" t="s"/>
      <c r="BE4" s="541" t="s">
        <v>187</v>
      </c>
      <c r="BF4" s="19" t="s"/>
      <c r="BG4" s="19" t="s"/>
      <c r="BI4" s="19" t="s"/>
      <c r="BJ4" s="19" t="s"/>
      <c r="BK4" s="19" t="s"/>
      <c r="BM4" s="541" t="s">
        <v>188</v>
      </c>
      <c r="BN4" s="19" t="s"/>
      <c r="BO4" s="19" t="s"/>
      <c r="BQ4" s="19" t="s"/>
      <c r="BR4" s="19" t="s"/>
      <c r="BS4" s="19" t="s"/>
      <c r="BU4" s="541" t="s">
        <v>189</v>
      </c>
      <c r="BV4" s="19" t="s"/>
      <c r="BW4" s="19" t="s"/>
      <c r="BY4" s="19" t="s"/>
      <c r="BZ4" s="19" t="s"/>
      <c r="CA4" s="19" t="s"/>
      <c r="CC4" s="541" t="s">
        <v>190</v>
      </c>
      <c r="CD4" s="19" t="s"/>
      <c r="CE4" s="19" t="s"/>
      <c r="CF4" s="21" t="s"/>
      <c r="CG4" s="19" t="s"/>
      <c r="CH4" s="19" t="s"/>
      <c r="CI4" s="19" t="s"/>
    </row>
    <row r="5" spans="1:104">
      <c r="A5" s="543" t="s"/>
      <c r="B5" s="544" t="s"/>
      <c r="C5" s="544" t="s"/>
      <c r="D5" s="544" t="s"/>
      <c r="E5" s="544" t="s"/>
      <c r="F5" s="544" t="s"/>
      <c r="G5" s="545" t="s"/>
      <c r="I5" s="543" t="s"/>
      <c r="O5" s="545" t="s"/>
      <c r="Q5" s="543" t="s"/>
      <c r="W5" s="545" t="s"/>
      <c r="Y5" s="543" t="s"/>
      <c r="AE5" s="545" t="s"/>
      <c r="AF5" s="546" t="s"/>
      <c r="AG5" s="543" t="s"/>
      <c r="AM5" s="545" t="s"/>
      <c r="AN5" s="546" t="s"/>
      <c r="AO5" s="543" t="s"/>
      <c r="AU5" s="545" t="s"/>
      <c r="AV5" s="546" t="s"/>
      <c r="AW5" s="543" t="s"/>
      <c r="BC5" s="545" t="s"/>
      <c r="BD5" s="546" t="s"/>
      <c r="BE5" s="543" t="s"/>
      <c r="BK5" s="545" t="s"/>
      <c r="BL5" s="546" t="s"/>
      <c r="BM5" s="543" t="s"/>
      <c r="BS5" s="545" t="s"/>
      <c r="BT5" s="546" t="s"/>
      <c r="BU5" s="543" t="s"/>
      <c r="CA5" s="545" t="s"/>
      <c r="CB5" s="546" t="s"/>
      <c r="CC5" s="543" t="s"/>
      <c r="CD5" s="10" t="s"/>
      <c r="CE5" s="10" t="s"/>
      <c r="CF5" s="10" t="s"/>
      <c r="CG5" s="10" t="s"/>
      <c r="CH5" s="10" t="s"/>
      <c r="CI5" s="545" t="s"/>
      <c r="CJ5" s="546" t="s"/>
      <c r="CK5" s="546" t="s"/>
      <c r="CL5" s="546" t="s"/>
      <c r="CM5" s="546" t="s"/>
      <c r="CN5" s="546" t="s"/>
      <c r="CO5" s="546" t="s"/>
      <c r="CP5" s="546" t="s"/>
      <c r="CQ5" s="546" t="s"/>
      <c r="CR5" s="546" t="s"/>
      <c r="CS5" s="546" t="s"/>
      <c r="CT5" s="546" t="s"/>
      <c r="CU5" s="546" t="s"/>
      <c r="CV5" s="546" t="s"/>
      <c r="CW5" s="546" t="s"/>
      <c r="CX5" s="546" t="s"/>
      <c r="CY5" s="546" t="s"/>
      <c r="CZ5" s="546" t="s"/>
    </row>
    <row r="6" spans="1:104">
      <c r="A6" s="547" t="s">
        <v>191</v>
      </c>
      <c r="B6" s="19" t="s"/>
      <c r="C6" s="19" t="s"/>
      <c r="D6" s="19" t="s"/>
      <c r="E6" s="19" t="s"/>
      <c r="F6" s="19" t="s"/>
      <c r="G6" s="19" t="s"/>
      <c r="I6" s="547" t="s">
        <v>191</v>
      </c>
      <c r="J6" s="19" t="s"/>
      <c r="K6" s="19" t="s"/>
      <c r="L6" s="19" t="s"/>
      <c r="M6" s="19" t="s"/>
      <c r="N6" s="19" t="s"/>
      <c r="O6" s="19" t="s"/>
      <c r="Q6" s="547" t="s">
        <v>191</v>
      </c>
      <c r="R6" s="19" t="s"/>
      <c r="S6" s="19" t="s"/>
      <c r="T6" s="19" t="s"/>
      <c r="U6" s="19" t="s"/>
      <c r="V6" s="19" t="s"/>
      <c r="W6" s="19" t="s"/>
      <c r="Y6" s="547" t="s">
        <v>191</v>
      </c>
      <c r="Z6" s="19" t="s"/>
      <c r="AA6" s="19" t="s"/>
      <c r="AB6" s="19" t="s"/>
      <c r="AC6" s="19" t="s"/>
      <c r="AD6" s="19" t="s"/>
      <c r="AE6" s="19" t="s"/>
      <c r="AF6" s="548" t="s"/>
      <c r="AG6" s="547" t="s">
        <v>191</v>
      </c>
      <c r="AH6" s="19" t="s"/>
      <c r="AI6" s="19" t="s"/>
      <c r="AJ6" s="19" t="s"/>
      <c r="AK6" s="19" t="s"/>
      <c r="AL6" s="19" t="s"/>
      <c r="AM6" s="19" t="s"/>
      <c r="AN6" s="548" t="s"/>
      <c r="AO6" s="547" t="s">
        <v>191</v>
      </c>
      <c r="AP6" s="19" t="s"/>
      <c r="AQ6" s="19" t="s"/>
      <c r="AR6" s="19" t="s"/>
      <c r="AS6" s="19" t="s"/>
      <c r="AT6" s="19" t="s"/>
      <c r="AU6" s="19" t="s"/>
      <c r="AV6" s="548" t="s"/>
      <c r="AW6" s="547" t="s">
        <v>191</v>
      </c>
      <c r="AX6" s="19" t="s"/>
      <c r="AY6" s="19" t="s"/>
      <c r="AZ6" s="19" t="s"/>
      <c r="BA6" s="19" t="s"/>
      <c r="BB6" s="19" t="s"/>
      <c r="BC6" s="19" t="s"/>
      <c r="BD6" s="548" t="s"/>
      <c r="BE6" s="547" t="s">
        <v>191</v>
      </c>
      <c r="BF6" s="19" t="s"/>
      <c r="BG6" s="19" t="s"/>
      <c r="BH6" s="19" t="s"/>
      <c r="BI6" s="19" t="s"/>
      <c r="BJ6" s="19" t="s"/>
      <c r="BK6" s="19" t="s"/>
      <c r="BL6" s="548" t="s"/>
      <c r="BM6" s="547" t="s">
        <v>191</v>
      </c>
      <c r="BN6" s="19" t="s"/>
      <c r="BO6" s="19" t="s"/>
      <c r="BP6" s="19" t="s"/>
      <c r="BQ6" s="19" t="s"/>
      <c r="BR6" s="19" t="s"/>
      <c r="BS6" s="19" t="s"/>
      <c r="BT6" s="548" t="s"/>
      <c r="BU6" s="547" t="s">
        <v>191</v>
      </c>
      <c r="BV6" s="19" t="s"/>
      <c r="BW6" s="19" t="s"/>
      <c r="BX6" s="19" t="s"/>
      <c r="BY6" s="19" t="s"/>
      <c r="BZ6" s="19" t="s"/>
      <c r="CA6" s="19" t="s"/>
      <c r="CB6" s="548" t="s"/>
      <c r="CC6" s="547" t="s">
        <v>191</v>
      </c>
      <c r="CD6" s="549" t="s"/>
      <c r="CE6" s="549" t="s"/>
      <c r="CF6" s="549" t="s"/>
      <c r="CG6" s="549" t="s"/>
      <c r="CH6" s="549" t="s"/>
      <c r="CI6" s="549" t="s"/>
      <c r="CJ6" s="548" t="s"/>
      <c r="CK6" s="548" t="s"/>
      <c r="CL6" s="548" t="s"/>
      <c r="CM6" s="548" t="s"/>
      <c r="CN6" s="548" t="s"/>
      <c r="CO6" s="548" t="s"/>
      <c r="CP6" s="548" t="s"/>
      <c r="CQ6" s="548" t="s"/>
      <c r="CR6" s="548" t="s"/>
      <c r="CS6" s="548" t="s"/>
      <c r="CT6" s="548" t="s"/>
      <c r="CU6" s="548" t="s"/>
      <c r="CV6" s="548" t="s"/>
      <c r="CW6" s="548" t="s"/>
      <c r="CX6" s="548" t="s"/>
      <c r="CY6" s="548" t="s"/>
      <c r="CZ6" s="548" t="s"/>
    </row>
    <row r="7" spans="1:104">
      <c r="A7" s="229" t="s">
        <v>5</v>
      </c>
      <c r="B7" s="229" t="s">
        <v>46</v>
      </c>
      <c r="C7" s="229" t="s">
        <v>47</v>
      </c>
      <c r="D7" s="229" t="s">
        <v>48</v>
      </c>
      <c r="E7" s="229" t="s">
        <v>49</v>
      </c>
      <c r="F7" s="229" t="s">
        <v>50</v>
      </c>
      <c r="G7" s="229" t="s">
        <v>51</v>
      </c>
      <c r="I7" s="11" t="s">
        <v>5</v>
      </c>
      <c r="J7" s="11" t="s">
        <v>46</v>
      </c>
      <c r="K7" s="11" t="s">
        <v>47</v>
      </c>
      <c r="L7" s="11" t="s">
        <v>48</v>
      </c>
      <c r="M7" s="11" t="s">
        <v>49</v>
      </c>
      <c r="N7" s="11" t="s">
        <v>50</v>
      </c>
      <c r="O7" s="11" t="s">
        <v>51</v>
      </c>
      <c r="Q7" s="11" t="s">
        <v>5</v>
      </c>
      <c r="R7" s="11" t="s">
        <v>46</v>
      </c>
      <c r="S7" s="11" t="s">
        <v>47</v>
      </c>
      <c r="T7" s="11" t="s">
        <v>48</v>
      </c>
      <c r="U7" s="11" t="s">
        <v>49</v>
      </c>
      <c r="V7" s="11" t="s">
        <v>50</v>
      </c>
      <c r="W7" s="11" t="s">
        <v>51</v>
      </c>
      <c r="Y7" s="11" t="s">
        <v>5</v>
      </c>
      <c r="Z7" s="11" t="s">
        <v>46</v>
      </c>
      <c r="AA7" s="11" t="s">
        <v>47</v>
      </c>
      <c r="AB7" s="11" t="s">
        <v>48</v>
      </c>
      <c r="AC7" s="11" t="s">
        <v>49</v>
      </c>
      <c r="AD7" s="11" t="s">
        <v>50</v>
      </c>
      <c r="AE7" s="11" t="s">
        <v>51</v>
      </c>
      <c r="AF7" s="253" t="s"/>
      <c r="AG7" s="108" t="s">
        <v>5</v>
      </c>
      <c r="AH7" s="11" t="s">
        <v>46</v>
      </c>
      <c r="AI7" s="11" t="s">
        <v>47</v>
      </c>
      <c r="AJ7" s="11" t="s">
        <v>48</v>
      </c>
      <c r="AK7" s="11" t="s">
        <v>49</v>
      </c>
      <c r="AL7" s="11" t="s">
        <v>50</v>
      </c>
      <c r="AM7" s="11" t="s">
        <v>51</v>
      </c>
      <c r="AN7" s="253" t="s"/>
      <c r="AO7" s="108" t="s">
        <v>5</v>
      </c>
      <c r="AP7" s="11" t="s">
        <v>46</v>
      </c>
      <c r="AQ7" s="11" t="s">
        <v>47</v>
      </c>
      <c r="AR7" s="11" t="s">
        <v>48</v>
      </c>
      <c r="AS7" s="11" t="s">
        <v>49</v>
      </c>
      <c r="AT7" s="11" t="s">
        <v>50</v>
      </c>
      <c r="AU7" s="11" t="s">
        <v>51</v>
      </c>
      <c r="AV7" s="253" t="s"/>
      <c r="AW7" s="108" t="s">
        <v>5</v>
      </c>
      <c r="AX7" s="11" t="s">
        <v>46</v>
      </c>
      <c r="AY7" s="11" t="s">
        <v>47</v>
      </c>
      <c r="AZ7" s="11" t="s">
        <v>48</v>
      </c>
      <c r="BA7" s="11" t="s">
        <v>49</v>
      </c>
      <c r="BB7" s="11" t="s">
        <v>50</v>
      </c>
      <c r="BC7" s="11" t="s">
        <v>51</v>
      </c>
      <c r="BD7" s="253" t="s"/>
      <c r="BE7" s="108" t="s">
        <v>5</v>
      </c>
      <c r="BF7" s="11" t="s">
        <v>46</v>
      </c>
      <c r="BG7" s="11" t="s">
        <v>47</v>
      </c>
      <c r="BH7" s="11" t="s">
        <v>48</v>
      </c>
      <c r="BI7" s="11" t="s">
        <v>49</v>
      </c>
      <c r="BJ7" s="11" t="s">
        <v>50</v>
      </c>
      <c r="BK7" s="11" t="s">
        <v>51</v>
      </c>
      <c r="BL7" s="253" t="s"/>
      <c r="BM7" s="108" t="s">
        <v>5</v>
      </c>
      <c r="BN7" s="11" t="s">
        <v>46</v>
      </c>
      <c r="BO7" s="11" t="s">
        <v>47</v>
      </c>
      <c r="BP7" s="11" t="s">
        <v>48</v>
      </c>
      <c r="BQ7" s="11" t="s">
        <v>49</v>
      </c>
      <c r="BR7" s="11" t="s">
        <v>50</v>
      </c>
      <c r="BS7" s="11" t="s">
        <v>51</v>
      </c>
      <c r="BT7" s="253" t="s"/>
      <c r="BU7" s="108" t="s">
        <v>5</v>
      </c>
      <c r="BV7" s="11" t="s">
        <v>46</v>
      </c>
      <c r="BW7" s="11" t="s">
        <v>47</v>
      </c>
      <c r="BX7" s="11" t="s">
        <v>48</v>
      </c>
      <c r="BY7" s="11" t="s">
        <v>49</v>
      </c>
      <c r="BZ7" s="11" t="s">
        <v>50</v>
      </c>
      <c r="CA7" s="11" t="s">
        <v>51</v>
      </c>
      <c r="CB7" s="253" t="s"/>
      <c r="CC7" s="108" t="s">
        <v>5</v>
      </c>
      <c r="CD7" s="11" t="s">
        <v>46</v>
      </c>
      <c r="CE7" s="11" t="s">
        <v>47</v>
      </c>
      <c r="CF7" s="11" t="s">
        <v>48</v>
      </c>
      <c r="CG7" s="11" t="s">
        <v>49</v>
      </c>
      <c r="CH7" s="11" t="s">
        <v>50</v>
      </c>
      <c r="CI7" s="11" t="s">
        <v>51</v>
      </c>
      <c r="CJ7" s="253" t="s"/>
      <c r="CK7" s="253" t="s"/>
      <c r="CL7" s="253" t="s"/>
      <c r="CM7" s="253" t="s"/>
      <c r="CN7" s="253" t="s"/>
      <c r="CO7" s="253" t="s"/>
      <c r="CP7" s="253" t="s"/>
      <c r="CQ7" s="253" t="s"/>
      <c r="CR7" s="253" t="s"/>
      <c r="CS7" s="253" t="s"/>
      <c r="CT7" s="253" t="s"/>
      <c r="CU7" s="253" t="s"/>
      <c r="CV7" s="253" t="s"/>
      <c r="CW7" s="253" t="s"/>
      <c r="CX7" s="253" t="s"/>
      <c r="CY7" s="253" t="s"/>
      <c r="CZ7" s="253" t="s"/>
    </row>
    <row r="8" spans="1:104">
      <c r="A8" s="108">
        <v>1</v>
      </c>
      <c r="B8" s="108">
        <v>2374</v>
      </c>
      <c r="C8" s="108">
        <f>=(D8-E8-F8)*1000/B8</f>
        <v>288.542544229149</v>
      </c>
      <c r="D8" s="108">
        <v>800</v>
      </c>
      <c r="E8" s="108">
        <v>0</v>
      </c>
      <c r="F8" s="108">
        <v>115</v>
      </c>
      <c r="G8" s="108">
        <f>=(E8+F8)/D8</f>
        <v>0.14375</v>
      </c>
      <c r="I8" s="108">
        <v>1</v>
      </c>
      <c r="J8" s="108">
        <v>1389</v>
      </c>
      <c r="K8" s="108">
        <f>=(L8-M8-N8)*1000/J8</f>
        <v>505.399568034557</v>
      </c>
      <c r="L8" s="108">
        <v>800</v>
      </c>
      <c r="M8" s="108">
        <v>9</v>
      </c>
      <c r="N8" s="108">
        <v>89</v>
      </c>
      <c r="O8" s="108">
        <f>=(M8+N8)/L8</f>
        <v>0.1225</v>
      </c>
      <c r="Q8" s="108">
        <v>1</v>
      </c>
      <c r="R8" s="108">
        <v>1359</v>
      </c>
      <c r="S8" s="108">
        <f>=(T8-U8-V8)*1000/R8</f>
        <v>520.235467255335</v>
      </c>
      <c r="T8" s="108">
        <v>800</v>
      </c>
      <c r="U8" s="108">
        <v>15</v>
      </c>
      <c r="V8" s="108">
        <v>78</v>
      </c>
      <c r="W8" s="108">
        <f>=(U8+V8)/T8</f>
        <v>0.11625</v>
      </c>
      <c r="Y8" s="108">
        <v>1</v>
      </c>
      <c r="Z8" s="108">
        <v>401</v>
      </c>
      <c r="AA8" s="108">
        <f>=(AB8-AC8-AD8)*1000/Z8</f>
        <v>1798.00498753117</v>
      </c>
      <c r="AB8" s="108">
        <v>800</v>
      </c>
      <c r="AC8" s="108">
        <v>26</v>
      </c>
      <c r="AD8" s="108">
        <v>53</v>
      </c>
      <c r="AE8" s="108">
        <f>=(AC8+AD8)/AB8</f>
        <v>0.09875</v>
      </c>
      <c r="AF8" s="253" t="s"/>
      <c r="AG8" s="108">
        <v>1</v>
      </c>
      <c r="AH8" s="108">
        <v>374</v>
      </c>
      <c r="AI8" s="108">
        <f>=(AJ8-AK8-AL8)*1000/AH8</f>
        <v>1946.52406417112</v>
      </c>
      <c r="AJ8" s="108">
        <v>800</v>
      </c>
      <c r="AK8" s="108">
        <v>28</v>
      </c>
      <c r="AL8" s="108">
        <v>44</v>
      </c>
      <c r="AM8" s="108">
        <f>=(AK8+AL8)/AJ8</f>
        <v>0.09</v>
      </c>
      <c r="AN8" s="253" t="s"/>
      <c r="AO8" s="108">
        <v>1</v>
      </c>
      <c r="AP8" s="76">
        <v>381</v>
      </c>
      <c r="AQ8" s="108">
        <f>=(AR8-AS8-AT8)*1000/AP8</f>
        <v>1944.88188976378</v>
      </c>
      <c r="AR8" s="108">
        <v>800</v>
      </c>
      <c r="AS8" s="108">
        <v>32</v>
      </c>
      <c r="AT8" s="108">
        <v>27</v>
      </c>
      <c r="AU8" s="108">
        <f>=(AS8+AT8)/AR8</f>
        <v>0.07375</v>
      </c>
      <c r="AV8" s="253" t="s"/>
      <c r="AW8" s="108">
        <v>1</v>
      </c>
      <c r="AX8" s="108">
        <v>350</v>
      </c>
      <c r="AY8" s="108">
        <f>=(AZ8-BA8-BB8)*1000/AX8</f>
        <v>2168.57142857143</v>
      </c>
      <c r="AZ8" s="108">
        <v>800</v>
      </c>
      <c r="BA8" s="108">
        <v>28</v>
      </c>
      <c r="BB8" s="108">
        <v>13</v>
      </c>
      <c r="BC8" s="108">
        <f>=(BA8+BB8)/AZ8</f>
        <v>0.05125</v>
      </c>
      <c r="BD8" s="253" t="s"/>
      <c r="BE8" s="108">
        <v>1</v>
      </c>
      <c r="BF8" s="108">
        <v>339</v>
      </c>
      <c r="BG8" s="108">
        <f>=(BH8-BI8-BJ8)*1000/BF8</f>
        <v>2321.53392330384</v>
      </c>
      <c r="BH8" s="108">
        <v>800</v>
      </c>
      <c r="BI8" s="108">
        <v>7</v>
      </c>
      <c r="BJ8" s="108">
        <v>6</v>
      </c>
      <c r="BK8" s="108">
        <f>=(BI8+BJ8)/BH8</f>
        <v>0.01625</v>
      </c>
      <c r="BL8" s="253" t="s"/>
      <c r="BM8" s="108">
        <v>1</v>
      </c>
      <c r="BN8" s="76">
        <v>326</v>
      </c>
      <c r="BO8" s="108">
        <f>=(BP8-BQ8-BR8)*1000/BN8</f>
        <v>2450.92024539877</v>
      </c>
      <c r="BP8" s="108">
        <v>800</v>
      </c>
      <c r="BQ8" s="108">
        <v>0</v>
      </c>
      <c r="BR8" s="108">
        <v>1</v>
      </c>
      <c r="BS8" s="108">
        <f>=(BQ8+BR8)/BP8</f>
        <v>0.00125</v>
      </c>
      <c r="BT8" s="253" t="s"/>
      <c r="BU8" s="108">
        <v>1</v>
      </c>
      <c r="BV8" s="108">
        <v>316</v>
      </c>
      <c r="BW8" s="108">
        <f>=(BX8-BY8-BZ8)*1000/BV8</f>
        <v>2531.64556962025</v>
      </c>
      <c r="BX8" s="108">
        <v>800</v>
      </c>
      <c r="BY8" s="108">
        <v>0</v>
      </c>
      <c r="BZ8" s="108">
        <v>0</v>
      </c>
      <c r="CA8" s="108">
        <f>=(BY8+BZ8)/BX8</f>
        <v>0</v>
      </c>
      <c r="CB8" s="253" t="s"/>
      <c r="CC8" s="108">
        <v>1</v>
      </c>
      <c r="CD8" s="108">
        <v>298</v>
      </c>
      <c r="CE8" s="108">
        <f>=(CF8-CG8-CH8)*1000/CD8</f>
        <v>2684.56375838926</v>
      </c>
      <c r="CF8" s="108">
        <v>800</v>
      </c>
      <c r="CG8" s="108">
        <v>0</v>
      </c>
      <c r="CH8" s="108">
        <v>0</v>
      </c>
      <c r="CI8" s="108">
        <f>=(CG8+CH8)/CF8</f>
        <v>0</v>
      </c>
      <c r="CJ8" s="253" t="s"/>
      <c r="CK8" s="253" t="s"/>
      <c r="CL8" s="253" t="s"/>
      <c r="CM8" s="253" t="s"/>
      <c r="CN8" s="253" t="s"/>
      <c r="CO8" s="253" t="s"/>
      <c r="CP8" s="253" t="s"/>
      <c r="CQ8" s="253" t="s"/>
      <c r="CR8" s="253" t="s"/>
      <c r="CS8" s="253" t="s"/>
      <c r="CT8" s="253" t="s"/>
      <c r="CU8" s="253" t="s"/>
      <c r="CV8" s="253" t="s"/>
      <c r="CW8" s="253" t="s"/>
      <c r="CX8" s="253" t="s"/>
      <c r="CY8" s="253" t="s"/>
      <c r="CZ8" s="253" t="s"/>
    </row>
    <row r="9" spans="1:104">
      <c r="A9" s="108">
        <v>2</v>
      </c>
      <c r="B9" s="108">
        <v>2510</v>
      </c>
      <c r="C9" s="108">
        <f>=(D9-E9-F9)*1000/B9</f>
        <v>273.306772908367</v>
      </c>
      <c r="D9" s="108">
        <v>800</v>
      </c>
      <c r="E9" s="108">
        <v>0</v>
      </c>
      <c r="F9" s="108">
        <v>114</v>
      </c>
      <c r="G9" s="108">
        <f>=(E9+F9)/D9</f>
        <v>0.1425</v>
      </c>
      <c r="I9" s="108">
        <v>2</v>
      </c>
      <c r="J9" s="108">
        <v>1403</v>
      </c>
      <c r="K9" s="108">
        <f>=(L9-M9-N9)*1000/J9</f>
        <v>513.186029935852</v>
      </c>
      <c r="L9" s="108">
        <v>800</v>
      </c>
      <c r="M9" s="108">
        <v>6</v>
      </c>
      <c r="N9" s="108">
        <v>74</v>
      </c>
      <c r="O9" s="108">
        <f>=(M9+N9)/L9</f>
        <v>0.1</v>
      </c>
      <c r="Q9" s="11">
        <v>2</v>
      </c>
      <c r="R9" s="108">
        <v>1384</v>
      </c>
      <c r="S9" s="108">
        <f>=(T9-U9-V9)*1000/R9</f>
        <v>521.676300578035</v>
      </c>
      <c r="T9" s="108">
        <v>800</v>
      </c>
      <c r="U9" s="550">
        <v>14</v>
      </c>
      <c r="V9" s="108">
        <v>64</v>
      </c>
      <c r="W9" s="108">
        <f>=(U9+V9)/T9</f>
        <v>0.0975</v>
      </c>
      <c r="Y9" s="11">
        <v>2</v>
      </c>
      <c r="Z9" s="11">
        <v>413</v>
      </c>
      <c r="AA9" s="11">
        <f>=(AB9-AC9-AD9)*1000/Z9</f>
        <v>1702.17917675545</v>
      </c>
      <c r="AB9" s="11">
        <v>800</v>
      </c>
      <c r="AC9" s="11">
        <v>37</v>
      </c>
      <c r="AD9" s="11">
        <v>60</v>
      </c>
      <c r="AE9" s="11">
        <f>=(AC9+AD9)/AB9</f>
        <v>0.12125</v>
      </c>
      <c r="AF9" s="253" t="s"/>
      <c r="AG9" s="108">
        <v>2</v>
      </c>
      <c r="AH9" s="11">
        <v>384</v>
      </c>
      <c r="AI9" s="11">
        <f>=(AJ9-AK9-AL9)*1000/AH9</f>
        <v>1882.8125</v>
      </c>
      <c r="AJ9" s="11">
        <v>800</v>
      </c>
      <c r="AK9" s="11">
        <v>25</v>
      </c>
      <c r="AL9" s="11">
        <v>52</v>
      </c>
      <c r="AM9" s="11">
        <f>=(AK9+AL9)/AJ9</f>
        <v>0.09625</v>
      </c>
      <c r="AN9" s="253" t="s"/>
      <c r="AO9" s="108">
        <v>2</v>
      </c>
      <c r="AP9" s="550">
        <v>386</v>
      </c>
      <c r="AQ9" s="108">
        <f>=(AR9-AS9-AT9)*1000/AP9</f>
        <v>1919.68911917098</v>
      </c>
      <c r="AR9" s="108">
        <v>800</v>
      </c>
      <c r="AS9" s="108">
        <v>32</v>
      </c>
      <c r="AT9" s="108">
        <v>27</v>
      </c>
      <c r="AU9" s="108">
        <f>=(AS9+AT9)/AR9</f>
        <v>0.07375</v>
      </c>
      <c r="AV9" s="253" t="s"/>
      <c r="AW9" s="108">
        <v>2</v>
      </c>
      <c r="AX9" s="11">
        <v>340</v>
      </c>
      <c r="AY9" s="11">
        <f>=(AZ9-BA9-BB9)*1000/AX9</f>
        <v>2200</v>
      </c>
      <c r="AZ9" s="11">
        <v>800</v>
      </c>
      <c r="BA9" s="11">
        <v>29</v>
      </c>
      <c r="BB9" s="11">
        <v>23</v>
      </c>
      <c r="BC9" s="11">
        <f>=(BA9+BB9)/AZ9</f>
        <v>0.065</v>
      </c>
      <c r="BD9" s="253" t="s"/>
      <c r="BE9" s="108">
        <v>2</v>
      </c>
      <c r="BF9" s="12">
        <v>334</v>
      </c>
      <c r="BG9" s="11">
        <f>=(BH9-BI9-BJ9)*1000/BF9</f>
        <v>2302.39520958084</v>
      </c>
      <c r="BH9" s="11">
        <v>800</v>
      </c>
      <c r="BI9" s="12">
        <v>14</v>
      </c>
      <c r="BJ9" s="12">
        <v>17</v>
      </c>
      <c r="BK9" s="11">
        <f>=(BI9+BJ9)/BH9</f>
        <v>0.03875</v>
      </c>
      <c r="BL9" s="253" t="s"/>
      <c r="BM9" s="108">
        <v>2</v>
      </c>
      <c r="BN9" s="76">
        <v>328</v>
      </c>
      <c r="BO9" s="108">
        <f>=(BP9-BQ9-BR9)*1000/BN9</f>
        <v>2399.39024390244</v>
      </c>
      <c r="BP9" s="108">
        <v>800</v>
      </c>
      <c r="BQ9" s="108">
        <v>11</v>
      </c>
      <c r="BR9" s="108">
        <v>2</v>
      </c>
      <c r="BS9" s="108">
        <f>=(BQ9+BR9)/BP9</f>
        <v>0.01625</v>
      </c>
      <c r="BT9" s="253" t="s"/>
      <c r="BU9" s="108">
        <v>2</v>
      </c>
      <c r="BV9" s="12">
        <v>318</v>
      </c>
      <c r="BW9" s="11">
        <f>=(BX9-BY9-BZ9)*1000/BV9</f>
        <v>2515.72327044025</v>
      </c>
      <c r="BX9" s="11">
        <v>800</v>
      </c>
      <c r="BY9" s="11">
        <v>0</v>
      </c>
      <c r="BZ9" s="11">
        <v>0</v>
      </c>
      <c r="CA9" s="11">
        <f>=(BY9+BZ9)/BX9</f>
        <v>0</v>
      </c>
      <c r="CB9" s="253" t="s"/>
      <c r="CC9" s="108">
        <v>2</v>
      </c>
      <c r="CD9" s="551">
        <v>306</v>
      </c>
      <c r="CE9" s="11">
        <f>=(CF9-CG9-CH9)*1000/CD9</f>
        <v>2614.37908496732</v>
      </c>
      <c r="CF9" s="11">
        <v>800</v>
      </c>
      <c r="CG9" s="108">
        <v>0</v>
      </c>
      <c r="CH9" s="108">
        <v>0</v>
      </c>
      <c r="CI9" s="11">
        <f>=(CG9+CH9)/CF9</f>
        <v>0</v>
      </c>
      <c r="CJ9" s="253" t="s"/>
      <c r="CK9" s="253" t="s"/>
      <c r="CL9" s="253" t="s"/>
      <c r="CM9" s="253" t="s"/>
      <c r="CN9" s="253" t="s"/>
      <c r="CO9" s="253" t="s"/>
      <c r="CP9" s="253" t="s"/>
      <c r="CQ9" s="253" t="s"/>
      <c r="CR9" s="253" t="s"/>
      <c r="CS9" s="253" t="s"/>
      <c r="CT9" s="253" t="s"/>
      <c r="CU9" s="253" t="s"/>
      <c r="CV9" s="253" t="s"/>
      <c r="CW9" s="253" t="s"/>
      <c r="CX9" s="253" t="s"/>
      <c r="CY9" s="253" t="s"/>
      <c r="CZ9" s="253" t="s"/>
    </row>
    <row r="10" spans="1:104">
      <c r="A10" s="108">
        <v>3</v>
      </c>
      <c r="B10" s="108">
        <v>2496</v>
      </c>
      <c r="C10" s="108">
        <f>=(D10-E10-F10)*1000/B10</f>
        <v>282.051282051282</v>
      </c>
      <c r="D10" s="108">
        <v>800</v>
      </c>
      <c r="E10" s="108">
        <v>0</v>
      </c>
      <c r="F10" s="108">
        <v>96</v>
      </c>
      <c r="G10" s="108">
        <f>=(E10+F10)/D10</f>
        <v>0.12</v>
      </c>
      <c r="I10" s="108">
        <v>3</v>
      </c>
      <c r="J10" s="108">
        <v>1368</v>
      </c>
      <c r="K10" s="108">
        <f>=(L10-M10-N10)*1000/J10</f>
        <v>513.888888888889</v>
      </c>
      <c r="L10" s="108">
        <v>800</v>
      </c>
      <c r="M10" s="108">
        <v>8</v>
      </c>
      <c r="N10" s="108">
        <v>89</v>
      </c>
      <c r="O10" s="108">
        <f>=(M10+N10)/L10</f>
        <v>0.12125</v>
      </c>
      <c r="Q10" s="11">
        <v>3</v>
      </c>
      <c r="R10" s="108">
        <v>1380</v>
      </c>
      <c r="S10" s="108">
        <f>=(T10-U10-V10)*1000/R10</f>
        <v>510.144927536232</v>
      </c>
      <c r="T10" s="108">
        <v>800</v>
      </c>
      <c r="U10" s="108">
        <v>15</v>
      </c>
      <c r="V10" s="108">
        <v>81</v>
      </c>
      <c r="W10" s="108">
        <f>=(U10+V10)/T10</f>
        <v>0.12</v>
      </c>
      <c r="Y10" s="11">
        <v>3</v>
      </c>
      <c r="Z10" s="11">
        <v>1359</v>
      </c>
      <c r="AA10" s="11">
        <f>=(AB10-AC10-AD10)*1000/Z10</f>
        <v>548.197203826343</v>
      </c>
      <c r="AB10" s="11">
        <v>800</v>
      </c>
      <c r="AC10" s="11">
        <v>15</v>
      </c>
      <c r="AD10" s="11">
        <v>40</v>
      </c>
      <c r="AE10" s="11">
        <f>=(AC10+AD10)/AB10</f>
        <v>0.06875</v>
      </c>
      <c r="AF10" s="253" t="s"/>
      <c r="AG10" s="108">
        <v>3</v>
      </c>
      <c r="AH10" s="11">
        <v>396</v>
      </c>
      <c r="AI10" s="11">
        <f>=(AJ10-AK10-AL10)*1000/AH10</f>
        <v>1843.43434343434</v>
      </c>
      <c r="AJ10" s="11">
        <v>800</v>
      </c>
      <c r="AK10" s="11">
        <v>32</v>
      </c>
      <c r="AL10" s="11">
        <v>38</v>
      </c>
      <c r="AM10" s="11">
        <f>=(AK10+AL10)/AJ10</f>
        <v>0.0875</v>
      </c>
      <c r="AN10" s="253" t="s"/>
      <c r="AO10" s="108">
        <v>3</v>
      </c>
      <c r="AP10" s="76">
        <v>358</v>
      </c>
      <c r="AQ10" s="108">
        <f>=(AR10-AS10-AT10)*1000/AP10</f>
        <v>2069.83240223464</v>
      </c>
      <c r="AR10" s="108">
        <v>800</v>
      </c>
      <c r="AS10" s="108">
        <v>32</v>
      </c>
      <c r="AT10" s="108">
        <v>27</v>
      </c>
      <c r="AU10" s="108">
        <f>=(AS10+AT10)/AR10</f>
        <v>0.07375</v>
      </c>
      <c r="AV10" s="253" t="s"/>
      <c r="AW10" s="108">
        <v>3</v>
      </c>
      <c r="AX10" s="11">
        <v>362</v>
      </c>
      <c r="AY10" s="11">
        <f>=(AZ10-BA10-BB10)*1000/AX10</f>
        <v>2099.44751381216</v>
      </c>
      <c r="AZ10" s="11">
        <v>800</v>
      </c>
      <c r="BA10" s="11">
        <v>24</v>
      </c>
      <c r="BB10" s="11">
        <v>16</v>
      </c>
      <c r="BC10" s="11">
        <f>=(BA10+BB10)/AZ10</f>
        <v>0.05</v>
      </c>
      <c r="BD10" s="253" t="s"/>
      <c r="BE10" s="108">
        <v>3</v>
      </c>
      <c r="BF10" s="12">
        <v>341</v>
      </c>
      <c r="BG10" s="11">
        <f>=(BH10-BI10-BJ10)*1000/BF10</f>
        <v>2281.52492668622</v>
      </c>
      <c r="BH10" s="11">
        <v>800</v>
      </c>
      <c r="BI10" s="12">
        <v>14</v>
      </c>
      <c r="BJ10" s="12">
        <v>8</v>
      </c>
      <c r="BK10" s="11">
        <f>=(BI10+BJ10)/BH10</f>
        <v>0.0275</v>
      </c>
      <c r="BL10" s="253" t="s"/>
      <c r="BM10" s="108">
        <v>3</v>
      </c>
      <c r="BN10" s="76">
        <v>326</v>
      </c>
      <c r="BO10" s="108">
        <f>=(BP10-BQ10-BR10)*1000/BN10</f>
        <v>2450.92024539877</v>
      </c>
      <c r="BP10" s="108">
        <v>800</v>
      </c>
      <c r="BQ10" s="108">
        <v>0</v>
      </c>
      <c r="BR10" s="108">
        <v>1</v>
      </c>
      <c r="BS10" s="108">
        <f>=(BQ10+BR10)/BP10</f>
        <v>0.00125</v>
      </c>
      <c r="BT10" s="253" t="s"/>
      <c r="BU10" s="108">
        <v>3</v>
      </c>
      <c r="BV10" s="12">
        <v>306</v>
      </c>
      <c r="BW10" s="11">
        <f>=(BX10-BY10-BZ10)*1000/BV10</f>
        <v>2614.37908496732</v>
      </c>
      <c r="BX10" s="11">
        <v>800</v>
      </c>
      <c r="BY10" s="108">
        <v>0</v>
      </c>
      <c r="BZ10" s="108">
        <v>0</v>
      </c>
      <c r="CA10" s="11">
        <f>=(BY10+BZ10)/BX10</f>
        <v>0</v>
      </c>
      <c r="CB10" s="253" t="s"/>
      <c r="CC10" s="108">
        <v>3</v>
      </c>
      <c r="CD10" s="551">
        <v>296</v>
      </c>
      <c r="CE10" s="11">
        <f>=(CF10-CG10-CH10)*1000/CD10</f>
        <v>2702.7027027027</v>
      </c>
      <c r="CF10" s="11">
        <v>800</v>
      </c>
      <c r="CG10" s="551">
        <v>0</v>
      </c>
      <c r="CH10" s="551">
        <v>0</v>
      </c>
      <c r="CI10" s="11">
        <f>=(CG10+CH10)/CF10</f>
        <v>0</v>
      </c>
      <c r="CJ10" s="253" t="s"/>
      <c r="CK10" s="253" t="s"/>
      <c r="CL10" s="253" t="s"/>
      <c r="CM10" s="253" t="s"/>
      <c r="CN10" s="253" t="s"/>
      <c r="CO10" s="253" t="s"/>
      <c r="CP10" s="253" t="s"/>
      <c r="CQ10" s="253" t="s"/>
      <c r="CR10" s="253" t="s"/>
      <c r="CS10" s="253" t="s"/>
      <c r="CT10" s="253" t="s"/>
      <c r="CU10" s="253" t="s"/>
      <c r="CV10" s="253" t="s"/>
      <c r="CW10" s="253" t="s"/>
      <c r="CX10" s="253" t="s"/>
      <c r="CY10" s="253" t="s"/>
      <c r="CZ10" s="253" t="s"/>
    </row>
    <row r="11" spans="1:104">
      <c r="A11" s="108">
        <v>4</v>
      </c>
      <c r="B11" s="108">
        <v>1445</v>
      </c>
      <c r="C11" s="108">
        <f>=(D11-E11-F11)*1000/B11</f>
        <v>469.204152249135</v>
      </c>
      <c r="D11" s="108">
        <v>800</v>
      </c>
      <c r="E11" s="108">
        <v>0</v>
      </c>
      <c r="F11" s="108">
        <v>122</v>
      </c>
      <c r="G11" s="108">
        <f>=(E11+F11)/D11</f>
        <v>0.1525</v>
      </c>
      <c r="I11" s="108">
        <v>4</v>
      </c>
      <c r="J11" s="108">
        <v>1387</v>
      </c>
      <c r="K11" s="108">
        <f>=(L11-M11-N11)*1000/J11</f>
        <v>496.755587599135</v>
      </c>
      <c r="L11" s="108">
        <v>800</v>
      </c>
      <c r="M11" s="108">
        <v>10</v>
      </c>
      <c r="N11" s="108">
        <v>101</v>
      </c>
      <c r="O11" s="108">
        <f>=(M11+N11)/L11</f>
        <v>0.13875</v>
      </c>
      <c r="Q11" s="11">
        <v>4</v>
      </c>
      <c r="R11" s="108">
        <v>1390</v>
      </c>
      <c r="S11" s="108">
        <f>=(T11-U11-V11)*1000/R11</f>
        <v>507.913669064748</v>
      </c>
      <c r="T11" s="108">
        <v>800</v>
      </c>
      <c r="U11" s="108">
        <v>19</v>
      </c>
      <c r="V11" s="108">
        <v>75</v>
      </c>
      <c r="W11" s="108">
        <f>=(U11+V11)/T11</f>
        <v>0.1175</v>
      </c>
      <c r="Y11" s="11">
        <v>4</v>
      </c>
      <c r="Z11" s="11">
        <v>1377</v>
      </c>
      <c r="AA11" s="11">
        <f>=(AB11-AC11-AD11)*1000/Z11</f>
        <v>523.602033405955</v>
      </c>
      <c r="AB11" s="11">
        <v>800</v>
      </c>
      <c r="AC11" s="11">
        <v>25</v>
      </c>
      <c r="AD11" s="11">
        <v>54</v>
      </c>
      <c r="AE11" s="11">
        <f>=(AC11+AD11)/AB11</f>
        <v>0.09875</v>
      </c>
      <c r="AF11" s="253" t="s"/>
      <c r="AG11" s="108">
        <v>4</v>
      </c>
      <c r="AH11" s="11">
        <v>397</v>
      </c>
      <c r="AI11" s="11">
        <f>=(AJ11-AK11-AL11)*1000/AH11</f>
        <v>1750.62972292191</v>
      </c>
      <c r="AJ11" s="11">
        <v>800</v>
      </c>
      <c r="AK11" s="11">
        <v>49</v>
      </c>
      <c r="AL11" s="11">
        <v>56</v>
      </c>
      <c r="AM11" s="11">
        <f>=(AK11+AL11)/AJ11</f>
        <v>0.13125</v>
      </c>
      <c r="AN11" s="253" t="s"/>
      <c r="AO11" s="108">
        <v>4</v>
      </c>
      <c r="AP11" s="76">
        <v>370</v>
      </c>
      <c r="AQ11" s="108">
        <f>=(AR11-AS11-AT11)*1000/AP11</f>
        <v>2002.7027027027</v>
      </c>
      <c r="AR11" s="108">
        <v>800</v>
      </c>
      <c r="AS11" s="108">
        <v>32</v>
      </c>
      <c r="AT11" s="108">
        <v>27</v>
      </c>
      <c r="AU11" s="108">
        <f>=(AS11+AT11)/AR11</f>
        <v>0.07375</v>
      </c>
      <c r="AV11" s="253" t="s"/>
      <c r="AW11" s="108">
        <v>4</v>
      </c>
      <c r="AX11" s="11">
        <v>365</v>
      </c>
      <c r="AY11" s="11">
        <f>=(AZ11-BA11-BB11)*1000/AX11</f>
        <v>2079.45205479452</v>
      </c>
      <c r="AZ11" s="11">
        <v>800</v>
      </c>
      <c r="BA11" s="11">
        <v>28</v>
      </c>
      <c r="BB11" s="11">
        <v>13</v>
      </c>
      <c r="BC11" s="11">
        <f>=(BA11+BB11)/AZ11</f>
        <v>0.05125</v>
      </c>
      <c r="BD11" s="253" t="s"/>
      <c r="BE11" s="108">
        <v>4</v>
      </c>
      <c r="BF11" s="12">
        <v>341</v>
      </c>
      <c r="BG11" s="11">
        <f>=(BH11-BI11-BJ11)*1000/BF11</f>
        <v>2328.44574780059</v>
      </c>
      <c r="BH11" s="11">
        <v>800</v>
      </c>
      <c r="BI11" s="12">
        <v>3</v>
      </c>
      <c r="BJ11" s="12">
        <v>3</v>
      </c>
      <c r="BK11" s="11">
        <f>=(BI11+BJ11)/BH11</f>
        <v>0.0075</v>
      </c>
      <c r="BL11" s="253" t="s"/>
      <c r="BM11" s="108">
        <v>4</v>
      </c>
      <c r="BN11" s="76">
        <v>334</v>
      </c>
      <c r="BO11" s="108">
        <f>=(BP11-BQ11-BR11)*1000/BN11</f>
        <v>2356.2874251497</v>
      </c>
      <c r="BP11" s="108">
        <v>800</v>
      </c>
      <c r="BQ11" s="108">
        <v>11</v>
      </c>
      <c r="BR11" s="108">
        <v>2</v>
      </c>
      <c r="BS11" s="108">
        <f>=(BQ11+BR11)/BP11</f>
        <v>0.01625</v>
      </c>
      <c r="BT11" s="253" t="s"/>
      <c r="BU11" s="108">
        <v>4</v>
      </c>
      <c r="BV11" s="12">
        <v>322</v>
      </c>
      <c r="BW11" s="11">
        <f>=(BX11-BY11-BZ11)*1000/BV11</f>
        <v>2484.47204968944</v>
      </c>
      <c r="BX11" s="11">
        <v>800</v>
      </c>
      <c r="BY11" s="108">
        <v>0</v>
      </c>
      <c r="BZ11" s="108">
        <v>0</v>
      </c>
      <c r="CA11" s="11">
        <f>=(BY11+BZ11)/BX11</f>
        <v>0</v>
      </c>
      <c r="CB11" s="253" t="s"/>
      <c r="CC11" s="108">
        <v>4</v>
      </c>
      <c r="CD11" s="551">
        <v>301</v>
      </c>
      <c r="CE11" s="11">
        <f>=(CF11-CG11-CH11)*1000/CD11</f>
        <v>2657.8073089701</v>
      </c>
      <c r="CF11" s="11">
        <v>800</v>
      </c>
      <c r="CG11" s="551">
        <v>0</v>
      </c>
      <c r="CH11" s="551">
        <v>0</v>
      </c>
      <c r="CI11" s="11">
        <f>=(CG11+CH11)/CF11</f>
        <v>0</v>
      </c>
      <c r="CJ11" s="253" t="s"/>
      <c r="CK11" s="253" t="s"/>
      <c r="CL11" s="253" t="s"/>
      <c r="CM11" s="253" t="s"/>
      <c r="CN11" s="253" t="s"/>
      <c r="CO11" s="253" t="s"/>
      <c r="CP11" s="253" t="s"/>
      <c r="CQ11" s="253" t="s"/>
      <c r="CR11" s="253" t="s"/>
      <c r="CS11" s="253" t="s"/>
      <c r="CT11" s="253" t="s"/>
      <c r="CU11" s="253" t="s"/>
      <c r="CV11" s="253" t="s"/>
      <c r="CW11" s="253" t="s"/>
      <c r="CX11" s="253" t="s"/>
      <c r="CY11" s="253" t="s"/>
      <c r="CZ11" s="253" t="s"/>
    </row>
    <row r="12" spans="1:104">
      <c r="A12" s="108">
        <v>5</v>
      </c>
      <c r="B12" s="108">
        <v>1444</v>
      </c>
      <c r="C12" s="76">
        <f>=(D12-E12-F12)*1000/B12</f>
        <v>500.692520775623</v>
      </c>
      <c r="D12" s="108">
        <v>800</v>
      </c>
      <c r="E12" s="108">
        <v>0</v>
      </c>
      <c r="F12" s="108">
        <v>77</v>
      </c>
      <c r="G12" s="108">
        <f>=(E12+F12)/D12</f>
        <v>0.09625</v>
      </c>
      <c r="I12" s="108">
        <v>5</v>
      </c>
      <c r="J12" s="108">
        <v>1380</v>
      </c>
      <c r="K12" s="76">
        <f>=(L12-M12-N12)*1000/J12</f>
        <v>495.652173913044</v>
      </c>
      <c r="L12" s="108">
        <v>800</v>
      </c>
      <c r="M12" s="108">
        <v>9</v>
      </c>
      <c r="N12" s="108">
        <v>107</v>
      </c>
      <c r="O12" s="108">
        <f>=(M12+N12)/L12</f>
        <v>0.145</v>
      </c>
      <c r="Q12" s="11">
        <v>5</v>
      </c>
      <c r="R12" s="108">
        <v>1321</v>
      </c>
      <c r="S12" s="76">
        <f>=(T12-U12-V12)*1000/R12</f>
        <v>536.71461014383</v>
      </c>
      <c r="T12" s="108">
        <v>800</v>
      </c>
      <c r="U12" s="108">
        <v>17</v>
      </c>
      <c r="V12" s="108">
        <v>74</v>
      </c>
      <c r="W12" s="108">
        <f>=(U12+V12)/T12</f>
        <v>0.11375</v>
      </c>
      <c r="Y12" s="11">
        <v>5</v>
      </c>
      <c r="Z12" s="11">
        <v>431</v>
      </c>
      <c r="AA12" s="76">
        <f>=(AB12-AC12-AD12)*1000/Z12</f>
        <v>1621.80974477958</v>
      </c>
      <c r="AB12" s="11">
        <v>800</v>
      </c>
      <c r="AC12" s="11">
        <v>28</v>
      </c>
      <c r="AD12" s="11">
        <v>73</v>
      </c>
      <c r="AE12" s="11">
        <f>=(AC12+AD12)/AB12</f>
        <v>0.12625</v>
      </c>
      <c r="AF12" s="253" t="s"/>
      <c r="AG12" s="108">
        <v>5</v>
      </c>
      <c r="AH12" s="11">
        <v>387</v>
      </c>
      <c r="AI12" s="76">
        <f>=(AJ12-AK12-AL12)*1000/AH12</f>
        <v>1950.90439276486</v>
      </c>
      <c r="AJ12" s="11">
        <v>800</v>
      </c>
      <c r="AK12" s="11">
        <v>26</v>
      </c>
      <c r="AL12" s="11">
        <v>19</v>
      </c>
      <c r="AM12" s="11">
        <f>=(AK12+AL12)/AJ12</f>
        <v>0.05625</v>
      </c>
      <c r="AN12" s="253" t="s"/>
      <c r="AO12" s="108">
        <v>5</v>
      </c>
      <c r="AP12" s="76">
        <v>343</v>
      </c>
      <c r="AQ12" s="108">
        <f>=(AR12-AS12-AT12)*1000/AP12</f>
        <v>2160.34985422741</v>
      </c>
      <c r="AR12" s="108">
        <v>800</v>
      </c>
      <c r="AS12" s="108">
        <v>32</v>
      </c>
      <c r="AT12" s="108">
        <v>27</v>
      </c>
      <c r="AU12" s="108">
        <f>=(AS12+AT12)/AR12</f>
        <v>0.07375</v>
      </c>
      <c r="AV12" s="253" t="s"/>
      <c r="AW12" s="108">
        <v>5</v>
      </c>
      <c r="AX12" s="11">
        <v>335</v>
      </c>
      <c r="AY12" s="76">
        <f>=(AZ12-BA12-BB12)*1000/AX12</f>
        <v>2238.80597014925</v>
      </c>
      <c r="AZ12" s="11">
        <v>800</v>
      </c>
      <c r="BA12" s="11">
        <v>30</v>
      </c>
      <c r="BB12" s="11">
        <v>20</v>
      </c>
      <c r="BC12" s="11">
        <f>=(BA12+BB12)/AZ12</f>
        <v>0.0625</v>
      </c>
      <c r="BD12" s="253" t="s"/>
      <c r="BE12" s="108">
        <v>5</v>
      </c>
      <c r="BF12" s="12">
        <v>327</v>
      </c>
      <c r="BG12" s="76">
        <f>=(BH12-BI12-BJ12)*1000/BF12</f>
        <v>2363.91437308869</v>
      </c>
      <c r="BH12" s="11">
        <v>800</v>
      </c>
      <c r="BI12" s="12">
        <v>21</v>
      </c>
      <c r="BJ12" s="12">
        <v>6</v>
      </c>
      <c r="BK12" s="11">
        <f>=(BI12+BJ12)/BH12</f>
        <v>0.03375</v>
      </c>
      <c r="BL12" s="253" t="s"/>
      <c r="BM12" s="108">
        <v>5</v>
      </c>
      <c r="BN12" s="76">
        <v>316</v>
      </c>
      <c r="BO12" s="108">
        <f>=(BP12-BQ12-BR12)*1000/BN12</f>
        <v>2490.50632911392</v>
      </c>
      <c r="BP12" s="108">
        <v>800</v>
      </c>
      <c r="BQ12" s="108">
        <v>11</v>
      </c>
      <c r="BR12" s="108">
        <v>2</v>
      </c>
      <c r="BS12" s="108">
        <f>=(BQ12+BR12)/BP12</f>
        <v>0.01625</v>
      </c>
      <c r="BT12" s="253" t="s"/>
      <c r="BU12" s="108">
        <v>5</v>
      </c>
      <c r="BV12" s="12">
        <v>301</v>
      </c>
      <c r="BW12" s="76">
        <f>=(BX12-BY12-BZ12)*1000/BV12</f>
        <v>2657.8073089701</v>
      </c>
      <c r="BX12" s="11">
        <v>800</v>
      </c>
      <c r="BY12" s="108">
        <v>0</v>
      </c>
      <c r="BZ12" s="108">
        <v>0</v>
      </c>
      <c r="CA12" s="11">
        <f>=(BY12+BZ12)/BX12</f>
        <v>0</v>
      </c>
      <c r="CB12" s="253" t="s"/>
      <c r="CC12" s="108">
        <v>5</v>
      </c>
      <c r="CD12" s="551">
        <v>309</v>
      </c>
      <c r="CE12" s="76">
        <f>=(CF12-CG12-CH12)*1000/CD12</f>
        <v>2588.99676375405</v>
      </c>
      <c r="CF12" s="11">
        <v>800</v>
      </c>
      <c r="CG12" s="551">
        <v>0</v>
      </c>
      <c r="CH12" s="551">
        <v>0</v>
      </c>
      <c r="CI12" s="11">
        <f>=(CG12+CH12)/CF12</f>
        <v>0</v>
      </c>
      <c r="CJ12" s="253" t="s"/>
      <c r="CK12" s="253" t="s"/>
      <c r="CL12" s="253" t="s"/>
      <c r="CM12" s="253" t="s"/>
      <c r="CN12" s="253" t="s"/>
      <c r="CO12" s="253" t="s"/>
      <c r="CP12" s="253" t="s"/>
      <c r="CQ12" s="253" t="s"/>
      <c r="CR12" s="253" t="s"/>
      <c r="CS12" s="253" t="s"/>
      <c r="CT12" s="253" t="s"/>
      <c r="CU12" s="253" t="s"/>
      <c r="CV12" s="253" t="s"/>
      <c r="CW12" s="253" t="s"/>
      <c r="CX12" s="253" t="s"/>
      <c r="CY12" s="253" t="s"/>
      <c r="CZ12" s="253" t="s"/>
    </row>
    <row r="13" spans="1:104">
      <c r="A13" s="11" t="s">
        <v>11</v>
      </c>
      <c r="B13" s="76">
        <f>=AVERAGE(B8:B12)</f>
        <v>2053.8</v>
      </c>
      <c r="C13" s="108">
        <f>=AVERAGE(C8:C12)</f>
        <v>362.759454442711</v>
      </c>
      <c r="D13" s="108">
        <f>=AVERAGE(D8:D12)</f>
        <v>800</v>
      </c>
      <c r="E13" s="76">
        <f>=AVERAGE(E8:E12)</f>
        <v>0</v>
      </c>
      <c r="F13" s="76">
        <f>=AVERAGE(F8:F12)</f>
        <v>104.8</v>
      </c>
      <c r="G13" s="108">
        <f>=(E13+F13)/D13</f>
        <v>0.131</v>
      </c>
      <c r="I13" s="11" t="s">
        <v>11</v>
      </c>
      <c r="J13" s="76">
        <f>=AVERAGE(J8:J12)</f>
        <v>1385.4</v>
      </c>
      <c r="K13" s="108">
        <f>=AVERAGE(K8:K12)</f>
        <v>504.976449674295</v>
      </c>
      <c r="L13" s="108">
        <f>=AVERAGE(L8:L12)</f>
        <v>800</v>
      </c>
      <c r="M13" s="76">
        <f>=AVERAGE(M8:M12)</f>
        <v>8.4</v>
      </c>
      <c r="N13" s="76">
        <f>=AVERAGE(N8:N12)</f>
        <v>92</v>
      </c>
      <c r="O13" s="108">
        <f>=(M13+N13)/L13</f>
        <v>0.1255</v>
      </c>
      <c r="Q13" s="11" t="s">
        <v>11</v>
      </c>
      <c r="R13" s="76">
        <f>=AVERAGE(R8:R12)</f>
        <v>1366.8</v>
      </c>
      <c r="S13" s="108">
        <f>=AVERAGE(S8:S12)</f>
        <v>519.336994915636</v>
      </c>
      <c r="T13" s="108">
        <f>=AVERAGE(T8:T12)</f>
        <v>800</v>
      </c>
      <c r="U13" s="552">
        <f>=AVERAGE(U8:U12)</f>
        <v>16</v>
      </c>
      <c r="V13" s="552">
        <f>=AVERAGE(V8:V12)</f>
        <v>74.4</v>
      </c>
      <c r="W13" s="108">
        <f>=(U13+V13)/T13</f>
        <v>0.113</v>
      </c>
      <c r="Y13" s="11" t="s">
        <v>11</v>
      </c>
      <c r="Z13" s="11">
        <f>=AVERAGE(Z8:Z12)</f>
        <v>796.2</v>
      </c>
      <c r="AA13" s="108">
        <f>=AVERAGE(AA8:AA12)</f>
        <v>1238.7586292597</v>
      </c>
      <c r="AB13" s="108">
        <f>=AVERAGE(AB8:AB12)</f>
        <v>800</v>
      </c>
      <c r="AC13" s="11">
        <f>=AVERAGE(AC8:AC12)</f>
        <v>26.2</v>
      </c>
      <c r="AD13" s="11">
        <f>=AVERAGE(AD8:AD12)</f>
        <v>56</v>
      </c>
      <c r="AE13" s="108">
        <f>=(AC13+AD13)/AB13</f>
        <v>0.10275</v>
      </c>
      <c r="AF13" s="253" t="s"/>
      <c r="AG13" s="11" t="s">
        <v>11</v>
      </c>
      <c r="AH13" s="11">
        <f>=AVERAGE(AH8:AH12)</f>
        <v>387.6</v>
      </c>
      <c r="AI13" s="108">
        <f>=AVERAGE(AI8:AI12)</f>
        <v>1874.86100465845</v>
      </c>
      <c r="AJ13" s="108">
        <f>=AVERAGE(AJ8:AJ12)</f>
        <v>800</v>
      </c>
      <c r="AK13" s="11">
        <f>=AVERAGE(AK8:AK12)</f>
        <v>32</v>
      </c>
      <c r="AL13" s="11">
        <f>=AVERAGE(AL8:AL12)</f>
        <v>41.8</v>
      </c>
      <c r="AM13" s="108">
        <f>=(AK13+AL13)/AJ13</f>
        <v>0.09225</v>
      </c>
      <c r="AN13" s="253" t="s"/>
      <c r="AO13" s="11" t="s">
        <v>11</v>
      </c>
      <c r="AP13" s="76">
        <f>=AVERAGE(AP8:AP12)</f>
        <v>367.6</v>
      </c>
      <c r="AQ13" s="108">
        <f>=AVERAGE(AQ8:AQ12)</f>
        <v>2019.4911936199</v>
      </c>
      <c r="AR13" s="108">
        <f>=AVERAGE(AR8:AR12)</f>
        <v>800</v>
      </c>
      <c r="AS13" s="552">
        <f>=AVERAGE(AS8:AS12)</f>
        <v>32</v>
      </c>
      <c r="AT13" s="552">
        <f>=AVERAGE(AT8:AT12)</f>
        <v>27</v>
      </c>
      <c r="AU13" s="108">
        <f>=(AS13+AT13)/AR13</f>
        <v>0.07375</v>
      </c>
      <c r="AV13" s="253" t="s"/>
      <c r="AW13" s="11" t="s">
        <v>11</v>
      </c>
      <c r="AX13" s="11">
        <f>=AVERAGE(AX8:AX12)</f>
        <v>350.4</v>
      </c>
      <c r="AY13" s="108">
        <f>=AVERAGE(AY8:AY12)</f>
        <v>2157.25539346547</v>
      </c>
      <c r="AZ13" s="108">
        <f>=AVERAGE(AZ8:AZ12)</f>
        <v>800</v>
      </c>
      <c r="BA13" s="11">
        <f>=AVERAGE(BA8:BA12)</f>
        <v>27.8</v>
      </c>
      <c r="BB13" s="11">
        <f>=AVERAGE(BB8:BB12)</f>
        <v>17</v>
      </c>
      <c r="BC13" s="108">
        <f>=(BA13+BB13)/AZ13</f>
        <v>0.056</v>
      </c>
      <c r="BD13" s="253" t="s"/>
      <c r="BE13" s="11" t="s">
        <v>11</v>
      </c>
      <c r="BF13" s="11">
        <f>=AVERAGE(BF8:BF12)</f>
        <v>336.4</v>
      </c>
      <c r="BG13" s="108">
        <f>=AVERAGE(BG8:BG12)</f>
        <v>2319.56283609203</v>
      </c>
      <c r="BH13" s="108">
        <f>=AVERAGE(BH8:BH12)</f>
        <v>800</v>
      </c>
      <c r="BI13" s="11">
        <f>=AVERAGE(BI8:BI12)</f>
        <v>11.8</v>
      </c>
      <c r="BJ13" s="11">
        <f>=AVERAGE(BJ8:BJ12)</f>
        <v>8</v>
      </c>
      <c r="BK13" s="108">
        <f>=(BI13+BJ13)/BH13</f>
        <v>0.02475</v>
      </c>
      <c r="BL13" s="253" t="s"/>
      <c r="BM13" s="553" t="s">
        <v>11</v>
      </c>
      <c r="BN13" s="554">
        <f>=AVERAGE(BN8:BN12)</f>
        <v>326</v>
      </c>
      <c r="BO13" s="229">
        <f>=AVERAGE(BO8:BO12)</f>
        <v>2429.60489779272</v>
      </c>
      <c r="BP13" s="121">
        <f>=AVERAGE(BP8:BP12)</f>
        <v>800</v>
      </c>
      <c r="BQ13" s="555">
        <f>=AVERAGE(BQ8:BQ12)</f>
        <v>6.6</v>
      </c>
      <c r="BR13" s="556">
        <f>=AVERAGE(BR8:BR12)</f>
        <v>1.6</v>
      </c>
      <c r="BS13" s="229">
        <f>=(BQ13+BR13)/BP13</f>
        <v>0.01025</v>
      </c>
      <c r="BT13" s="253" t="s"/>
      <c r="BU13" s="11" t="s">
        <v>11</v>
      </c>
      <c r="BV13" s="11">
        <f>=AVERAGE(BV8:BV12)</f>
        <v>312.6</v>
      </c>
      <c r="BW13" s="108">
        <f>=AVERAGE(BW8:BW12)</f>
        <v>2560.80545673747</v>
      </c>
      <c r="BX13" s="108">
        <f>=AVERAGE(BX8:BX12)</f>
        <v>800</v>
      </c>
      <c r="BY13" s="11">
        <f>=AVERAGE(BY8:BY12)</f>
        <v>0</v>
      </c>
      <c r="BZ13" s="11">
        <f>=AVERAGE(BZ8:BZ12)</f>
        <v>0</v>
      </c>
      <c r="CA13" s="108">
        <f>=(BY13+BZ13)/BX13</f>
        <v>0</v>
      </c>
      <c r="CB13" s="253" t="s"/>
      <c r="CC13" s="11" t="s">
        <v>11</v>
      </c>
      <c r="CD13" s="11">
        <v>296</v>
      </c>
      <c r="CE13" s="108">
        <f>=AVERAGE(CE8:CE12)</f>
        <v>2649.68992375669</v>
      </c>
      <c r="CF13" s="108">
        <f>=AVERAGE(CF8:CF12)</f>
        <v>800</v>
      </c>
      <c r="CG13" s="11">
        <f>=AVERAGE(CG8:CG12)</f>
        <v>0</v>
      </c>
      <c r="CH13" s="11">
        <f>=AVERAGE(CH8:CH12)</f>
        <v>0</v>
      </c>
      <c r="CI13" s="108">
        <f>=(CG13+CH13)/CF13</f>
        <v>0</v>
      </c>
      <c r="CJ13" s="253" t="s"/>
      <c r="CK13" s="253" t="s"/>
      <c r="CL13" s="253" t="s"/>
      <c r="CM13" s="253" t="s"/>
      <c r="CN13" s="253" t="s"/>
      <c r="CO13" s="253" t="s"/>
      <c r="CP13" s="253" t="s"/>
      <c r="CQ13" s="253" t="s"/>
      <c r="CR13" s="253" t="s"/>
      <c r="CS13" s="253" t="s"/>
      <c r="CT13" s="253" t="s"/>
      <c r="CU13" s="253" t="s"/>
      <c r="CV13" s="253" t="s"/>
      <c r="CW13" s="253" t="s"/>
      <c r="CX13" s="253" t="s"/>
      <c r="CY13" s="253" t="s"/>
      <c r="CZ13" s="253" t="s"/>
    </row>
    <row r="14" spans="1:104">
      <c r="A14" s="149" t="s"/>
      <c r="B14" s="557" t="s"/>
      <c r="C14" s="557" t="s"/>
      <c r="D14" s="557" t="s"/>
      <c r="E14" s="557" t="s"/>
      <c r="F14" s="557" t="s"/>
      <c r="G14" s="558" t="s"/>
      <c r="I14" s="149" t="s"/>
      <c r="J14" s="557" t="s"/>
      <c r="K14" s="557" t="s"/>
      <c r="L14" s="557" t="s"/>
      <c r="M14" s="557" t="s"/>
      <c r="N14" s="557" t="s"/>
      <c r="O14" s="558" t="s"/>
      <c r="W14" s="558" t="s"/>
      <c r="Y14" s="149" t="s"/>
      <c r="AE14" s="558" t="s"/>
      <c r="AF14" s="253" t="s"/>
      <c r="AG14" s="149" t="s"/>
      <c r="AM14" s="558" t="s"/>
      <c r="AN14" s="253" t="s"/>
      <c r="AU14" s="558" t="s"/>
      <c r="AV14" s="253" t="s"/>
      <c r="AW14" s="559" t="s"/>
      <c r="BC14" s="558" t="s"/>
      <c r="BD14" s="253" t="s"/>
      <c r="BE14" s="149" t="s"/>
      <c r="BK14" s="558" t="s"/>
      <c r="BL14" s="253" t="s"/>
      <c r="BS14" s="558" t="s"/>
      <c r="BT14" s="253" t="s"/>
      <c r="BU14" s="149" t="s"/>
      <c r="CA14" s="558" t="s"/>
      <c r="CB14" s="253" t="s"/>
      <c r="CC14" s="149" t="s"/>
      <c r="CD14" s="10" t="s"/>
      <c r="CE14" s="10" t="s"/>
      <c r="CF14" s="10" t="s"/>
      <c r="CG14" s="10" t="s"/>
      <c r="CH14" s="10" t="s"/>
      <c r="CI14" s="558" t="s"/>
      <c r="CJ14" s="253" t="s"/>
      <c r="CK14" s="253" t="s"/>
      <c r="CL14" s="253" t="s"/>
      <c r="CM14" s="253" t="s"/>
      <c r="CN14" s="253" t="s"/>
      <c r="CO14" s="253" t="s"/>
      <c r="CP14" s="253" t="s"/>
      <c r="CQ14" s="253" t="s"/>
      <c r="CR14" s="253" t="s"/>
      <c r="CS14" s="253" t="s"/>
      <c r="CT14" s="253" t="s"/>
      <c r="CU14" s="253" t="s"/>
      <c r="CV14" s="253" t="s"/>
      <c r="CW14" s="253" t="s"/>
      <c r="CX14" s="253" t="s"/>
      <c r="CY14" s="253" t="s"/>
      <c r="CZ14" s="253" t="s"/>
    </row>
    <row r="15" spans="1:104">
      <c r="A15" s="547" t="s">
        <v>192</v>
      </c>
      <c r="B15" s="19" t="s"/>
      <c r="C15" s="19" t="s"/>
      <c r="D15" s="76" t="s"/>
      <c r="E15" s="19" t="s"/>
      <c r="F15" s="19" t="s"/>
      <c r="G15" s="19" t="s"/>
      <c r="I15" s="547" t="s">
        <v>192</v>
      </c>
      <c r="J15" s="19" t="s"/>
      <c r="K15" s="19" t="s"/>
      <c r="L15" s="76" t="s"/>
      <c r="M15" s="19" t="s"/>
      <c r="N15" s="19" t="s"/>
      <c r="O15" s="19" t="s"/>
      <c r="Q15" s="547" t="s">
        <v>192</v>
      </c>
      <c r="R15" s="19" t="s"/>
      <c r="S15" s="19" t="s"/>
      <c r="T15" s="76" t="s"/>
      <c r="U15" s="19" t="s"/>
      <c r="V15" s="19" t="s"/>
      <c r="W15" s="19" t="s"/>
      <c r="Y15" s="547" t="s">
        <v>192</v>
      </c>
      <c r="Z15" s="19" t="s"/>
      <c r="AA15" s="19" t="s"/>
      <c r="AB15" s="76" t="s"/>
      <c r="AC15" s="19" t="s"/>
      <c r="AD15" s="19" t="s"/>
      <c r="AE15" s="19" t="s"/>
      <c r="AF15" s="548" t="s"/>
      <c r="AG15" s="547" t="s">
        <v>192</v>
      </c>
      <c r="AH15" s="19" t="s"/>
      <c r="AI15" s="19" t="s"/>
      <c r="AJ15" s="76" t="s"/>
      <c r="AK15" s="19" t="s"/>
      <c r="AL15" s="19" t="s"/>
      <c r="AM15" s="19" t="s"/>
      <c r="AN15" s="548" t="s"/>
      <c r="AO15" s="547" t="s">
        <v>192</v>
      </c>
      <c r="AP15" s="19" t="s"/>
      <c r="AQ15" s="19" t="s"/>
      <c r="AR15" s="76" t="s"/>
      <c r="AS15" s="19" t="s"/>
      <c r="AT15" s="19" t="s"/>
      <c r="AU15" s="19" t="s"/>
      <c r="AV15" s="548" t="s"/>
      <c r="AW15" s="547" t="s">
        <v>192</v>
      </c>
      <c r="AX15" s="19" t="s"/>
      <c r="AY15" s="19" t="s"/>
      <c r="AZ15" s="76" t="s"/>
      <c r="BA15" s="19" t="s"/>
      <c r="BB15" s="19" t="s"/>
      <c r="BC15" s="19" t="s"/>
      <c r="BD15" s="548" t="s"/>
      <c r="BE15" s="547" t="s">
        <v>192</v>
      </c>
      <c r="BF15" s="19" t="s"/>
      <c r="BG15" s="19" t="s"/>
      <c r="BH15" s="76" t="s"/>
      <c r="BI15" s="19" t="s"/>
      <c r="BJ15" s="19" t="s"/>
      <c r="BK15" s="19" t="s"/>
      <c r="BL15" s="548" t="s"/>
      <c r="BM15" s="547" t="s">
        <v>192</v>
      </c>
      <c r="BN15" s="19" t="s"/>
      <c r="BO15" s="19" t="s"/>
      <c r="BP15" s="76" t="s"/>
      <c r="BQ15" s="19" t="s"/>
      <c r="BR15" s="19" t="s"/>
      <c r="BS15" s="19" t="s"/>
      <c r="BT15" s="548" t="s"/>
      <c r="BU15" s="547" t="s">
        <v>192</v>
      </c>
      <c r="BV15" s="19" t="s"/>
      <c r="BW15" s="19" t="s"/>
      <c r="BX15" s="76" t="s"/>
      <c r="BY15" s="19" t="s"/>
      <c r="BZ15" s="19" t="s"/>
      <c r="CA15" s="19" t="s"/>
      <c r="CB15" s="548" t="s"/>
      <c r="CC15" s="547" t="s">
        <v>192</v>
      </c>
      <c r="CD15" s="549" t="s"/>
      <c r="CE15" s="549" t="s"/>
      <c r="CF15" s="76" t="s"/>
      <c r="CG15" s="549" t="s"/>
      <c r="CH15" s="549" t="s"/>
      <c r="CI15" s="549" t="s"/>
      <c r="CJ15" s="548" t="s"/>
      <c r="CK15" s="548" t="s"/>
      <c r="CL15" s="548" t="s"/>
      <c r="CM15" s="548" t="s"/>
      <c r="CN15" s="548" t="s"/>
      <c r="CO15" s="548" t="s"/>
      <c r="CP15" s="548" t="s"/>
      <c r="CQ15" s="548" t="s"/>
      <c r="CR15" s="548" t="s"/>
      <c r="CS15" s="548" t="s"/>
      <c r="CT15" s="548" t="s"/>
      <c r="CU15" s="548" t="s"/>
      <c r="CV15" s="548" t="s"/>
      <c r="CW15" s="548" t="s"/>
      <c r="CX15" s="548" t="s"/>
      <c r="CY15" s="548" t="s"/>
      <c r="CZ15" s="548" t="s"/>
    </row>
    <row r="16" spans="1:104">
      <c r="A16" s="108" t="s">
        <v>5</v>
      </c>
      <c r="B16" s="108" t="s">
        <v>46</v>
      </c>
      <c r="C16" s="108" t="s">
        <v>47</v>
      </c>
      <c r="D16" s="108" t="s">
        <v>48</v>
      </c>
      <c r="E16" s="108" t="s">
        <v>49</v>
      </c>
      <c r="F16" s="108" t="s">
        <v>50</v>
      </c>
      <c r="G16" s="108" t="s">
        <v>51</v>
      </c>
      <c r="I16" s="108" t="s">
        <v>5</v>
      </c>
      <c r="J16" s="108" t="s">
        <v>46</v>
      </c>
      <c r="K16" s="108" t="s">
        <v>47</v>
      </c>
      <c r="L16" s="108" t="s">
        <v>48</v>
      </c>
      <c r="M16" s="108" t="s">
        <v>49</v>
      </c>
      <c r="N16" s="108" t="s">
        <v>50</v>
      </c>
      <c r="O16" s="108" t="s">
        <v>51</v>
      </c>
      <c r="Q16" s="229" t="s">
        <v>5</v>
      </c>
      <c r="R16" s="229" t="s">
        <v>46</v>
      </c>
      <c r="S16" s="229" t="s">
        <v>47</v>
      </c>
      <c r="T16" s="229" t="s">
        <v>48</v>
      </c>
      <c r="U16" s="560" t="s">
        <v>49</v>
      </c>
      <c r="V16" s="229" t="s">
        <v>50</v>
      </c>
      <c r="W16" s="229" t="s">
        <v>51</v>
      </c>
      <c r="Y16" s="108" t="s">
        <v>5</v>
      </c>
      <c r="Z16" s="108" t="s">
        <v>46</v>
      </c>
      <c r="AA16" s="108" t="s">
        <v>47</v>
      </c>
      <c r="AB16" s="108" t="s">
        <v>48</v>
      </c>
      <c r="AC16" s="108" t="s">
        <v>49</v>
      </c>
      <c r="AD16" s="108" t="s">
        <v>50</v>
      </c>
      <c r="AE16" s="108" t="s">
        <v>51</v>
      </c>
      <c r="AF16" s="253" t="s"/>
      <c r="AG16" s="108" t="s">
        <v>5</v>
      </c>
      <c r="AH16" s="108" t="s">
        <v>46</v>
      </c>
      <c r="AI16" s="108" t="s">
        <v>47</v>
      </c>
      <c r="AJ16" s="108" t="s">
        <v>48</v>
      </c>
      <c r="AK16" s="108" t="s">
        <v>49</v>
      </c>
      <c r="AL16" s="108" t="s">
        <v>50</v>
      </c>
      <c r="AM16" s="108" t="s">
        <v>51</v>
      </c>
      <c r="AN16" s="253" t="s"/>
      <c r="AO16" s="108" t="s">
        <v>5</v>
      </c>
      <c r="AP16" s="108" t="s">
        <v>46</v>
      </c>
      <c r="AQ16" s="108" t="s">
        <v>47</v>
      </c>
      <c r="AR16" s="108" t="s">
        <v>48</v>
      </c>
      <c r="AS16" s="108" t="s">
        <v>49</v>
      </c>
      <c r="AT16" s="108" t="s">
        <v>50</v>
      </c>
      <c r="AU16" s="108" t="s">
        <v>51</v>
      </c>
      <c r="AV16" s="253" t="s"/>
      <c r="AW16" s="108" t="s">
        <v>5</v>
      </c>
      <c r="AX16" s="108" t="s">
        <v>46</v>
      </c>
      <c r="AY16" s="108" t="s">
        <v>47</v>
      </c>
      <c r="AZ16" s="108" t="s">
        <v>48</v>
      </c>
      <c r="BA16" s="108" t="s">
        <v>49</v>
      </c>
      <c r="BB16" s="108" t="s">
        <v>50</v>
      </c>
      <c r="BC16" s="108" t="s">
        <v>51</v>
      </c>
      <c r="BD16" s="253" t="s"/>
      <c r="BE16" s="108" t="s">
        <v>5</v>
      </c>
      <c r="BF16" s="108" t="s">
        <v>46</v>
      </c>
      <c r="BG16" s="108" t="s">
        <v>47</v>
      </c>
      <c r="BH16" s="108" t="s">
        <v>48</v>
      </c>
      <c r="BI16" s="108" t="s">
        <v>49</v>
      </c>
      <c r="BJ16" s="108" t="s">
        <v>50</v>
      </c>
      <c r="BK16" s="108" t="s">
        <v>51</v>
      </c>
      <c r="BL16" s="253" t="s"/>
      <c r="BM16" s="108" t="s">
        <v>5</v>
      </c>
      <c r="BN16" s="108" t="s">
        <v>46</v>
      </c>
      <c r="BO16" s="108" t="s">
        <v>47</v>
      </c>
      <c r="BP16" s="108" t="s">
        <v>48</v>
      </c>
      <c r="BQ16" s="108" t="s">
        <v>49</v>
      </c>
      <c r="BR16" s="108" t="s">
        <v>50</v>
      </c>
      <c r="BS16" s="108" t="s">
        <v>51</v>
      </c>
      <c r="BT16" s="253" t="s"/>
      <c r="BU16" s="108" t="s">
        <v>5</v>
      </c>
      <c r="BV16" s="108" t="s">
        <v>46</v>
      </c>
      <c r="BW16" s="108" t="s">
        <v>47</v>
      </c>
      <c r="BX16" s="108" t="s">
        <v>48</v>
      </c>
      <c r="BY16" s="108" t="s">
        <v>49</v>
      </c>
      <c r="BZ16" s="108" t="s">
        <v>50</v>
      </c>
      <c r="CA16" s="108" t="s">
        <v>51</v>
      </c>
      <c r="CB16" s="253" t="s"/>
      <c r="CC16" s="108" t="s">
        <v>5</v>
      </c>
      <c r="CD16" s="108" t="s">
        <v>46</v>
      </c>
      <c r="CE16" s="108" t="s">
        <v>47</v>
      </c>
      <c r="CF16" s="108" t="s">
        <v>48</v>
      </c>
      <c r="CG16" s="108" t="s">
        <v>49</v>
      </c>
      <c r="CH16" s="108" t="s">
        <v>50</v>
      </c>
      <c r="CI16" s="108" t="s">
        <v>51</v>
      </c>
      <c r="CJ16" s="253" t="s"/>
      <c r="CK16" s="253" t="s"/>
      <c r="CL16" s="253" t="s"/>
      <c r="CM16" s="253" t="s"/>
      <c r="CN16" s="253" t="s"/>
      <c r="CO16" s="253" t="s"/>
      <c r="CP16" s="253" t="s"/>
      <c r="CQ16" s="253" t="s"/>
      <c r="CR16" s="253" t="s"/>
      <c r="CS16" s="253" t="s"/>
      <c r="CT16" s="253" t="s"/>
      <c r="CU16" s="253" t="s"/>
      <c r="CV16" s="253" t="s"/>
      <c r="CW16" s="253" t="s"/>
      <c r="CX16" s="253" t="s"/>
      <c r="CY16" s="253" t="s"/>
      <c r="CZ16" s="253" t="s"/>
    </row>
    <row r="17" spans="1:104">
      <c r="A17" s="108">
        <v>1</v>
      </c>
      <c r="B17" s="108">
        <v>2408</v>
      </c>
      <c r="C17" s="108">
        <f>=(D17-E17-F17)*1000/B17</f>
        <v>247.923588039867</v>
      </c>
      <c r="D17" s="108">
        <v>800</v>
      </c>
      <c r="E17" s="108">
        <v>0</v>
      </c>
      <c r="F17" s="108">
        <v>203</v>
      </c>
      <c r="G17" s="108">
        <f>=(E17+F17)/D17</f>
        <v>0.25375</v>
      </c>
      <c r="I17" s="108">
        <v>1</v>
      </c>
      <c r="J17" s="108">
        <v>1370</v>
      </c>
      <c r="K17" s="108">
        <f>=(L17-M17-N17)*1000/J17</f>
        <v>452.554744525547</v>
      </c>
      <c r="L17" s="108">
        <v>800</v>
      </c>
      <c r="M17" s="108">
        <v>13</v>
      </c>
      <c r="N17" s="108">
        <v>167</v>
      </c>
      <c r="O17" s="108">
        <f>=(M17+N17)/L17</f>
        <v>0.225</v>
      </c>
      <c r="Q17" s="108">
        <v>1</v>
      </c>
      <c r="R17" s="124">
        <v>1363</v>
      </c>
      <c r="S17" s="125">
        <f>=(T17-U17-V17)*1000/R17</f>
        <v>473.220836390316</v>
      </c>
      <c r="T17" s="124">
        <v>800</v>
      </c>
      <c r="U17" s="231">
        <v>31</v>
      </c>
      <c r="V17" s="108">
        <v>124</v>
      </c>
      <c r="W17" s="108">
        <f>=(U17+V17)/T17</f>
        <v>0.19375</v>
      </c>
      <c r="Y17" s="11">
        <v>1</v>
      </c>
      <c r="Z17" s="11">
        <v>1321</v>
      </c>
      <c r="AA17" s="11">
        <f>=(AB17-AC17-AD17)*1000/Z17</f>
        <v>492.808478425435</v>
      </c>
      <c r="AB17" s="11">
        <v>800</v>
      </c>
      <c r="AC17" s="11">
        <v>40</v>
      </c>
      <c r="AD17" s="11">
        <v>109</v>
      </c>
      <c r="AE17" s="11">
        <f>=(AC17+AD17)/AB17</f>
        <v>0.18625</v>
      </c>
      <c r="AF17" s="253" t="s"/>
      <c r="AG17" s="108">
        <v>1</v>
      </c>
      <c r="AH17" s="11">
        <v>390</v>
      </c>
      <c r="AI17" s="11">
        <f>=(AJ17-AK17-AL17)*1000/AH17</f>
        <v>1753.84615384615</v>
      </c>
      <c r="AJ17" s="11">
        <v>800</v>
      </c>
      <c r="AK17" s="11">
        <v>47</v>
      </c>
      <c r="AL17" s="11">
        <v>69</v>
      </c>
      <c r="AM17" s="11">
        <f>=(AK17+AL17)/AJ17</f>
        <v>0.145</v>
      </c>
      <c r="AN17" s="253" t="s"/>
      <c r="AO17" s="108">
        <v>1</v>
      </c>
      <c r="AP17" s="76">
        <v>368</v>
      </c>
      <c r="AQ17" s="108">
        <f>=(AR17-AS17-AT17)*1000/AP17</f>
        <v>1918.47826086957</v>
      </c>
      <c r="AR17" s="108">
        <v>800</v>
      </c>
      <c r="AS17" s="108">
        <v>43</v>
      </c>
      <c r="AT17" s="108">
        <v>51</v>
      </c>
      <c r="AU17" s="108">
        <f>=(AS17+AT17)/AR17</f>
        <v>0.1175</v>
      </c>
      <c r="AV17" s="253" t="s"/>
      <c r="AW17" s="108">
        <v>1</v>
      </c>
      <c r="AX17" s="11">
        <v>357</v>
      </c>
      <c r="AY17" s="11">
        <f>=(AZ17-BA17-BB17)*1000/AX17</f>
        <v>2084.03361344538</v>
      </c>
      <c r="AZ17" s="11">
        <v>800</v>
      </c>
      <c r="BA17" s="11">
        <v>30</v>
      </c>
      <c r="BB17" s="11">
        <v>26</v>
      </c>
      <c r="BC17" s="11">
        <f>=(BA17+BB17)/AZ17</f>
        <v>0.07</v>
      </c>
      <c r="BD17" s="253" t="s"/>
      <c r="BE17" s="108">
        <v>1</v>
      </c>
      <c r="BF17" s="11">
        <v>355</v>
      </c>
      <c r="BG17" s="11">
        <f>=(BH17-BI17-BJ17)*1000/BF17</f>
        <v>2146.47887323944</v>
      </c>
      <c r="BH17" s="11">
        <v>800</v>
      </c>
      <c r="BI17" s="11">
        <v>22</v>
      </c>
      <c r="BJ17" s="11">
        <v>16</v>
      </c>
      <c r="BK17" s="11">
        <f>=(BI17+BJ17)/BH17</f>
        <v>0.0475</v>
      </c>
      <c r="BL17" s="253" t="s"/>
      <c r="BM17" s="108">
        <v>1</v>
      </c>
      <c r="BN17" s="76">
        <v>347</v>
      </c>
      <c r="BO17" s="108">
        <f>=(BP17-BQ17-BR17)*1000/BN17</f>
        <v>2282.42074927954</v>
      </c>
      <c r="BP17" s="108">
        <v>800</v>
      </c>
      <c r="BQ17" s="108">
        <v>5</v>
      </c>
      <c r="BR17" s="108">
        <v>3</v>
      </c>
      <c r="BS17" s="108">
        <f>=(BQ17+BR17)/BP17</f>
        <v>0.01</v>
      </c>
      <c r="BT17" s="253" t="s"/>
      <c r="BU17" s="108">
        <v>1</v>
      </c>
      <c r="BV17" s="11">
        <v>311</v>
      </c>
      <c r="BW17" s="11">
        <f>=(BX17-BY17-BZ17)*1000/BV17</f>
        <v>2540.19292604502</v>
      </c>
      <c r="BX17" s="11">
        <v>800</v>
      </c>
      <c r="BY17" s="11">
        <v>8</v>
      </c>
      <c r="BZ17" s="11">
        <v>2</v>
      </c>
      <c r="CA17" s="11">
        <f>=(BY17+BZ17)/BX17</f>
        <v>0.0125</v>
      </c>
      <c r="CB17" s="253" t="s"/>
      <c r="CC17" s="108">
        <v>1</v>
      </c>
      <c r="CD17" s="551">
        <v>311</v>
      </c>
      <c r="CE17" s="11">
        <f>=(CF17-CG17-CH17)*1000/CD17</f>
        <v>2572.34726688103</v>
      </c>
      <c r="CF17" s="11">
        <v>800</v>
      </c>
      <c r="CG17" s="108">
        <v>0</v>
      </c>
      <c r="CH17" s="108">
        <v>0</v>
      </c>
      <c r="CI17" s="11">
        <f>=(CG17+CH17)/CF17</f>
        <v>0</v>
      </c>
      <c r="CJ17" s="253" t="s"/>
      <c r="CK17" s="253" t="s"/>
      <c r="CL17" s="253" t="s"/>
      <c r="CM17" s="253" t="s"/>
      <c r="CN17" s="253" t="s"/>
      <c r="CO17" s="253" t="s"/>
      <c r="CP17" s="253" t="s"/>
      <c r="CQ17" s="253" t="s"/>
      <c r="CR17" s="253" t="s"/>
      <c r="CS17" s="253" t="s"/>
      <c r="CT17" s="253" t="s"/>
      <c r="CU17" s="253" t="s"/>
      <c r="CV17" s="253" t="s"/>
      <c r="CW17" s="253" t="s"/>
      <c r="CX17" s="253" t="s"/>
      <c r="CY17" s="253" t="s"/>
      <c r="CZ17" s="253" t="s"/>
    </row>
    <row r="18" spans="1:104">
      <c r="A18" s="108">
        <v>2</v>
      </c>
      <c r="B18" s="108">
        <v>2405</v>
      </c>
      <c r="C18" s="108">
        <f>=(D18-E18-F18)*1000/B18</f>
        <v>239.085239085239</v>
      </c>
      <c r="D18" s="108">
        <v>800</v>
      </c>
      <c r="E18" s="108">
        <v>0</v>
      </c>
      <c r="F18" s="108">
        <v>225</v>
      </c>
      <c r="G18" s="108">
        <f>=(E18+F18)/D18</f>
        <v>0.28125</v>
      </c>
      <c r="I18" s="108">
        <v>2</v>
      </c>
      <c r="J18" s="108">
        <v>1385</v>
      </c>
      <c r="K18" s="108">
        <f>=(L18-M18-N18)*1000/J18</f>
        <v>430.324909747292</v>
      </c>
      <c r="L18" s="108">
        <v>800</v>
      </c>
      <c r="M18" s="108">
        <v>18</v>
      </c>
      <c r="N18" s="108">
        <v>186</v>
      </c>
      <c r="O18" s="108">
        <f>=(M18+N18)/L18</f>
        <v>0.255</v>
      </c>
      <c r="Q18" s="108">
        <v>2</v>
      </c>
      <c r="R18" s="124">
        <v>1325</v>
      </c>
      <c r="S18" s="125">
        <f>=(T18-U18-V18)*1000/R18</f>
        <v>478.490566037736</v>
      </c>
      <c r="T18" s="124">
        <v>800</v>
      </c>
      <c r="U18" s="231">
        <v>27</v>
      </c>
      <c r="V18" s="108">
        <v>139</v>
      </c>
      <c r="W18" s="108">
        <f>=(U18+V18)/T18</f>
        <v>0.2075</v>
      </c>
      <c r="Y18" s="11">
        <v>2</v>
      </c>
      <c r="Z18" s="11">
        <v>1356</v>
      </c>
      <c r="AA18" s="11">
        <f>=(AB18-AC18-AD18)*1000/Z18</f>
        <v>475.663716814159</v>
      </c>
      <c r="AB18" s="11">
        <v>800</v>
      </c>
      <c r="AC18" s="11">
        <v>44</v>
      </c>
      <c r="AD18" s="11">
        <v>111</v>
      </c>
      <c r="AE18" s="11">
        <f>=(AC18+AD18)/AB18</f>
        <v>0.19375</v>
      </c>
      <c r="AF18" s="253" t="s"/>
      <c r="AG18" s="108">
        <v>2</v>
      </c>
      <c r="AH18" s="11">
        <v>381</v>
      </c>
      <c r="AI18" s="11">
        <f>=(AJ18-AK18-AL18)*1000/AH18</f>
        <v>1829.39632545932</v>
      </c>
      <c r="AJ18" s="11">
        <v>800</v>
      </c>
      <c r="AK18" s="11">
        <v>41</v>
      </c>
      <c r="AL18" s="11">
        <v>62</v>
      </c>
      <c r="AM18" s="11">
        <f>=(AK18+AL18)/AJ18</f>
        <v>0.12875</v>
      </c>
      <c r="AN18" s="253" t="s"/>
      <c r="AO18" s="108">
        <v>2</v>
      </c>
      <c r="AP18" s="76">
        <v>373</v>
      </c>
      <c r="AQ18" s="108">
        <f>=(AR18-AS18-AT18)*1000/AP18</f>
        <v>1932.97587131367</v>
      </c>
      <c r="AR18" s="108">
        <v>800</v>
      </c>
      <c r="AS18" s="108">
        <v>44</v>
      </c>
      <c r="AT18" s="108">
        <v>35</v>
      </c>
      <c r="AU18" s="108">
        <f>=(AS18+AT18)/AR18</f>
        <v>0.09875</v>
      </c>
      <c r="AV18" s="253" t="s"/>
      <c r="AW18" s="108">
        <v>2</v>
      </c>
      <c r="AX18" s="11">
        <v>376</v>
      </c>
      <c r="AY18" s="11">
        <f>=(AZ18-BA18-BB18)*1000/AX18</f>
        <v>1954.78723404255</v>
      </c>
      <c r="AZ18" s="11">
        <v>800</v>
      </c>
      <c r="BA18" s="11">
        <v>31</v>
      </c>
      <c r="BB18" s="11">
        <v>34</v>
      </c>
      <c r="BC18" s="11">
        <f>=(BA18+BB18)/AZ18</f>
        <v>0.08125</v>
      </c>
      <c r="BD18" s="253" t="s"/>
      <c r="BE18" s="108">
        <v>2</v>
      </c>
      <c r="BF18" s="11">
        <v>357</v>
      </c>
      <c r="BG18" s="11">
        <f>=(BH18-BI18-BJ18)*1000/BF18</f>
        <v>2128.85154061625</v>
      </c>
      <c r="BH18" s="11">
        <v>800</v>
      </c>
      <c r="BI18" s="11">
        <v>23</v>
      </c>
      <c r="BJ18" s="11">
        <v>17</v>
      </c>
      <c r="BK18" s="11">
        <f>=(BI18+BJ18)/BH18</f>
        <v>0.05</v>
      </c>
      <c r="BL18" s="253" t="s"/>
      <c r="BM18" s="108">
        <v>2</v>
      </c>
      <c r="BN18" s="76">
        <v>334</v>
      </c>
      <c r="BO18" s="108">
        <f>=(BP18-BQ18-BR18)*1000/BN18</f>
        <v>2335.32934131737</v>
      </c>
      <c r="BP18" s="108">
        <v>800</v>
      </c>
      <c r="BQ18" s="108">
        <v>14</v>
      </c>
      <c r="BR18" s="108">
        <v>6</v>
      </c>
      <c r="BS18" s="108">
        <f>=(BQ18+BR18)/BP18</f>
        <v>0.025</v>
      </c>
      <c r="BT18" s="253" t="s"/>
      <c r="BU18" s="108">
        <v>2</v>
      </c>
      <c r="BV18" s="11">
        <v>315</v>
      </c>
      <c r="BW18" s="11">
        <f>=(BX18-BY18-BZ18)*1000/BV18</f>
        <v>2507.93650793651</v>
      </c>
      <c r="BX18" s="11">
        <v>800</v>
      </c>
      <c r="BY18" s="11">
        <v>8</v>
      </c>
      <c r="BZ18" s="11">
        <v>2</v>
      </c>
      <c r="CA18" s="11">
        <f>=(BY18+BZ18)/BX18</f>
        <v>0.0125</v>
      </c>
      <c r="CB18" s="253" t="s"/>
      <c r="CC18" s="108">
        <v>2</v>
      </c>
      <c r="CD18" s="551">
        <v>301</v>
      </c>
      <c r="CE18" s="11">
        <f>=(CF18-CG18-CH18)*1000/CD18</f>
        <v>2657.8073089701</v>
      </c>
      <c r="CF18" s="11">
        <v>800</v>
      </c>
      <c r="CG18" s="108">
        <v>0</v>
      </c>
      <c r="CH18" s="108">
        <v>0</v>
      </c>
      <c r="CI18" s="11">
        <f>=(CG18+CH18)/CF18</f>
        <v>0</v>
      </c>
      <c r="CJ18" s="253" t="s"/>
      <c r="CK18" s="253" t="s"/>
      <c r="CL18" s="253" t="s"/>
      <c r="CM18" s="253" t="s"/>
      <c r="CN18" s="253" t="s"/>
      <c r="CO18" s="253" t="s"/>
      <c r="CP18" s="253" t="s"/>
      <c r="CQ18" s="253" t="s"/>
      <c r="CR18" s="253" t="s"/>
      <c r="CS18" s="253" t="s"/>
      <c r="CT18" s="253" t="s"/>
      <c r="CU18" s="253" t="s"/>
      <c r="CV18" s="253" t="s"/>
      <c r="CW18" s="253" t="s"/>
      <c r="CX18" s="253" t="s"/>
      <c r="CY18" s="253" t="s"/>
      <c r="CZ18" s="253" t="s"/>
    </row>
    <row r="19" spans="1:104">
      <c r="A19" s="108">
        <v>3</v>
      </c>
      <c r="B19" s="108">
        <v>2391</v>
      </c>
      <c r="C19" s="108">
        <f>=(D19-E19-F19)*1000/B19</f>
        <v>244.249268088666</v>
      </c>
      <c r="D19" s="108">
        <v>800</v>
      </c>
      <c r="E19" s="108">
        <v>0</v>
      </c>
      <c r="F19" s="108">
        <v>216</v>
      </c>
      <c r="G19" s="108">
        <f>=(E19+F19)/D19</f>
        <v>0.27</v>
      </c>
      <c r="I19" s="108">
        <v>3</v>
      </c>
      <c r="J19" s="108">
        <v>1376</v>
      </c>
      <c r="K19" s="108">
        <f>=(L19-M19-N19)*1000/J19</f>
        <v>422.238372093023</v>
      </c>
      <c r="L19" s="108">
        <v>800</v>
      </c>
      <c r="M19" s="108">
        <v>16</v>
      </c>
      <c r="N19" s="108">
        <v>203</v>
      </c>
      <c r="O19" s="108">
        <f>=(M19+N19)/L19</f>
        <v>0.27375</v>
      </c>
      <c r="Q19" s="108">
        <v>3</v>
      </c>
      <c r="R19" s="124">
        <v>1344</v>
      </c>
      <c r="S19" s="125">
        <f>=(T19-U19-V19)*1000/R19</f>
        <v>473.958333333333</v>
      </c>
      <c r="T19" s="124">
        <v>800</v>
      </c>
      <c r="U19" s="231">
        <v>29</v>
      </c>
      <c r="V19" s="108">
        <v>134</v>
      </c>
      <c r="W19" s="108">
        <f>=(U19+V19)/T19</f>
        <v>0.20375</v>
      </c>
      <c r="Y19" s="11">
        <v>3</v>
      </c>
      <c r="Z19" s="11">
        <v>1334</v>
      </c>
      <c r="AA19" s="11">
        <f>=(AB19-AC19-AD19)*1000/Z19</f>
        <v>491.754122938531</v>
      </c>
      <c r="AB19" s="11">
        <v>800</v>
      </c>
      <c r="AC19" s="11">
        <v>37</v>
      </c>
      <c r="AD19" s="11">
        <v>107</v>
      </c>
      <c r="AE19" s="11">
        <f>=(AC19+AD19)/AB19</f>
        <v>0.18</v>
      </c>
      <c r="AF19" s="253" t="s"/>
      <c r="AG19" s="108">
        <v>3</v>
      </c>
      <c r="AH19" s="11">
        <v>364</v>
      </c>
      <c r="AI19" s="11">
        <f>=(AJ19-AK19-AL19)*1000/AH19</f>
        <v>1870.87912087912</v>
      </c>
      <c r="AJ19" s="11">
        <v>800</v>
      </c>
      <c r="AK19" s="11">
        <v>45</v>
      </c>
      <c r="AL19" s="11">
        <v>74</v>
      </c>
      <c r="AM19" s="11">
        <f>=(AK19+AL19)/AJ19</f>
        <v>0.14875</v>
      </c>
      <c r="AN19" s="253" t="s"/>
      <c r="AO19" s="108">
        <v>3</v>
      </c>
      <c r="AP19" s="76">
        <v>375</v>
      </c>
      <c r="AQ19" s="108">
        <f>=(AR19-AS19-AT19)*1000/AP19</f>
        <v>1877.33333333333</v>
      </c>
      <c r="AR19" s="108">
        <v>800</v>
      </c>
      <c r="AS19" s="108">
        <v>47</v>
      </c>
      <c r="AT19" s="108">
        <v>49</v>
      </c>
      <c r="AU19" s="108">
        <f>=(AS19+AT19)/AR19</f>
        <v>0.12</v>
      </c>
      <c r="AV19" s="253" t="s"/>
      <c r="AW19" s="108">
        <v>3</v>
      </c>
      <c r="AX19" s="11">
        <v>366</v>
      </c>
      <c r="AY19" s="11">
        <f>=(AZ19-BA19-BB19)*1000/AX19</f>
        <v>2068.30601092896</v>
      </c>
      <c r="AZ19" s="11">
        <v>800</v>
      </c>
      <c r="BA19" s="11">
        <v>28</v>
      </c>
      <c r="BB19" s="11">
        <v>15</v>
      </c>
      <c r="BC19" s="11">
        <f>=(BA19+BB19)/AZ19</f>
        <v>0.05375</v>
      </c>
      <c r="BD19" s="253" t="s"/>
      <c r="BE19" s="108">
        <v>3</v>
      </c>
      <c r="BF19" s="11">
        <v>356</v>
      </c>
      <c r="BG19" s="11">
        <f>=(BH19-BI19-BJ19)*1000/BF19</f>
        <v>2162.92134831461</v>
      </c>
      <c r="BH19" s="11">
        <v>800</v>
      </c>
      <c r="BI19" s="11">
        <v>20</v>
      </c>
      <c r="BJ19" s="11">
        <v>10</v>
      </c>
      <c r="BK19" s="11">
        <f>=(BI19+BJ19)/BH19</f>
        <v>0.0375</v>
      </c>
      <c r="BL19" s="253" t="s"/>
      <c r="BM19" s="108">
        <v>3</v>
      </c>
      <c r="BN19" s="76">
        <v>386</v>
      </c>
      <c r="BO19" s="108">
        <f>=(BP19-BQ19-BR19)*1000/BN19</f>
        <v>2038.86010362694</v>
      </c>
      <c r="BP19" s="108">
        <v>800</v>
      </c>
      <c r="BQ19" s="108">
        <v>8</v>
      </c>
      <c r="BR19" s="108">
        <v>5</v>
      </c>
      <c r="BS19" s="108">
        <f>=(BQ19+BR19)/BP19</f>
        <v>0.01625</v>
      </c>
      <c r="BT19" s="253" t="s"/>
      <c r="BU19" s="108">
        <v>3</v>
      </c>
      <c r="BV19" s="11">
        <v>329</v>
      </c>
      <c r="BW19" s="11">
        <f>=(BX19-BY19-BZ19)*1000/BV19</f>
        <v>2401.21580547112</v>
      </c>
      <c r="BX19" s="11">
        <v>800</v>
      </c>
      <c r="BY19" s="11">
        <v>8</v>
      </c>
      <c r="BZ19" s="11">
        <v>2</v>
      </c>
      <c r="CA19" s="11">
        <f>=(BY19+BZ19)/BX19</f>
        <v>0.0125</v>
      </c>
      <c r="CB19" s="253" t="s"/>
      <c r="CC19" s="108">
        <v>3</v>
      </c>
      <c r="CD19" s="551">
        <v>289</v>
      </c>
      <c r="CE19" s="11">
        <f>=(CF19-CG19-CH19)*1000/CD19</f>
        <v>2768.1660899654</v>
      </c>
      <c r="CF19" s="11">
        <v>800</v>
      </c>
      <c r="CG19" s="108">
        <v>0</v>
      </c>
      <c r="CH19" s="108">
        <v>0</v>
      </c>
      <c r="CI19" s="11">
        <f>=(CG19+CH19)/CF19</f>
        <v>0</v>
      </c>
      <c r="CJ19" s="253" t="s"/>
      <c r="CK19" s="253" t="s"/>
      <c r="CL19" s="253" t="s"/>
      <c r="CM19" s="253" t="s"/>
      <c r="CN19" s="253" t="s"/>
      <c r="CO19" s="253" t="s"/>
      <c r="CP19" s="253" t="s"/>
      <c r="CQ19" s="253" t="s"/>
      <c r="CR19" s="253" t="s"/>
      <c r="CS19" s="253" t="s"/>
      <c r="CT19" s="253" t="s"/>
      <c r="CU19" s="253" t="s"/>
      <c r="CV19" s="253" t="s"/>
      <c r="CW19" s="253" t="s"/>
      <c r="CX19" s="253" t="s"/>
      <c r="CY19" s="253" t="s"/>
      <c r="CZ19" s="253" t="s"/>
    </row>
    <row r="20" spans="1:104">
      <c r="A20" s="108">
        <v>4</v>
      </c>
      <c r="B20" s="108">
        <v>2386</v>
      </c>
      <c r="C20" s="108">
        <f>=(D20-E20-F20)*1000/B20</f>
        <v>253.14333612741</v>
      </c>
      <c r="D20" s="108">
        <v>800</v>
      </c>
      <c r="E20" s="108">
        <v>0</v>
      </c>
      <c r="F20" s="108">
        <v>196</v>
      </c>
      <c r="G20" s="108">
        <f>=(E20+F20)/D20</f>
        <v>0.245</v>
      </c>
      <c r="I20" s="108">
        <v>4</v>
      </c>
      <c r="J20" s="108">
        <v>1387</v>
      </c>
      <c r="K20" s="108">
        <f>=(L20-M20-N20)*1000/J20</f>
        <v>449.891852919971</v>
      </c>
      <c r="L20" s="108">
        <v>800</v>
      </c>
      <c r="M20" s="108">
        <v>13</v>
      </c>
      <c r="N20" s="108">
        <v>163</v>
      </c>
      <c r="O20" s="108">
        <f>=(M20+N20)/L20</f>
        <v>0.22</v>
      </c>
      <c r="Q20" s="108">
        <v>4</v>
      </c>
      <c r="R20" s="124">
        <v>1402</v>
      </c>
      <c r="S20" s="125">
        <f>=(T20-U20-V20)*1000/R20</f>
        <v>430.813124108417</v>
      </c>
      <c r="T20" s="124">
        <v>800</v>
      </c>
      <c r="U20" s="231">
        <v>34</v>
      </c>
      <c r="V20" s="108">
        <v>162</v>
      </c>
      <c r="W20" s="108">
        <f>=(U20+V20)/T20</f>
        <v>0.245</v>
      </c>
      <c r="Y20" s="11">
        <v>4</v>
      </c>
      <c r="Z20" s="11">
        <v>1351</v>
      </c>
      <c r="AA20" s="11">
        <f>=(AB20-AC20-AD20)*1000/Z20</f>
        <v>485.566247224278</v>
      </c>
      <c r="AB20" s="11">
        <v>800</v>
      </c>
      <c r="AC20" s="11">
        <v>41</v>
      </c>
      <c r="AD20" s="11">
        <v>103</v>
      </c>
      <c r="AE20" s="11">
        <f>=(AC20+AD20)/AB20</f>
        <v>0.18</v>
      </c>
      <c r="AF20" s="253" t="s"/>
      <c r="AG20" s="108">
        <v>4</v>
      </c>
      <c r="AH20" s="11">
        <v>386</v>
      </c>
      <c r="AI20" s="11">
        <f>=(AJ20-AK20-AL20)*1000/AH20</f>
        <v>1772.0207253886</v>
      </c>
      <c r="AJ20" s="11">
        <v>800</v>
      </c>
      <c r="AK20" s="11">
        <v>42</v>
      </c>
      <c r="AL20" s="11">
        <v>74</v>
      </c>
      <c r="AM20" s="11">
        <f>=(AK20+AL20)/AJ20</f>
        <v>0.145</v>
      </c>
      <c r="AN20" s="253" t="s"/>
      <c r="AO20" s="108">
        <v>4</v>
      </c>
      <c r="AP20" s="76">
        <v>342</v>
      </c>
      <c r="AQ20" s="108">
        <f>=(AR20-AS20-AT20)*1000/AP20</f>
        <v>2128.65497076023</v>
      </c>
      <c r="AR20" s="108">
        <v>800</v>
      </c>
      <c r="AS20" s="108">
        <v>40</v>
      </c>
      <c r="AT20" s="108">
        <v>32</v>
      </c>
      <c r="AU20" s="108">
        <f>=(AS20+AT20)/AR20</f>
        <v>0.09</v>
      </c>
      <c r="AV20" s="253" t="s"/>
      <c r="AW20" s="108">
        <v>4</v>
      </c>
      <c r="AX20" s="11">
        <v>356</v>
      </c>
      <c r="AY20" s="11">
        <f>=(AZ20-BA20-BB20)*1000/AX20</f>
        <v>2033.70786516854</v>
      </c>
      <c r="AZ20" s="11">
        <v>800</v>
      </c>
      <c r="BA20" s="11">
        <v>41</v>
      </c>
      <c r="BB20" s="11">
        <v>35</v>
      </c>
      <c r="BC20" s="11">
        <f>=(BA20+BB20)/AZ20</f>
        <v>0.095</v>
      </c>
      <c r="BD20" s="253" t="s"/>
      <c r="BE20" s="108">
        <v>4</v>
      </c>
      <c r="BF20" s="11">
        <v>363</v>
      </c>
      <c r="BG20" s="11">
        <f>=(BH20-BI20-BJ20)*1000/BF20</f>
        <v>2157.02479338843</v>
      </c>
      <c r="BH20" s="11">
        <v>800</v>
      </c>
      <c r="BI20" s="11">
        <v>8</v>
      </c>
      <c r="BJ20" s="11">
        <v>9</v>
      </c>
      <c r="BK20" s="11">
        <f>=(BI20+BJ20)/BH20</f>
        <v>0.02125</v>
      </c>
      <c r="BL20" s="253" t="s"/>
      <c r="BM20" s="108">
        <v>4</v>
      </c>
      <c r="BN20" s="76">
        <v>362</v>
      </c>
      <c r="BO20" s="108">
        <f>=(BP20-BQ20-BR20)*1000/BN20</f>
        <v>2179.55801104972</v>
      </c>
      <c r="BP20" s="108">
        <v>800</v>
      </c>
      <c r="BQ20" s="108">
        <v>7</v>
      </c>
      <c r="BR20" s="108">
        <v>4</v>
      </c>
      <c r="BS20" s="108">
        <f>=(BQ20+BR20)/BP20</f>
        <v>0.01375</v>
      </c>
      <c r="BT20" s="253" t="s"/>
      <c r="BU20" s="108">
        <v>4</v>
      </c>
      <c r="BV20" s="11">
        <v>332</v>
      </c>
      <c r="BW20" s="11">
        <f>=(BX20-BY20-BZ20)*1000/BV20</f>
        <v>2379.51807228916</v>
      </c>
      <c r="BX20" s="11">
        <v>800</v>
      </c>
      <c r="BY20" s="11">
        <v>8</v>
      </c>
      <c r="BZ20" s="11">
        <v>2</v>
      </c>
      <c r="CA20" s="11">
        <f>=(BY20+BZ20)/BX20</f>
        <v>0.0125</v>
      </c>
      <c r="CB20" s="253" t="s"/>
      <c r="CC20" s="108">
        <v>4</v>
      </c>
      <c r="CD20" s="551">
        <v>286</v>
      </c>
      <c r="CE20" s="11">
        <f>=(CF20-CG20-CH20)*1000/CD20</f>
        <v>2797.2027972028</v>
      </c>
      <c r="CF20" s="11">
        <v>800</v>
      </c>
      <c r="CG20" s="108">
        <v>0</v>
      </c>
      <c r="CH20" s="108">
        <v>0</v>
      </c>
      <c r="CI20" s="11">
        <f>=(CG20+CH20)/CF20</f>
        <v>0</v>
      </c>
      <c r="CJ20" s="253" t="s"/>
      <c r="CK20" s="253" t="s"/>
      <c r="CL20" s="253" t="s"/>
      <c r="CM20" s="253" t="s"/>
      <c r="CN20" s="253" t="s"/>
      <c r="CO20" s="253" t="s"/>
      <c r="CP20" s="253" t="s"/>
      <c r="CQ20" s="253" t="s"/>
      <c r="CR20" s="253" t="s"/>
      <c r="CS20" s="253" t="s"/>
      <c r="CT20" s="253" t="s"/>
      <c r="CU20" s="253" t="s"/>
      <c r="CV20" s="253" t="s"/>
      <c r="CW20" s="253" t="s"/>
      <c r="CX20" s="253" t="s"/>
      <c r="CY20" s="253" t="s"/>
      <c r="CZ20" s="253" t="s"/>
    </row>
    <row r="21" spans="1:104">
      <c r="A21" s="108">
        <v>5</v>
      </c>
      <c r="B21" s="108">
        <v>2385</v>
      </c>
      <c r="C21" s="76">
        <f>=(D21-E21-F21)*1000/B21</f>
        <v>251.572327044025</v>
      </c>
      <c r="D21" s="108">
        <v>800</v>
      </c>
      <c r="E21" s="108">
        <v>0</v>
      </c>
      <c r="F21" s="108">
        <v>200</v>
      </c>
      <c r="G21" s="108">
        <f>=(E21+F21)/D21</f>
        <v>0.25</v>
      </c>
      <c r="I21" s="108">
        <v>5</v>
      </c>
      <c r="J21" s="108">
        <v>1403</v>
      </c>
      <c r="K21" s="76">
        <f>=(L21-M21-N21)*1000/J21</f>
        <v>451.176051318603</v>
      </c>
      <c r="L21" s="108">
        <v>800</v>
      </c>
      <c r="M21" s="108">
        <v>14</v>
      </c>
      <c r="N21" s="108">
        <v>153</v>
      </c>
      <c r="O21" s="108">
        <f>=(M21+N21)/L21</f>
        <v>0.20875</v>
      </c>
      <c r="Q21" s="108">
        <v>5</v>
      </c>
      <c r="R21" s="138">
        <v>1349</v>
      </c>
      <c r="S21" s="139">
        <f>=(T21-U21-V21)*1000/R21</f>
        <v>472.942920681987</v>
      </c>
      <c r="T21" s="124">
        <v>800</v>
      </c>
      <c r="U21" s="233">
        <v>26</v>
      </c>
      <c r="V21" s="108">
        <v>136</v>
      </c>
      <c r="W21" s="108">
        <f>=(U21+V21)/T21</f>
        <v>0.2025</v>
      </c>
      <c r="Y21" s="11">
        <v>5</v>
      </c>
      <c r="Z21" s="11">
        <v>1353</v>
      </c>
      <c r="AA21" s="76">
        <f>=(AB21-AC21-AD21)*1000/Z21</f>
        <v>498.891352549889</v>
      </c>
      <c r="AB21" s="11">
        <v>800</v>
      </c>
      <c r="AC21" s="11">
        <v>36</v>
      </c>
      <c r="AD21" s="11">
        <v>89</v>
      </c>
      <c r="AE21" s="11">
        <f>=(AC21+AD21)/AB21</f>
        <v>0.15625</v>
      </c>
      <c r="AF21" s="253" t="s"/>
      <c r="AG21" s="108">
        <v>5</v>
      </c>
      <c r="AH21" s="11">
        <v>387</v>
      </c>
      <c r="AI21" s="76">
        <f>=(AJ21-AK21-AL21)*1000/AH21</f>
        <v>1782.94573643411</v>
      </c>
      <c r="AJ21" s="11">
        <v>800</v>
      </c>
      <c r="AK21" s="11">
        <v>47</v>
      </c>
      <c r="AL21" s="11">
        <v>63</v>
      </c>
      <c r="AM21" s="11">
        <f>=(AK21+AL21)/AJ21</f>
        <v>0.1375</v>
      </c>
      <c r="AN21" s="253" t="s"/>
      <c r="AO21" s="108">
        <v>5</v>
      </c>
      <c r="AP21" s="76">
        <v>386</v>
      </c>
      <c r="AQ21" s="108">
        <f>=(AR21-AS21-AT21)*1000/AP21</f>
        <v>1883.41968911917</v>
      </c>
      <c r="AR21" s="108">
        <v>800</v>
      </c>
      <c r="AS21" s="108">
        <v>31</v>
      </c>
      <c r="AT21" s="108">
        <v>42</v>
      </c>
      <c r="AU21" s="108">
        <f>=(AS21+AT21)/AR21</f>
        <v>0.09125</v>
      </c>
      <c r="AV21" s="253" t="s"/>
      <c r="AW21" s="108">
        <v>5</v>
      </c>
      <c r="AX21" s="11">
        <v>355</v>
      </c>
      <c r="AY21" s="76">
        <f>=(AZ21-BA21-BB21)*1000/AX21</f>
        <v>2045.07042253521</v>
      </c>
      <c r="AZ21" s="11">
        <v>800</v>
      </c>
      <c r="BA21" s="11">
        <v>40</v>
      </c>
      <c r="BB21" s="11">
        <v>34</v>
      </c>
      <c r="BC21" s="11">
        <f>=(BA21+BB21)/AZ21</f>
        <v>0.0925</v>
      </c>
      <c r="BD21" s="253" t="s"/>
      <c r="BE21" s="108">
        <v>5</v>
      </c>
      <c r="BF21" s="11">
        <v>360</v>
      </c>
      <c r="BG21" s="76">
        <f>=(BH21-BI21-BJ21)*1000/BF21</f>
        <v>2133.33333333333</v>
      </c>
      <c r="BH21" s="11">
        <v>800</v>
      </c>
      <c r="BI21" s="11">
        <v>19</v>
      </c>
      <c r="BJ21" s="11">
        <v>13</v>
      </c>
      <c r="BK21" s="11">
        <f>=(BI21+BJ21)/BH21</f>
        <v>0.04</v>
      </c>
      <c r="BL21" s="253" t="s"/>
      <c r="BM21" s="108">
        <v>5</v>
      </c>
      <c r="BN21" s="76">
        <v>345</v>
      </c>
      <c r="BO21" s="108">
        <f>=(BP21-BQ21-BR21)*1000/BN21</f>
        <v>2286.95652173913</v>
      </c>
      <c r="BP21" s="108">
        <v>800</v>
      </c>
      <c r="BQ21" s="108">
        <v>7</v>
      </c>
      <c r="BR21" s="108">
        <v>4</v>
      </c>
      <c r="BS21" s="108">
        <f>=(BQ21+BR21)/BP21</f>
        <v>0.01375</v>
      </c>
      <c r="BT21" s="253" t="s"/>
      <c r="BU21" s="108">
        <v>5</v>
      </c>
      <c r="BV21" s="11">
        <v>312</v>
      </c>
      <c r="BW21" s="76">
        <f>=(BX21-BY21-BZ21)*1000/BV21</f>
        <v>2532.05128205128</v>
      </c>
      <c r="BX21" s="11">
        <v>800</v>
      </c>
      <c r="BY21" s="11">
        <v>8</v>
      </c>
      <c r="BZ21" s="11">
        <v>2</v>
      </c>
      <c r="CA21" s="11">
        <f>=(BY21+BZ21)/BX21</f>
        <v>0.0125</v>
      </c>
      <c r="CB21" s="253" t="s"/>
      <c r="CC21" s="108">
        <v>5</v>
      </c>
      <c r="CD21" s="551">
        <v>290</v>
      </c>
      <c r="CE21" s="76">
        <f>=(CF21-CG21-CH21)*1000/CD21</f>
        <v>2758.62068965517</v>
      </c>
      <c r="CF21" s="11">
        <v>800</v>
      </c>
      <c r="CG21" s="108">
        <v>0</v>
      </c>
      <c r="CH21" s="108">
        <v>0</v>
      </c>
      <c r="CI21" s="11">
        <f>=(CG21+CH21)/CF21</f>
        <v>0</v>
      </c>
      <c r="CJ21" s="253" t="s"/>
      <c r="CK21" s="253" t="s"/>
      <c r="CL21" s="253" t="s"/>
      <c r="CM21" s="253" t="s"/>
      <c r="CN21" s="253" t="s"/>
      <c r="CO21" s="253" t="s"/>
      <c r="CP21" s="253" t="s"/>
      <c r="CQ21" s="253" t="s"/>
      <c r="CR21" s="253" t="s"/>
      <c r="CS21" s="253" t="s"/>
      <c r="CT21" s="253" t="s"/>
      <c r="CU21" s="253" t="s"/>
      <c r="CV21" s="253" t="s"/>
      <c r="CW21" s="253" t="s"/>
      <c r="CX21" s="253" t="s"/>
      <c r="CY21" s="253" t="s"/>
      <c r="CZ21" s="253" t="s"/>
    </row>
    <row r="22" spans="1:104">
      <c r="A22" s="11" t="s">
        <v>11</v>
      </c>
      <c r="B22" s="76">
        <f>=AVERAGE(B17:B21)</f>
        <v>2395</v>
      </c>
      <c r="C22" s="108">
        <f>=AVERAGE(C17:C21)</f>
        <v>247.194751677041</v>
      </c>
      <c r="D22" s="108">
        <f>=AVERAGE(D17:D21)</f>
        <v>800</v>
      </c>
      <c r="E22" s="76">
        <f>=AVERAGE(E17:E21)</f>
        <v>0</v>
      </c>
      <c r="F22" s="76">
        <f>=AVERAGE(F17:F21)</f>
        <v>208</v>
      </c>
      <c r="G22" s="108">
        <f>=(E22+F22)/D22</f>
        <v>0.26</v>
      </c>
      <c r="I22" s="11" t="s">
        <v>11</v>
      </c>
      <c r="J22" s="76">
        <f>=AVERAGE(J17:J21)</f>
        <v>1384.2</v>
      </c>
      <c r="K22" s="108">
        <f>=AVERAGE(K17:K21)</f>
        <v>441.237186120887</v>
      </c>
      <c r="L22" s="108">
        <f>=AVERAGE(L17:L21)</f>
        <v>800</v>
      </c>
      <c r="M22" s="76">
        <f>=AVERAGE(M17:M21)</f>
        <v>14.8</v>
      </c>
      <c r="N22" s="76">
        <f>=AVERAGE(N17:N21)</f>
        <v>174.4</v>
      </c>
      <c r="O22" s="108">
        <f>=(M22+N22)/L22</f>
        <v>0.2365</v>
      </c>
      <c r="Q22" s="11" t="s">
        <v>11</v>
      </c>
      <c r="R22" s="76">
        <f>=AVERAGE(R17:R21)</f>
        <v>1356.6</v>
      </c>
      <c r="S22" s="125">
        <f>=AVERAGE(S17:S21)</f>
        <v>465.885156110358</v>
      </c>
      <c r="T22" s="108">
        <f>=AVERAGE(T17:T21)</f>
        <v>800</v>
      </c>
      <c r="U22" s="235">
        <f>=AVERAGE(U17:U21)</f>
        <v>29.4</v>
      </c>
      <c r="V22" s="108">
        <f>=AVERAGE(V17:V21)</f>
        <v>139</v>
      </c>
      <c r="W22" s="108">
        <f>=(U22+V22)/T22</f>
        <v>0.2105</v>
      </c>
      <c r="Y22" s="11" t="s">
        <v>11</v>
      </c>
      <c r="Z22" s="11">
        <f>=AVERAGE(Z17:Z21)</f>
        <v>1343</v>
      </c>
      <c r="AA22" s="108">
        <f>=AVERAGE(AA17:AA21)</f>
        <v>488.936783590459</v>
      </c>
      <c r="AB22" s="108">
        <f>=AVERAGE(AB17:AB21)</f>
        <v>800</v>
      </c>
      <c r="AC22" s="11">
        <f>=AVERAGE(AC17:AC21)</f>
        <v>39.6</v>
      </c>
      <c r="AD22" s="11">
        <f>=AVERAGE(AD17:AD21)</f>
        <v>103.8</v>
      </c>
      <c r="AE22" s="108">
        <f>=(AC22+AD22)/AB22</f>
        <v>0.17925</v>
      </c>
      <c r="AF22" s="253" t="s"/>
      <c r="AG22" s="11" t="s">
        <v>11</v>
      </c>
      <c r="AH22" s="11">
        <f>=AVERAGE(AH17:AH21)</f>
        <v>381.6</v>
      </c>
      <c r="AI22" s="108">
        <f>=AVERAGE(AI17:AI21)</f>
        <v>1801.81761240146</v>
      </c>
      <c r="AJ22" s="108">
        <f>=AVERAGE(AJ17:AJ21)</f>
        <v>800</v>
      </c>
      <c r="AK22" s="11">
        <f>=AVERAGE(AK17:AK21)</f>
        <v>44.4</v>
      </c>
      <c r="AL22" s="11">
        <f>=AVERAGE(AL17:AL21)</f>
        <v>68.4</v>
      </c>
      <c r="AM22" s="108">
        <f>=(AK22+AL22)/AJ22</f>
        <v>0.141</v>
      </c>
      <c r="AN22" s="253" t="s"/>
      <c r="AO22" s="11" t="s">
        <v>11</v>
      </c>
      <c r="AP22" s="76">
        <f>=AVERAGE(AP17:AP21)</f>
        <v>368.8</v>
      </c>
      <c r="AQ22" s="108">
        <f>=AVERAGE(AQ17:AQ21)</f>
        <v>1948.1724250792</v>
      </c>
      <c r="AR22" s="108">
        <f>=AVERAGE(AR17:AR21)</f>
        <v>800</v>
      </c>
      <c r="AS22" s="552">
        <f>=AVERAGE(AS17:AS21)</f>
        <v>41</v>
      </c>
      <c r="AT22" s="552">
        <f>=AVERAGE(AT17:AT21)</f>
        <v>41.8</v>
      </c>
      <c r="AU22" s="108">
        <f>=(AS22+AT22)/AR22</f>
        <v>0.1035</v>
      </c>
      <c r="AV22" s="253" t="s"/>
      <c r="AW22" s="11" t="s">
        <v>11</v>
      </c>
      <c r="AX22" s="11">
        <f>=AVERAGE(AX17:AX21)</f>
        <v>362</v>
      </c>
      <c r="AY22" s="108">
        <f>=AVERAGE(AY17:AY21)</f>
        <v>2037.18102922413</v>
      </c>
      <c r="AZ22" s="108">
        <f>=AVERAGE(AZ17:AZ21)</f>
        <v>800</v>
      </c>
      <c r="BA22" s="11">
        <f>=AVERAGE(BA17:BA21)</f>
        <v>34</v>
      </c>
      <c r="BB22" s="11">
        <f>=AVERAGE(BB17:BB21)</f>
        <v>28.8</v>
      </c>
      <c r="BC22" s="108">
        <f>=(BA22+BB22)/AZ22</f>
        <v>0.0785</v>
      </c>
      <c r="BD22" s="253" t="s"/>
      <c r="BE22" s="11" t="s">
        <v>11</v>
      </c>
      <c r="BF22" s="11">
        <f>=AVERAGE(BF17:BF21)</f>
        <v>358.2</v>
      </c>
      <c r="BG22" s="108">
        <f>=AVERAGE(BG17:BG21)</f>
        <v>2145.72197777841</v>
      </c>
      <c r="BH22" s="108">
        <f>=AVERAGE(BH17:BH21)</f>
        <v>800</v>
      </c>
      <c r="BI22" s="11">
        <f>=AVERAGE(BI17:BI21)</f>
        <v>18.4</v>
      </c>
      <c r="BJ22" s="11">
        <f>=AVERAGE(BJ17:BJ21)</f>
        <v>13</v>
      </c>
      <c r="BK22" s="108">
        <f>=(BI22+BJ22)/BH22</f>
        <v>0.03925</v>
      </c>
      <c r="BL22" s="253" t="s"/>
      <c r="BM22" s="11" t="s">
        <v>11</v>
      </c>
      <c r="BN22" s="76">
        <f>=AVERAGE(BN17:BN21)</f>
        <v>354.8</v>
      </c>
      <c r="BO22" s="108">
        <f>=AVERAGE(BO17:BO21)</f>
        <v>2224.62494540254</v>
      </c>
      <c r="BP22" s="108">
        <f>=AVERAGE(BP17:BP21)</f>
        <v>800</v>
      </c>
      <c r="BQ22" s="552">
        <f>=AVERAGE(BQ17:BQ21)</f>
        <v>8.2</v>
      </c>
      <c r="BR22" s="552">
        <f>=AVERAGE(BR17:BR21)</f>
        <v>4.4</v>
      </c>
      <c r="BS22" s="108">
        <f>=(BQ22+BR22)/BP22</f>
        <v>0.01575</v>
      </c>
      <c r="BT22" s="253" t="s"/>
      <c r="BU22" s="11" t="s">
        <v>11</v>
      </c>
      <c r="BV22" s="11">
        <f>=AVERAGE(BV17:BV21)</f>
        <v>319.8</v>
      </c>
      <c r="BW22" s="108">
        <f>=AVERAGE(BW17:BW21)</f>
        <v>2472.18291875862</v>
      </c>
      <c r="BX22" s="108">
        <f>=AVERAGE(BX17:BX21)</f>
        <v>800</v>
      </c>
      <c r="BY22" s="11">
        <f>=AVERAGE(BY17:BY21)</f>
        <v>8</v>
      </c>
      <c r="BZ22" s="11">
        <f>=AVERAGE(BZ17:BZ21)</f>
        <v>2</v>
      </c>
      <c r="CA22" s="108">
        <f>=(BY22+BZ22)/BX22</f>
        <v>0.0125</v>
      </c>
      <c r="CB22" s="253" t="s"/>
      <c r="CC22" s="11" t="s">
        <v>11</v>
      </c>
      <c r="CD22" s="11">
        <f>=AVERAGE(CD17:CD21)</f>
        <v>295.4</v>
      </c>
      <c r="CE22" s="108">
        <f>=AVERAGE(CE17:CE21)</f>
        <v>2710.8288305349</v>
      </c>
      <c r="CF22" s="108">
        <f>=AVERAGE(CF17:CF21)</f>
        <v>800</v>
      </c>
      <c r="CG22" s="11">
        <f>=AVERAGE(CG17:CG21)</f>
        <v>0</v>
      </c>
      <c r="CH22" s="11">
        <f>=AVERAGE(CH17:CH21)</f>
        <v>0</v>
      </c>
      <c r="CI22" s="108">
        <f>=(CG22+CH22)/CF22</f>
        <v>0</v>
      </c>
      <c r="CJ22" s="253" t="s"/>
      <c r="CK22" s="253" t="s"/>
      <c r="CL22" s="253" t="s"/>
      <c r="CM22" s="253" t="s"/>
      <c r="CN22" s="253" t="s"/>
      <c r="CO22" s="253" t="s"/>
      <c r="CP22" s="253" t="s"/>
      <c r="CQ22" s="253" t="s"/>
      <c r="CR22" s="253" t="s"/>
      <c r="CS22" s="253" t="s"/>
      <c r="CT22" s="253" t="s"/>
      <c r="CU22" s="253" t="s"/>
      <c r="CV22" s="253" t="s"/>
      <c r="CW22" s="253" t="s"/>
      <c r="CX22" s="253" t="s"/>
      <c r="CY22" s="253" t="s"/>
      <c r="CZ22" s="253" t="s"/>
    </row>
    <row r="23" spans="1:104">
      <c r="A23" s="149" t="s"/>
      <c r="B23" s="557" t="s"/>
      <c r="C23" s="557" t="s"/>
      <c r="D23" s="557" t="s"/>
      <c r="E23" s="557" t="s"/>
      <c r="F23" s="557" t="s"/>
      <c r="G23" s="558" t="s"/>
      <c r="H23" s="51" t="s"/>
      <c r="I23" s="561" t="s"/>
      <c r="J23" s="557" t="s"/>
      <c r="K23" s="557" t="s"/>
      <c r="L23" s="557" t="s"/>
      <c r="M23" s="557" t="s"/>
      <c r="N23" s="557" t="s"/>
      <c r="O23" s="558" t="s"/>
      <c r="R23" s="557" t="s"/>
      <c r="S23" s="557" t="s"/>
      <c r="T23" s="557" t="s"/>
      <c r="U23" s="557" t="s"/>
      <c r="V23" s="557" t="s"/>
      <c r="W23" s="558" t="s"/>
      <c r="Y23" s="149" t="s"/>
      <c r="Z23" s="557" t="s"/>
      <c r="AA23" s="557" t="s"/>
      <c r="AB23" s="557" t="s"/>
      <c r="AC23" s="557" t="s"/>
      <c r="AD23" s="557" t="s"/>
      <c r="AF23" s="253" t="s"/>
      <c r="AG23" s="149" t="s"/>
      <c r="AH23" s="557" t="s"/>
      <c r="AI23" s="557" t="s"/>
      <c r="AJ23" s="557" t="s"/>
      <c r="AK23" s="557" t="s"/>
      <c r="AL23" s="557" t="s"/>
      <c r="AN23" s="253" t="s"/>
      <c r="AP23" s="557" t="s"/>
      <c r="AQ23" s="557" t="s"/>
      <c r="AR23" s="557" t="s"/>
      <c r="AS23" s="557" t="s"/>
      <c r="AT23" s="557" t="s"/>
      <c r="AV23" s="253" t="s"/>
      <c r="AW23" s="149" t="s"/>
      <c r="AX23" s="557" t="s"/>
      <c r="AY23" s="557" t="s"/>
      <c r="AZ23" s="557" t="s"/>
      <c r="BA23" s="557" t="s"/>
      <c r="BB23" s="557" t="s"/>
      <c r="BD23" s="253" t="s"/>
      <c r="BE23" s="149" t="s"/>
      <c r="BF23" s="557" t="s"/>
      <c r="BG23" s="557" t="s"/>
      <c r="BH23" s="557" t="s"/>
      <c r="BI23" s="557" t="s"/>
      <c r="BJ23" s="557" t="s"/>
      <c r="BK23" s="562" t="s"/>
      <c r="BL23" s="253" t="s"/>
      <c r="BN23" s="557" t="s"/>
      <c r="BO23" s="557" t="s"/>
      <c r="BP23" s="557" t="s"/>
      <c r="BQ23" s="557" t="s"/>
      <c r="BR23" s="557" t="s"/>
      <c r="BT23" s="253" t="s"/>
      <c r="BU23" s="149" t="s"/>
      <c r="BV23" s="557" t="s"/>
      <c r="BW23" s="557" t="s"/>
      <c r="BX23" s="557" t="s"/>
      <c r="BY23" s="557" t="s"/>
      <c r="BZ23" s="557" t="s"/>
      <c r="CB23" s="253" t="s"/>
      <c r="CC23" s="149" t="s"/>
      <c r="CD23" s="557" t="s"/>
      <c r="CE23" s="557" t="s"/>
      <c r="CF23" s="557" t="s"/>
      <c r="CG23" s="557" t="s"/>
      <c r="CH23" s="557" t="s"/>
      <c r="CI23" s="10" t="s"/>
      <c r="CJ23" s="253" t="s"/>
      <c r="CK23" s="253" t="s"/>
      <c r="CL23" s="253" t="s"/>
      <c r="CM23" s="253" t="s"/>
      <c r="CN23" s="253" t="s"/>
      <c r="CO23" s="253" t="s"/>
      <c r="CP23" s="253" t="s"/>
      <c r="CQ23" s="253" t="s"/>
      <c r="CR23" s="253" t="s"/>
      <c r="CS23" s="253" t="s"/>
      <c r="CT23" s="253" t="s"/>
      <c r="CU23" s="253" t="s"/>
      <c r="CV23" s="253" t="s"/>
      <c r="CW23" s="253" t="s"/>
      <c r="CX23" s="253" t="s"/>
      <c r="CY23" s="253" t="s"/>
      <c r="CZ23" s="253" t="s"/>
    </row>
    <row r="24" spans="1:104">
      <c r="A24" s="547" t="s">
        <v>193</v>
      </c>
      <c r="B24" s="19" t="s"/>
      <c r="C24" s="19" t="s"/>
      <c r="D24" s="76" t="s"/>
      <c r="E24" s="19" t="s"/>
      <c r="F24" s="19" t="s"/>
      <c r="G24" s="19" t="s"/>
      <c r="I24" s="547" t="s">
        <v>193</v>
      </c>
      <c r="J24" s="19" t="s"/>
      <c r="K24" s="19" t="s"/>
      <c r="L24" s="76" t="s"/>
      <c r="M24" s="19" t="s"/>
      <c r="N24" s="19" t="s"/>
      <c r="O24" s="19" t="s"/>
      <c r="Q24" s="547" t="s">
        <v>193</v>
      </c>
      <c r="R24" s="563" t="s"/>
      <c r="S24" s="563" t="s"/>
      <c r="T24" s="139" t="s"/>
      <c r="U24" s="563" t="s"/>
      <c r="V24" s="563" t="s"/>
      <c r="W24" s="563" t="s"/>
      <c r="Y24" s="547" t="s">
        <v>193</v>
      </c>
      <c r="Z24" s="19" t="s"/>
      <c r="AA24" s="19" t="s"/>
      <c r="AB24" s="76" t="s"/>
      <c r="AC24" s="19" t="s"/>
      <c r="AD24" s="19" t="s"/>
      <c r="AE24" s="19" t="s"/>
      <c r="AF24" s="548" t="s"/>
      <c r="AG24" s="547" t="s">
        <v>193</v>
      </c>
      <c r="AH24" s="19" t="s"/>
      <c r="AI24" s="19" t="s"/>
      <c r="AJ24" s="76" t="s"/>
      <c r="AK24" s="19" t="s"/>
      <c r="AL24" s="19" t="s"/>
      <c r="AM24" s="19" t="s"/>
      <c r="AN24" s="548" t="s"/>
      <c r="AO24" s="564" t="s">
        <v>193</v>
      </c>
      <c r="AP24" s="563" t="s"/>
      <c r="AQ24" s="563" t="s"/>
      <c r="AR24" s="139" t="s"/>
      <c r="AS24" s="563" t="s"/>
      <c r="AT24" s="563" t="s"/>
      <c r="AU24" s="563" t="s"/>
      <c r="AV24" s="548" t="s"/>
      <c r="AW24" s="547" t="s">
        <v>193</v>
      </c>
      <c r="AX24" s="19" t="s"/>
      <c r="AY24" s="19" t="s"/>
      <c r="AZ24" s="76" t="s"/>
      <c r="BA24" s="19" t="s"/>
      <c r="BB24" s="19" t="s"/>
      <c r="BC24" s="19" t="s"/>
      <c r="BD24" s="548" t="s"/>
      <c r="BE24" s="547" t="s">
        <v>193</v>
      </c>
      <c r="BF24" s="19" t="s"/>
      <c r="BG24" s="19" t="s"/>
      <c r="BH24" s="76" t="s"/>
      <c r="BI24" s="19" t="s"/>
      <c r="BJ24" s="19" t="s"/>
      <c r="BK24" s="19" t="s"/>
      <c r="BL24" s="548" t="s"/>
      <c r="BM24" s="547" t="s">
        <v>193</v>
      </c>
      <c r="BN24" s="19" t="s"/>
      <c r="BO24" s="19" t="s"/>
      <c r="BP24" s="76" t="s"/>
      <c r="BQ24" s="19" t="s"/>
      <c r="BR24" s="19" t="s"/>
      <c r="BS24" s="19" t="s"/>
      <c r="BT24" s="548" t="s"/>
      <c r="BU24" s="547" t="s">
        <v>193</v>
      </c>
      <c r="BV24" s="19" t="s"/>
      <c r="BW24" s="19" t="s"/>
      <c r="BX24" s="76" t="s"/>
      <c r="BY24" s="19" t="s"/>
      <c r="BZ24" s="19" t="s"/>
      <c r="CA24" s="19" t="s"/>
      <c r="CB24" s="548" t="s"/>
      <c r="CC24" s="547" t="s">
        <v>193</v>
      </c>
      <c r="CD24" s="19" t="s"/>
      <c r="CE24" s="19" t="s"/>
      <c r="CF24" s="76" t="s"/>
      <c r="CG24" s="19" t="s"/>
      <c r="CH24" s="19" t="s"/>
      <c r="CI24" s="19" t="s"/>
      <c r="CJ24" s="548" t="s"/>
      <c r="CK24" s="548" t="s"/>
      <c r="CL24" s="548" t="s"/>
      <c r="CM24" s="548" t="s"/>
      <c r="CN24" s="548" t="s"/>
      <c r="CO24" s="548" t="s"/>
      <c r="CP24" s="548" t="s"/>
      <c r="CQ24" s="548" t="s"/>
      <c r="CR24" s="548" t="s"/>
      <c r="CS24" s="548" t="s"/>
      <c r="CT24" s="548" t="s"/>
      <c r="CU24" s="548" t="s"/>
      <c r="CV24" s="548" t="s"/>
      <c r="CW24" s="548" t="s"/>
      <c r="CX24" s="548" t="s"/>
      <c r="CY24" s="548" t="s"/>
      <c r="CZ24" s="548" t="s"/>
    </row>
    <row r="25" spans="1:104">
      <c r="A25" s="108" t="s">
        <v>5</v>
      </c>
      <c r="B25" s="108" t="s">
        <v>46</v>
      </c>
      <c r="C25" s="108" t="s">
        <v>47</v>
      </c>
      <c r="D25" s="108" t="s">
        <v>48</v>
      </c>
      <c r="E25" s="108" t="s">
        <v>49</v>
      </c>
      <c r="F25" s="108" t="s">
        <v>50</v>
      </c>
      <c r="G25" s="108" t="s">
        <v>51</v>
      </c>
      <c r="I25" s="108" t="s">
        <v>5</v>
      </c>
      <c r="J25" s="108" t="s">
        <v>46</v>
      </c>
      <c r="K25" s="108" t="s">
        <v>47</v>
      </c>
      <c r="L25" s="108" t="s">
        <v>48</v>
      </c>
      <c r="M25" s="108" t="s">
        <v>49</v>
      </c>
      <c r="N25" s="108" t="s">
        <v>50</v>
      </c>
      <c r="O25" s="108" t="s">
        <v>51</v>
      </c>
      <c r="Q25" s="235" t="s">
        <v>5</v>
      </c>
      <c r="R25" s="108" t="s">
        <v>46</v>
      </c>
      <c r="S25" s="108" t="s">
        <v>47</v>
      </c>
      <c r="T25" s="108" t="s">
        <v>48</v>
      </c>
      <c r="U25" s="108" t="s">
        <v>49</v>
      </c>
      <c r="V25" s="108" t="s">
        <v>50</v>
      </c>
      <c r="W25" s="108" t="s">
        <v>51</v>
      </c>
      <c r="Y25" s="108" t="s">
        <v>5</v>
      </c>
      <c r="Z25" s="108" t="s">
        <v>46</v>
      </c>
      <c r="AA25" s="108" t="s">
        <v>47</v>
      </c>
      <c r="AB25" s="108" t="s">
        <v>48</v>
      </c>
      <c r="AC25" s="108" t="s">
        <v>49</v>
      </c>
      <c r="AD25" s="108" t="s">
        <v>50</v>
      </c>
      <c r="AE25" s="108" t="s">
        <v>51</v>
      </c>
      <c r="AF25" s="253" t="s"/>
      <c r="AG25" s="108" t="s">
        <v>5</v>
      </c>
      <c r="AH25" s="11" t="s">
        <v>46</v>
      </c>
      <c r="AI25" s="11" t="s">
        <v>47</v>
      </c>
      <c r="AJ25" s="11" t="s">
        <v>48</v>
      </c>
      <c r="AK25" s="11" t="s">
        <v>49</v>
      </c>
      <c r="AL25" s="11" t="s">
        <v>50</v>
      </c>
      <c r="AM25" s="11" t="s">
        <v>51</v>
      </c>
      <c r="AN25" s="253" t="s"/>
      <c r="AO25" s="108" t="s">
        <v>5</v>
      </c>
      <c r="AP25" s="11" t="s">
        <v>46</v>
      </c>
      <c r="AQ25" s="11" t="s">
        <v>47</v>
      </c>
      <c r="AR25" s="11" t="s">
        <v>48</v>
      </c>
      <c r="AS25" s="11" t="s">
        <v>49</v>
      </c>
      <c r="AT25" s="11" t="s">
        <v>50</v>
      </c>
      <c r="AU25" s="11" t="s">
        <v>51</v>
      </c>
      <c r="AV25" s="253" t="s"/>
      <c r="AW25" s="108" t="s">
        <v>5</v>
      </c>
      <c r="AX25" s="11" t="s">
        <v>46</v>
      </c>
      <c r="AY25" s="11" t="s">
        <v>47</v>
      </c>
      <c r="AZ25" s="11" t="s">
        <v>48</v>
      </c>
      <c r="BA25" s="11" t="s">
        <v>49</v>
      </c>
      <c r="BB25" s="11" t="s">
        <v>50</v>
      </c>
      <c r="BC25" s="11" t="s">
        <v>51</v>
      </c>
      <c r="BD25" s="253" t="s"/>
      <c r="BE25" s="108" t="s">
        <v>5</v>
      </c>
      <c r="BF25" s="11" t="s">
        <v>46</v>
      </c>
      <c r="BG25" s="11" t="s">
        <v>47</v>
      </c>
      <c r="BH25" s="11" t="s">
        <v>48</v>
      </c>
      <c r="BI25" s="11" t="s">
        <v>49</v>
      </c>
      <c r="BJ25" s="11" t="s">
        <v>50</v>
      </c>
      <c r="BK25" s="11" t="s">
        <v>51</v>
      </c>
      <c r="BL25" s="253" t="s"/>
      <c r="BM25" s="108" t="s">
        <v>5</v>
      </c>
      <c r="BN25" s="11" t="s">
        <v>46</v>
      </c>
      <c r="BO25" s="11" t="s">
        <v>47</v>
      </c>
      <c r="BP25" s="11" t="s">
        <v>48</v>
      </c>
      <c r="BQ25" s="11" t="s">
        <v>49</v>
      </c>
      <c r="BR25" s="11" t="s">
        <v>50</v>
      </c>
      <c r="BS25" s="11" t="s">
        <v>51</v>
      </c>
      <c r="BT25" s="253" t="s"/>
      <c r="BU25" s="108" t="s">
        <v>5</v>
      </c>
      <c r="BV25" s="11" t="s">
        <v>46</v>
      </c>
      <c r="BW25" s="11" t="s">
        <v>47</v>
      </c>
      <c r="BX25" s="11" t="s">
        <v>48</v>
      </c>
      <c r="BY25" s="11" t="s">
        <v>49</v>
      </c>
      <c r="BZ25" s="11" t="s">
        <v>50</v>
      </c>
      <c r="CA25" s="11" t="s">
        <v>51</v>
      </c>
      <c r="CB25" s="253" t="s"/>
      <c r="CC25" s="108" t="s">
        <v>5</v>
      </c>
      <c r="CD25" s="11" t="s">
        <v>46</v>
      </c>
      <c r="CE25" s="11" t="s">
        <v>47</v>
      </c>
      <c r="CF25" s="11" t="s">
        <v>48</v>
      </c>
      <c r="CG25" s="11" t="s">
        <v>49</v>
      </c>
      <c r="CH25" s="11" t="s">
        <v>50</v>
      </c>
      <c r="CI25" s="11" t="s">
        <v>51</v>
      </c>
      <c r="CJ25" s="253" t="s"/>
      <c r="CK25" s="253" t="s"/>
      <c r="CL25" s="253" t="s"/>
      <c r="CM25" s="253" t="s"/>
      <c r="CN25" s="253" t="s"/>
      <c r="CO25" s="253" t="s"/>
      <c r="CP25" s="253" t="s"/>
      <c r="CQ25" s="253" t="s"/>
      <c r="CR25" s="253" t="s"/>
      <c r="CS25" s="253" t="s"/>
      <c r="CT25" s="253" t="s"/>
      <c r="CU25" s="253" t="s"/>
      <c r="CV25" s="253" t="s"/>
      <c r="CW25" s="253" t="s"/>
      <c r="CX25" s="253" t="s"/>
      <c r="CY25" s="253" t="s"/>
      <c r="CZ25" s="253" t="s"/>
    </row>
    <row r="26" spans="1:104">
      <c r="A26" s="108">
        <v>1</v>
      </c>
      <c r="B26" s="108">
        <v>2817</v>
      </c>
      <c r="C26" s="108">
        <f>=(D26-E26-F26)*1000/B26</f>
        <v>259.850905218317</v>
      </c>
      <c r="D26" s="108">
        <v>800</v>
      </c>
      <c r="E26" s="108">
        <v>0</v>
      </c>
      <c r="F26" s="108">
        <v>68</v>
      </c>
      <c r="G26" s="108">
        <f>=(E26+F26)/D26</f>
        <v>0.085</v>
      </c>
      <c r="I26" s="108">
        <v>1</v>
      </c>
      <c r="J26" s="108">
        <v>3250</v>
      </c>
      <c r="K26" s="108">
        <f>=(L26-M26-N26)*1000/J26</f>
        <v>216.307692307692</v>
      </c>
      <c r="L26" s="108">
        <v>800</v>
      </c>
      <c r="M26" s="108">
        <v>9</v>
      </c>
      <c r="N26" s="108">
        <v>88</v>
      </c>
      <c r="O26" s="108">
        <f>=(M26+N26)/L26</f>
        <v>0.12125</v>
      </c>
      <c r="Q26" s="235">
        <v>1</v>
      </c>
      <c r="R26" s="108">
        <v>2977</v>
      </c>
      <c r="S26" s="108">
        <f>=(T26-U26-V26)*1000/R26</f>
        <v>249.916022841787</v>
      </c>
      <c r="T26" s="108">
        <v>800</v>
      </c>
      <c r="U26" s="108">
        <v>10</v>
      </c>
      <c r="V26" s="108">
        <v>46</v>
      </c>
      <c r="W26" s="108">
        <f>=(U26+V26)/T26</f>
        <v>0.07</v>
      </c>
      <c r="Y26" s="108">
        <v>1</v>
      </c>
      <c r="Z26" s="108">
        <v>2423</v>
      </c>
      <c r="AA26" s="108">
        <f>=(AB26-AC26-AD26)*1000/Z26</f>
        <v>311.5971935617</v>
      </c>
      <c r="AB26" s="108">
        <v>800</v>
      </c>
      <c r="AC26" s="108">
        <v>17</v>
      </c>
      <c r="AD26" s="108">
        <v>28</v>
      </c>
      <c r="AE26" s="108">
        <f>=(AC26+AD26)/AB26</f>
        <v>0.05625</v>
      </c>
      <c r="AF26" s="253" t="s"/>
      <c r="AG26" s="108">
        <v>1</v>
      </c>
      <c r="AH26" s="11">
        <v>1552</v>
      </c>
      <c r="AI26" s="11">
        <f>=(AJ26-AK26-AL26)*1000/AH26</f>
        <v>490.335051546392</v>
      </c>
      <c r="AJ26" s="11">
        <v>800</v>
      </c>
      <c r="AK26" s="11">
        <v>16</v>
      </c>
      <c r="AL26" s="11">
        <v>23</v>
      </c>
      <c r="AM26" s="11">
        <f>=(AK26+AL26)/AJ26</f>
        <v>0.04875</v>
      </c>
      <c r="AN26" s="253" t="s"/>
      <c r="AO26" s="108">
        <v>1</v>
      </c>
      <c r="AP26" s="76">
        <v>1631</v>
      </c>
      <c r="AQ26" s="108">
        <f>=(AR26-AS26-AT26)*1000/AP26</f>
        <v>464.74555487431</v>
      </c>
      <c r="AR26" s="108">
        <v>800</v>
      </c>
      <c r="AS26" s="108">
        <v>24</v>
      </c>
      <c r="AT26" s="108">
        <v>18</v>
      </c>
      <c r="AU26" s="108">
        <f>=(AS26+AT26)/AR26</f>
        <v>0.0525</v>
      </c>
      <c r="AV26" s="253" t="s"/>
      <c r="AW26" s="108">
        <v>1</v>
      </c>
      <c r="AX26" s="11">
        <v>766</v>
      </c>
      <c r="AY26" s="11">
        <f>=(AZ26-BA26-BB26)*1000/AX26</f>
        <v>1002.61096605744</v>
      </c>
      <c r="AZ26" s="11">
        <v>800</v>
      </c>
      <c r="BA26" s="11">
        <v>18</v>
      </c>
      <c r="BB26" s="11">
        <v>14</v>
      </c>
      <c r="BC26" s="11">
        <f>=(BA26+BB26)/AZ26</f>
        <v>0.04</v>
      </c>
      <c r="BD26" s="253" t="s"/>
      <c r="BE26" s="108">
        <v>1</v>
      </c>
      <c r="BF26" s="11">
        <v>311</v>
      </c>
      <c r="BG26" s="11">
        <f>=(BH26-BI26-BJ26)*1000/BF26</f>
        <v>2511.2540192926</v>
      </c>
      <c r="BH26" s="11">
        <v>800</v>
      </c>
      <c r="BI26" s="11">
        <v>16</v>
      </c>
      <c r="BJ26" s="11">
        <v>3</v>
      </c>
      <c r="BK26" s="11">
        <f>=(BI26+BJ26)/BH26</f>
        <v>0.02375</v>
      </c>
      <c r="BL26" s="253" t="s"/>
      <c r="BM26" s="108">
        <v>1</v>
      </c>
      <c r="BN26" s="76">
        <v>339</v>
      </c>
      <c r="BO26" s="108">
        <f>=(BP26-BQ26-BR26)*1000/BN26</f>
        <v>2359.88200589971</v>
      </c>
      <c r="BP26" s="108">
        <v>800</v>
      </c>
      <c r="BQ26" s="108">
        <v>0</v>
      </c>
      <c r="BR26" s="108">
        <v>0</v>
      </c>
      <c r="BS26" s="108">
        <f>=(BQ26+BR26)/BP26</f>
        <v>0</v>
      </c>
      <c r="BT26" s="253" t="s"/>
      <c r="BU26" s="108">
        <v>1</v>
      </c>
      <c r="BV26" s="11">
        <v>311</v>
      </c>
      <c r="BW26" s="11">
        <f>=(BX26-BY26-BZ26)*1000/BV26</f>
        <v>2572.34726688103</v>
      </c>
      <c r="BX26" s="11">
        <v>800</v>
      </c>
      <c r="BY26" s="11">
        <v>0</v>
      </c>
      <c r="BZ26" s="11">
        <v>0</v>
      </c>
      <c r="CA26" s="11">
        <f>=(BY26+BZ26)/BX26</f>
        <v>0</v>
      </c>
      <c r="CB26" s="253" t="s"/>
      <c r="CC26" s="108">
        <v>1</v>
      </c>
      <c r="CD26" s="551">
        <v>319</v>
      </c>
      <c r="CE26" s="11">
        <f>=(CF26-CG26-CH26)*1000/CD26</f>
        <v>2507.83699059561</v>
      </c>
      <c r="CF26" s="11">
        <v>800</v>
      </c>
      <c r="CG26" s="108">
        <v>0</v>
      </c>
      <c r="CH26" s="108">
        <v>0</v>
      </c>
      <c r="CI26" s="11">
        <f>=(CG26+CH26)/CF26</f>
        <v>0</v>
      </c>
      <c r="CJ26" s="253" t="s"/>
      <c r="CK26" s="253" t="s"/>
      <c r="CL26" s="253" t="s"/>
      <c r="CM26" s="253" t="s"/>
      <c r="CN26" s="253" t="s"/>
      <c r="CO26" s="253" t="s"/>
      <c r="CP26" s="253" t="s"/>
      <c r="CQ26" s="253" t="s"/>
      <c r="CR26" s="253" t="s"/>
      <c r="CS26" s="253" t="s"/>
      <c r="CT26" s="253" t="s"/>
      <c r="CU26" s="253" t="s"/>
      <c r="CV26" s="253" t="s"/>
      <c r="CW26" s="253" t="s"/>
      <c r="CX26" s="253" t="s"/>
      <c r="CY26" s="253" t="s"/>
      <c r="CZ26" s="253" t="s"/>
    </row>
    <row r="27" spans="1:104">
      <c r="A27" s="108">
        <v>2</v>
      </c>
      <c r="B27" s="108">
        <v>3226</v>
      </c>
      <c r="C27" s="108">
        <f>=(D27-E27-F27)*1000/B27</f>
        <v>222.256664600124</v>
      </c>
      <c r="D27" s="108">
        <v>800</v>
      </c>
      <c r="E27" s="108">
        <v>0</v>
      </c>
      <c r="F27" s="108">
        <v>83</v>
      </c>
      <c r="G27" s="108">
        <f>=(E27+F27)/D27</f>
        <v>0.10375</v>
      </c>
      <c r="I27" s="108">
        <v>2</v>
      </c>
      <c r="J27" s="108">
        <v>2604</v>
      </c>
      <c r="K27" s="108">
        <f>=(L27-M27-N27)*1000/J27</f>
        <v>272.657450076805</v>
      </c>
      <c r="L27" s="108">
        <v>800</v>
      </c>
      <c r="M27" s="108">
        <v>10</v>
      </c>
      <c r="N27" s="108">
        <v>80</v>
      </c>
      <c r="O27" s="108">
        <f>=(M27+N27)/L27</f>
        <v>0.1125</v>
      </c>
      <c r="Q27" s="235">
        <v>2</v>
      </c>
      <c r="R27" s="108">
        <v>2940</v>
      </c>
      <c r="S27" s="108">
        <f>=(T27-U27-V27)*1000/R27</f>
        <v>250.680272108844</v>
      </c>
      <c r="T27" s="108">
        <v>800</v>
      </c>
      <c r="U27" s="108">
        <v>14</v>
      </c>
      <c r="V27" s="108">
        <v>49</v>
      </c>
      <c r="W27" s="108">
        <f>=(U27+V27)/T27</f>
        <v>0.07875</v>
      </c>
      <c r="Y27" s="108">
        <v>2</v>
      </c>
      <c r="Z27" s="108">
        <v>2480</v>
      </c>
      <c r="AA27" s="108">
        <f>=(AB27-AC27-AD27)*1000/Z27</f>
        <v>306.451612903226</v>
      </c>
      <c r="AB27" s="108">
        <v>800</v>
      </c>
      <c r="AC27" s="108">
        <v>10</v>
      </c>
      <c r="AD27" s="108">
        <v>30</v>
      </c>
      <c r="AE27" s="108">
        <f>=(AC27+AD27)/AB27</f>
        <v>0.05</v>
      </c>
      <c r="AF27" s="253" t="s"/>
      <c r="AG27" s="108">
        <v>2</v>
      </c>
      <c r="AH27" s="11">
        <v>1986</v>
      </c>
      <c r="AI27" s="11">
        <f>=(AJ27-AK27-AL27)*1000/AH27</f>
        <v>375.629405840886</v>
      </c>
      <c r="AJ27" s="11">
        <v>800</v>
      </c>
      <c r="AK27" s="11">
        <v>25</v>
      </c>
      <c r="AL27" s="11">
        <v>29</v>
      </c>
      <c r="AM27" s="11">
        <f>=(AK27+AL27)/AJ27</f>
        <v>0.0675</v>
      </c>
      <c r="AN27" s="253" t="s"/>
      <c r="AO27" s="108">
        <v>2</v>
      </c>
      <c r="AP27" s="76">
        <v>1661</v>
      </c>
      <c r="AQ27" s="108">
        <f>=(AR27-AS27-AT27)*1000/AP27</f>
        <v>455.147501505117</v>
      </c>
      <c r="AR27" s="108">
        <v>800</v>
      </c>
      <c r="AS27" s="108">
        <v>21</v>
      </c>
      <c r="AT27" s="108">
        <v>23</v>
      </c>
      <c r="AU27" s="108">
        <f>=(AS27+AT27)/AR27</f>
        <v>0.055</v>
      </c>
      <c r="AV27" s="253" t="s"/>
      <c r="AW27" s="108">
        <v>2</v>
      </c>
      <c r="AX27" s="11">
        <v>733</v>
      </c>
      <c r="AY27" s="11">
        <f>=(AZ27-BA27-BB27)*1000/AX27</f>
        <v>1065.48431105048</v>
      </c>
      <c r="AZ27" s="11">
        <v>800</v>
      </c>
      <c r="BA27" s="11">
        <v>12</v>
      </c>
      <c r="BB27" s="11">
        <v>7</v>
      </c>
      <c r="BC27" s="11">
        <f>=(BA27+BB27)/AZ27</f>
        <v>0.02375</v>
      </c>
      <c r="BD27" s="253" t="s"/>
      <c r="BE27" s="108">
        <v>2</v>
      </c>
      <c r="BF27" s="11">
        <v>329</v>
      </c>
      <c r="BG27" s="11">
        <f>=(BH27-BI27-BJ27)*1000/BF27</f>
        <v>2431.61094224924</v>
      </c>
      <c r="BH27" s="11">
        <v>800</v>
      </c>
      <c r="BI27" s="11">
        <v>0</v>
      </c>
      <c r="BJ27" s="11">
        <v>0</v>
      </c>
      <c r="BK27" s="11">
        <f>=(BI27+BJ27)/BH27</f>
        <v>0</v>
      </c>
      <c r="BL27" s="253" t="s"/>
      <c r="BM27" s="108">
        <v>2</v>
      </c>
      <c r="BN27" s="76">
        <v>314</v>
      </c>
      <c r="BO27" s="108">
        <f>=(BP27-BQ27-BR27)*1000/BN27</f>
        <v>2547.77070063694</v>
      </c>
      <c r="BP27" s="108">
        <v>800</v>
      </c>
      <c r="BQ27" s="108">
        <v>0</v>
      </c>
      <c r="BR27" s="108">
        <v>0</v>
      </c>
      <c r="BS27" s="108">
        <f>=(BQ27+BR27)/BP27</f>
        <v>0</v>
      </c>
      <c r="BT27" s="253" t="s"/>
      <c r="BU27" s="108">
        <v>2</v>
      </c>
      <c r="BV27" s="11">
        <v>344</v>
      </c>
      <c r="BW27" s="11">
        <f>=(BX27-BY27-BZ27)*1000/BV27</f>
        <v>2325.58139534884</v>
      </c>
      <c r="BX27" s="11">
        <v>800</v>
      </c>
      <c r="BY27" s="11">
        <v>0</v>
      </c>
      <c r="BZ27" s="11">
        <v>0</v>
      </c>
      <c r="CA27" s="11">
        <f>=(BY27+BZ27)/BX27</f>
        <v>0</v>
      </c>
      <c r="CB27" s="253" t="s"/>
      <c r="CC27" s="108">
        <v>2</v>
      </c>
      <c r="CD27" s="551">
        <v>307</v>
      </c>
      <c r="CE27" s="11">
        <f>=(CF27-CG27-CH27)*1000/CD27</f>
        <v>2605.86319218241</v>
      </c>
      <c r="CF27" s="11">
        <v>800</v>
      </c>
      <c r="CG27" s="108">
        <v>0</v>
      </c>
      <c r="CH27" s="108">
        <v>0</v>
      </c>
      <c r="CI27" s="11">
        <f>=(CG27+CH27)/CF27</f>
        <v>0</v>
      </c>
      <c r="CJ27" s="253" t="s"/>
      <c r="CK27" s="253" t="s"/>
      <c r="CL27" s="253" t="s"/>
      <c r="CM27" s="253" t="s"/>
      <c r="CN27" s="253" t="s"/>
      <c r="CO27" s="253" t="s"/>
      <c r="CP27" s="253" t="s"/>
      <c r="CQ27" s="253" t="s"/>
      <c r="CR27" s="253" t="s"/>
      <c r="CS27" s="253" t="s"/>
      <c r="CT27" s="253" t="s"/>
      <c r="CU27" s="253" t="s"/>
      <c r="CV27" s="253" t="s"/>
      <c r="CW27" s="253" t="s"/>
      <c r="CX27" s="253" t="s"/>
      <c r="CY27" s="253" t="s"/>
      <c r="CZ27" s="253" t="s"/>
    </row>
    <row r="28" spans="1:104">
      <c r="A28" s="108">
        <v>3</v>
      </c>
      <c r="B28" s="108">
        <v>2845</v>
      </c>
      <c r="C28" s="108">
        <f>=(D28-E28-F28)*1000/B28</f>
        <v>258.699472759227</v>
      </c>
      <c r="D28" s="108">
        <v>800</v>
      </c>
      <c r="E28" s="108">
        <v>0</v>
      </c>
      <c r="F28" s="108">
        <v>64</v>
      </c>
      <c r="G28" s="108">
        <f>=(E28+F28)/D28</f>
        <v>0.08</v>
      </c>
      <c r="I28" s="108">
        <v>3</v>
      </c>
      <c r="J28" s="108">
        <v>3254</v>
      </c>
      <c r="K28" s="108">
        <f>=(L28-M28-N28)*1000/J28</f>
        <v>219.114935464044</v>
      </c>
      <c r="L28" s="108">
        <v>800</v>
      </c>
      <c r="M28" s="108">
        <v>18</v>
      </c>
      <c r="N28" s="108">
        <v>69</v>
      </c>
      <c r="O28" s="108">
        <f>=(M28+N28)/L28</f>
        <v>0.10875</v>
      </c>
      <c r="Q28" s="235">
        <v>3</v>
      </c>
      <c r="R28" s="108">
        <v>2597</v>
      </c>
      <c r="S28" s="108">
        <f>=(T28-U28-V28)*1000/R28</f>
        <v>286.869464767039</v>
      </c>
      <c r="T28" s="108">
        <v>800</v>
      </c>
      <c r="U28" s="108">
        <v>16</v>
      </c>
      <c r="V28" s="108">
        <v>39</v>
      </c>
      <c r="W28" s="108">
        <f>=(U28+V28)/T28</f>
        <v>0.06875</v>
      </c>
      <c r="Y28" s="108">
        <v>3</v>
      </c>
      <c r="Z28" s="108">
        <v>2478</v>
      </c>
      <c r="AA28" s="108">
        <f>=(AB28-AC28-AD28)*1000/Z28</f>
        <v>298.224374495561</v>
      </c>
      <c r="AB28" s="108">
        <v>800</v>
      </c>
      <c r="AC28" s="108">
        <v>19</v>
      </c>
      <c r="AD28" s="108">
        <v>42</v>
      </c>
      <c r="AE28" s="108">
        <f>=(AC28+AD28)/AB28</f>
        <v>0.07625</v>
      </c>
      <c r="AF28" s="253" t="s"/>
      <c r="AG28" s="108">
        <v>3</v>
      </c>
      <c r="AH28" s="11">
        <v>2003</v>
      </c>
      <c r="AI28" s="11">
        <f>=(AJ28-AK28-AL28)*1000/AH28</f>
        <v>376.934598102846</v>
      </c>
      <c r="AJ28" s="11">
        <v>800</v>
      </c>
      <c r="AK28" s="11">
        <v>24</v>
      </c>
      <c r="AL28" s="11">
        <v>21</v>
      </c>
      <c r="AM28" s="11">
        <f>=(AK28+AL28)/AJ28</f>
        <v>0.05625</v>
      </c>
      <c r="AN28" s="253" t="s"/>
      <c r="AO28" s="108">
        <v>3</v>
      </c>
      <c r="AP28" s="76">
        <v>1621</v>
      </c>
      <c r="AQ28" s="108">
        <f>=(AR28-AS28-AT28)*1000/AP28</f>
        <v>469.463294262801</v>
      </c>
      <c r="AR28" s="108">
        <v>800</v>
      </c>
      <c r="AS28" s="108">
        <v>20</v>
      </c>
      <c r="AT28" s="108">
        <v>19</v>
      </c>
      <c r="AU28" s="108">
        <f>=(AS28+AT28)/AR28</f>
        <v>0.04875</v>
      </c>
      <c r="AV28" s="253" t="s"/>
      <c r="AW28" s="108">
        <v>3</v>
      </c>
      <c r="AX28" s="11">
        <v>754</v>
      </c>
      <c r="AY28" s="11">
        <f>=(AZ28-BA28-BB28)*1000/AX28</f>
        <v>1043.76657824934</v>
      </c>
      <c r="AZ28" s="11">
        <v>800</v>
      </c>
      <c r="BA28" s="11">
        <v>8</v>
      </c>
      <c r="BB28" s="11">
        <v>5</v>
      </c>
      <c r="BC28" s="11">
        <f>=(BA28+BB28)/AZ28</f>
        <v>0.01625</v>
      </c>
      <c r="BD28" s="253" t="s"/>
      <c r="BE28" s="108">
        <v>3</v>
      </c>
      <c r="BF28" s="11">
        <v>715</v>
      </c>
      <c r="BG28" s="11">
        <f>=(BH28-BI28-BJ28)*1000/BF28</f>
        <v>1092.30769230769</v>
      </c>
      <c r="BH28" s="11">
        <v>800</v>
      </c>
      <c r="BI28" s="11">
        <v>16</v>
      </c>
      <c r="BJ28" s="11">
        <v>3</v>
      </c>
      <c r="BK28" s="11">
        <f>=(BI28+BJ28)/BH28</f>
        <v>0.02375</v>
      </c>
      <c r="BL28" s="253" t="s"/>
      <c r="BM28" s="108">
        <v>3</v>
      </c>
      <c r="BN28" s="76">
        <v>319</v>
      </c>
      <c r="BO28" s="108">
        <f>=(BP28-BQ28-BR28)*1000/BN28</f>
        <v>2507.83699059561</v>
      </c>
      <c r="BP28" s="108">
        <v>800</v>
      </c>
      <c r="BQ28" s="108">
        <v>0</v>
      </c>
      <c r="BR28" s="108">
        <v>0</v>
      </c>
      <c r="BS28" s="108">
        <f>=(BQ28+BR28)/BP28</f>
        <v>0</v>
      </c>
      <c r="BT28" s="253" t="s"/>
      <c r="BU28" s="108">
        <v>3</v>
      </c>
      <c r="BV28" s="11">
        <v>305</v>
      </c>
      <c r="BW28" s="11">
        <f>=(BX28-BY28-BZ28)*1000/BV28</f>
        <v>2622.95081967213</v>
      </c>
      <c r="BX28" s="11">
        <v>800</v>
      </c>
      <c r="BY28" s="11">
        <v>0</v>
      </c>
      <c r="BZ28" s="11">
        <v>0</v>
      </c>
      <c r="CA28" s="11">
        <f>=(BY28+BZ28)/BX28</f>
        <v>0</v>
      </c>
      <c r="CB28" s="253" t="s"/>
      <c r="CC28" s="108">
        <v>3</v>
      </c>
      <c r="CD28" s="551">
        <v>309</v>
      </c>
      <c r="CE28" s="11">
        <f>=(CF28-CG28-CH28)*1000/CD28</f>
        <v>2588.99676375405</v>
      </c>
      <c r="CF28" s="11">
        <v>800</v>
      </c>
      <c r="CG28" s="551">
        <v>0</v>
      </c>
      <c r="CH28" s="551">
        <v>0</v>
      </c>
      <c r="CI28" s="11">
        <f>=(CG28+CH28)/CF28</f>
        <v>0</v>
      </c>
      <c r="CJ28" s="253" t="s"/>
      <c r="CK28" s="253" t="s"/>
      <c r="CL28" s="253" t="s"/>
      <c r="CM28" s="253" t="s"/>
      <c r="CN28" s="253" t="s"/>
      <c r="CO28" s="253" t="s"/>
      <c r="CP28" s="253" t="s"/>
      <c r="CQ28" s="253" t="s"/>
      <c r="CR28" s="253" t="s"/>
      <c r="CS28" s="253" t="s"/>
      <c r="CT28" s="253" t="s"/>
      <c r="CU28" s="253" t="s"/>
      <c r="CV28" s="253" t="s"/>
      <c r="CW28" s="253" t="s"/>
      <c r="CX28" s="253" t="s"/>
      <c r="CY28" s="253" t="s"/>
      <c r="CZ28" s="253" t="s"/>
    </row>
    <row r="29" spans="1:104">
      <c r="A29" s="108">
        <v>4</v>
      </c>
      <c r="B29" s="108">
        <v>3274</v>
      </c>
      <c r="C29" s="108">
        <f>=(D29-E29-F29)*1000/B29</f>
        <v>218.998167379353</v>
      </c>
      <c r="D29" s="108">
        <v>800</v>
      </c>
      <c r="E29" s="108">
        <v>0</v>
      </c>
      <c r="F29" s="108">
        <v>83</v>
      </c>
      <c r="G29" s="108">
        <f>=(E29+F29)/D29</f>
        <v>0.10375</v>
      </c>
      <c r="I29" s="108">
        <v>4</v>
      </c>
      <c r="J29" s="108">
        <v>2794</v>
      </c>
      <c r="K29" s="108">
        <f>=(L29-M29-N29)*1000/J29</f>
        <v>260.558339298497</v>
      </c>
      <c r="L29" s="108">
        <v>800</v>
      </c>
      <c r="M29" s="108">
        <v>16</v>
      </c>
      <c r="N29" s="108">
        <v>56</v>
      </c>
      <c r="O29" s="108">
        <f>=(M29+N29)/L29</f>
        <v>0.09</v>
      </c>
      <c r="Q29" s="235">
        <v>4</v>
      </c>
      <c r="R29" s="108">
        <v>2862</v>
      </c>
      <c r="S29" s="108">
        <f>=(T29-U29-V29)*1000/R29</f>
        <v>248.777078965758</v>
      </c>
      <c r="T29" s="108">
        <v>800</v>
      </c>
      <c r="U29" s="108">
        <v>19</v>
      </c>
      <c r="V29" s="108">
        <v>69</v>
      </c>
      <c r="W29" s="108">
        <f>=(U29+V29)/T29</f>
        <v>0.11</v>
      </c>
      <c r="Y29" s="108">
        <v>4</v>
      </c>
      <c r="Z29" s="108">
        <v>2471</v>
      </c>
      <c r="AA29" s="108">
        <f>=(AB29-AC29-AD29)*1000/Z29</f>
        <v>304.734925131526</v>
      </c>
      <c r="AB29" s="108">
        <v>800</v>
      </c>
      <c r="AC29" s="108">
        <v>14</v>
      </c>
      <c r="AD29" s="108">
        <v>33</v>
      </c>
      <c r="AE29" s="108">
        <f>=(AC29+AD29)/AB29</f>
        <v>0.05875</v>
      </c>
      <c r="AF29" s="253" t="s"/>
      <c r="AG29" s="108">
        <v>4</v>
      </c>
      <c r="AH29" s="11">
        <v>1642</v>
      </c>
      <c r="AI29" s="11">
        <f>=(AJ29-AK29-AL29)*1000/AH29</f>
        <v>457.978075517661</v>
      </c>
      <c r="AJ29" s="11">
        <v>800</v>
      </c>
      <c r="AK29" s="11">
        <v>22</v>
      </c>
      <c r="AL29" s="11">
        <v>26</v>
      </c>
      <c r="AM29" s="11">
        <f>=(AK29+AL29)/AJ29</f>
        <v>0.06</v>
      </c>
      <c r="AN29" s="253" t="s"/>
      <c r="AO29" s="108">
        <v>4</v>
      </c>
      <c r="AP29" s="76">
        <v>1590</v>
      </c>
      <c r="AQ29" s="108">
        <f>=(AR29-AS29-AT29)*1000/AP29</f>
        <v>478.616352201258</v>
      </c>
      <c r="AR29" s="108">
        <v>800</v>
      </c>
      <c r="AS29" s="108">
        <v>20</v>
      </c>
      <c r="AT29" s="550">
        <v>19</v>
      </c>
      <c r="AU29" s="108">
        <f>=(AS29+AT29)/AR29</f>
        <v>0.04875</v>
      </c>
      <c r="AV29" s="253" t="s"/>
      <c r="AW29" s="108">
        <v>4</v>
      </c>
      <c r="AX29" s="11">
        <v>759</v>
      </c>
      <c r="AY29" s="11">
        <f>=(AZ29-BA29-BB29)*1000/AX29</f>
        <v>1018.44532279315</v>
      </c>
      <c r="AZ29" s="11">
        <v>800</v>
      </c>
      <c r="BA29" s="11">
        <v>16</v>
      </c>
      <c r="BB29" s="11">
        <v>11</v>
      </c>
      <c r="BC29" s="11">
        <f>=(BA29+BB29)/AZ29</f>
        <v>0.03375</v>
      </c>
      <c r="BD29" s="253" t="s"/>
      <c r="BE29" s="108">
        <v>4</v>
      </c>
      <c r="BF29" s="11">
        <v>762</v>
      </c>
      <c r="BG29" s="11">
        <f>=(BH29-BI29-BJ29)*1000/BF29</f>
        <v>1027.55905511811</v>
      </c>
      <c r="BH29" s="11">
        <v>800</v>
      </c>
      <c r="BI29" s="11">
        <v>9</v>
      </c>
      <c r="BJ29" s="11">
        <v>8</v>
      </c>
      <c r="BK29" s="11">
        <f>=(BI29+BJ29)/BH29</f>
        <v>0.02125</v>
      </c>
      <c r="BL29" s="253" t="s"/>
      <c r="BM29" s="108">
        <v>4</v>
      </c>
      <c r="BN29" s="76">
        <v>345</v>
      </c>
      <c r="BO29" s="108">
        <f>=(BP29-BQ29-BR29)*1000/BN29</f>
        <v>2318.84057971015</v>
      </c>
      <c r="BP29" s="108">
        <v>800</v>
      </c>
      <c r="BQ29" s="108">
        <v>0</v>
      </c>
      <c r="BR29" s="108">
        <v>0</v>
      </c>
      <c r="BS29" s="108">
        <f>=(BQ29+BR29)/BP29</f>
        <v>0</v>
      </c>
      <c r="BT29" s="253" t="s"/>
      <c r="BU29" s="108">
        <v>4</v>
      </c>
      <c r="BV29" s="11">
        <v>324</v>
      </c>
      <c r="BW29" s="11">
        <f>=(BX29-BY29-BZ29)*1000/BV29</f>
        <v>2469.13580246914</v>
      </c>
      <c r="BX29" s="11">
        <v>800</v>
      </c>
      <c r="BY29" s="11">
        <v>0</v>
      </c>
      <c r="BZ29" s="11">
        <v>0</v>
      </c>
      <c r="CA29" s="11">
        <f>=(BY29+BZ29)/BX29</f>
        <v>0</v>
      </c>
      <c r="CB29" s="253" t="s"/>
      <c r="CC29" s="108">
        <v>4</v>
      </c>
      <c r="CD29" s="551">
        <v>300</v>
      </c>
      <c r="CE29" s="11">
        <f>=(CF29-CG29-CH29)*1000/CD29</f>
        <v>2666.66666666667</v>
      </c>
      <c r="CF29" s="11">
        <v>800</v>
      </c>
      <c r="CG29" s="551">
        <v>0</v>
      </c>
      <c r="CH29" s="551">
        <v>0</v>
      </c>
      <c r="CI29" s="11">
        <f>=(CG29+CH29)/CF29</f>
        <v>0</v>
      </c>
      <c r="CJ29" s="253" t="s"/>
      <c r="CK29" s="253" t="s"/>
      <c r="CL29" s="253" t="s"/>
      <c r="CM29" s="253" t="s"/>
      <c r="CN29" s="253" t="s"/>
      <c r="CO29" s="253" t="s"/>
      <c r="CP29" s="253" t="s"/>
      <c r="CQ29" s="253" t="s"/>
      <c r="CR29" s="253" t="s"/>
      <c r="CS29" s="253" t="s"/>
      <c r="CT29" s="253" t="s"/>
      <c r="CU29" s="253" t="s"/>
      <c r="CV29" s="253" t="s"/>
      <c r="CW29" s="253" t="s"/>
      <c r="CX29" s="253" t="s"/>
      <c r="CY29" s="253" t="s"/>
      <c r="CZ29" s="253" t="s"/>
    </row>
    <row r="30" spans="1:104">
      <c r="A30" s="108">
        <v>5</v>
      </c>
      <c r="B30" s="108">
        <v>2843</v>
      </c>
      <c r="C30" s="76">
        <f>=(D30-E30-F30)*1000/B30</f>
        <v>256.067534294759</v>
      </c>
      <c r="D30" s="108">
        <v>800</v>
      </c>
      <c r="E30" s="108">
        <v>0</v>
      </c>
      <c r="F30" s="108">
        <v>72</v>
      </c>
      <c r="G30" s="108">
        <f>=(E30+F30)/D30</f>
        <v>0.09</v>
      </c>
      <c r="I30" s="108">
        <v>5</v>
      </c>
      <c r="J30" s="108">
        <v>3236</v>
      </c>
      <c r="K30" s="76">
        <f>=(L30-M30-N30)*1000/J30</f>
        <v>228.986402966625</v>
      </c>
      <c r="L30" s="108">
        <v>800</v>
      </c>
      <c r="M30" s="108">
        <v>14</v>
      </c>
      <c r="N30" s="108">
        <v>45</v>
      </c>
      <c r="O30" s="108">
        <f>=(M30+N30)/L30</f>
        <v>0.07375</v>
      </c>
      <c r="Q30" s="235">
        <v>5</v>
      </c>
      <c r="R30" s="108">
        <v>2616</v>
      </c>
      <c r="S30" s="108">
        <f>=(T30-U30-V30)*1000/R30</f>
        <v>276.758409785933</v>
      </c>
      <c r="T30" s="108">
        <v>800</v>
      </c>
      <c r="U30" s="108">
        <v>21</v>
      </c>
      <c r="V30" s="108">
        <v>55</v>
      </c>
      <c r="W30" s="108">
        <f>=(U30+V30)/T30</f>
        <v>0.095</v>
      </c>
      <c r="Y30" s="108">
        <v>5</v>
      </c>
      <c r="Z30" s="108">
        <v>2480</v>
      </c>
      <c r="AA30" s="76">
        <f>=(AB30-AC30-AD30)*1000/Z30</f>
        <v>294.758064516129</v>
      </c>
      <c r="AB30" s="108">
        <v>800</v>
      </c>
      <c r="AC30" s="108">
        <v>21</v>
      </c>
      <c r="AD30" s="108">
        <v>48</v>
      </c>
      <c r="AE30" s="108">
        <f>=(AC30+AD30)/AB30</f>
        <v>0.08625</v>
      </c>
      <c r="AF30" s="253" t="s"/>
      <c r="AG30" s="108">
        <v>5</v>
      </c>
      <c r="AH30" s="11">
        <v>2052</v>
      </c>
      <c r="AI30" s="76">
        <f>=(AJ30-AK30-AL30)*1000/AH30</f>
        <v>365.009746588694</v>
      </c>
      <c r="AJ30" s="11">
        <v>800</v>
      </c>
      <c r="AK30" s="11">
        <v>21</v>
      </c>
      <c r="AL30" s="11">
        <v>30</v>
      </c>
      <c r="AM30" s="11">
        <f>=(AK30+AL30)/AJ30</f>
        <v>0.06375</v>
      </c>
      <c r="AN30" s="253" t="s"/>
      <c r="AO30" s="108">
        <v>5</v>
      </c>
      <c r="AP30" s="76">
        <v>1597</v>
      </c>
      <c r="AQ30" s="108">
        <f>=(AR30-AS30-AT30)*1000/AP30</f>
        <v>483.406386975579</v>
      </c>
      <c r="AR30" s="108">
        <v>800</v>
      </c>
      <c r="AS30" s="108">
        <v>15</v>
      </c>
      <c r="AT30" s="108">
        <v>13</v>
      </c>
      <c r="AU30" s="108">
        <f>=(AS30+AT30)/AR30</f>
        <v>0.035</v>
      </c>
      <c r="AV30" s="253" t="s"/>
      <c r="AW30" s="108">
        <v>5</v>
      </c>
      <c r="AX30" s="11">
        <v>758</v>
      </c>
      <c r="AY30" s="76">
        <f>=(AZ30-BA30-BB30)*1000/AX30</f>
        <v>1026.38522427441</v>
      </c>
      <c r="AZ30" s="11">
        <v>800</v>
      </c>
      <c r="BA30" s="11">
        <v>13</v>
      </c>
      <c r="BB30" s="11">
        <v>9</v>
      </c>
      <c r="BC30" s="11">
        <f>=(BA30+BB30)/AZ30</f>
        <v>0.0275</v>
      </c>
      <c r="BD30" s="253" t="s"/>
      <c r="BE30" s="108">
        <v>5</v>
      </c>
      <c r="BF30" s="11">
        <v>742</v>
      </c>
      <c r="BG30" s="76">
        <f>=(BH30-BI30-BJ30)*1000/BF30</f>
        <v>1072.77628032345</v>
      </c>
      <c r="BH30" s="11">
        <v>800</v>
      </c>
      <c r="BI30" s="11">
        <v>2</v>
      </c>
      <c r="BJ30" s="11">
        <v>2</v>
      </c>
      <c r="BK30" s="11">
        <f>=(BI30+BJ30)/BH30</f>
        <v>0.005</v>
      </c>
      <c r="BL30" s="253" t="s"/>
      <c r="BM30" s="108">
        <v>5</v>
      </c>
      <c r="BN30" s="76">
        <v>367</v>
      </c>
      <c r="BO30" s="108">
        <f>=(BP30-BQ30-BR30)*1000/BN30</f>
        <v>2179.83651226158</v>
      </c>
      <c r="BP30" s="108">
        <v>800</v>
      </c>
      <c r="BQ30" s="108">
        <v>0</v>
      </c>
      <c r="BR30" s="108">
        <v>0</v>
      </c>
      <c r="BS30" s="108">
        <f>=(BQ30+BR30)/BP30</f>
        <v>0</v>
      </c>
      <c r="BT30" s="253" t="s"/>
      <c r="BU30" s="108">
        <v>5</v>
      </c>
      <c r="BV30" s="11">
        <v>314</v>
      </c>
      <c r="BW30" s="76">
        <f>=(BX30-BY30-BZ30)*1000/BV30</f>
        <v>2547.77070063694</v>
      </c>
      <c r="BX30" s="11">
        <v>800</v>
      </c>
      <c r="BY30" s="11">
        <v>0</v>
      </c>
      <c r="BZ30" s="11">
        <v>0</v>
      </c>
      <c r="CA30" s="11">
        <f>=(BY30+BZ30)/BX30</f>
        <v>0</v>
      </c>
      <c r="CB30" s="253" t="s"/>
      <c r="CC30" s="108">
        <v>5</v>
      </c>
      <c r="CD30" s="551">
        <v>295</v>
      </c>
      <c r="CE30" s="76">
        <f>=(CF30-CG30-CH30)*1000/CD30</f>
        <v>2711.86440677966</v>
      </c>
      <c r="CF30" s="11">
        <v>800</v>
      </c>
      <c r="CG30" s="551">
        <v>0</v>
      </c>
      <c r="CH30" s="551">
        <v>0</v>
      </c>
      <c r="CI30" s="11">
        <f>=(CG30+CH30)/CF30</f>
        <v>0</v>
      </c>
      <c r="CJ30" s="253" t="s"/>
      <c r="CK30" s="253" t="s"/>
      <c r="CL30" s="253" t="s"/>
      <c r="CM30" s="253" t="s"/>
      <c r="CN30" s="253" t="s"/>
      <c r="CO30" s="253" t="s"/>
      <c r="CP30" s="253" t="s"/>
      <c r="CQ30" s="253" t="s"/>
      <c r="CR30" s="253" t="s"/>
      <c r="CS30" s="253" t="s"/>
      <c r="CT30" s="253" t="s"/>
      <c r="CU30" s="253" t="s"/>
      <c r="CV30" s="253" t="s"/>
      <c r="CW30" s="253" t="s"/>
      <c r="CX30" s="253" t="s"/>
      <c r="CY30" s="253" t="s"/>
      <c r="CZ30" s="253" t="s"/>
    </row>
    <row r="31" spans="1:104">
      <c r="A31" s="11" t="s">
        <v>11</v>
      </c>
      <c r="B31" s="76">
        <f>=AVERAGE(B26:B30)</f>
        <v>3001</v>
      </c>
      <c r="C31" s="108">
        <f>=AVERAGE(C26:C30)</f>
        <v>243.174548850356</v>
      </c>
      <c r="D31" s="79">
        <f>=AVERAGE(D26:D30)</f>
        <v>800</v>
      </c>
      <c r="E31" s="76">
        <f>=AVERAGE(E26:E30)</f>
        <v>0</v>
      </c>
      <c r="F31" s="76">
        <f>=AVERAGE(F26:F30)</f>
        <v>74</v>
      </c>
      <c r="G31" s="108">
        <f>=(E31+F31)/D31</f>
        <v>0.0925</v>
      </c>
      <c r="I31" s="11" t="s">
        <v>11</v>
      </c>
      <c r="J31" s="76">
        <f>=AVERAGE(J26:J30)</f>
        <v>3027.6</v>
      </c>
      <c r="K31" s="108">
        <f>=AVERAGE(K26:K30)</f>
        <v>239.524964022733</v>
      </c>
      <c r="L31" s="79">
        <f>=AVERAGE(L26:L30)</f>
        <v>800</v>
      </c>
      <c r="M31" s="76">
        <f>=AVERAGE(M26:M30)</f>
        <v>13.4</v>
      </c>
      <c r="N31" s="76">
        <f>=AVERAGE(N26:N30)</f>
        <v>67.6</v>
      </c>
      <c r="O31" s="108">
        <f>=(M31+N31)/L31</f>
        <v>0.10125</v>
      </c>
      <c r="Q31" s="13" t="s">
        <v>11</v>
      </c>
      <c r="R31" s="76">
        <f>=AVERAGE(R26:R30)</f>
        <v>2798.4</v>
      </c>
      <c r="S31" s="108">
        <f>=(T31-U31-V31)*1000/R31</f>
        <v>261.720983419097</v>
      </c>
      <c r="T31" s="108">
        <v>800</v>
      </c>
      <c r="U31" s="108">
        <f>=AVERAGE(U26:U30)</f>
        <v>16</v>
      </c>
      <c r="V31" s="108">
        <f>=AVERAGE(V26:V30)</f>
        <v>51.6</v>
      </c>
      <c r="W31" s="108">
        <f>=(U31+V31)/T31</f>
        <v>0.0845</v>
      </c>
      <c r="Y31" s="11" t="s">
        <v>11</v>
      </c>
      <c r="Z31" s="76">
        <f>=AVERAGE(Z26:Z30)</f>
        <v>2466.4</v>
      </c>
      <c r="AA31" s="108">
        <f>=AVERAGE(AA26:AA30)</f>
        <v>303.153234121628</v>
      </c>
      <c r="AB31" s="79">
        <f>=AVERAGE(AB26:AB30)</f>
        <v>800</v>
      </c>
      <c r="AC31" s="76">
        <f>=AVERAGE(AC26:AC30)</f>
        <v>16.2</v>
      </c>
      <c r="AD31" s="76">
        <f>=AVERAGE(AD26:AD30)</f>
        <v>36.2</v>
      </c>
      <c r="AE31" s="108">
        <f>=(AC31+AD31)/AB31</f>
        <v>0.0655</v>
      </c>
      <c r="AF31" s="253" t="s"/>
      <c r="AG31" s="11" t="s">
        <v>11</v>
      </c>
      <c r="AH31" s="76">
        <f>=AVERAGE(AH26:AH30)</f>
        <v>1847</v>
      </c>
      <c r="AI31" s="11">
        <f>=AVERAGE(AI26:AI30)</f>
        <v>413.177375519296</v>
      </c>
      <c r="AJ31" s="79">
        <f>=AVERAGE(AJ26:AJ30)</f>
        <v>800</v>
      </c>
      <c r="AK31" s="76">
        <f>=AVERAGE(AK26:AK30)</f>
        <v>21.6</v>
      </c>
      <c r="AL31" s="76">
        <f>=AVERAGE(AL26:AL30)</f>
        <v>25.8</v>
      </c>
      <c r="AM31" s="11">
        <f>=(AK31+AL31)/AJ31</f>
        <v>0.05925</v>
      </c>
      <c r="AN31" s="253" t="s"/>
      <c r="AO31" s="11" t="s">
        <v>11</v>
      </c>
      <c r="AP31" s="76">
        <f>=AVERAGE(AP26:AP30)</f>
        <v>1620</v>
      </c>
      <c r="AQ31" s="108">
        <f>=AVERAGE(AQ26:AQ30)</f>
        <v>470.275817963813</v>
      </c>
      <c r="AR31" s="108">
        <f>=AVERAGE(AR26:AR30)</f>
        <v>800</v>
      </c>
      <c r="AS31" s="108">
        <f>=AVERAGE(AS26:AS30)</f>
        <v>20</v>
      </c>
      <c r="AT31" s="108">
        <f>=AVERAGE(AT26:AT30)</f>
        <v>18.4</v>
      </c>
      <c r="AU31" s="108">
        <f>=(AS31+AT31)/AR31</f>
        <v>0.048</v>
      </c>
      <c r="AV31" s="253" t="s"/>
      <c r="AW31" s="11" t="s">
        <v>11</v>
      </c>
      <c r="AX31" s="76">
        <f>=AVERAGE(AX26:AX30)</f>
        <v>754</v>
      </c>
      <c r="AY31" s="11">
        <f>=AVERAGE(AY26:AY30)</f>
        <v>1031.33848048496</v>
      </c>
      <c r="AZ31" s="79">
        <f>=AVERAGE(AZ26:AZ30)</f>
        <v>800</v>
      </c>
      <c r="BA31" s="76">
        <f>=AVERAGE(BA26:BA30)</f>
        <v>13.4</v>
      </c>
      <c r="BB31" s="76">
        <f>=AVERAGE(BB26:BB30)</f>
        <v>9.2</v>
      </c>
      <c r="BC31" s="11">
        <f>=(BA31+BB31)/AZ31</f>
        <v>0.02825</v>
      </c>
      <c r="BD31" s="253" t="s"/>
      <c r="BE31" s="11" t="s">
        <v>11</v>
      </c>
      <c r="BF31" s="76">
        <f>=AVERAGE(BF26:BF30)</f>
        <v>571.8</v>
      </c>
      <c r="BG31" s="11">
        <f>=AVERAGE(BG26:BG30)</f>
        <v>1627.10159785822</v>
      </c>
      <c r="BH31" s="79">
        <f>=AVERAGE(BH26:BH30)</f>
        <v>800</v>
      </c>
      <c r="BI31" s="76">
        <f>=AVERAGE(BI26:BI30)</f>
        <v>8.6</v>
      </c>
      <c r="BJ31" s="76">
        <f>=AVERAGE(BJ26:BJ30)</f>
        <v>3.2</v>
      </c>
      <c r="BK31" s="11">
        <f>=(BI31+BJ31)/BH31</f>
        <v>0.01475</v>
      </c>
      <c r="BL31" s="253" t="s"/>
      <c r="BM31" s="11" t="s">
        <v>11</v>
      </c>
      <c r="BN31" s="76">
        <f>=AVERAGE(BN26:BN30)</f>
        <v>336.8</v>
      </c>
      <c r="BO31" s="108">
        <f>=AVERAGE(BO26:BO30)</f>
        <v>2382.8333578208</v>
      </c>
      <c r="BP31" s="108">
        <f>=AVERAGE(BP26:BP30)</f>
        <v>800</v>
      </c>
      <c r="BQ31" s="108">
        <f>=AVERAGE(BQ26:BQ30)</f>
        <v>0</v>
      </c>
      <c r="BR31" s="108">
        <f>=AVERAGE(BR26:BR30)</f>
        <v>0</v>
      </c>
      <c r="BS31" s="108">
        <v>0</v>
      </c>
      <c r="BT31" s="253" t="s"/>
      <c r="BU31" s="11" t="s">
        <v>11</v>
      </c>
      <c r="BV31" s="76">
        <f>=AVERAGE(BV26:BV30)</f>
        <v>319.6</v>
      </c>
      <c r="BW31" s="11">
        <f>=AVERAGE(BW26:BW30)</f>
        <v>2507.55719700162</v>
      </c>
      <c r="BX31" s="79">
        <f>=AVERAGE(BX26:BX30)</f>
        <v>800</v>
      </c>
      <c r="BY31" s="76">
        <f>=AVERAGE(BY26:BY30)</f>
        <v>0</v>
      </c>
      <c r="BZ31" s="76">
        <f>=AVERAGE(BZ26:BZ30)</f>
        <v>0</v>
      </c>
      <c r="CA31" s="11">
        <f>=(BY31+BZ31)/BX31</f>
        <v>0</v>
      </c>
      <c r="CB31" s="253" t="s"/>
      <c r="CC31" s="11" t="s">
        <v>11</v>
      </c>
      <c r="CD31" s="76">
        <f>=AVERAGE(CD26:CD30)</f>
        <v>306</v>
      </c>
      <c r="CE31" s="11">
        <f>=AVERAGE(CE26:CE30)</f>
        <v>2616.24560399568</v>
      </c>
      <c r="CF31" s="79">
        <f>=AVERAGE(CF26:CF30)</f>
        <v>800</v>
      </c>
      <c r="CG31" s="76">
        <f>=AVERAGE(CG26:CG30)</f>
        <v>0</v>
      </c>
      <c r="CH31" s="76">
        <f>=AVERAGE(CH26:CH30)</f>
        <v>0</v>
      </c>
      <c r="CI31" s="11">
        <f>=(CG31+CH31)/CF31</f>
        <v>0</v>
      </c>
      <c r="CJ31" s="253" t="s"/>
      <c r="CK31" s="253" t="s"/>
      <c r="CL31" s="253" t="s"/>
      <c r="CM31" s="253" t="s"/>
      <c r="CN31" s="253" t="s"/>
      <c r="CO31" s="253" t="s"/>
      <c r="CP31" s="253" t="s"/>
      <c r="CQ31" s="253" t="s"/>
      <c r="CR31" s="253" t="s"/>
      <c r="CS31" s="253" t="s"/>
      <c r="CT31" s="253" t="s"/>
      <c r="CU31" s="253" t="s"/>
      <c r="CV31" s="253" t="s"/>
      <c r="CW31" s="253" t="s"/>
      <c r="CX31" s="253" t="s"/>
      <c r="CY31" s="253" t="s"/>
      <c r="CZ31" s="253" t="s"/>
    </row>
    <row r="33" spans="1:104">
      <c r="A33" s="547" t="s">
        <v>194</v>
      </c>
      <c r="B33" s="19" t="s"/>
      <c r="C33" s="19" t="s"/>
      <c r="D33" s="76" t="s"/>
      <c r="E33" s="19" t="s"/>
      <c r="F33" s="19" t="s"/>
      <c r="G33" s="19" t="s"/>
      <c r="I33" s="547" t="s">
        <v>194</v>
      </c>
      <c r="J33" s="19" t="s"/>
      <c r="K33" s="19" t="s"/>
      <c r="L33" s="76" t="s"/>
      <c r="M33" s="19" t="s"/>
      <c r="N33" s="19" t="s"/>
      <c r="O33" s="19" t="s"/>
      <c r="Q33" s="547" t="s">
        <v>194</v>
      </c>
      <c r="R33" s="563" t="s"/>
      <c r="S33" s="563" t="s"/>
      <c r="T33" s="139" t="s"/>
      <c r="U33" s="563" t="s"/>
      <c r="V33" s="563" t="s"/>
      <c r="W33" s="563" t="s"/>
      <c r="Y33" s="547" t="s">
        <v>194</v>
      </c>
      <c r="Z33" s="19" t="s"/>
      <c r="AA33" s="19" t="s"/>
      <c r="AB33" s="76" t="s"/>
      <c r="AC33" s="19" t="s"/>
      <c r="AD33" s="19" t="s"/>
      <c r="AE33" s="19" t="s"/>
      <c r="AF33" s="548" t="s"/>
      <c r="AG33" s="547" t="s">
        <v>194</v>
      </c>
      <c r="AH33" s="19" t="s"/>
      <c r="AI33" s="19" t="s"/>
      <c r="AJ33" s="76" t="s"/>
      <c r="AK33" s="19" t="s"/>
      <c r="AL33" s="19" t="s"/>
      <c r="AM33" s="19" t="s"/>
      <c r="AN33" s="548" t="s"/>
      <c r="AO33" s="547" t="s">
        <v>194</v>
      </c>
      <c r="AP33" s="19" t="s"/>
      <c r="AQ33" s="19" t="s"/>
      <c r="AR33" s="76" t="s"/>
      <c r="AS33" s="19" t="s"/>
      <c r="AT33" s="19" t="s"/>
      <c r="AU33" s="19" t="s"/>
      <c r="AV33" s="548" t="s"/>
      <c r="AW33" s="547" t="s">
        <v>194</v>
      </c>
      <c r="AX33" s="19" t="s"/>
      <c r="AY33" s="19" t="s"/>
      <c r="AZ33" s="76" t="s"/>
      <c r="BA33" s="19" t="s"/>
      <c r="BB33" s="19" t="s"/>
      <c r="BC33" s="19" t="s"/>
      <c r="BD33" s="548" t="s"/>
      <c r="BE33" s="547" t="s">
        <v>194</v>
      </c>
      <c r="BF33" s="19" t="s"/>
      <c r="BG33" s="19" t="s"/>
      <c r="BH33" s="76" t="s"/>
      <c r="BI33" s="19" t="s"/>
      <c r="BJ33" s="19" t="s"/>
      <c r="BK33" s="19" t="s"/>
      <c r="BL33" s="548" t="s"/>
      <c r="BM33" s="547" t="s">
        <v>194</v>
      </c>
      <c r="BN33" s="19" t="s"/>
      <c r="BO33" s="19" t="s"/>
      <c r="BP33" s="76" t="s"/>
      <c r="BQ33" s="19" t="s"/>
      <c r="BR33" s="19" t="s"/>
      <c r="BS33" s="19" t="s"/>
      <c r="BT33" s="548" t="s"/>
      <c r="BU33" s="547" t="s">
        <v>194</v>
      </c>
      <c r="BV33" s="19" t="s"/>
      <c r="BW33" s="19" t="s"/>
      <c r="BX33" s="76" t="s"/>
      <c r="BY33" s="19" t="s"/>
      <c r="BZ33" s="19" t="s"/>
      <c r="CA33" s="19" t="s"/>
      <c r="CB33" s="548" t="s"/>
      <c r="CC33" s="547" t="s">
        <v>194</v>
      </c>
      <c r="CD33" s="19" t="s"/>
      <c r="CE33" s="19" t="s"/>
      <c r="CF33" s="76" t="s"/>
      <c r="CG33" s="19" t="s"/>
      <c r="CH33" s="19" t="s"/>
      <c r="CI33" s="19" t="s"/>
      <c r="CJ33" s="548" t="s"/>
      <c r="CK33" s="548" t="s"/>
      <c r="CL33" s="548" t="s"/>
      <c r="CM33" s="548" t="s"/>
      <c r="CN33" s="548" t="s"/>
      <c r="CO33" s="548" t="s"/>
      <c r="CP33" s="548" t="s"/>
      <c r="CQ33" s="548" t="s"/>
      <c r="CR33" s="548" t="s"/>
      <c r="CS33" s="548" t="s"/>
      <c r="CT33" s="548" t="s"/>
      <c r="CU33" s="548" t="s"/>
      <c r="CV33" s="548" t="s"/>
      <c r="CW33" s="548" t="s"/>
      <c r="CX33" s="548" t="s"/>
      <c r="CY33" s="548" t="s"/>
      <c r="CZ33" s="548" t="s"/>
    </row>
    <row r="34" spans="1:104">
      <c r="A34" s="108" t="s">
        <v>5</v>
      </c>
      <c r="B34" s="108" t="s">
        <v>46</v>
      </c>
      <c r="C34" s="108" t="s">
        <v>47</v>
      </c>
      <c r="D34" s="108" t="s">
        <v>48</v>
      </c>
      <c r="E34" s="108" t="s">
        <v>49</v>
      </c>
      <c r="F34" s="108" t="s">
        <v>50</v>
      </c>
      <c r="G34" s="108" t="s">
        <v>51</v>
      </c>
      <c r="I34" s="108" t="s">
        <v>5</v>
      </c>
      <c r="J34" s="108" t="s">
        <v>46</v>
      </c>
      <c r="K34" s="108" t="s">
        <v>47</v>
      </c>
      <c r="L34" s="108" t="s">
        <v>48</v>
      </c>
      <c r="M34" s="108" t="s">
        <v>49</v>
      </c>
      <c r="N34" s="108" t="s">
        <v>50</v>
      </c>
      <c r="O34" s="108" t="s">
        <v>51</v>
      </c>
      <c r="Q34" s="235" t="s">
        <v>5</v>
      </c>
      <c r="R34" s="108" t="s">
        <v>46</v>
      </c>
      <c r="S34" s="108" t="s">
        <v>47</v>
      </c>
      <c r="T34" s="108" t="s">
        <v>48</v>
      </c>
      <c r="U34" s="108" t="s">
        <v>49</v>
      </c>
      <c r="V34" s="108" t="s">
        <v>50</v>
      </c>
      <c r="W34" s="108" t="s">
        <v>51</v>
      </c>
      <c r="Y34" s="108" t="s">
        <v>5</v>
      </c>
      <c r="Z34" s="108" t="s">
        <v>46</v>
      </c>
      <c r="AA34" s="108" t="s">
        <v>47</v>
      </c>
      <c r="AB34" s="108" t="s">
        <v>48</v>
      </c>
      <c r="AC34" s="108" t="s">
        <v>49</v>
      </c>
      <c r="AD34" s="108" t="s">
        <v>50</v>
      </c>
      <c r="AE34" s="108" t="s">
        <v>51</v>
      </c>
      <c r="AF34" s="253" t="s"/>
      <c r="AG34" s="108" t="s">
        <v>5</v>
      </c>
      <c r="AH34" s="108" t="s">
        <v>46</v>
      </c>
      <c r="AI34" s="108" t="s">
        <v>47</v>
      </c>
      <c r="AJ34" s="108" t="s">
        <v>48</v>
      </c>
      <c r="AK34" s="108" t="s">
        <v>49</v>
      </c>
      <c r="AL34" s="108" t="s">
        <v>50</v>
      </c>
      <c r="AM34" s="108" t="s">
        <v>51</v>
      </c>
      <c r="AN34" s="253" t="s"/>
      <c r="AO34" s="108" t="s">
        <v>5</v>
      </c>
      <c r="AP34" s="108" t="s">
        <v>46</v>
      </c>
      <c r="AQ34" s="108" t="s">
        <v>47</v>
      </c>
      <c r="AR34" s="108" t="s">
        <v>48</v>
      </c>
      <c r="AS34" s="108" t="s">
        <v>49</v>
      </c>
      <c r="AT34" s="108" t="s">
        <v>50</v>
      </c>
      <c r="AU34" s="11" t="s">
        <v>51</v>
      </c>
      <c r="AV34" s="253" t="s"/>
      <c r="AW34" s="108" t="s">
        <v>5</v>
      </c>
      <c r="AX34" s="108" t="s">
        <v>46</v>
      </c>
      <c r="AY34" s="108" t="s">
        <v>47</v>
      </c>
      <c r="AZ34" s="108" t="s">
        <v>48</v>
      </c>
      <c r="BA34" s="108" t="s">
        <v>49</v>
      </c>
      <c r="BB34" s="108" t="s">
        <v>50</v>
      </c>
      <c r="BC34" s="108" t="s">
        <v>51</v>
      </c>
      <c r="BD34" s="253" t="s"/>
      <c r="BE34" s="108" t="s">
        <v>5</v>
      </c>
      <c r="BF34" s="108" t="s">
        <v>46</v>
      </c>
      <c r="BG34" s="108" t="s">
        <v>47</v>
      </c>
      <c r="BH34" s="108" t="s">
        <v>48</v>
      </c>
      <c r="BI34" s="108" t="s">
        <v>49</v>
      </c>
      <c r="BJ34" s="108" t="s">
        <v>50</v>
      </c>
      <c r="BK34" s="108" t="s">
        <v>51</v>
      </c>
      <c r="BL34" s="253" t="s"/>
      <c r="BM34" s="108" t="s">
        <v>5</v>
      </c>
      <c r="BN34" s="108" t="s">
        <v>46</v>
      </c>
      <c r="BO34" s="108" t="s">
        <v>47</v>
      </c>
      <c r="BP34" s="108" t="s">
        <v>48</v>
      </c>
      <c r="BQ34" s="108" t="s">
        <v>49</v>
      </c>
      <c r="BR34" s="108" t="s">
        <v>50</v>
      </c>
      <c r="BS34" s="108" t="s">
        <v>51</v>
      </c>
      <c r="BT34" s="253" t="s"/>
      <c r="BU34" s="108" t="s">
        <v>5</v>
      </c>
      <c r="BV34" s="108" t="s">
        <v>46</v>
      </c>
      <c r="BW34" s="108" t="s">
        <v>47</v>
      </c>
      <c r="BX34" s="108" t="s">
        <v>48</v>
      </c>
      <c r="BY34" s="108" t="s">
        <v>49</v>
      </c>
      <c r="BZ34" s="108" t="s">
        <v>50</v>
      </c>
      <c r="CA34" s="108" t="s">
        <v>51</v>
      </c>
      <c r="CB34" s="253" t="s"/>
      <c r="CC34" s="108" t="s">
        <v>5</v>
      </c>
      <c r="CD34" s="108" t="s">
        <v>46</v>
      </c>
      <c r="CE34" s="108" t="s">
        <v>47</v>
      </c>
      <c r="CF34" s="108" t="s">
        <v>48</v>
      </c>
      <c r="CG34" s="108" t="s">
        <v>49</v>
      </c>
      <c r="CH34" s="108" t="s">
        <v>50</v>
      </c>
      <c r="CI34" s="108" t="s">
        <v>51</v>
      </c>
      <c r="CJ34" s="253" t="s"/>
      <c r="CK34" s="253" t="s"/>
      <c r="CL34" s="253" t="s"/>
      <c r="CM34" s="253" t="s"/>
      <c r="CN34" s="253" t="s"/>
      <c r="CO34" s="253" t="s"/>
      <c r="CP34" s="253" t="s"/>
      <c r="CQ34" s="253" t="s"/>
      <c r="CR34" s="253" t="s"/>
      <c r="CS34" s="253" t="s"/>
      <c r="CT34" s="253" t="s"/>
      <c r="CU34" s="253" t="s"/>
      <c r="CV34" s="253" t="s"/>
      <c r="CW34" s="253" t="s"/>
      <c r="CX34" s="253" t="s"/>
      <c r="CY34" s="253" t="s"/>
      <c r="CZ34" s="253" t="s"/>
    </row>
    <row r="35" spans="1:104">
      <c r="A35" s="108">
        <v>1</v>
      </c>
      <c r="B35" s="108">
        <v>2415</v>
      </c>
      <c r="C35" s="108">
        <f>=(D35-E35-F35)*1000/B35</f>
        <v>235.1966873706</v>
      </c>
      <c r="D35" s="108">
        <v>800</v>
      </c>
      <c r="E35" s="108">
        <v>0</v>
      </c>
      <c r="F35" s="108">
        <v>232</v>
      </c>
      <c r="G35" s="108">
        <f>=(E35+F35)/D35</f>
        <v>0.29</v>
      </c>
      <c r="I35" s="235">
        <v>1</v>
      </c>
      <c r="J35" s="11">
        <v>1412</v>
      </c>
      <c r="K35" s="565">
        <f>=(L35-M35-N35)*1000/J35</f>
        <v>414.305949008499</v>
      </c>
      <c r="L35" s="108">
        <v>800</v>
      </c>
      <c r="M35" s="108">
        <v>18</v>
      </c>
      <c r="N35" s="108">
        <v>197</v>
      </c>
      <c r="O35" s="108">
        <f>=(M35+N35)/L35</f>
        <v>0.26875</v>
      </c>
      <c r="Q35" s="235">
        <v>1</v>
      </c>
      <c r="R35" s="108">
        <v>1320</v>
      </c>
      <c r="S35" s="108">
        <f>=(T35-U35-V35)*1000/R35</f>
        <v>441.666666666667</v>
      </c>
      <c r="T35" s="108">
        <v>800</v>
      </c>
      <c r="U35" s="108">
        <v>41</v>
      </c>
      <c r="V35" s="108">
        <v>176</v>
      </c>
      <c r="W35" s="108">
        <f>=(U35+V35)/T35</f>
        <v>0.27125</v>
      </c>
      <c r="Y35" s="108">
        <v>1</v>
      </c>
      <c r="Z35" s="108">
        <v>1338</v>
      </c>
      <c r="AA35" s="108">
        <f>=(AB35-AC35-AD35)*1000/Z35</f>
        <v>479.073243647235</v>
      </c>
      <c r="AB35" s="108">
        <v>800</v>
      </c>
      <c r="AC35" s="108">
        <v>42</v>
      </c>
      <c r="AD35" s="108">
        <v>117</v>
      </c>
      <c r="AE35" s="108">
        <f>=(AC35+AD35)/AB35</f>
        <v>0.19875</v>
      </c>
      <c r="AF35" s="253" t="s"/>
      <c r="AG35" s="108">
        <v>1</v>
      </c>
      <c r="AH35" s="108">
        <v>367</v>
      </c>
      <c r="AI35" s="108">
        <f>=(AJ35-AK35-AL35)*1000/AH35</f>
        <v>1866.48501362398</v>
      </c>
      <c r="AJ35" s="108">
        <v>800</v>
      </c>
      <c r="AK35" s="108">
        <v>49</v>
      </c>
      <c r="AL35" s="108">
        <v>66</v>
      </c>
      <c r="AM35" s="108">
        <f>=(AK35+AL35)/AJ35</f>
        <v>0.14375</v>
      </c>
      <c r="AN35" s="253" t="s"/>
      <c r="AO35" s="108">
        <v>1</v>
      </c>
      <c r="AP35" s="566">
        <v>364</v>
      </c>
      <c r="AQ35" s="108">
        <f>=(AR35-AS35-AT35)*1000/AP35</f>
        <v>1920.32967032967</v>
      </c>
      <c r="AR35" s="108">
        <v>800</v>
      </c>
      <c r="AS35" s="215">
        <v>42</v>
      </c>
      <c r="AT35" s="215">
        <v>59</v>
      </c>
      <c r="AU35" s="108">
        <f>=(AS35+AT35)/AR35</f>
        <v>0.12625</v>
      </c>
      <c r="AV35" s="253" t="s"/>
      <c r="AW35" s="108">
        <v>1</v>
      </c>
      <c r="AX35" s="108">
        <v>340</v>
      </c>
      <c r="AY35" s="108">
        <f>=(AZ35-BA35-BB35)*1000/AX35</f>
        <v>2102.94117647059</v>
      </c>
      <c r="AZ35" s="108">
        <v>800</v>
      </c>
      <c r="BA35" s="108">
        <v>47</v>
      </c>
      <c r="BB35" s="108">
        <v>38</v>
      </c>
      <c r="BC35" s="108">
        <f>=(BA35+BB35)/AZ35</f>
        <v>0.10625</v>
      </c>
      <c r="BD35" s="253" t="s"/>
      <c r="BE35" s="108">
        <v>1</v>
      </c>
      <c r="BF35" s="108">
        <v>334</v>
      </c>
      <c r="BG35" s="108">
        <f>=(BH35-BI35-BJ35)*1000/BF35</f>
        <v>2242.51497005988</v>
      </c>
      <c r="BH35" s="108">
        <v>800</v>
      </c>
      <c r="BI35" s="108">
        <v>30</v>
      </c>
      <c r="BJ35" s="108">
        <v>21</v>
      </c>
      <c r="BK35" s="108">
        <f>=(BI35+BJ35)/BH35</f>
        <v>0.06375</v>
      </c>
      <c r="BL35" s="253" t="s"/>
      <c r="BM35" s="108">
        <v>1</v>
      </c>
      <c r="BN35" s="566">
        <v>322</v>
      </c>
      <c r="BO35" s="108">
        <f>=(BP35-BQ35-BR35)*1000/BN35</f>
        <v>2400.62111801242</v>
      </c>
      <c r="BP35" s="108">
        <v>800</v>
      </c>
      <c r="BQ35" s="215">
        <v>19</v>
      </c>
      <c r="BR35" s="215">
        <v>8</v>
      </c>
      <c r="BS35" s="108">
        <f>=(BQ35+BR35)/BP35</f>
        <v>0.03375</v>
      </c>
      <c r="BT35" s="253" t="s"/>
      <c r="BU35" s="108">
        <v>1</v>
      </c>
      <c r="BV35" s="108">
        <v>322</v>
      </c>
      <c r="BW35" s="108">
        <f>=(BX35-BY35-BZ35)*1000/BV35</f>
        <v>2453.41614906832</v>
      </c>
      <c r="BX35" s="108">
        <v>800</v>
      </c>
      <c r="BY35" s="108">
        <v>8</v>
      </c>
      <c r="BZ35" s="108">
        <v>2</v>
      </c>
      <c r="CA35" s="108">
        <f>=(BY35+BZ35)/BX35</f>
        <v>0.0125</v>
      </c>
      <c r="CB35" s="253" t="s"/>
      <c r="CC35" s="108">
        <v>1</v>
      </c>
      <c r="CD35" s="108">
        <v>305</v>
      </c>
      <c r="CE35" s="108">
        <f>=(CF35-CG35-CH35)*1000/CD35</f>
        <v>2622.95081967213</v>
      </c>
      <c r="CF35" s="108">
        <v>800</v>
      </c>
      <c r="CG35" s="108">
        <v>0</v>
      </c>
      <c r="CH35" s="108">
        <v>0</v>
      </c>
      <c r="CI35" s="108">
        <f>=(CG35+CH35)/CF35</f>
        <v>0</v>
      </c>
      <c r="CJ35" s="253" t="s"/>
      <c r="CK35" s="253" t="s"/>
      <c r="CL35" s="253" t="s"/>
      <c r="CM35" s="253" t="s"/>
      <c r="CN35" s="253" t="s"/>
      <c r="CO35" s="253" t="s"/>
      <c r="CP35" s="253" t="s"/>
      <c r="CQ35" s="253" t="s"/>
      <c r="CR35" s="253" t="s"/>
      <c r="CS35" s="253" t="s"/>
      <c r="CT35" s="253" t="s"/>
      <c r="CU35" s="253" t="s"/>
      <c r="CV35" s="253" t="s"/>
      <c r="CW35" s="253" t="s"/>
      <c r="CX35" s="253" t="s"/>
      <c r="CY35" s="253" t="s"/>
      <c r="CZ35" s="253" t="s"/>
    </row>
    <row r="36" spans="1:104">
      <c r="A36" s="108">
        <v>2</v>
      </c>
      <c r="B36" s="108">
        <v>2366</v>
      </c>
      <c r="C36" s="108">
        <f>=(D36-E36-F36)*1000/B36</f>
        <v>252.747252747253</v>
      </c>
      <c r="D36" s="108">
        <v>800</v>
      </c>
      <c r="E36" s="108">
        <v>0</v>
      </c>
      <c r="F36" s="108">
        <v>202</v>
      </c>
      <c r="G36" s="108">
        <f>=(E36+F36)/D36</f>
        <v>0.2525</v>
      </c>
      <c r="I36" s="235">
        <v>2</v>
      </c>
      <c r="J36" s="11">
        <v>1364</v>
      </c>
      <c r="K36" s="565">
        <f>=(L36-M36-N36)*1000/J36</f>
        <v>435.483870967742</v>
      </c>
      <c r="L36" s="108">
        <v>800</v>
      </c>
      <c r="M36" s="108">
        <v>17</v>
      </c>
      <c r="N36" s="108">
        <v>189</v>
      </c>
      <c r="O36" s="108">
        <f>=(M36+N36)/L36</f>
        <v>0.2575</v>
      </c>
      <c r="Q36" s="235">
        <v>2</v>
      </c>
      <c r="R36" s="108">
        <v>1310</v>
      </c>
      <c r="S36" s="108">
        <f>=(T36-U36-V36)*1000/R36</f>
        <v>451.908396946565</v>
      </c>
      <c r="T36" s="108">
        <v>800</v>
      </c>
      <c r="U36" s="108">
        <v>40</v>
      </c>
      <c r="V36" s="108">
        <v>168</v>
      </c>
      <c r="W36" s="108">
        <f>=(U36+V36)/T36</f>
        <v>0.26</v>
      </c>
      <c r="Y36" s="108">
        <v>2</v>
      </c>
      <c r="Z36" s="108">
        <v>1333</v>
      </c>
      <c r="AA36" s="108">
        <f>=(AB36-AC36-AD36)*1000/Z36</f>
        <v>475.618904726182</v>
      </c>
      <c r="AB36" s="108">
        <v>800</v>
      </c>
      <c r="AC36" s="108">
        <v>41</v>
      </c>
      <c r="AD36" s="108">
        <v>125</v>
      </c>
      <c r="AE36" s="108">
        <f>=(AC36+AD36)/AB36</f>
        <v>0.2075</v>
      </c>
      <c r="AF36" s="253" t="s"/>
      <c r="AG36" s="108">
        <v>2</v>
      </c>
      <c r="AH36" s="108">
        <v>362</v>
      </c>
      <c r="AI36" s="108">
        <f>=(AJ36-AK36-AL36)*1000/AH36</f>
        <v>1881.21546961326</v>
      </c>
      <c r="AJ36" s="108">
        <v>800</v>
      </c>
      <c r="AK36" s="108">
        <v>45</v>
      </c>
      <c r="AL36" s="108">
        <v>74</v>
      </c>
      <c r="AM36" s="108">
        <f>=(AK36+AL36)/AJ36</f>
        <v>0.14875</v>
      </c>
      <c r="AN36" s="253" t="s"/>
      <c r="AO36" s="108">
        <v>2</v>
      </c>
      <c r="AP36" s="566">
        <v>337</v>
      </c>
      <c r="AQ36" s="108">
        <f>=(AR36-AS36-AT36)*1000/AP36</f>
        <v>2089.02077151335</v>
      </c>
      <c r="AR36" s="108">
        <v>800</v>
      </c>
      <c r="AS36" s="215">
        <v>43</v>
      </c>
      <c r="AT36" s="215">
        <v>53</v>
      </c>
      <c r="AU36" s="108">
        <f>=(AS36+AT36)/AR36</f>
        <v>0.12</v>
      </c>
      <c r="AV36" s="253" t="s"/>
      <c r="AW36" s="108">
        <v>2</v>
      </c>
      <c r="AX36" s="108">
        <v>326</v>
      </c>
      <c r="AY36" s="108">
        <f>=(AZ36-BA36-BB36)*1000/AX36</f>
        <v>2199.38650306748</v>
      </c>
      <c r="AZ36" s="108">
        <v>800</v>
      </c>
      <c r="BA36" s="108">
        <v>41</v>
      </c>
      <c r="BB36" s="108">
        <v>42</v>
      </c>
      <c r="BC36" s="108">
        <f>=(BA36+BB36)/AZ36</f>
        <v>0.10375</v>
      </c>
      <c r="BD36" s="253" t="s"/>
      <c r="BE36" s="108">
        <v>2</v>
      </c>
      <c r="BF36" s="108">
        <v>284</v>
      </c>
      <c r="BG36" s="108">
        <f>=(BH36-BI36-BJ36)*1000/BF36</f>
        <v>2704.22535211268</v>
      </c>
      <c r="BH36" s="108">
        <v>800</v>
      </c>
      <c r="BI36" s="108">
        <v>20</v>
      </c>
      <c r="BJ36" s="108">
        <v>12</v>
      </c>
      <c r="BK36" s="108">
        <f>=(BI36+BJ36)/BH36</f>
        <v>0.04</v>
      </c>
      <c r="BL36" s="253" t="s"/>
      <c r="BM36" s="108">
        <v>2</v>
      </c>
      <c r="BN36" s="566">
        <v>308</v>
      </c>
      <c r="BO36" s="108">
        <f>=(BP36-BQ36-BR36)*1000/BN36</f>
        <v>2538.96103896104</v>
      </c>
      <c r="BP36" s="108">
        <v>800</v>
      </c>
      <c r="BQ36" s="215">
        <v>12</v>
      </c>
      <c r="BR36" s="215">
        <v>6</v>
      </c>
      <c r="BS36" s="108">
        <f>=(BQ36+BR36)/BP36</f>
        <v>0.0225</v>
      </c>
      <c r="BT36" s="253" t="s"/>
      <c r="BU36" s="108">
        <v>2</v>
      </c>
      <c r="BV36" s="108">
        <v>305</v>
      </c>
      <c r="BW36" s="108">
        <f>=(BX36-BY36-BZ36)*1000/BV36</f>
        <v>2590.16393442623</v>
      </c>
      <c r="BX36" s="108">
        <v>800</v>
      </c>
      <c r="BY36" s="108">
        <v>8</v>
      </c>
      <c r="BZ36" s="108">
        <v>2</v>
      </c>
      <c r="CA36" s="108">
        <f>=(BY36+BZ36)/BX36</f>
        <v>0.0125</v>
      </c>
      <c r="CB36" s="253" t="s"/>
      <c r="CC36" s="108">
        <v>2</v>
      </c>
      <c r="CD36" s="108">
        <v>303</v>
      </c>
      <c r="CE36" s="108">
        <f>=(CF36-CG36-CH36)*1000/CD36</f>
        <v>2640.26402640264</v>
      </c>
      <c r="CF36" s="108">
        <v>800</v>
      </c>
      <c r="CG36" s="108">
        <v>0</v>
      </c>
      <c r="CH36" s="108">
        <v>0</v>
      </c>
      <c r="CI36" s="108">
        <f>=(CG36+CH36)/CF36</f>
        <v>0</v>
      </c>
      <c r="CJ36" s="253" t="s"/>
      <c r="CK36" s="253" t="s"/>
      <c r="CL36" s="253" t="s"/>
      <c r="CM36" s="253" t="s"/>
      <c r="CN36" s="253" t="s"/>
      <c r="CO36" s="253" t="s"/>
      <c r="CP36" s="253" t="s"/>
      <c r="CQ36" s="253" t="s"/>
      <c r="CR36" s="253" t="s"/>
      <c r="CS36" s="253" t="s"/>
      <c r="CT36" s="253" t="s"/>
      <c r="CU36" s="253" t="s"/>
      <c r="CV36" s="253" t="s"/>
      <c r="CW36" s="253" t="s"/>
      <c r="CX36" s="253" t="s"/>
      <c r="CY36" s="253" t="s"/>
      <c r="CZ36" s="253" t="s"/>
    </row>
    <row r="37" spans="1:104">
      <c r="A37" s="108">
        <v>3</v>
      </c>
      <c r="B37" s="108">
        <v>2403</v>
      </c>
      <c r="C37" s="108">
        <f>=(D37-E37-F37)*1000/B37</f>
        <v>232.625884311278</v>
      </c>
      <c r="D37" s="108">
        <v>800</v>
      </c>
      <c r="E37" s="108">
        <v>0</v>
      </c>
      <c r="F37" s="108">
        <v>241</v>
      </c>
      <c r="G37" s="108">
        <f>=(E37+F37)/D37</f>
        <v>0.30125</v>
      </c>
      <c r="I37" s="235">
        <v>3</v>
      </c>
      <c r="J37" s="11">
        <v>1386</v>
      </c>
      <c r="K37" s="565">
        <f>=(L37-M37-N37)*1000/J37</f>
        <v>406.204906204906</v>
      </c>
      <c r="L37" s="108">
        <v>800</v>
      </c>
      <c r="M37" s="108">
        <v>19</v>
      </c>
      <c r="N37" s="108">
        <v>218</v>
      </c>
      <c r="O37" s="108">
        <f>=(M37+N37)/L37</f>
        <v>0.29625</v>
      </c>
      <c r="Q37" s="235">
        <v>3</v>
      </c>
      <c r="R37" s="108">
        <v>1359</v>
      </c>
      <c r="S37" s="108">
        <f>=(T37-U37-V37)*1000/R37</f>
        <v>431.935246504783</v>
      </c>
      <c r="T37" s="108">
        <v>800</v>
      </c>
      <c r="U37" s="108">
        <v>36</v>
      </c>
      <c r="V37" s="108">
        <v>177</v>
      </c>
      <c r="W37" s="108">
        <f>=(U37+V37)/T37</f>
        <v>0.26625</v>
      </c>
      <c r="Y37" s="108">
        <v>3</v>
      </c>
      <c r="Z37" s="108">
        <v>1340</v>
      </c>
      <c r="AA37" s="108">
        <f>=(AB37-AC37-AD37)*1000/Z37</f>
        <v>475.373134328358</v>
      </c>
      <c r="AB37" s="108">
        <v>800</v>
      </c>
      <c r="AC37" s="108">
        <v>49</v>
      </c>
      <c r="AD37" s="108">
        <v>114</v>
      </c>
      <c r="AE37" s="108">
        <f>=(AC37+AD37)/AB37</f>
        <v>0.20375</v>
      </c>
      <c r="AF37" s="253" t="s"/>
      <c r="AG37" s="108">
        <v>3</v>
      </c>
      <c r="AH37" s="108">
        <v>359</v>
      </c>
      <c r="AI37" s="108">
        <f>=(AJ37-AK37-AL37)*1000/AH37</f>
        <v>1838.44011142061</v>
      </c>
      <c r="AJ37" s="108">
        <v>800</v>
      </c>
      <c r="AK37" s="108">
        <v>52</v>
      </c>
      <c r="AL37" s="108">
        <v>88</v>
      </c>
      <c r="AM37" s="108">
        <f>=(AK37+AL37)/AJ37</f>
        <v>0.175</v>
      </c>
      <c r="AN37" s="253" t="s"/>
      <c r="AO37" s="108">
        <v>3</v>
      </c>
      <c r="AP37" s="566">
        <v>349</v>
      </c>
      <c r="AQ37" s="108">
        <f>=(AR37-AS37-AT37)*1000/AP37</f>
        <v>2025.78796561605</v>
      </c>
      <c r="AR37" s="108">
        <v>800</v>
      </c>
      <c r="AS37" s="215">
        <v>43</v>
      </c>
      <c r="AT37" s="215">
        <v>50</v>
      </c>
      <c r="AU37" s="108">
        <f>=(AS37+AT37)/AR37</f>
        <v>0.11625</v>
      </c>
      <c r="AV37" s="253" t="s"/>
      <c r="AW37" s="108">
        <v>3</v>
      </c>
      <c r="AX37" s="108">
        <v>319</v>
      </c>
      <c r="AY37" s="108">
        <f>=(AZ37-BA37-BB37)*1000/AX37</f>
        <v>2253.91849529781</v>
      </c>
      <c r="AZ37" s="108">
        <v>800</v>
      </c>
      <c r="BA37" s="108">
        <v>43</v>
      </c>
      <c r="BB37" s="108">
        <v>38</v>
      </c>
      <c r="BC37" s="108">
        <f>=(BA37+BB37)/AZ37</f>
        <v>0.10125</v>
      </c>
      <c r="BD37" s="253" t="s"/>
      <c r="BE37" s="108">
        <v>3</v>
      </c>
      <c r="BF37" s="108">
        <v>291</v>
      </c>
      <c r="BG37" s="108">
        <f>=(BH37-BI37-BJ37)*1000/BF37</f>
        <v>2615.12027491409</v>
      </c>
      <c r="BH37" s="108">
        <v>800</v>
      </c>
      <c r="BI37" s="108">
        <v>24</v>
      </c>
      <c r="BJ37" s="108">
        <v>15</v>
      </c>
      <c r="BK37" s="108">
        <f>=(BI37+BJ37)/BH37</f>
        <v>0.04875</v>
      </c>
      <c r="BL37" s="253" t="s"/>
      <c r="BM37" s="108">
        <v>3</v>
      </c>
      <c r="BN37" s="566">
        <v>318</v>
      </c>
      <c r="BO37" s="108">
        <f>=(BP37-BQ37-BR37)*1000/BN37</f>
        <v>2430.81761006289</v>
      </c>
      <c r="BP37" s="108">
        <v>800</v>
      </c>
      <c r="BQ37" s="215">
        <v>19</v>
      </c>
      <c r="BR37" s="215">
        <v>8</v>
      </c>
      <c r="BS37" s="108">
        <f>=(BQ37+BR37)/BP37</f>
        <v>0.03375</v>
      </c>
      <c r="BT37" s="253" t="s"/>
      <c r="BU37" s="108">
        <v>3</v>
      </c>
      <c r="BV37" s="108">
        <v>298</v>
      </c>
      <c r="BW37" s="108">
        <f>=(BX37-BY37-BZ37)*1000/BV37</f>
        <v>2651.0067114094</v>
      </c>
      <c r="BX37" s="108">
        <v>800</v>
      </c>
      <c r="BY37" s="108">
        <v>8</v>
      </c>
      <c r="BZ37" s="108">
        <v>2</v>
      </c>
      <c r="CA37" s="108">
        <f>=(BY37+BZ37)/BX37</f>
        <v>0.0125</v>
      </c>
      <c r="CB37" s="253" t="s"/>
      <c r="CC37" s="108">
        <v>3</v>
      </c>
      <c r="CD37" s="108">
        <v>300</v>
      </c>
      <c r="CE37" s="108">
        <f>=(CF37-CG37-CH37)*1000/CD37</f>
        <v>2666.66666666667</v>
      </c>
      <c r="CF37" s="108">
        <v>800</v>
      </c>
      <c r="CG37" s="108">
        <v>0</v>
      </c>
      <c r="CH37" s="108">
        <v>0</v>
      </c>
      <c r="CI37" s="108">
        <f>=(CG37+CH37)/CF37</f>
        <v>0</v>
      </c>
      <c r="CJ37" s="253" t="s"/>
      <c r="CK37" s="253" t="s"/>
      <c r="CL37" s="253" t="s"/>
      <c r="CM37" s="253" t="s"/>
      <c r="CN37" s="253" t="s"/>
      <c r="CO37" s="253" t="s"/>
      <c r="CP37" s="253" t="s"/>
      <c r="CQ37" s="253" t="s"/>
      <c r="CR37" s="253" t="s"/>
      <c r="CS37" s="253" t="s"/>
      <c r="CT37" s="253" t="s"/>
      <c r="CU37" s="253" t="s"/>
      <c r="CV37" s="253" t="s"/>
      <c r="CW37" s="253" t="s"/>
      <c r="CX37" s="253" t="s"/>
      <c r="CY37" s="253" t="s"/>
      <c r="CZ37" s="253" t="s"/>
    </row>
    <row r="38" spans="1:104">
      <c r="A38" s="108">
        <v>4</v>
      </c>
      <c r="B38" s="108">
        <v>2402</v>
      </c>
      <c r="C38" s="108">
        <f>=(D38-E38-F38)*1000/B38</f>
        <v>235.220649458784</v>
      </c>
      <c r="D38" s="108">
        <v>800</v>
      </c>
      <c r="E38" s="108">
        <v>0</v>
      </c>
      <c r="F38" s="108">
        <v>235</v>
      </c>
      <c r="G38" s="108">
        <f>=(E38+F38)/D38</f>
        <v>0.29375</v>
      </c>
      <c r="I38" s="235">
        <v>4</v>
      </c>
      <c r="J38" s="11">
        <v>1360</v>
      </c>
      <c r="K38" s="565">
        <f>=(L38-M38-N38)*1000/J38</f>
        <v>432.352941176471</v>
      </c>
      <c r="L38" s="108">
        <v>800</v>
      </c>
      <c r="M38" s="108">
        <v>20</v>
      </c>
      <c r="N38" s="108">
        <v>192</v>
      </c>
      <c r="O38" s="108">
        <f>=(M38+N38)/L38</f>
        <v>0.265</v>
      </c>
      <c r="Q38" s="235">
        <v>4</v>
      </c>
      <c r="R38" s="108">
        <v>1343</v>
      </c>
      <c r="S38" s="108">
        <f>=(T38-U38-V38)*1000/R38</f>
        <v>448.25018615041</v>
      </c>
      <c r="T38" s="108">
        <v>800</v>
      </c>
      <c r="U38" s="108">
        <v>37</v>
      </c>
      <c r="V38" s="108">
        <v>161</v>
      </c>
      <c r="W38" s="108">
        <f>=(U38+V38)/T38</f>
        <v>0.2475</v>
      </c>
      <c r="Y38" s="108">
        <v>4</v>
      </c>
      <c r="Z38" s="108">
        <v>1307</v>
      </c>
      <c r="AA38" s="108">
        <f>=(AB38-AC38-AD38)*1000/Z38</f>
        <v>485.845447589901</v>
      </c>
      <c r="AB38" s="108">
        <v>800</v>
      </c>
      <c r="AC38" s="108">
        <v>52</v>
      </c>
      <c r="AD38" s="108">
        <v>113</v>
      </c>
      <c r="AE38" s="108">
        <f>=(AC38+AD38)/AB38</f>
        <v>0.20625</v>
      </c>
      <c r="AF38" s="253" t="s"/>
      <c r="AG38" s="108">
        <v>4</v>
      </c>
      <c r="AH38" s="108">
        <v>369</v>
      </c>
      <c r="AI38" s="108">
        <f>=(AJ38-AK38-AL38)*1000/AH38</f>
        <v>1739.83739837398</v>
      </c>
      <c r="AJ38" s="108">
        <v>800</v>
      </c>
      <c r="AK38" s="108">
        <v>71</v>
      </c>
      <c r="AL38" s="108">
        <v>87</v>
      </c>
      <c r="AM38" s="108">
        <f>=(AK38+AL38)/AJ38</f>
        <v>0.1975</v>
      </c>
      <c r="AN38" s="253" t="s"/>
      <c r="AO38" s="108">
        <v>4</v>
      </c>
      <c r="AP38" s="566">
        <v>338</v>
      </c>
      <c r="AQ38" s="108">
        <f>=(AR38-AS38-AT38)*1000/AP38</f>
        <v>2023.66863905325</v>
      </c>
      <c r="AR38" s="108">
        <v>800</v>
      </c>
      <c r="AS38" s="215">
        <v>53</v>
      </c>
      <c r="AT38" s="215">
        <v>63</v>
      </c>
      <c r="AU38" s="108">
        <f>=(AS38+AT38)/AR38</f>
        <v>0.145</v>
      </c>
      <c r="AV38" s="253" t="s"/>
      <c r="AW38" s="108">
        <v>4</v>
      </c>
      <c r="AX38" s="108">
        <v>358</v>
      </c>
      <c r="AY38" s="108">
        <f>=(AZ38-BA38-BB38)*1000/AX38</f>
        <v>2022.34636871508</v>
      </c>
      <c r="AZ38" s="108">
        <v>800</v>
      </c>
      <c r="BA38" s="108">
        <v>38</v>
      </c>
      <c r="BB38" s="108">
        <v>38</v>
      </c>
      <c r="BC38" s="108">
        <f>=(BA38+BB38)/AZ38</f>
        <v>0.095</v>
      </c>
      <c r="BD38" s="253" t="s"/>
      <c r="BE38" s="108">
        <v>4</v>
      </c>
      <c r="BF38" s="108">
        <v>372</v>
      </c>
      <c r="BG38" s="108">
        <f>=(BH38-BI38-BJ38)*1000/BF38</f>
        <v>2053.76344086022</v>
      </c>
      <c r="BH38" s="108">
        <v>800</v>
      </c>
      <c r="BI38" s="108">
        <v>21</v>
      </c>
      <c r="BJ38" s="108">
        <v>15</v>
      </c>
      <c r="BK38" s="108">
        <f>=(BI38+BJ38)/BH38</f>
        <v>0.045</v>
      </c>
      <c r="BL38" s="253" t="s"/>
      <c r="BM38" s="108">
        <v>4</v>
      </c>
      <c r="BN38" s="566">
        <v>311</v>
      </c>
      <c r="BO38" s="108">
        <f>=(BP38-BQ38-BR38)*1000/BN38</f>
        <v>2485.53054662379</v>
      </c>
      <c r="BP38" s="108">
        <v>800</v>
      </c>
      <c r="BQ38" s="215">
        <v>19</v>
      </c>
      <c r="BR38" s="215">
        <v>8</v>
      </c>
      <c r="BS38" s="108">
        <f>=(BQ38+BR38)/BP38</f>
        <v>0.03375</v>
      </c>
      <c r="BT38" s="253" t="s"/>
      <c r="BU38" s="108">
        <v>4</v>
      </c>
      <c r="BV38" s="108">
        <v>303</v>
      </c>
      <c r="BW38" s="108">
        <f>=(BX38-BY38-BZ38)*1000/BV38</f>
        <v>2607.26072607261</v>
      </c>
      <c r="BX38" s="108">
        <v>800</v>
      </c>
      <c r="BY38" s="108">
        <v>8</v>
      </c>
      <c r="BZ38" s="108">
        <v>2</v>
      </c>
      <c r="CA38" s="108">
        <f>=(BY38+BZ38)/BX38</f>
        <v>0.0125</v>
      </c>
      <c r="CB38" s="253" t="s"/>
      <c r="CC38" s="108">
        <v>4</v>
      </c>
      <c r="CD38" s="108">
        <v>278</v>
      </c>
      <c r="CE38" s="108">
        <f>=(CF38-CG38-CH38)*1000/CD38</f>
        <v>2877.69784172662</v>
      </c>
      <c r="CF38" s="108">
        <v>800</v>
      </c>
      <c r="CG38" s="108">
        <v>0</v>
      </c>
      <c r="CH38" s="108">
        <v>0</v>
      </c>
      <c r="CI38" s="108">
        <f>=(CG38+CH38)/CF38</f>
        <v>0</v>
      </c>
      <c r="CJ38" s="253" t="s"/>
      <c r="CK38" s="253" t="s"/>
      <c r="CL38" s="253" t="s"/>
      <c r="CM38" s="253" t="s"/>
      <c r="CN38" s="253" t="s"/>
      <c r="CO38" s="253" t="s"/>
      <c r="CP38" s="253" t="s"/>
      <c r="CQ38" s="253" t="s"/>
      <c r="CR38" s="253" t="s"/>
      <c r="CS38" s="253" t="s"/>
      <c r="CT38" s="253" t="s"/>
      <c r="CU38" s="253" t="s"/>
      <c r="CV38" s="253" t="s"/>
      <c r="CW38" s="253" t="s"/>
      <c r="CX38" s="253" t="s"/>
      <c r="CY38" s="253" t="s"/>
      <c r="CZ38" s="253" t="s"/>
    </row>
    <row r="39" spans="1:104">
      <c r="A39" s="108">
        <v>5</v>
      </c>
      <c r="B39" s="108">
        <v>2357</v>
      </c>
      <c r="C39" s="76">
        <f>=(D39-E39-F39)*1000/B39</f>
        <v>234.196011879508</v>
      </c>
      <c r="D39" s="108">
        <v>800</v>
      </c>
      <c r="E39" s="108">
        <v>0</v>
      </c>
      <c r="F39" s="108">
        <v>248</v>
      </c>
      <c r="G39" s="108">
        <f>=(E39+F39)/D39</f>
        <v>0.31</v>
      </c>
      <c r="I39" s="235">
        <v>5</v>
      </c>
      <c r="J39" s="11">
        <v>1391</v>
      </c>
      <c r="K39" s="567">
        <f>=(L39-M39-N39)*1000/J39</f>
        <v>421.279654924515</v>
      </c>
      <c r="L39" s="108">
        <v>800</v>
      </c>
      <c r="M39" s="108">
        <v>23</v>
      </c>
      <c r="N39" s="108">
        <v>191</v>
      </c>
      <c r="O39" s="108">
        <f>=(M39+N39)/L39</f>
        <v>0.2675</v>
      </c>
      <c r="Q39" s="235">
        <v>5</v>
      </c>
      <c r="R39" s="108">
        <v>1346</v>
      </c>
      <c r="S39" s="108">
        <f>=(T39-U39-V39)*1000/R39</f>
        <v>445.765230312036</v>
      </c>
      <c r="T39" s="108">
        <v>800</v>
      </c>
      <c r="U39" s="108">
        <v>39</v>
      </c>
      <c r="V39" s="108">
        <v>161</v>
      </c>
      <c r="W39" s="108">
        <f>=(U39+V39)/T39</f>
        <v>0.25</v>
      </c>
      <c r="Y39" s="108">
        <v>5</v>
      </c>
      <c r="Z39" s="108">
        <v>1324</v>
      </c>
      <c r="AA39" s="76">
        <f>=(AB39-AC39-AD39)*1000/Z39</f>
        <v>481.117824773414</v>
      </c>
      <c r="AB39" s="108">
        <v>800</v>
      </c>
      <c r="AC39" s="108">
        <v>52</v>
      </c>
      <c r="AD39" s="108">
        <v>111</v>
      </c>
      <c r="AE39" s="108">
        <f>=(AC39+AD39)/AB39</f>
        <v>0.20375</v>
      </c>
      <c r="AF39" s="253" t="s"/>
      <c r="AG39" s="108">
        <v>5</v>
      </c>
      <c r="AH39" s="108">
        <v>348</v>
      </c>
      <c r="AI39" s="76">
        <f>=(AJ39-AK39-AL39)*1000/AH39</f>
        <v>1896.55172413793</v>
      </c>
      <c r="AJ39" s="108">
        <v>800</v>
      </c>
      <c r="AK39" s="108">
        <v>56</v>
      </c>
      <c r="AL39" s="108">
        <v>84</v>
      </c>
      <c r="AM39" s="108">
        <f>=(AK39+AL39)/AJ39</f>
        <v>0.175</v>
      </c>
      <c r="AN39" s="253" t="s"/>
      <c r="AO39" s="108">
        <v>5</v>
      </c>
      <c r="AP39" s="566">
        <v>360</v>
      </c>
      <c r="AQ39" s="108">
        <f>=(AR39-AS39-AT39)*1000/AP39</f>
        <v>1980.55555555556</v>
      </c>
      <c r="AR39" s="108">
        <v>800</v>
      </c>
      <c r="AS39" s="215">
        <v>44</v>
      </c>
      <c r="AT39" s="215">
        <v>43</v>
      </c>
      <c r="AU39" s="108">
        <f>=(AS39+AT39)/AR39</f>
        <v>0.10875</v>
      </c>
      <c r="AV39" s="253" t="s"/>
      <c r="AW39" s="108">
        <v>5</v>
      </c>
      <c r="AX39" s="108">
        <v>323</v>
      </c>
      <c r="AY39" s="76">
        <f>=(AZ39-BA39-BB39)*1000/AX39</f>
        <v>2241.48606811146</v>
      </c>
      <c r="AZ39" s="108">
        <v>800</v>
      </c>
      <c r="BA39" s="108">
        <v>40</v>
      </c>
      <c r="BB39" s="108">
        <v>36</v>
      </c>
      <c r="BC39" s="108">
        <f>=(BA39+BB39)/AZ39</f>
        <v>0.095</v>
      </c>
      <c r="BD39" s="253" t="s"/>
      <c r="BE39" s="108">
        <v>5</v>
      </c>
      <c r="BF39" s="108">
        <v>355</v>
      </c>
      <c r="BG39" s="76">
        <f>=(BH39-BI39-BJ39)*1000/BF39</f>
        <v>2132.39436619718</v>
      </c>
      <c r="BH39" s="108">
        <v>800</v>
      </c>
      <c r="BI39" s="108">
        <v>25</v>
      </c>
      <c r="BJ39" s="108">
        <v>18</v>
      </c>
      <c r="BK39" s="108">
        <f>=(BI39+BJ39)/BH39</f>
        <v>0.05375</v>
      </c>
      <c r="BL39" s="253" t="s"/>
      <c r="BM39" s="108">
        <v>5</v>
      </c>
      <c r="BN39" s="566">
        <v>320</v>
      </c>
      <c r="BO39" s="108">
        <f>=(BP39-BQ39-BR39)*1000/BN39</f>
        <v>2456.25</v>
      </c>
      <c r="BP39" s="108">
        <v>800</v>
      </c>
      <c r="BQ39" s="215">
        <v>11</v>
      </c>
      <c r="BR39" s="215">
        <v>3</v>
      </c>
      <c r="BS39" s="108">
        <f>=(BQ39+BR39)/BP39</f>
        <v>0.0175</v>
      </c>
      <c r="BT39" s="253" t="s"/>
      <c r="BU39" s="108">
        <v>5</v>
      </c>
      <c r="BV39" s="108">
        <v>298</v>
      </c>
      <c r="BW39" s="76">
        <f>=(BX39-BY39-BZ39)*1000/BV39</f>
        <v>2651.0067114094</v>
      </c>
      <c r="BX39" s="108">
        <v>800</v>
      </c>
      <c r="BY39" s="108">
        <v>8</v>
      </c>
      <c r="BZ39" s="108">
        <v>2</v>
      </c>
      <c r="CA39" s="108">
        <f>=(BY39+BZ39)/BX39</f>
        <v>0.0125</v>
      </c>
      <c r="CB39" s="253" t="s"/>
      <c r="CC39" s="108">
        <v>5</v>
      </c>
      <c r="CD39" s="108">
        <v>282</v>
      </c>
      <c r="CE39" s="76">
        <f>=(CF39-CG39-CH39)*1000/CD39</f>
        <v>2836.87943262411</v>
      </c>
      <c r="CF39" s="108">
        <v>800</v>
      </c>
      <c r="CG39" s="108">
        <v>0</v>
      </c>
      <c r="CH39" s="108">
        <v>0</v>
      </c>
      <c r="CI39" s="108">
        <f>=(CG39+CH39)/CF39</f>
        <v>0</v>
      </c>
      <c r="CJ39" s="253" t="s"/>
      <c r="CK39" s="253" t="s"/>
      <c r="CL39" s="253" t="s"/>
      <c r="CM39" s="253" t="s"/>
      <c r="CN39" s="253" t="s"/>
      <c r="CO39" s="253" t="s"/>
      <c r="CP39" s="253" t="s"/>
      <c r="CQ39" s="253" t="s"/>
      <c r="CR39" s="253" t="s"/>
      <c r="CS39" s="253" t="s"/>
      <c r="CT39" s="253" t="s"/>
      <c r="CU39" s="253" t="s"/>
      <c r="CV39" s="253" t="s"/>
      <c r="CW39" s="253" t="s"/>
      <c r="CX39" s="253" t="s"/>
      <c r="CY39" s="253" t="s"/>
      <c r="CZ39" s="253" t="s"/>
    </row>
    <row r="40" spans="1:104">
      <c r="A40" s="11" t="s">
        <v>11</v>
      </c>
      <c r="B40" s="76">
        <f>=AVERAGE(B35:B39)</f>
        <v>2388.6</v>
      </c>
      <c r="C40" s="108">
        <f>=AVERAGE(C35:C39)</f>
        <v>237.997297153485</v>
      </c>
      <c r="D40" s="108">
        <f>=AVERAGE(D35:D39)</f>
        <v>800</v>
      </c>
      <c r="E40" s="76">
        <f>=AVERAGE(E35:E39)</f>
        <v>0</v>
      </c>
      <c r="F40" s="76">
        <f>=AVERAGE(F35:F39)</f>
        <v>231.6</v>
      </c>
      <c r="G40" s="108">
        <f>=(E40+F40)/D40</f>
        <v>0.2895</v>
      </c>
      <c r="I40" s="11" t="s">
        <v>11</v>
      </c>
      <c r="J40" s="76">
        <f>=AVERAGE(J35:J39)</f>
        <v>1382.6</v>
      </c>
      <c r="K40" s="108">
        <f>=AVERAGE(K35:K39)</f>
        <v>421.925464456426</v>
      </c>
      <c r="L40" s="108">
        <f>=AVERAGE(L35:L39)</f>
        <v>800</v>
      </c>
      <c r="M40" s="76">
        <f>=AVERAGE(M35:M39)</f>
        <v>19.4</v>
      </c>
      <c r="N40" s="76">
        <f>=AVERAGE(N35:N39)</f>
        <v>197.4</v>
      </c>
      <c r="O40" s="108">
        <f>=(M40+N40)/L40</f>
        <v>0.271</v>
      </c>
      <c r="Q40" s="13" t="s">
        <v>11</v>
      </c>
      <c r="R40" s="76">
        <f>=AVERAGE(R35:R39)</f>
        <v>1335.6</v>
      </c>
      <c r="S40" s="108">
        <f>=AVERAGE(S35:S39)</f>
        <v>443.905145316092</v>
      </c>
      <c r="T40" s="108">
        <f>=AVERAGE(T35:T39)</f>
        <v>800</v>
      </c>
      <c r="U40" s="108">
        <f>=AVERAGE(U35:U39)</f>
        <v>38.6</v>
      </c>
      <c r="V40" s="108">
        <f>=AVERAGE(V35:V39)</f>
        <v>168.6</v>
      </c>
      <c r="W40" s="108">
        <f>=AVERAGE(W35:W39)</f>
        <v>0.259</v>
      </c>
      <c r="Y40" s="11" t="s">
        <v>11</v>
      </c>
      <c r="Z40" s="76">
        <f>=AVERAGE(Z35:Z39)</f>
        <v>1328.4</v>
      </c>
      <c r="AA40" s="108">
        <f>=AVERAGE(AA35:AA39)</f>
        <v>479.405711013018</v>
      </c>
      <c r="AB40" s="108">
        <f>=AVERAGE(AB35:AB39)</f>
        <v>800</v>
      </c>
      <c r="AC40" s="76">
        <f>=AVERAGE(AC35:AC39)</f>
        <v>47.2</v>
      </c>
      <c r="AD40" s="76">
        <f>=AVERAGE(AD35:AD39)</f>
        <v>116</v>
      </c>
      <c r="AE40" s="108">
        <f>=(AC40+AD40)/AB40</f>
        <v>0.204</v>
      </c>
      <c r="AF40" s="253" t="s"/>
      <c r="AG40" s="11" t="s">
        <v>11</v>
      </c>
      <c r="AH40" s="76">
        <f>=AVERAGE(AH35:AH39)</f>
        <v>361</v>
      </c>
      <c r="AI40" s="108">
        <f>=AVERAGE(AI35:AI39)</f>
        <v>1844.50594343395</v>
      </c>
      <c r="AJ40" s="108">
        <f>=AVERAGE(AJ35:AJ39)</f>
        <v>800</v>
      </c>
      <c r="AK40" s="76">
        <f>=AVERAGE(AK35:AK39)</f>
        <v>54.6</v>
      </c>
      <c r="AL40" s="76">
        <f>=AVERAGE(AL35:AL39)</f>
        <v>79.8</v>
      </c>
      <c r="AM40" s="108">
        <f>=(AK40+AL40)/AJ40</f>
        <v>0.168</v>
      </c>
      <c r="AN40" s="253" t="s"/>
      <c r="AO40" s="11" t="s">
        <v>11</v>
      </c>
      <c r="AP40" s="76">
        <f>=AVERAGE(AP35:AP39)</f>
        <v>349.6</v>
      </c>
      <c r="AQ40" s="108">
        <f>=AVERAGE(AQ35:AQ39)</f>
        <v>2007.87252041358</v>
      </c>
      <c r="AR40" s="108">
        <f>=AVERAGE(AR35:AR39)</f>
        <v>800</v>
      </c>
      <c r="AS40" s="108">
        <f>=AVERAGE(AS35:AS39)</f>
        <v>45</v>
      </c>
      <c r="AT40" s="108">
        <f>=AVERAGE(AT35:AT39)</f>
        <v>53.6</v>
      </c>
      <c r="AU40" s="108">
        <f>=AVERAGE(AU35:AU39)</f>
        <v>0.12325</v>
      </c>
      <c r="AV40" s="253" t="s"/>
      <c r="AW40" s="11" t="s">
        <v>11</v>
      </c>
      <c r="AX40" s="76">
        <f>=AVERAGE(AX35:AX39)</f>
        <v>333.2</v>
      </c>
      <c r="AY40" s="108">
        <f>=AVERAGE(AY35:AY39)</f>
        <v>2164.01572233248</v>
      </c>
      <c r="AZ40" s="108">
        <f>=AVERAGE(AZ35:AZ39)</f>
        <v>800</v>
      </c>
      <c r="BA40" s="76">
        <f>=AVERAGE(BA35:BA39)</f>
        <v>41.8</v>
      </c>
      <c r="BB40" s="76">
        <f>=AVERAGE(BB35:BB39)</f>
        <v>38.4</v>
      </c>
      <c r="BC40" s="108">
        <f>=(BA40+BB40)/AZ40</f>
        <v>0.10025</v>
      </c>
      <c r="BD40" s="253" t="s"/>
      <c r="BE40" s="11" t="s">
        <v>11</v>
      </c>
      <c r="BF40" s="76">
        <f>=AVERAGE(BF35:BF39)</f>
        <v>327.2</v>
      </c>
      <c r="BG40" s="108">
        <f>=AVERAGE(BG35:BG39)</f>
        <v>2349.60368082881</v>
      </c>
      <c r="BH40" s="108">
        <f>=AVERAGE(BH35:BH39)</f>
        <v>800</v>
      </c>
      <c r="BI40" s="76">
        <f>=AVERAGE(BI35:BI39)</f>
        <v>24</v>
      </c>
      <c r="BJ40" s="76">
        <f>=AVERAGE(BJ35:BJ39)</f>
        <v>16.2</v>
      </c>
      <c r="BK40" s="108">
        <f>=(BI40+BJ40)/BH40</f>
        <v>0.05025</v>
      </c>
      <c r="BL40" s="253" t="s"/>
      <c r="BM40" s="11" t="s">
        <v>11</v>
      </c>
      <c r="BN40" s="568">
        <f>=AVERAGE(BN35:BN39)</f>
        <v>315.8</v>
      </c>
      <c r="BO40" s="108">
        <f>=AVERAGE(BO35:BO39)</f>
        <v>2462.43606273203</v>
      </c>
      <c r="BP40" s="108">
        <f>=AVERAGE(BP35:BP39)</f>
        <v>800</v>
      </c>
      <c r="BQ40" s="215">
        <f>=AVERAGE(BQ35:BQ39)</f>
        <v>16</v>
      </c>
      <c r="BR40" s="215">
        <f>=AVERAGE(BR35:BR39)</f>
        <v>6.6</v>
      </c>
      <c r="BS40" s="215">
        <f>=AVERAGE(BS35:BS39)</f>
        <v>0.02825</v>
      </c>
      <c r="BT40" s="253" t="s"/>
      <c r="BU40" s="11" t="s">
        <v>11</v>
      </c>
      <c r="BV40" s="76">
        <f>=AVERAGE(BV35:BV39)</f>
        <v>305.2</v>
      </c>
      <c r="BW40" s="108">
        <f>=AVERAGE(BW35:BW39)</f>
        <v>2590.57084647719</v>
      </c>
      <c r="BX40" s="108">
        <f>=AVERAGE(BX35:BX39)</f>
        <v>800</v>
      </c>
      <c r="BY40" s="76">
        <f>=AVERAGE(BY35:BY39)</f>
        <v>8</v>
      </c>
      <c r="BZ40" s="76">
        <f>=AVERAGE(BZ35:BZ39)</f>
        <v>2</v>
      </c>
      <c r="CA40" s="108">
        <f>=(BY40+BZ40)/BX40</f>
        <v>0.0125</v>
      </c>
      <c r="CB40" s="253" t="s"/>
      <c r="CC40" s="11" t="s">
        <v>11</v>
      </c>
      <c r="CD40" s="76">
        <f>=AVERAGE(CD35:CD39)</f>
        <v>293.6</v>
      </c>
      <c r="CE40" s="108">
        <f>=AVERAGE(CE35:CE39)</f>
        <v>2728.89175741843</v>
      </c>
      <c r="CF40" s="108">
        <f>=AVERAGE(CF35:CF39)</f>
        <v>800</v>
      </c>
      <c r="CG40" s="76">
        <f>=AVERAGE(CG35:CG39)</f>
        <v>0</v>
      </c>
      <c r="CH40" s="76">
        <f>=AVERAGE(CH35:CH39)</f>
        <v>0</v>
      </c>
      <c r="CI40" s="108">
        <f>=(CG40+CH40)/CF40</f>
        <v>0</v>
      </c>
      <c r="CJ40" s="253" t="s"/>
      <c r="CK40" s="253" t="s"/>
      <c r="CL40" s="253" t="s"/>
      <c r="CM40" s="253" t="s"/>
      <c r="CN40" s="253" t="s"/>
      <c r="CO40" s="253" t="s"/>
      <c r="CP40" s="253" t="s"/>
      <c r="CQ40" s="253" t="s"/>
      <c r="CR40" s="253" t="s"/>
      <c r="CS40" s="253" t="s"/>
      <c r="CT40" s="253" t="s"/>
      <c r="CU40" s="253" t="s"/>
      <c r="CV40" s="253" t="s"/>
      <c r="CW40" s="253" t="s"/>
      <c r="CX40" s="253" t="s"/>
      <c r="CY40" s="253" t="s"/>
      <c r="CZ40" s="253" t="s"/>
    </row>
    <row r="42" spans="26:26">
      <c r="Z42" s="23">
        <v>364</v>
      </c>
    </row>
    <row r="43" spans="26:26">
      <c r="Z43" s="23">
        <v>367</v>
      </c>
    </row>
    <row r="44" spans="26:26">
      <c r="Z44" s="23">
        <v>369</v>
      </c>
    </row>
  </sheetData>
  <mergeCells count="56">
    <mergeCell ref="A4:G4"/>
    <mergeCell ref="A15:G15"/>
    <mergeCell ref="A24:G24"/>
    <mergeCell ref="A6:G6"/>
    <mergeCell ref="A1:G2"/>
    <mergeCell ref="A33:G33"/>
    <mergeCell ref="I4:O4"/>
    <mergeCell ref="I6:O6"/>
    <mergeCell ref="I15:O15"/>
    <mergeCell ref="I24:O24"/>
    <mergeCell ref="I33:O33"/>
    <mergeCell ref="Q4:W4"/>
    <mergeCell ref="Q6:W6"/>
    <mergeCell ref="Q15:W15"/>
    <mergeCell ref="Q24:W24"/>
    <mergeCell ref="Q33:W33"/>
    <mergeCell ref="Y4:AE4"/>
    <mergeCell ref="Y6:AE6"/>
    <mergeCell ref="Y15:AE15"/>
    <mergeCell ref="Y24:AE24"/>
    <mergeCell ref="Y33:AE33"/>
    <mergeCell ref="AG4:AM4"/>
    <mergeCell ref="AG6:AM6"/>
    <mergeCell ref="AG15:AM15"/>
    <mergeCell ref="AG24:AM24"/>
    <mergeCell ref="AG33:AM33"/>
    <mergeCell ref="AO4:AU4"/>
    <mergeCell ref="AO6:AU6"/>
    <mergeCell ref="AO15:AU15"/>
    <mergeCell ref="AO24:AU24"/>
    <mergeCell ref="AO33:AU33"/>
    <mergeCell ref="AW4:BC4"/>
    <mergeCell ref="AW6:BC6"/>
    <mergeCell ref="AW15:BC15"/>
    <mergeCell ref="AW24:BC24"/>
    <mergeCell ref="AW33:BC33"/>
    <mergeCell ref="BE4:BK4"/>
    <mergeCell ref="BE6:BK6"/>
    <mergeCell ref="BE15:BK15"/>
    <mergeCell ref="BE24:BK24"/>
    <mergeCell ref="BE33:BK33"/>
    <mergeCell ref="BM4:BS4"/>
    <mergeCell ref="BM6:BS6"/>
    <mergeCell ref="BM15:BS15"/>
    <mergeCell ref="BM24:BS24"/>
    <mergeCell ref="BM33:BS33"/>
    <mergeCell ref="BU4:CA4"/>
    <mergeCell ref="BU6:CA6"/>
    <mergeCell ref="BU15:CA15"/>
    <mergeCell ref="BU24:CA24"/>
    <mergeCell ref="BU33:CA33"/>
    <mergeCell ref="CC4:CI4"/>
    <mergeCell ref="CC6:CI6"/>
    <mergeCell ref="CC15:CI15"/>
    <mergeCell ref="CC24:CI24"/>
    <mergeCell ref="CC33:CI33"/>
  </mergeCells>
</worksheet>
</file>

<file path=xl/worksheets/sheet3.xml><?xml version="1.0" encoding="utf-8"?>
<worksheet xmlns="http://schemas.openxmlformats.org/spreadsheetml/2006/main">
  <sheetPr codeName="YCSB平均"/>
  <dimension ref="J268"/>
  <sheetViews>
    <sheetView showGridLines="true" tabSelected="true" topLeftCell="A58" workbookViewId="0">
      <selection activeCell="D34" sqref="D34"/>
    </sheetView>
  </sheetViews>
  <cols>
    <col min="1" max="1" width="13.8594" style="732" customWidth="true"/>
    <col min="2" max="2" width="12.2617" style="733"/>
    <col min="3" max="3" width="12.2617" style="734"/>
    <col min="4" max="5" width="12.2617" style="735"/>
    <col min="6" max="6" width="19.0117" style="735" customWidth="true"/>
    <col min="7" max="7" width="12.8828" style="735" customWidth="true"/>
    <col min="8" max="10" width="9.20312" style="735"/>
    <col min="13" max="13" width="38.75" customWidth="true"/>
    <col min="15" max="15" hidden="true"/>
  </cols>
  <sheetData>
    <row r="1" spans="1:10" ht="14.4" customHeight="true">
      <c r="A1" s="27" t="s"/>
      <c r="B1" s="569" t="s"/>
      <c r="C1" s="27" t="s"/>
      <c r="D1" s="253" t="s"/>
      <c r="E1" s="253" t="s"/>
      <c r="F1" s="253" t="s"/>
      <c r="G1" s="253" t="s"/>
      <c r="H1" s="253" t="s"/>
      <c r="I1" s="253" t="s"/>
      <c r="J1" s="253" t="s"/>
    </row>
    <row r="2" spans="1:14" ht="14.4" customHeight="true">
      <c r="A2" s="570" t="s">
        <v>195</v>
      </c>
      <c r="B2" s="571" t="s">
        <v>196</v>
      </c>
      <c r="C2" s="571" t="s">
        <v>197</v>
      </c>
      <c r="D2" s="572" t="s">
        <v>198</v>
      </c>
      <c r="E2" s="573" t="s">
        <v>46</v>
      </c>
      <c r="F2" s="573" t="s">
        <v>199</v>
      </c>
      <c r="G2" s="574" t="s">
        <v>200</v>
      </c>
      <c r="H2" s="573" t="s">
        <v>49</v>
      </c>
      <c r="I2" s="575" t="s">
        <v>50</v>
      </c>
      <c r="J2" s="576" t="s">
        <v>51</v>
      </c>
      <c r="L2" s="577" t="s">
        <v>201</v>
      </c>
      <c r="M2" s="578" t="s"/>
      <c r="N2" s="579" t="s"/>
    </row>
    <row r="3" spans="1:14">
      <c r="A3" s="580" t="s">
        <v>202</v>
      </c>
      <c r="B3" s="581" t="s">
        <v>203</v>
      </c>
      <c r="C3" s="581" t="s">
        <v>203</v>
      </c>
      <c r="D3" s="582">
        <v>5</v>
      </c>
      <c r="E3" s="583">
        <v>256</v>
      </c>
      <c r="F3" s="583">
        <v>391.840810385763</v>
      </c>
      <c r="G3" s="108">
        <v>100</v>
      </c>
      <c r="H3" s="583">
        <v>0</v>
      </c>
      <c r="I3" s="583">
        <v>0</v>
      </c>
      <c r="J3" s="108">
        <v>0</v>
      </c>
      <c r="L3" s="584" t="s">
        <v>204</v>
      </c>
      <c r="M3" s="62" t="s">
        <v>205</v>
      </c>
      <c r="N3" s="19" t="s"/>
    </row>
    <row r="4" spans="1:14">
      <c r="A4" s="19" t="s"/>
      <c r="B4" s="579" t="s"/>
      <c r="C4" s="579" t="s"/>
      <c r="D4" s="582">
        <v>10</v>
      </c>
      <c r="E4" s="108">
        <v>267</v>
      </c>
      <c r="F4" s="108">
        <v>746.420535537021</v>
      </c>
      <c r="G4" s="108">
        <v>200</v>
      </c>
      <c r="H4" s="108">
        <v>0</v>
      </c>
      <c r="I4" s="108">
        <v>1.2</v>
      </c>
      <c r="J4" s="108">
        <v>0.006</v>
      </c>
      <c r="L4" s="584" t="s">
        <v>206</v>
      </c>
      <c r="M4" s="62" t="s">
        <v>205</v>
      </c>
      <c r="N4" s="19" t="s"/>
    </row>
    <row r="5" spans="1:14">
      <c r="A5" s="19" t="s"/>
      <c r="B5" s="579" t="s"/>
      <c r="C5" s="579" t="s"/>
      <c r="D5" s="582">
        <v>15</v>
      </c>
      <c r="E5" s="108">
        <v>295.8</v>
      </c>
      <c r="F5" s="108">
        <v>985.446828185068</v>
      </c>
      <c r="G5" s="108">
        <v>300</v>
      </c>
      <c r="H5" s="108">
        <v>1.8</v>
      </c>
      <c r="I5" s="108">
        <v>10.2</v>
      </c>
      <c r="J5" s="108">
        <v>0.04</v>
      </c>
      <c r="L5" s="584" t="s">
        <v>207</v>
      </c>
      <c r="M5" s="62" t="s">
        <v>208</v>
      </c>
      <c r="N5" s="19" t="s"/>
    </row>
    <row r="6" spans="1:14">
      <c r="A6" s="19" t="s"/>
      <c r="B6" s="579" t="s"/>
      <c r="C6" s="579" t="s"/>
      <c r="D6" s="582">
        <v>20</v>
      </c>
      <c r="E6" s="108">
        <v>288.4</v>
      </c>
      <c r="F6" s="108">
        <v>1278.10023933476</v>
      </c>
      <c r="G6" s="108">
        <v>400</v>
      </c>
      <c r="H6" s="108">
        <v>5.2</v>
      </c>
      <c r="I6" s="108">
        <v>26.8</v>
      </c>
      <c r="J6" s="108">
        <v>0.08</v>
      </c>
      <c r="L6" s="584" t="s">
        <v>209</v>
      </c>
      <c r="M6" s="62" t="s">
        <v>299</v>
      </c>
      <c r="N6" s="19" t="s">
        <v>210</v>
      </c>
    </row>
    <row r="7" spans="1:14">
      <c r="A7" s="76" t="s"/>
      <c r="B7" s="585" t="s"/>
      <c r="C7" s="585" t="s"/>
      <c r="D7" s="586">
        <v>25</v>
      </c>
      <c r="E7" s="108">
        <v>335.8</v>
      </c>
      <c r="F7" s="108">
        <v>1314.47522767793</v>
      </c>
      <c r="G7" s="108">
        <v>500</v>
      </c>
      <c r="H7" s="108">
        <v>9.8</v>
      </c>
      <c r="I7" s="108">
        <v>49</v>
      </c>
      <c r="J7" s="108">
        <v>0.1176</v>
      </c>
      <c r="L7" s="587" t="s">
        <v>211</v>
      </c>
      <c r="M7" s="588" t="s">
        <v>212</v>
      </c>
      <c r="N7" s="19" t="s"/>
    </row>
    <row r="8" spans="1:14">
      <c r="A8" s="76" t="s"/>
      <c r="B8" s="585" t="s"/>
      <c r="C8" s="585" t="s"/>
      <c r="D8" s="586">
        <v>30</v>
      </c>
      <c r="E8" s="108">
        <v>1321.2</v>
      </c>
      <c r="F8" s="108">
        <v>404.47598412143</v>
      </c>
      <c r="G8" s="108">
        <v>600</v>
      </c>
      <c r="H8" s="108">
        <v>12</v>
      </c>
      <c r="I8" s="108">
        <v>54</v>
      </c>
      <c r="J8" s="108">
        <v>0.11</v>
      </c>
      <c r="L8" s="62" t="s">
        <v>213</v>
      </c>
      <c r="M8" s="578" t="s"/>
      <c r="N8" s="19" t="s"/>
    </row>
    <row r="9" spans="1:14">
      <c r="A9" s="76" t="s"/>
      <c r="B9" s="585" t="s"/>
      <c r="C9" s="585" t="s"/>
      <c r="D9" s="586">
        <v>35</v>
      </c>
      <c r="E9" s="108">
        <v>1359.2</v>
      </c>
      <c r="F9" s="108">
        <v>442.086187523838</v>
      </c>
      <c r="G9" s="108">
        <v>700</v>
      </c>
      <c r="H9" s="108">
        <v>16.2</v>
      </c>
      <c r="I9" s="108">
        <v>83.2</v>
      </c>
      <c r="J9" s="108">
        <v>0.142</v>
      </c>
      <c r="L9" s="589" t="s"/>
      <c r="M9" s="590" t="s"/>
      <c r="N9" s="7" t="s"/>
    </row>
    <row r="10" spans="1:14">
      <c r="A10" s="76" t="s"/>
      <c r="B10" s="585" t="s"/>
      <c r="C10" s="585" t="s"/>
      <c r="D10" s="586">
        <v>40</v>
      </c>
      <c r="E10" s="108">
        <v>1366.8</v>
      </c>
      <c r="F10" s="108">
        <v>519.336994915636</v>
      </c>
      <c r="G10" s="108">
        <v>800</v>
      </c>
      <c r="H10" s="108">
        <v>16</v>
      </c>
      <c r="I10" s="108">
        <v>74.4</v>
      </c>
      <c r="J10" s="108">
        <v>0.113</v>
      </c>
      <c r="L10" s="589" t="s"/>
      <c r="M10" s="590" t="s"/>
      <c r="N10" s="7" t="s"/>
    </row>
    <row r="11" spans="1:14">
      <c r="A11" s="76" t="s"/>
      <c r="B11" s="585" t="s"/>
      <c r="C11" s="585" t="s"/>
      <c r="D11" s="586">
        <v>45</v>
      </c>
      <c r="E11" s="108">
        <v>1390.2</v>
      </c>
      <c r="F11" s="108">
        <v>566.15764465099</v>
      </c>
      <c r="G11" s="108">
        <v>900</v>
      </c>
      <c r="H11" s="108">
        <v>19</v>
      </c>
      <c r="I11" s="108">
        <v>94.4</v>
      </c>
      <c r="J11" s="108">
        <v>0.126</v>
      </c>
      <c r="L11" s="589" t="s"/>
      <c r="M11" s="590" t="s"/>
      <c r="N11" s="7" t="s"/>
    </row>
    <row r="12" spans="1:14">
      <c r="A12" s="76" t="s"/>
      <c r="B12" s="585" t="s"/>
      <c r="C12" s="585" t="s"/>
      <c r="D12" s="586">
        <v>50</v>
      </c>
      <c r="E12" s="583">
        <v>1416.8</v>
      </c>
      <c r="F12" s="583">
        <v>629.971434767653</v>
      </c>
      <c r="G12" s="108">
        <v>1000</v>
      </c>
      <c r="H12" s="583">
        <v>18.8</v>
      </c>
      <c r="I12" s="583">
        <v>89.2</v>
      </c>
      <c r="J12" s="108">
        <v>0.108</v>
      </c>
      <c r="L12" s="589" t="s"/>
      <c r="M12" s="590" t="s"/>
      <c r="N12" s="7" t="s"/>
    </row>
    <row r="13" spans="1:10">
      <c r="A13" s="19" t="s"/>
      <c r="B13" s="579" t="s"/>
      <c r="C13" s="591" t="s">
        <v>214</v>
      </c>
      <c r="D13" s="582">
        <v>5</v>
      </c>
      <c r="E13" s="108" t="s"/>
      <c r="F13" s="108" t="s"/>
      <c r="G13" s="108" t="s"/>
      <c r="H13" s="108" t="s"/>
      <c r="I13" s="108" t="s"/>
      <c r="J13" s="108" t="s"/>
    </row>
    <row r="14" spans="1:10">
      <c r="A14" s="19" t="s"/>
      <c r="B14" s="579" t="s"/>
      <c r="C14" s="592" t="s"/>
      <c r="D14" s="582">
        <v>10</v>
      </c>
      <c r="E14" s="108" t="s"/>
      <c r="F14" s="108" t="s"/>
      <c r="G14" s="108" t="s"/>
      <c r="H14" s="108" t="s"/>
      <c r="I14" s="108" t="s"/>
      <c r="J14" s="108" t="s"/>
    </row>
    <row r="15" spans="1:10">
      <c r="A15" s="19" t="s"/>
      <c r="B15" s="579" t="s"/>
      <c r="C15" s="592" t="s"/>
      <c r="D15" s="582">
        <v>15</v>
      </c>
      <c r="E15" s="108" t="s"/>
      <c r="F15" s="108" t="s"/>
      <c r="G15" s="108" t="s"/>
      <c r="H15" s="108" t="s"/>
      <c r="I15" s="108" t="s"/>
      <c r="J15" s="108" t="s"/>
    </row>
    <row r="16" spans="1:10">
      <c r="A16" s="19" t="s"/>
      <c r="B16" s="579" t="s"/>
      <c r="C16" s="592" t="s"/>
      <c r="D16" s="582">
        <v>20</v>
      </c>
      <c r="E16" s="108" t="s"/>
      <c r="F16" s="108" t="s"/>
      <c r="G16" s="108" t="s"/>
      <c r="H16" s="108" t="s"/>
      <c r="I16" s="108" t="s"/>
      <c r="J16" s="108" t="s"/>
    </row>
    <row r="17" spans="1:10">
      <c r="A17" s="76" t="s"/>
      <c r="B17" s="585" t="s"/>
      <c r="C17" s="593" t="s"/>
      <c r="D17" s="586">
        <v>25</v>
      </c>
      <c r="E17" s="108" t="s"/>
      <c r="F17" s="108" t="s"/>
      <c r="G17" s="108" t="s"/>
      <c r="H17" s="108" t="s"/>
      <c r="I17" s="108" t="s"/>
      <c r="J17" s="108" t="s"/>
    </row>
    <row r="18" spans="1:10">
      <c r="A18" s="76" t="s"/>
      <c r="B18" s="585" t="s"/>
      <c r="C18" s="593" t="s"/>
      <c r="D18" s="586">
        <v>30</v>
      </c>
      <c r="E18" s="108" t="s"/>
      <c r="F18" s="108" t="s"/>
      <c r="G18" s="108" t="s"/>
      <c r="H18" s="108" t="s"/>
      <c r="I18" s="108" t="s"/>
      <c r="J18" s="108" t="s"/>
    </row>
    <row r="19" spans="1:10">
      <c r="A19" s="76" t="s"/>
      <c r="B19" s="585" t="s"/>
      <c r="C19" s="593" t="s"/>
      <c r="D19" s="586">
        <v>35</v>
      </c>
      <c r="E19" s="108" t="s"/>
      <c r="F19" s="108" t="s"/>
      <c r="G19" s="108" t="s"/>
      <c r="H19" s="108" t="s"/>
      <c r="I19" s="108" t="s"/>
      <c r="J19" s="108" t="s"/>
    </row>
    <row r="20" spans="1:10">
      <c r="A20" s="76" t="s"/>
      <c r="B20" s="585" t="s"/>
      <c r="C20" s="593" t="s"/>
      <c r="D20" s="586">
        <v>40</v>
      </c>
      <c r="E20" s="108" t="s"/>
      <c r="F20" s="108" t="s"/>
      <c r="G20" s="108" t="s"/>
      <c r="H20" s="108" t="s"/>
      <c r="I20" s="108" t="s"/>
      <c r="J20" s="108" t="s"/>
    </row>
    <row r="21" spans="1:10">
      <c r="A21" s="76" t="s"/>
      <c r="B21" s="585" t="s"/>
      <c r="C21" s="593" t="s"/>
      <c r="D21" s="586">
        <v>45</v>
      </c>
      <c r="E21" s="108" t="s"/>
      <c r="F21" s="108" t="s"/>
      <c r="G21" s="108" t="s"/>
      <c r="H21" s="108" t="s"/>
      <c r="I21" s="108" t="s"/>
      <c r="J21" s="108" t="s"/>
    </row>
    <row r="22" spans="1:10">
      <c r="A22" s="19" t="s"/>
      <c r="B22" s="579" t="s"/>
      <c r="C22" s="594" t="s"/>
      <c r="D22" s="586">
        <v>50</v>
      </c>
      <c r="E22" s="108" t="s"/>
      <c r="F22" s="108" t="s"/>
      <c r="G22" s="108" t="s"/>
      <c r="H22" s="108" t="s"/>
      <c r="I22" s="108" t="s"/>
      <c r="J22" s="108" t="s"/>
    </row>
    <row r="23" spans="1:10">
      <c r="A23" s="19" t="s"/>
      <c r="B23" s="579" t="s"/>
      <c r="C23" s="591" t="s">
        <v>215</v>
      </c>
      <c r="D23" s="582">
        <v>5</v>
      </c>
      <c r="E23" s="108" t="s"/>
      <c r="F23" s="108" t="s"/>
      <c r="G23" s="108" t="s"/>
      <c r="H23" s="108" t="s"/>
      <c r="I23" s="108" t="s"/>
      <c r="J23" s="108" t="s"/>
    </row>
    <row r="24" spans="1:10">
      <c r="A24" s="19" t="s"/>
      <c r="B24" s="579" t="s"/>
      <c r="C24" s="592" t="s"/>
      <c r="D24" s="582">
        <v>10</v>
      </c>
      <c r="E24" s="108" t="s"/>
      <c r="F24" s="108" t="s"/>
      <c r="G24" s="108" t="s"/>
      <c r="H24" s="108" t="s"/>
      <c r="I24" s="108" t="s"/>
      <c r="J24" s="108" t="s"/>
    </row>
    <row r="25" spans="1:10">
      <c r="A25" s="19" t="s"/>
      <c r="B25" s="579" t="s"/>
      <c r="C25" s="592" t="s"/>
      <c r="D25" s="582">
        <v>15</v>
      </c>
      <c r="E25" s="108" t="s"/>
      <c r="F25" s="108" t="s"/>
      <c r="G25" s="108" t="s"/>
      <c r="H25" s="108" t="s"/>
      <c r="I25" s="108" t="s"/>
      <c r="J25" s="108" t="s"/>
    </row>
    <row r="26" spans="1:10">
      <c r="A26" s="19" t="s"/>
      <c r="B26" s="579" t="s"/>
      <c r="C26" s="592" t="s"/>
      <c r="D26" s="582">
        <v>20</v>
      </c>
      <c r="E26" s="108" t="s"/>
      <c r="F26" s="108" t="s"/>
      <c r="G26" s="108" t="s"/>
      <c r="H26" s="108" t="s"/>
      <c r="I26" s="108" t="s"/>
      <c r="J26" s="108" t="s"/>
    </row>
    <row r="27" spans="1:10">
      <c r="A27" s="76" t="s"/>
      <c r="B27" s="585" t="s"/>
      <c r="C27" s="593" t="s"/>
      <c r="D27" s="586">
        <v>25</v>
      </c>
      <c r="E27" s="108" t="s"/>
      <c r="F27" s="108" t="s"/>
      <c r="G27" s="108" t="s"/>
      <c r="H27" s="108" t="s"/>
      <c r="I27" s="108" t="s"/>
      <c r="J27" s="108" t="s"/>
    </row>
    <row r="28" spans="1:10">
      <c r="A28" s="76" t="s"/>
      <c r="B28" s="585" t="s"/>
      <c r="C28" s="593" t="s"/>
      <c r="D28" s="586">
        <v>30</v>
      </c>
      <c r="E28" s="108" t="s"/>
      <c r="F28" s="108" t="s"/>
      <c r="G28" s="108" t="s"/>
      <c r="H28" s="108" t="s"/>
      <c r="I28" s="108" t="s"/>
      <c r="J28" s="108" t="s"/>
    </row>
    <row r="29" spans="1:10">
      <c r="A29" s="76" t="s"/>
      <c r="B29" s="585" t="s"/>
      <c r="C29" s="593" t="s"/>
      <c r="D29" s="586">
        <v>35</v>
      </c>
      <c r="E29" s="108" t="s"/>
      <c r="F29" s="108" t="s"/>
      <c r="G29" s="108" t="s"/>
      <c r="H29" s="108" t="s"/>
      <c r="I29" s="108" t="s"/>
      <c r="J29" s="108" t="s"/>
    </row>
    <row r="30" spans="1:10">
      <c r="A30" s="76" t="s"/>
      <c r="B30" s="585" t="s"/>
      <c r="C30" s="593" t="s"/>
      <c r="D30" s="586">
        <v>40</v>
      </c>
      <c r="E30" s="108" t="s"/>
      <c r="F30" s="108" t="s"/>
      <c r="G30" s="108" t="s"/>
      <c r="H30" s="108" t="s"/>
      <c r="I30" s="108" t="s"/>
      <c r="J30" s="108" t="s"/>
    </row>
    <row r="31" spans="1:10">
      <c r="A31" s="76" t="s"/>
      <c r="B31" s="585" t="s"/>
      <c r="C31" s="593" t="s"/>
      <c r="D31" s="586">
        <v>45</v>
      </c>
      <c r="E31" s="108" t="s"/>
      <c r="F31" s="108" t="s"/>
      <c r="G31" s="108" t="s"/>
      <c r="H31" s="108" t="s"/>
      <c r="I31" s="108" t="s"/>
      <c r="J31" s="108" t="s"/>
    </row>
    <row r="32" spans="1:10">
      <c r="A32" s="19" t="s"/>
      <c r="B32" s="579" t="s"/>
      <c r="C32" s="594" t="s"/>
      <c r="D32" s="586">
        <v>50</v>
      </c>
      <c r="E32" s="108" t="s"/>
      <c r="F32" s="108" t="s"/>
      <c r="G32" s="108" t="s"/>
      <c r="H32" s="108" t="s"/>
      <c r="I32" s="108" t="s"/>
      <c r="J32" s="108" t="s"/>
    </row>
    <row r="33" spans="1:10" hidden="true">
      <c r="A33" s="19" t="s"/>
      <c r="B33" s="581" t="s">
        <v>214</v>
      </c>
      <c r="C33" s="581" t="s">
        <v>203</v>
      </c>
      <c r="D33" s="582">
        <v>10</v>
      </c>
      <c r="E33" s="108" t="s"/>
      <c r="F33" s="108" t="s"/>
      <c r="G33" s="108" t="s"/>
      <c r="H33" s="108" t="s"/>
      <c r="I33" s="108" t="s"/>
      <c r="J33" s="108" t="s"/>
    </row>
    <row r="34" spans="1:10" hidden="true">
      <c r="A34" s="19" t="s"/>
      <c r="B34" s="579" t="s"/>
      <c r="C34" s="579" t="s"/>
      <c r="D34" s="582">
        <v>20</v>
      </c>
      <c r="E34" s="108" t="s"/>
      <c r="F34" s="108" t="s"/>
      <c r="G34" s="108" t="s"/>
      <c r="H34" s="108" t="s"/>
      <c r="I34" s="108" t="s"/>
      <c r="J34" s="108" t="s"/>
    </row>
    <row r="35" spans="1:10" hidden="true">
      <c r="A35" s="19" t="s"/>
      <c r="B35" s="579" t="s"/>
      <c r="C35" s="579" t="s"/>
      <c r="D35" s="582">
        <v>30</v>
      </c>
      <c r="E35" s="108" t="s"/>
      <c r="F35" s="108" t="s"/>
      <c r="G35" s="108" t="s"/>
      <c r="H35" s="108" t="s"/>
      <c r="I35" s="108" t="s"/>
      <c r="J35" s="108" t="s"/>
    </row>
    <row r="36" spans="1:10" hidden="true">
      <c r="A36" s="19" t="s"/>
      <c r="B36" s="579" t="s"/>
      <c r="C36" s="579" t="s"/>
      <c r="D36" s="582">
        <v>40</v>
      </c>
      <c r="E36" s="108" t="s"/>
      <c r="F36" s="108" t="s"/>
      <c r="G36" s="108" t="s"/>
      <c r="H36" s="108" t="s"/>
      <c r="I36" s="108" t="s"/>
      <c r="J36" s="108" t="s"/>
    </row>
    <row r="37" spans="1:10" hidden="true">
      <c r="A37" s="19" t="s"/>
      <c r="B37" s="579" t="s"/>
      <c r="C37" s="579" t="s"/>
      <c r="D37" s="582">
        <v>50</v>
      </c>
      <c r="E37" s="108" t="s"/>
      <c r="F37" s="108" t="s"/>
      <c r="G37" s="108" t="s"/>
      <c r="H37" s="108" t="s"/>
      <c r="I37" s="108" t="s"/>
      <c r="J37" s="108" t="s"/>
    </row>
    <row r="38" spans="1:10" hidden="true">
      <c r="A38" s="19" t="s"/>
      <c r="B38" s="579" t="s"/>
      <c r="C38" s="591" t="s">
        <v>214</v>
      </c>
      <c r="D38" s="582">
        <v>10</v>
      </c>
      <c r="E38" s="108" t="s"/>
      <c r="F38" s="108" t="s"/>
      <c r="G38" s="108" t="s"/>
      <c r="H38" s="108" t="s"/>
      <c r="I38" s="108" t="s"/>
      <c r="J38" s="108" t="s"/>
    </row>
    <row r="39" spans="1:10" hidden="true">
      <c r="A39" s="19" t="s"/>
      <c r="B39" s="579" t="s"/>
      <c r="C39" s="592" t="s"/>
      <c r="D39" s="582">
        <v>20</v>
      </c>
      <c r="E39" s="583" t="s"/>
      <c r="F39" s="583" t="s"/>
      <c r="G39" s="108" t="s"/>
      <c r="H39" s="583" t="s"/>
      <c r="I39" s="583" t="s"/>
      <c r="J39" s="108" t="s"/>
    </row>
    <row r="40" spans="1:10" hidden="true">
      <c r="A40" s="19" t="s"/>
      <c r="B40" s="579" t="s"/>
      <c r="C40" s="592" t="s"/>
      <c r="D40" s="582">
        <v>30</v>
      </c>
      <c r="E40" s="108" t="s"/>
      <c r="F40" s="108" t="s"/>
      <c r="G40" s="108" t="s"/>
      <c r="H40" s="108" t="s"/>
      <c r="I40" s="108" t="s"/>
      <c r="J40" s="108" t="s"/>
    </row>
    <row r="41" spans="1:10" hidden="true">
      <c r="A41" s="19" t="s"/>
      <c r="B41" s="579" t="s"/>
      <c r="C41" s="592" t="s"/>
      <c r="D41" s="582">
        <v>40</v>
      </c>
      <c r="E41" s="108" t="s"/>
      <c r="F41" s="108" t="s"/>
      <c r="G41" s="108" t="s"/>
      <c r="H41" s="108" t="s"/>
      <c r="I41" s="108" t="s"/>
      <c r="J41" s="108" t="s"/>
    </row>
    <row r="42" spans="1:10" hidden="true">
      <c r="A42" s="19" t="s"/>
      <c r="B42" s="579" t="s"/>
      <c r="C42" s="594" t="s"/>
      <c r="D42" s="582">
        <v>50</v>
      </c>
      <c r="E42" s="108" t="s"/>
      <c r="F42" s="108" t="s"/>
      <c r="G42" s="108" t="s"/>
      <c r="H42" s="108" t="s"/>
      <c r="I42" s="108" t="s"/>
      <c r="J42" s="108" t="s"/>
    </row>
    <row r="43" spans="1:10" hidden="true">
      <c r="A43" s="19" t="s"/>
      <c r="B43" s="579" t="s"/>
      <c r="C43" s="591" t="s">
        <v>215</v>
      </c>
      <c r="D43" s="582">
        <v>10</v>
      </c>
      <c r="E43" s="108" t="s"/>
      <c r="F43" s="108" t="s"/>
      <c r="G43" s="108" t="s"/>
      <c r="H43" s="108" t="s"/>
      <c r="I43" s="108" t="s"/>
      <c r="J43" s="108" t="s"/>
    </row>
    <row r="44" spans="1:10" hidden="true">
      <c r="A44" s="19" t="s"/>
      <c r="B44" s="579" t="s"/>
      <c r="C44" s="592" t="s"/>
      <c r="D44" s="582">
        <v>20</v>
      </c>
      <c r="E44" s="108" t="s"/>
      <c r="F44" s="108" t="s"/>
      <c r="G44" s="108" t="s"/>
      <c r="H44" s="108" t="s"/>
      <c r="I44" s="108" t="s"/>
      <c r="J44" s="108" t="s"/>
    </row>
    <row r="45" spans="1:10" hidden="true">
      <c r="A45" s="19" t="s"/>
      <c r="B45" s="579" t="s"/>
      <c r="C45" s="592" t="s"/>
      <c r="D45" s="582">
        <v>30</v>
      </c>
      <c r="E45" s="108" t="s"/>
      <c r="F45" s="108" t="s"/>
      <c r="G45" s="108" t="s"/>
      <c r="H45" s="108" t="s"/>
      <c r="I45" s="108" t="s"/>
      <c r="J45" s="108" t="s"/>
    </row>
    <row r="46" spans="1:10" hidden="true">
      <c r="A46" s="19" t="s"/>
      <c r="B46" s="579" t="s"/>
      <c r="C46" s="592" t="s"/>
      <c r="D46" s="582">
        <v>40</v>
      </c>
      <c r="E46" s="108" t="s"/>
      <c r="F46" s="108" t="s"/>
      <c r="G46" s="108" t="s"/>
      <c r="H46" s="108" t="s"/>
      <c r="I46" s="108" t="s"/>
      <c r="J46" s="108" t="s"/>
    </row>
    <row r="47" spans="1:10" hidden="true">
      <c r="A47" s="19" t="s"/>
      <c r="B47" s="579" t="s"/>
      <c r="C47" s="594" t="s"/>
      <c r="D47" s="582">
        <v>50</v>
      </c>
      <c r="E47" s="108" t="s"/>
      <c r="F47" s="108" t="s"/>
      <c r="G47" s="108" t="s"/>
      <c r="H47" s="108" t="s"/>
      <c r="I47" s="108" t="s"/>
      <c r="J47" s="108" t="s"/>
    </row>
    <row r="48" spans="1:10" hidden="true">
      <c r="A48" s="19" t="s"/>
      <c r="B48" s="581" t="s">
        <v>215</v>
      </c>
      <c r="C48" s="581" t="s">
        <v>203</v>
      </c>
      <c r="D48" s="582">
        <v>10</v>
      </c>
      <c r="E48" s="583" t="s"/>
      <c r="F48" s="583" t="s"/>
      <c r="G48" s="108" t="s"/>
      <c r="H48" s="583" t="s"/>
      <c r="I48" s="583" t="s"/>
      <c r="J48" s="583" t="s"/>
    </row>
    <row r="49" spans="1:10" hidden="true">
      <c r="A49" s="19" t="s"/>
      <c r="B49" s="579" t="s"/>
      <c r="C49" s="579" t="s"/>
      <c r="D49" s="582">
        <v>20</v>
      </c>
      <c r="E49" s="583" t="s"/>
      <c r="F49" s="583" t="s"/>
      <c r="G49" s="108" t="s"/>
      <c r="H49" s="583" t="s"/>
      <c r="I49" s="583" t="s"/>
      <c r="J49" s="583" t="s"/>
    </row>
    <row r="50" spans="1:10" hidden="true">
      <c r="A50" s="19" t="s"/>
      <c r="B50" s="579" t="s"/>
      <c r="C50" s="579" t="s"/>
      <c r="D50" s="582">
        <v>30</v>
      </c>
      <c r="E50" s="583" t="s"/>
      <c r="F50" s="583" t="s"/>
      <c r="G50" s="108" t="s"/>
      <c r="H50" s="583" t="s"/>
      <c r="I50" s="583" t="s"/>
      <c r="J50" s="583" t="s"/>
    </row>
    <row r="51" spans="1:10" hidden="true">
      <c r="A51" s="19" t="s"/>
      <c r="B51" s="579" t="s"/>
      <c r="C51" s="579" t="s"/>
      <c r="D51" s="582">
        <v>40</v>
      </c>
      <c r="E51" s="583" t="s"/>
      <c r="F51" s="583" t="s"/>
      <c r="G51" s="108" t="s"/>
      <c r="H51" s="583" t="s"/>
      <c r="I51" s="583" t="s"/>
      <c r="J51" s="583" t="s"/>
    </row>
    <row r="52" spans="1:10" hidden="true">
      <c r="A52" s="19" t="s"/>
      <c r="B52" s="579" t="s"/>
      <c r="C52" s="579" t="s"/>
      <c r="D52" s="582">
        <v>50</v>
      </c>
      <c r="E52" s="583" t="s"/>
      <c r="F52" s="583" t="s"/>
      <c r="G52" s="108" t="s"/>
      <c r="H52" s="583" t="s"/>
      <c r="I52" s="583" t="s"/>
      <c r="J52" s="583" t="s"/>
    </row>
    <row r="53" spans="1:10" hidden="true">
      <c r="A53" s="19" t="s"/>
      <c r="B53" s="579" t="s"/>
      <c r="C53" s="591" t="s">
        <v>214</v>
      </c>
      <c r="D53" s="582">
        <v>10</v>
      </c>
      <c r="E53" s="583" t="s"/>
      <c r="F53" s="583" t="s"/>
      <c r="G53" s="108" t="s"/>
      <c r="H53" s="583" t="s"/>
      <c r="I53" s="583" t="s"/>
      <c r="J53" s="583" t="s"/>
    </row>
    <row r="54" spans="1:10" hidden="true">
      <c r="A54" s="19" t="s"/>
      <c r="B54" s="579" t="s"/>
      <c r="C54" s="592" t="s"/>
      <c r="D54" s="582">
        <v>20</v>
      </c>
      <c r="E54" s="583" t="s"/>
      <c r="F54" s="583" t="s"/>
      <c r="G54" s="108" t="s"/>
      <c r="H54" s="583" t="s"/>
      <c r="I54" s="583" t="s"/>
      <c r="J54" s="583" t="s"/>
    </row>
    <row r="55" spans="1:10" hidden="true">
      <c r="A55" s="19" t="s"/>
      <c r="B55" s="579" t="s"/>
      <c r="C55" s="592" t="s"/>
      <c r="D55" s="582">
        <v>30</v>
      </c>
      <c r="E55" s="583" t="s"/>
      <c r="F55" s="583" t="s"/>
      <c r="G55" s="108" t="s"/>
      <c r="H55" s="583" t="s"/>
      <c r="I55" s="583" t="s"/>
      <c r="J55" s="583" t="s"/>
    </row>
    <row r="56" spans="1:10" hidden="true">
      <c r="A56" s="19" t="s"/>
      <c r="B56" s="579" t="s"/>
      <c r="C56" s="592" t="s"/>
      <c r="D56" s="582">
        <v>40</v>
      </c>
      <c r="E56" s="583" t="s"/>
      <c r="F56" s="583" t="s"/>
      <c r="G56" s="108" t="s"/>
      <c r="H56" s="583" t="s"/>
      <c r="I56" s="583" t="s"/>
      <c r="J56" s="583" t="s"/>
    </row>
    <row r="57" spans="1:10" hidden="true">
      <c r="A57" s="19" t="s"/>
      <c r="B57" s="579" t="s"/>
      <c r="C57" s="594" t="s"/>
      <c r="D57" s="582">
        <v>50</v>
      </c>
      <c r="E57" s="583" t="s"/>
      <c r="F57" s="583" t="s"/>
      <c r="G57" s="108" t="s"/>
      <c r="H57" s="583" t="s"/>
      <c r="I57" s="583" t="s"/>
      <c r="J57" s="583" t="s"/>
    </row>
    <row r="58" spans="1:10" hidden="true">
      <c r="A58" s="19" t="s"/>
      <c r="B58" s="579" t="s"/>
      <c r="C58" s="591" t="s">
        <v>215</v>
      </c>
      <c r="D58" s="582">
        <v>10</v>
      </c>
      <c r="E58" s="583" t="s"/>
      <c r="F58" s="583" t="s"/>
      <c r="G58" s="108" t="s"/>
      <c r="H58" s="583" t="s"/>
      <c r="I58" s="583" t="s"/>
      <c r="J58" s="583" t="s"/>
    </row>
    <row r="59" spans="1:10" hidden="true">
      <c r="A59" s="19" t="s"/>
      <c r="B59" s="579" t="s"/>
      <c r="C59" s="592" t="s"/>
      <c r="D59" s="582">
        <v>20</v>
      </c>
      <c r="E59" s="583" t="s"/>
      <c r="F59" s="583" t="s"/>
      <c r="G59" s="108" t="s"/>
      <c r="H59" s="583" t="s"/>
      <c r="I59" s="583" t="s"/>
      <c r="J59" s="583" t="s"/>
    </row>
    <row r="60" spans="1:10" hidden="true">
      <c r="A60" s="19" t="s"/>
      <c r="B60" s="579" t="s"/>
      <c r="C60" s="592" t="s"/>
      <c r="D60" s="582">
        <v>30</v>
      </c>
      <c r="E60" s="583" t="s"/>
      <c r="F60" s="583" t="s"/>
      <c r="G60" s="108" t="s"/>
      <c r="H60" s="583" t="s"/>
      <c r="I60" s="583" t="s"/>
      <c r="J60" s="583" t="s"/>
    </row>
    <row r="61" spans="1:10" hidden="true">
      <c r="A61" s="19" t="s"/>
      <c r="B61" s="579" t="s"/>
      <c r="C61" s="592" t="s"/>
      <c r="D61" s="582">
        <v>40</v>
      </c>
      <c r="E61" s="583" t="s"/>
      <c r="F61" s="583" t="s"/>
      <c r="G61" s="108" t="s"/>
      <c r="H61" s="583" t="s"/>
      <c r="I61" s="583" t="s"/>
      <c r="J61" s="583" t="s"/>
    </row>
    <row r="62" spans="1:10" hidden="true">
      <c r="A62" s="19" t="s"/>
      <c r="B62" s="579" t="s"/>
      <c r="C62" s="594" t="s"/>
      <c r="D62" s="582">
        <v>50</v>
      </c>
      <c r="E62" s="583" t="s"/>
      <c r="F62" s="583" t="s"/>
      <c r="G62" s="108" t="s"/>
      <c r="H62" s="583" t="s"/>
      <c r="I62" s="583" t="s"/>
      <c r="J62" s="583" t="s"/>
    </row>
    <row r="63" spans="1:10">
      <c r="A63" s="580" t="s">
        <v>216</v>
      </c>
      <c r="B63" s="581" t="s">
        <v>203</v>
      </c>
      <c r="C63" s="581" t="s">
        <v>203</v>
      </c>
      <c r="D63" s="582">
        <v>5</v>
      </c>
      <c r="E63" s="583" t="s"/>
      <c r="F63" s="583" t="s"/>
      <c r="G63" s="108" t="s"/>
      <c r="H63" s="583" t="s"/>
      <c r="I63" s="583" t="s"/>
      <c r="J63" s="108" t="s"/>
    </row>
    <row r="64" spans="1:10">
      <c r="A64" s="19" t="s"/>
      <c r="B64" s="579" t="s"/>
      <c r="C64" s="579" t="s"/>
      <c r="D64" s="582">
        <v>10</v>
      </c>
      <c r="E64" s="108" t="s"/>
      <c r="F64" s="108" t="s"/>
      <c r="G64" s="108" t="s"/>
      <c r="H64" s="108" t="s"/>
      <c r="I64" s="108" t="s"/>
      <c r="J64" s="108" t="s"/>
    </row>
    <row r="65" spans="1:10">
      <c r="A65" s="19" t="s"/>
      <c r="B65" s="579" t="s"/>
      <c r="C65" s="579" t="s"/>
      <c r="D65" s="582">
        <v>15</v>
      </c>
      <c r="E65" s="108" t="s"/>
      <c r="F65" s="108" t="s"/>
      <c r="G65" s="108" t="s"/>
      <c r="H65" s="108" t="s"/>
      <c r="I65" s="108" t="s"/>
      <c r="J65" s="108" t="s"/>
    </row>
    <row r="66" spans="1:10">
      <c r="A66" s="19" t="s"/>
      <c r="B66" s="579" t="s"/>
      <c r="C66" s="579" t="s"/>
      <c r="D66" s="582">
        <v>20</v>
      </c>
      <c r="E66" s="108" t="s"/>
      <c r="F66" s="108" t="s"/>
      <c r="G66" s="108" t="s"/>
      <c r="H66" s="108" t="s"/>
      <c r="I66" s="108" t="s"/>
      <c r="J66" s="108" t="s"/>
    </row>
    <row r="67" spans="1:10">
      <c r="A67" s="76" t="s"/>
      <c r="B67" s="585" t="s"/>
      <c r="C67" s="585" t="s"/>
      <c r="D67" s="586">
        <v>25</v>
      </c>
      <c r="E67" s="108" t="s"/>
      <c r="F67" s="108" t="s"/>
      <c r="G67" s="108" t="s"/>
      <c r="H67" s="108" t="s"/>
      <c r="I67" s="108" t="s"/>
      <c r="J67" s="108" t="s"/>
    </row>
    <row r="68" spans="1:10">
      <c r="A68" s="76" t="s"/>
      <c r="B68" s="585" t="s"/>
      <c r="C68" s="585" t="s"/>
      <c r="D68" s="586">
        <v>30</v>
      </c>
      <c r="E68" s="108" t="s"/>
      <c r="F68" s="108" t="s"/>
      <c r="G68" s="108" t="s"/>
      <c r="H68" s="108" t="s"/>
      <c r="I68" s="108" t="s"/>
      <c r="J68" s="108" t="s"/>
    </row>
    <row r="69" spans="1:10">
      <c r="A69" s="76" t="s"/>
      <c r="B69" s="585" t="s"/>
      <c r="C69" s="585" t="s"/>
      <c r="D69" s="586">
        <v>35</v>
      </c>
      <c r="E69" s="108" t="s"/>
      <c r="F69" s="108" t="s"/>
      <c r="G69" s="108" t="s"/>
      <c r="H69" s="108" t="s"/>
      <c r="I69" s="108" t="s"/>
      <c r="J69" s="108" t="s"/>
    </row>
    <row r="70" spans="1:10">
      <c r="A70" s="76" t="s"/>
      <c r="B70" s="585" t="s"/>
      <c r="C70" s="585" t="s"/>
      <c r="D70" s="586">
        <v>40</v>
      </c>
      <c r="E70" s="108" t="s"/>
      <c r="F70" s="108" t="s"/>
      <c r="G70" s="108" t="s"/>
      <c r="H70" s="108" t="s"/>
      <c r="I70" s="108" t="s"/>
      <c r="J70" s="108" t="s"/>
    </row>
    <row r="71" spans="1:10">
      <c r="A71" s="76" t="s"/>
      <c r="B71" s="585" t="s"/>
      <c r="C71" s="585" t="s"/>
      <c r="D71" s="586">
        <v>45</v>
      </c>
      <c r="E71" s="108" t="s"/>
      <c r="F71" s="108" t="s"/>
      <c r="G71" s="108" t="s"/>
      <c r="H71" s="108" t="s"/>
      <c r="I71" s="108" t="s"/>
      <c r="J71" s="108" t="s"/>
    </row>
    <row r="72" spans="1:10">
      <c r="A72" s="76" t="s"/>
      <c r="B72" s="585" t="s"/>
      <c r="C72" s="585" t="s"/>
      <c r="D72" s="586">
        <v>50</v>
      </c>
      <c r="E72" s="108" t="s"/>
      <c r="F72" s="108" t="s"/>
      <c r="G72" s="108" t="s"/>
      <c r="H72" s="108" t="s"/>
      <c r="I72" s="108" t="s"/>
      <c r="J72" s="108" t="s"/>
    </row>
    <row r="73" spans="1:10">
      <c r="A73" s="19" t="s"/>
      <c r="B73" s="579" t="s"/>
      <c r="C73" s="579" t="s"/>
      <c r="D73" s="582">
        <v>50</v>
      </c>
      <c r="E73" s="108" t="s"/>
      <c r="F73" s="108" t="s"/>
      <c r="G73" s="108" t="s"/>
      <c r="H73" s="108" t="s"/>
      <c r="I73" s="108" t="s"/>
      <c r="J73" s="108" t="s"/>
    </row>
    <row r="74" spans="1:10">
      <c r="A74" s="19" t="s"/>
      <c r="B74" s="579" t="s"/>
      <c r="C74" s="591" t="s">
        <v>214</v>
      </c>
      <c r="D74" s="582">
        <v>5</v>
      </c>
      <c r="E74" s="108" t="s"/>
      <c r="F74" s="108" t="s"/>
      <c r="G74" s="108" t="s"/>
      <c r="H74" s="108" t="s"/>
      <c r="I74" s="108" t="s"/>
      <c r="J74" s="108" t="s"/>
    </row>
    <row r="75" spans="1:10">
      <c r="A75" s="19" t="s"/>
      <c r="B75" s="579" t="s"/>
      <c r="C75" s="592" t="s"/>
      <c r="D75" s="582">
        <v>10</v>
      </c>
      <c r="E75" s="108" t="s"/>
      <c r="F75" s="108" t="s"/>
      <c r="G75" s="108" t="s"/>
      <c r="H75" s="108" t="s"/>
      <c r="I75" s="108" t="s"/>
      <c r="J75" s="108" t="s"/>
    </row>
    <row r="76" spans="1:10">
      <c r="A76" s="76" t="s"/>
      <c r="B76" s="585" t="s"/>
      <c r="C76" s="593" t="s"/>
      <c r="D76" s="582">
        <v>15</v>
      </c>
      <c r="E76" s="108" t="s"/>
      <c r="F76" s="108" t="s"/>
      <c r="G76" s="108" t="s"/>
      <c r="H76" s="108" t="s"/>
      <c r="I76" s="108" t="s"/>
      <c r="J76" s="108" t="s"/>
    </row>
    <row r="77" spans="1:10">
      <c r="A77" s="76" t="s"/>
      <c r="B77" s="585" t="s"/>
      <c r="C77" s="593" t="s"/>
      <c r="D77" s="582">
        <v>20</v>
      </c>
      <c r="E77" s="108" t="s"/>
      <c r="F77" s="108" t="s"/>
      <c r="G77" s="108" t="s"/>
      <c r="H77" s="108" t="s"/>
      <c r="I77" s="108" t="s"/>
      <c r="J77" s="108" t="s"/>
    </row>
    <row r="78" spans="1:10">
      <c r="A78" s="76" t="s"/>
      <c r="B78" s="585" t="s"/>
      <c r="C78" s="593" t="s"/>
      <c r="D78" s="586">
        <v>25</v>
      </c>
      <c r="E78" s="108" t="s"/>
      <c r="F78" s="108" t="s"/>
      <c r="G78" s="108" t="s"/>
      <c r="H78" s="108" t="s"/>
      <c r="I78" s="108" t="s"/>
      <c r="J78" s="108" t="s"/>
    </row>
    <row r="79" spans="1:10">
      <c r="A79" s="76" t="s"/>
      <c r="B79" s="585" t="s"/>
      <c r="C79" s="593" t="s"/>
      <c r="D79" s="586">
        <v>30</v>
      </c>
      <c r="E79" s="108" t="s"/>
      <c r="F79" s="108" t="s"/>
      <c r="G79" s="108" t="s"/>
      <c r="H79" s="108" t="s"/>
      <c r="I79" s="108" t="s"/>
      <c r="J79" s="108" t="s"/>
    </row>
    <row r="80" spans="1:10">
      <c r="A80" s="76" t="s"/>
      <c r="B80" s="585" t="s"/>
      <c r="C80" s="593" t="s"/>
      <c r="D80" s="586">
        <v>35</v>
      </c>
      <c r="E80" s="108" t="s"/>
      <c r="F80" s="108" t="s"/>
      <c r="G80" s="108" t="s"/>
      <c r="H80" s="108" t="s"/>
      <c r="I80" s="108" t="s"/>
      <c r="J80" s="108" t="s"/>
    </row>
    <row r="81" spans="1:10">
      <c r="A81" s="19" t="s"/>
      <c r="B81" s="579" t="s"/>
      <c r="C81" s="592" t="s"/>
      <c r="D81" s="586">
        <v>40</v>
      </c>
      <c r="E81" s="108" t="s"/>
      <c r="F81" s="108" t="s"/>
      <c r="G81" s="108" t="s"/>
      <c r="H81" s="108" t="s"/>
      <c r="I81" s="108" t="s"/>
      <c r="J81" s="108" t="s"/>
    </row>
    <row r="82" spans="1:10">
      <c r="A82" s="19" t="s"/>
      <c r="B82" s="579" t="s"/>
      <c r="C82" s="592" t="s"/>
      <c r="D82" s="586">
        <v>45</v>
      </c>
      <c r="E82" s="108" t="s"/>
      <c r="F82" s="108" t="s"/>
      <c r="G82" s="108" t="s"/>
      <c r="H82" s="108" t="s"/>
      <c r="I82" s="108" t="s"/>
      <c r="J82" s="108" t="s"/>
    </row>
    <row r="83" spans="1:10">
      <c r="A83" s="19" t="s"/>
      <c r="B83" s="579" t="s"/>
      <c r="C83" s="594" t="s"/>
      <c r="D83" s="586">
        <v>50</v>
      </c>
      <c r="E83" s="108" t="s"/>
      <c r="F83" s="108" t="s"/>
      <c r="G83" s="108" t="s"/>
      <c r="H83" s="108" t="s"/>
      <c r="I83" s="108" t="s"/>
      <c r="J83" s="108" t="s"/>
    </row>
    <row r="84" spans="1:10">
      <c r="A84" s="19" t="s"/>
      <c r="B84" s="579" t="s"/>
      <c r="C84" s="591" t="s">
        <v>215</v>
      </c>
      <c r="D84" s="582">
        <v>5</v>
      </c>
      <c r="E84" s="108" t="s"/>
      <c r="F84" s="108" t="s"/>
      <c r="G84" s="108" t="s"/>
      <c r="H84" s="108" t="s"/>
      <c r="I84" s="108" t="s"/>
      <c r="J84" s="108" t="s"/>
    </row>
    <row r="85" spans="1:10">
      <c r="A85" s="19" t="s"/>
      <c r="B85" s="579" t="s"/>
      <c r="C85" s="592" t="s"/>
      <c r="D85" s="582">
        <v>10</v>
      </c>
      <c r="E85" s="108" t="s"/>
      <c r="F85" s="108" t="s"/>
      <c r="G85" s="108" t="s"/>
      <c r="H85" s="108" t="s"/>
      <c r="I85" s="108" t="s"/>
      <c r="J85" s="108" t="s"/>
    </row>
    <row r="86" spans="1:10">
      <c r="A86" s="19" t="s"/>
      <c r="B86" s="579" t="s"/>
      <c r="C86" s="592" t="s"/>
      <c r="D86" s="582">
        <v>15</v>
      </c>
      <c r="E86" s="108" t="s"/>
      <c r="F86" s="108" t="s"/>
      <c r="G86" s="108" t="s"/>
      <c r="H86" s="108" t="s"/>
      <c r="I86" s="108" t="s"/>
      <c r="J86" s="108" t="s"/>
    </row>
    <row r="87" spans="1:10">
      <c r="A87" s="19" t="s"/>
      <c r="B87" s="579" t="s"/>
      <c r="C87" s="592" t="s"/>
      <c r="D87" s="582">
        <v>20</v>
      </c>
      <c r="E87" s="108" t="s"/>
      <c r="F87" s="108" t="s"/>
      <c r="G87" s="108" t="s"/>
      <c r="H87" s="108" t="s"/>
      <c r="I87" s="108" t="s"/>
      <c r="J87" s="108" t="s"/>
    </row>
    <row r="88" spans="1:10">
      <c r="A88" s="76" t="s"/>
      <c r="B88" s="585" t="s"/>
      <c r="C88" s="593" t="s"/>
      <c r="D88" s="586">
        <v>25</v>
      </c>
      <c r="E88" s="108" t="s"/>
      <c r="F88" s="108" t="s"/>
      <c r="G88" s="108" t="s"/>
      <c r="H88" s="108" t="s"/>
      <c r="I88" s="108" t="s"/>
      <c r="J88" s="108" t="s"/>
    </row>
    <row r="89" spans="1:10">
      <c r="A89" s="76" t="s"/>
      <c r="B89" s="585" t="s"/>
      <c r="C89" s="593" t="s"/>
      <c r="D89" s="586">
        <v>30</v>
      </c>
      <c r="E89" s="108" t="s"/>
      <c r="F89" s="108" t="s"/>
      <c r="G89" s="108" t="s"/>
      <c r="H89" s="108" t="s"/>
      <c r="I89" s="108" t="s"/>
      <c r="J89" s="108" t="s"/>
    </row>
    <row r="90" spans="1:10">
      <c r="A90" s="76" t="s"/>
      <c r="B90" s="585" t="s"/>
      <c r="C90" s="593" t="s"/>
      <c r="D90" s="586">
        <v>35</v>
      </c>
      <c r="E90" s="108" t="s"/>
      <c r="F90" s="108" t="s"/>
      <c r="G90" s="108" t="s"/>
      <c r="H90" s="108" t="s"/>
      <c r="I90" s="108" t="s"/>
      <c r="J90" s="108" t="s"/>
    </row>
    <row r="91" spans="1:10">
      <c r="A91" s="76" t="s"/>
      <c r="B91" s="585" t="s"/>
      <c r="C91" s="593" t="s"/>
      <c r="D91" s="586">
        <v>40</v>
      </c>
      <c r="E91" s="108" t="s"/>
      <c r="F91" s="108" t="s"/>
      <c r="G91" s="108" t="s"/>
      <c r="H91" s="108" t="s"/>
      <c r="I91" s="108" t="s"/>
      <c r="J91" s="108" t="s"/>
    </row>
    <row r="92" spans="1:10">
      <c r="A92" s="76" t="s"/>
      <c r="B92" s="585" t="s"/>
      <c r="C92" s="593" t="s"/>
      <c r="D92" s="586">
        <v>45</v>
      </c>
      <c r="E92" s="108" t="s"/>
      <c r="F92" s="108" t="s"/>
      <c r="G92" s="108" t="s"/>
      <c r="H92" s="108" t="s"/>
      <c r="I92" s="108" t="s"/>
      <c r="J92" s="108" t="s"/>
    </row>
    <row r="93" spans="1:10">
      <c r="A93" s="19" t="s"/>
      <c r="B93" s="579" t="s"/>
      <c r="C93" s="594" t="s"/>
      <c r="D93" s="586">
        <v>50</v>
      </c>
      <c r="E93" s="108" t="s"/>
      <c r="F93" s="108" t="s"/>
      <c r="G93" s="108" t="s"/>
      <c r="H93" s="108" t="s"/>
      <c r="I93" s="108" t="s"/>
      <c r="J93" s="108" t="s"/>
    </row>
    <row r="94" spans="1:10" hidden="true">
      <c r="A94" s="19" t="s"/>
      <c r="B94" s="581" t="s">
        <v>214</v>
      </c>
      <c r="C94" s="581" t="s">
        <v>203</v>
      </c>
      <c r="D94" s="582">
        <v>10</v>
      </c>
      <c r="E94" s="108" t="s"/>
      <c r="F94" s="108" t="s"/>
      <c r="G94" s="108" t="s"/>
      <c r="H94" s="108" t="s"/>
      <c r="I94" s="108" t="s"/>
      <c r="J94" s="108" t="s"/>
    </row>
    <row r="95" spans="1:10" hidden="true">
      <c r="A95" s="19" t="s"/>
      <c r="B95" s="579" t="s"/>
      <c r="C95" s="579" t="s"/>
      <c r="D95" s="582">
        <v>20</v>
      </c>
      <c r="E95" s="108" t="s"/>
      <c r="F95" s="108" t="s"/>
      <c r="G95" s="108" t="s"/>
      <c r="H95" s="108" t="s"/>
      <c r="I95" s="108" t="s"/>
      <c r="J95" s="108" t="s"/>
    </row>
    <row r="96" spans="1:10" hidden="true">
      <c r="A96" s="19" t="s"/>
      <c r="B96" s="579" t="s"/>
      <c r="C96" s="579" t="s"/>
      <c r="D96" s="582">
        <v>30</v>
      </c>
      <c r="E96" s="108" t="s"/>
      <c r="F96" s="108" t="s"/>
      <c r="G96" s="108" t="s"/>
      <c r="H96" s="108" t="s"/>
      <c r="I96" s="108" t="s"/>
      <c r="J96" s="108" t="s"/>
    </row>
    <row r="97" spans="1:10" hidden="true">
      <c r="A97" s="19" t="s"/>
      <c r="B97" s="579" t="s"/>
      <c r="C97" s="579" t="s"/>
      <c r="D97" s="582">
        <v>40</v>
      </c>
      <c r="E97" s="108" t="s"/>
      <c r="F97" s="108" t="s"/>
      <c r="G97" s="108" t="s"/>
      <c r="H97" s="108" t="s"/>
      <c r="I97" s="108" t="s"/>
      <c r="J97" s="108" t="s"/>
    </row>
    <row r="98" spans="1:10" hidden="true">
      <c r="A98" s="19" t="s"/>
      <c r="B98" s="579" t="s"/>
      <c r="C98" s="579" t="s"/>
      <c r="D98" s="582">
        <v>50</v>
      </c>
      <c r="E98" s="108" t="s"/>
      <c r="F98" s="108" t="s"/>
      <c r="G98" s="108" t="s"/>
      <c r="H98" s="108" t="s"/>
      <c r="I98" s="108" t="s"/>
      <c r="J98" s="108" t="s"/>
    </row>
    <row r="99" spans="1:10" hidden="true">
      <c r="A99" s="19" t="s"/>
      <c r="B99" s="579" t="s"/>
      <c r="C99" s="591" t="s">
        <v>214</v>
      </c>
      <c r="D99" s="582">
        <v>10</v>
      </c>
      <c r="E99" s="108" t="s"/>
      <c r="F99" s="108" t="s"/>
      <c r="G99" s="108" t="s"/>
      <c r="H99" s="108" t="s"/>
      <c r="I99" s="108" t="s"/>
      <c r="J99" s="108" t="s"/>
    </row>
    <row r="100" spans="1:10" hidden="true">
      <c r="A100" s="19" t="s"/>
      <c r="B100" s="579" t="s"/>
      <c r="C100" s="592" t="s"/>
      <c r="D100" s="582">
        <v>20</v>
      </c>
      <c r="E100" s="583" t="s"/>
      <c r="F100" s="583" t="s"/>
      <c r="G100" s="108" t="s"/>
      <c r="H100" s="583" t="s"/>
      <c r="I100" s="583" t="s"/>
      <c r="J100" s="108" t="s"/>
    </row>
    <row r="101" spans="1:10" hidden="true">
      <c r="A101" s="19" t="s"/>
      <c r="B101" s="579" t="s"/>
      <c r="C101" s="592" t="s"/>
      <c r="D101" s="582">
        <v>30</v>
      </c>
      <c r="E101" s="108" t="s"/>
      <c r="F101" s="108" t="s"/>
      <c r="G101" s="108" t="s"/>
      <c r="H101" s="108" t="s"/>
      <c r="I101" s="108" t="s"/>
      <c r="J101" s="108" t="s"/>
    </row>
    <row r="102" spans="1:10" hidden="true">
      <c r="A102" s="19" t="s"/>
      <c r="B102" s="579" t="s"/>
      <c r="C102" s="592" t="s"/>
      <c r="D102" s="582">
        <v>40</v>
      </c>
      <c r="E102" s="108" t="s"/>
      <c r="F102" s="108" t="s"/>
      <c r="G102" s="108" t="s"/>
      <c r="H102" s="108" t="s"/>
      <c r="I102" s="108" t="s"/>
      <c r="J102" s="108" t="s"/>
    </row>
    <row r="103" spans="1:10" hidden="true">
      <c r="A103" s="19" t="s"/>
      <c r="B103" s="579" t="s"/>
      <c r="C103" s="594" t="s"/>
      <c r="D103" s="582">
        <v>50</v>
      </c>
      <c r="E103" s="108" t="s"/>
      <c r="F103" s="108" t="s"/>
      <c r="G103" s="108" t="s"/>
      <c r="H103" s="108" t="s"/>
      <c r="I103" s="108" t="s"/>
      <c r="J103" s="108" t="s"/>
    </row>
    <row r="104" spans="1:10" hidden="true">
      <c r="A104" s="19" t="s"/>
      <c r="B104" s="579" t="s"/>
      <c r="C104" s="591" t="s">
        <v>215</v>
      </c>
      <c r="D104" s="582">
        <v>10</v>
      </c>
      <c r="E104" s="108" t="s"/>
      <c r="F104" s="108" t="s"/>
      <c r="G104" s="108" t="s"/>
      <c r="H104" s="108" t="s"/>
      <c r="I104" s="108" t="s"/>
      <c r="J104" s="108" t="s"/>
    </row>
    <row r="105" spans="1:10" hidden="true">
      <c r="A105" s="19" t="s"/>
      <c r="B105" s="579" t="s"/>
      <c r="C105" s="592" t="s"/>
      <c r="D105" s="582">
        <v>20</v>
      </c>
      <c r="E105" s="108" t="s"/>
      <c r="F105" s="108" t="s"/>
      <c r="G105" s="108" t="s"/>
      <c r="H105" s="108" t="s"/>
      <c r="I105" s="108" t="s"/>
      <c r="J105" s="108" t="s"/>
    </row>
    <row r="106" spans="1:10" hidden="true">
      <c r="A106" s="19" t="s"/>
      <c r="B106" s="579" t="s"/>
      <c r="C106" s="592" t="s"/>
      <c r="D106" s="582">
        <v>30</v>
      </c>
      <c r="E106" s="108" t="s"/>
      <c r="F106" s="108" t="s"/>
      <c r="G106" s="108" t="s"/>
      <c r="H106" s="108" t="s"/>
      <c r="I106" s="108" t="s"/>
      <c r="J106" s="108" t="s"/>
    </row>
    <row r="107" spans="1:10" hidden="true">
      <c r="A107" s="19" t="s"/>
      <c r="B107" s="579" t="s"/>
      <c r="C107" s="592" t="s"/>
      <c r="D107" s="582">
        <v>40</v>
      </c>
      <c r="E107" s="108" t="s"/>
      <c r="F107" s="108" t="s"/>
      <c r="G107" s="108" t="s"/>
      <c r="H107" s="108" t="s"/>
      <c r="I107" s="108" t="s"/>
      <c r="J107" s="108" t="s"/>
    </row>
    <row r="108" spans="1:10" hidden="true">
      <c r="A108" s="19" t="s"/>
      <c r="B108" s="579" t="s"/>
      <c r="C108" s="594" t="s"/>
      <c r="D108" s="582">
        <v>50</v>
      </c>
      <c r="E108" s="108" t="s"/>
      <c r="F108" s="108" t="s"/>
      <c r="G108" s="108" t="s"/>
      <c r="H108" s="108" t="s"/>
      <c r="I108" s="108" t="s"/>
      <c r="J108" s="108" t="s"/>
    </row>
    <row r="109" spans="1:10" hidden="true">
      <c r="A109" s="19" t="s"/>
      <c r="B109" s="581" t="s">
        <v>215</v>
      </c>
      <c r="C109" s="581" t="s">
        <v>203</v>
      </c>
      <c r="D109" s="582">
        <v>10</v>
      </c>
      <c r="E109" s="583" t="s"/>
      <c r="F109" s="583" t="s"/>
      <c r="G109" s="108" t="s"/>
      <c r="H109" s="583" t="s"/>
      <c r="I109" s="583" t="s"/>
      <c r="J109" s="583" t="s"/>
    </row>
    <row r="110" spans="1:10" hidden="true">
      <c r="A110" s="19" t="s"/>
      <c r="B110" s="579" t="s"/>
      <c r="C110" s="579" t="s"/>
      <c r="D110" s="582">
        <v>20</v>
      </c>
      <c r="E110" s="583" t="s"/>
      <c r="F110" s="583" t="s"/>
      <c r="G110" s="108" t="s"/>
      <c r="H110" s="583" t="s"/>
      <c r="I110" s="583" t="s"/>
      <c r="J110" s="583" t="s"/>
    </row>
    <row r="111" spans="1:10" hidden="true">
      <c r="A111" s="19" t="s"/>
      <c r="B111" s="579" t="s"/>
      <c r="C111" s="579" t="s"/>
      <c r="D111" s="582">
        <v>30</v>
      </c>
      <c r="E111" s="583" t="s"/>
      <c r="F111" s="583" t="s"/>
      <c r="G111" s="108" t="s"/>
      <c r="H111" s="583" t="s"/>
      <c r="I111" s="583" t="s"/>
      <c r="J111" s="583" t="s"/>
    </row>
    <row r="112" spans="1:10" hidden="true">
      <c r="A112" s="19" t="s"/>
      <c r="B112" s="579" t="s"/>
      <c r="C112" s="579" t="s"/>
      <c r="D112" s="582">
        <v>40</v>
      </c>
      <c r="E112" s="583" t="s"/>
      <c r="F112" s="583" t="s"/>
      <c r="G112" s="108" t="s"/>
      <c r="H112" s="583" t="s"/>
      <c r="I112" s="583" t="s"/>
      <c r="J112" s="583" t="s"/>
    </row>
    <row r="113" spans="1:10" hidden="true">
      <c r="A113" s="19" t="s"/>
      <c r="B113" s="579" t="s"/>
      <c r="C113" s="579" t="s"/>
      <c r="D113" s="582">
        <v>50</v>
      </c>
      <c r="E113" s="583" t="s"/>
      <c r="F113" s="583" t="s"/>
      <c r="G113" s="108" t="s"/>
      <c r="H113" s="583" t="s"/>
      <c r="I113" s="583" t="s"/>
      <c r="J113" s="583" t="s"/>
    </row>
    <row r="114" spans="1:10" hidden="true">
      <c r="A114" s="19" t="s"/>
      <c r="B114" s="579" t="s"/>
      <c r="C114" s="591" t="s">
        <v>214</v>
      </c>
      <c r="D114" s="582">
        <v>10</v>
      </c>
      <c r="E114" s="583" t="s"/>
      <c r="F114" s="583" t="s"/>
      <c r="G114" s="108" t="s"/>
      <c r="H114" s="583" t="s"/>
      <c r="I114" s="583" t="s"/>
      <c r="J114" s="583" t="s"/>
    </row>
    <row r="115" spans="1:10" hidden="true">
      <c r="A115" s="19" t="s"/>
      <c r="B115" s="579" t="s"/>
      <c r="C115" s="592" t="s"/>
      <c r="D115" s="582">
        <v>20</v>
      </c>
      <c r="E115" s="583" t="s"/>
      <c r="F115" s="583" t="s"/>
      <c r="G115" s="108" t="s"/>
      <c r="H115" s="583" t="s"/>
      <c r="I115" s="583" t="s"/>
      <c r="J115" s="583" t="s"/>
    </row>
    <row r="116" spans="1:10" hidden="true">
      <c r="A116" s="19" t="s"/>
      <c r="B116" s="579" t="s"/>
      <c r="C116" s="592" t="s"/>
      <c r="D116" s="582">
        <v>30</v>
      </c>
      <c r="E116" s="583" t="s"/>
      <c r="F116" s="583" t="s"/>
      <c r="G116" s="108" t="s"/>
      <c r="H116" s="583" t="s"/>
      <c r="I116" s="583" t="s"/>
      <c r="J116" s="583" t="s"/>
    </row>
    <row r="117" spans="1:10" hidden="true">
      <c r="A117" s="19" t="s"/>
      <c r="B117" s="579" t="s"/>
      <c r="C117" s="592" t="s"/>
      <c r="D117" s="582">
        <v>40</v>
      </c>
      <c r="E117" s="583" t="s"/>
      <c r="F117" s="583" t="s"/>
      <c r="G117" s="108" t="s"/>
      <c r="H117" s="583" t="s"/>
      <c r="I117" s="583" t="s"/>
      <c r="J117" s="583" t="s"/>
    </row>
    <row r="118" spans="1:10" hidden="true">
      <c r="A118" s="19" t="s"/>
      <c r="B118" s="579" t="s"/>
      <c r="C118" s="594" t="s"/>
      <c r="D118" s="582">
        <v>50</v>
      </c>
      <c r="E118" s="583" t="s"/>
      <c r="F118" s="583" t="s"/>
      <c r="G118" s="108" t="s"/>
      <c r="H118" s="583" t="s"/>
      <c r="I118" s="583" t="s"/>
      <c r="J118" s="583" t="s"/>
    </row>
    <row r="119" spans="1:10" hidden="true">
      <c r="A119" s="19" t="s"/>
      <c r="B119" s="579" t="s"/>
      <c r="C119" s="591" t="s">
        <v>215</v>
      </c>
      <c r="D119" s="582">
        <v>10</v>
      </c>
      <c r="E119" s="583" t="s"/>
      <c r="F119" s="583" t="s"/>
      <c r="G119" s="108" t="s"/>
      <c r="H119" s="583" t="s"/>
      <c r="I119" s="583" t="s"/>
      <c r="J119" s="583" t="s"/>
    </row>
    <row r="120" spans="1:10" hidden="true">
      <c r="A120" s="19" t="s"/>
      <c r="B120" s="579" t="s"/>
      <c r="C120" s="592" t="s"/>
      <c r="D120" s="582">
        <v>20</v>
      </c>
      <c r="E120" s="583" t="s"/>
      <c r="F120" s="583" t="s"/>
      <c r="G120" s="108" t="s"/>
      <c r="H120" s="583" t="s"/>
      <c r="I120" s="583" t="s"/>
      <c r="J120" s="583" t="s"/>
    </row>
    <row r="121" spans="1:10" hidden="true">
      <c r="A121" s="19" t="s"/>
      <c r="B121" s="579" t="s"/>
      <c r="C121" s="592" t="s"/>
      <c r="D121" s="582">
        <v>30</v>
      </c>
      <c r="E121" s="583" t="s"/>
      <c r="F121" s="583" t="s"/>
      <c r="G121" s="108" t="s"/>
      <c r="H121" s="583" t="s"/>
      <c r="I121" s="583" t="s"/>
      <c r="J121" s="583" t="s"/>
    </row>
    <row r="122" spans="1:10" hidden="true">
      <c r="A122" s="19" t="s"/>
      <c r="B122" s="579" t="s"/>
      <c r="C122" s="592" t="s"/>
      <c r="D122" s="582">
        <v>40</v>
      </c>
      <c r="E122" s="583" t="s"/>
      <c r="F122" s="583" t="s"/>
      <c r="G122" s="108" t="s"/>
      <c r="H122" s="583" t="s"/>
      <c r="I122" s="583" t="s"/>
      <c r="J122" s="583" t="s"/>
    </row>
    <row r="123" spans="1:10" hidden="true">
      <c r="A123" s="19" t="s"/>
      <c r="B123" s="579" t="s"/>
      <c r="C123" s="594" t="s"/>
      <c r="D123" s="582">
        <v>50</v>
      </c>
      <c r="E123" s="583" t="s"/>
      <c r="F123" s="583" t="s"/>
      <c r="G123" s="108" t="s"/>
      <c r="H123" s="583" t="s"/>
      <c r="I123" s="583" t="s"/>
      <c r="J123" s="583" t="s"/>
    </row>
    <row r="124" spans="1:10">
      <c r="A124" s="580" t="s">
        <v>217</v>
      </c>
      <c r="B124" s="581" t="s">
        <v>203</v>
      </c>
      <c r="C124" s="581" t="s">
        <v>203</v>
      </c>
      <c r="D124" s="582">
        <v>5</v>
      </c>
      <c r="E124" s="583" t="s"/>
      <c r="F124" s="583" t="s"/>
      <c r="G124" s="108" t="s"/>
      <c r="H124" s="583" t="s"/>
      <c r="I124" s="583" t="s"/>
      <c r="J124" s="108" t="s"/>
    </row>
    <row r="125" spans="1:10">
      <c r="A125" s="19" t="s"/>
      <c r="B125" s="579" t="s"/>
      <c r="C125" s="579" t="s"/>
      <c r="D125" s="582">
        <v>10</v>
      </c>
      <c r="E125" s="108" t="s"/>
      <c r="F125" s="108" t="s"/>
      <c r="G125" s="108" t="s"/>
      <c r="H125" s="108" t="s"/>
      <c r="I125" s="108" t="s"/>
      <c r="J125" s="108" t="s"/>
    </row>
    <row r="126" spans="1:10">
      <c r="A126" s="19" t="s"/>
      <c r="B126" s="579" t="s"/>
      <c r="C126" s="579" t="s"/>
      <c r="D126" s="582">
        <v>15</v>
      </c>
      <c r="E126" s="108" t="s"/>
      <c r="F126" s="108" t="s"/>
      <c r="G126" s="108" t="s"/>
      <c r="H126" s="108" t="s"/>
      <c r="I126" s="108" t="s"/>
      <c r="J126" s="108" t="s"/>
    </row>
    <row r="127" spans="1:10">
      <c r="A127" s="76" t="s"/>
      <c r="B127" s="585" t="s"/>
      <c r="C127" s="585" t="s"/>
      <c r="D127" s="582">
        <v>20</v>
      </c>
      <c r="E127" s="108" t="s"/>
      <c r="F127" s="108" t="s"/>
      <c r="G127" s="108" t="s"/>
      <c r="H127" s="108" t="s"/>
      <c r="I127" s="108" t="s"/>
      <c r="J127" s="108" t="s"/>
    </row>
    <row r="128" spans="1:10">
      <c r="A128" s="76" t="s"/>
      <c r="B128" s="585" t="s"/>
      <c r="C128" s="585" t="s"/>
      <c r="D128" s="586">
        <v>25</v>
      </c>
      <c r="E128" s="108" t="s"/>
      <c r="F128" s="108" t="s"/>
      <c r="G128" s="108" t="s"/>
      <c r="H128" s="108" t="s"/>
      <c r="I128" s="108" t="s"/>
      <c r="J128" s="108" t="s"/>
    </row>
    <row r="129" spans="1:10">
      <c r="A129" s="76" t="s"/>
      <c r="B129" s="585" t="s"/>
      <c r="C129" s="585" t="s"/>
      <c r="D129" s="586">
        <v>30</v>
      </c>
      <c r="E129" s="108" t="s"/>
      <c r="F129" s="108" t="s"/>
      <c r="G129" s="108" t="s"/>
      <c r="H129" s="108" t="s"/>
      <c r="I129" s="108" t="s"/>
      <c r="J129" s="108" t="s"/>
    </row>
    <row r="130" spans="1:10">
      <c r="A130" s="76" t="s"/>
      <c r="B130" s="585" t="s"/>
      <c r="C130" s="585" t="s"/>
      <c r="D130" s="586">
        <v>35</v>
      </c>
      <c r="E130" s="108" t="s"/>
      <c r="F130" s="108" t="s"/>
      <c r="G130" s="108" t="s"/>
      <c r="H130" s="108" t="s"/>
      <c r="I130" s="108" t="s"/>
      <c r="J130" s="108" t="s"/>
    </row>
    <row r="131" spans="1:10">
      <c r="A131" s="76" t="s"/>
      <c r="B131" s="585" t="s"/>
      <c r="C131" s="585" t="s"/>
      <c r="D131" s="586">
        <v>40</v>
      </c>
      <c r="E131" s="108" t="s"/>
      <c r="F131" s="108" t="s"/>
      <c r="G131" s="108" t="s"/>
      <c r="H131" s="108" t="s"/>
      <c r="I131" s="108" t="s"/>
      <c r="J131" s="108" t="s"/>
    </row>
    <row r="132" spans="1:10">
      <c r="A132" s="19" t="s"/>
      <c r="B132" s="579" t="s"/>
      <c r="C132" s="579" t="s"/>
      <c r="D132" s="586">
        <v>45</v>
      </c>
      <c r="E132" s="108" t="s"/>
      <c r="F132" s="108" t="s"/>
      <c r="G132" s="108" t="s"/>
      <c r="H132" s="108" t="s"/>
      <c r="I132" s="108" t="s"/>
      <c r="J132" s="108" t="s"/>
    </row>
    <row r="133" spans="1:10">
      <c r="A133" s="19" t="s"/>
      <c r="B133" s="579" t="s"/>
      <c r="C133" s="579" t="s"/>
      <c r="D133" s="586">
        <v>50</v>
      </c>
      <c r="E133" s="108" t="s"/>
      <c r="F133" s="108" t="s"/>
      <c r="G133" s="108" t="s"/>
      <c r="H133" s="108" t="s"/>
      <c r="I133" s="108" t="s"/>
      <c r="J133" s="108" t="s"/>
    </row>
    <row r="134" spans="1:10">
      <c r="A134" s="19" t="s"/>
      <c r="B134" s="579" t="s"/>
      <c r="C134" s="591" t="s">
        <v>214</v>
      </c>
      <c r="D134" s="582">
        <v>5</v>
      </c>
      <c r="E134" s="108" t="s"/>
      <c r="F134" s="108" t="s"/>
      <c r="G134" s="108" t="s"/>
      <c r="H134" s="108" t="s"/>
      <c r="I134" s="108" t="s"/>
      <c r="J134" s="108" t="s"/>
    </row>
    <row r="135" spans="1:10">
      <c r="A135" s="19" t="s"/>
      <c r="B135" s="579" t="s"/>
      <c r="C135" s="592" t="s"/>
      <c r="D135" s="582">
        <v>10</v>
      </c>
      <c r="E135" s="108" t="s"/>
      <c r="F135" s="108" t="s"/>
      <c r="G135" s="108" t="s"/>
      <c r="H135" s="108" t="s"/>
      <c r="I135" s="108" t="s"/>
      <c r="J135" s="108" t="s"/>
    </row>
    <row r="136" spans="1:10">
      <c r="A136" s="76" t="s"/>
      <c r="B136" s="585" t="s"/>
      <c r="C136" s="593" t="s"/>
      <c r="D136" s="582">
        <v>15</v>
      </c>
      <c r="E136" s="108" t="s"/>
      <c r="F136" s="108" t="s"/>
      <c r="G136" s="108" t="s"/>
      <c r="H136" s="108" t="s"/>
      <c r="I136" s="108" t="s"/>
      <c r="J136" s="108" t="s"/>
    </row>
    <row r="137" spans="1:10">
      <c r="A137" s="76" t="s"/>
      <c r="B137" s="585" t="s"/>
      <c r="C137" s="593" t="s"/>
      <c r="D137" s="582">
        <v>20</v>
      </c>
      <c r="E137" s="108" t="s"/>
      <c r="F137" s="108" t="s"/>
      <c r="G137" s="108" t="s"/>
      <c r="H137" s="108" t="s"/>
      <c r="I137" s="108" t="s"/>
      <c r="J137" s="108" t="s"/>
    </row>
    <row r="138" spans="1:10">
      <c r="A138" s="76" t="s"/>
      <c r="B138" s="585" t="s"/>
      <c r="C138" s="593" t="s"/>
      <c r="D138" s="586">
        <v>25</v>
      </c>
      <c r="E138" s="108" t="s"/>
      <c r="F138" s="108" t="s"/>
      <c r="G138" s="108" t="s"/>
      <c r="H138" s="108" t="s"/>
      <c r="I138" s="108" t="s"/>
      <c r="J138" s="108" t="s"/>
    </row>
    <row r="139" spans="1:10">
      <c r="A139" s="76" t="s"/>
      <c r="B139" s="585" t="s"/>
      <c r="C139" s="593" t="s"/>
      <c r="D139" s="586">
        <v>30</v>
      </c>
      <c r="E139" s="108" t="s"/>
      <c r="F139" s="108" t="s"/>
      <c r="G139" s="108" t="s"/>
      <c r="H139" s="108" t="s"/>
      <c r="I139" s="108" t="s"/>
      <c r="J139" s="108" t="s"/>
    </row>
    <row r="140" spans="1:10">
      <c r="A140" s="76" t="s"/>
      <c r="B140" s="585" t="s"/>
      <c r="C140" s="593" t="s"/>
      <c r="D140" s="586">
        <v>35</v>
      </c>
      <c r="E140" s="108" t="s"/>
      <c r="F140" s="108" t="s"/>
      <c r="G140" s="108" t="s"/>
      <c r="H140" s="108" t="s"/>
      <c r="I140" s="108" t="s"/>
      <c r="J140" s="108" t="s"/>
    </row>
    <row r="141" spans="1:10">
      <c r="A141" s="19" t="s"/>
      <c r="B141" s="579" t="s"/>
      <c r="C141" s="592" t="s"/>
      <c r="D141" s="586">
        <v>40</v>
      </c>
      <c r="E141" s="108" t="s"/>
      <c r="F141" s="108" t="s"/>
      <c r="G141" s="108" t="s"/>
      <c r="H141" s="108" t="s"/>
      <c r="I141" s="108" t="s"/>
      <c r="J141" s="108" t="s"/>
    </row>
    <row r="142" spans="1:10">
      <c r="A142" s="19" t="s"/>
      <c r="B142" s="579" t="s"/>
      <c r="C142" s="592" t="s"/>
      <c r="D142" s="586">
        <v>45</v>
      </c>
      <c r="E142" s="108" t="s"/>
      <c r="F142" s="108" t="s"/>
      <c r="G142" s="108" t="s"/>
      <c r="H142" s="108" t="s"/>
      <c r="I142" s="108" t="s"/>
      <c r="J142" s="108" t="s"/>
    </row>
    <row r="143" spans="1:10">
      <c r="A143" s="19" t="s"/>
      <c r="B143" s="579" t="s"/>
      <c r="C143" s="594" t="s"/>
      <c r="D143" s="586">
        <v>50</v>
      </c>
      <c r="E143" s="108" t="s"/>
      <c r="F143" s="108" t="s"/>
      <c r="G143" s="108" t="s"/>
      <c r="H143" s="108" t="s"/>
      <c r="I143" s="108" t="s"/>
      <c r="J143" s="108" t="s"/>
    </row>
    <row r="144" spans="1:10">
      <c r="A144" s="19" t="s"/>
      <c r="B144" s="579" t="s"/>
      <c r="C144" s="591" t="s">
        <v>215</v>
      </c>
      <c r="D144" s="582">
        <v>5</v>
      </c>
      <c r="E144" s="108" t="s"/>
      <c r="F144" s="108" t="s"/>
      <c r="G144" s="108" t="s"/>
      <c r="H144" s="108" t="s"/>
      <c r="I144" s="108" t="s"/>
      <c r="J144" s="108" t="s"/>
    </row>
    <row r="145" spans="1:10">
      <c r="A145" s="19" t="s"/>
      <c r="B145" s="579" t="s"/>
      <c r="C145" s="592" t="s"/>
      <c r="D145" s="582">
        <v>10</v>
      </c>
      <c r="E145" s="108" t="s"/>
      <c r="F145" s="108" t="s"/>
      <c r="G145" s="108" t="s"/>
      <c r="H145" s="108" t="s"/>
      <c r="I145" s="108" t="s"/>
      <c r="J145" s="108" t="s"/>
    </row>
    <row r="146" spans="1:10">
      <c r="A146" s="76" t="s"/>
      <c r="B146" s="585" t="s"/>
      <c r="C146" s="593" t="s"/>
      <c r="D146" s="582">
        <v>15</v>
      </c>
      <c r="E146" s="108" t="s"/>
      <c r="F146" s="108" t="s"/>
      <c r="G146" s="108" t="s"/>
      <c r="H146" s="108" t="s"/>
      <c r="I146" s="108" t="s"/>
      <c r="J146" s="108" t="s"/>
    </row>
    <row r="147" spans="1:10">
      <c r="A147" s="76" t="s"/>
      <c r="B147" s="585" t="s"/>
      <c r="C147" s="593" t="s"/>
      <c r="D147" s="582">
        <v>20</v>
      </c>
      <c r="E147" s="108" t="s"/>
      <c r="F147" s="108" t="s"/>
      <c r="G147" s="108" t="s"/>
      <c r="H147" s="108" t="s"/>
      <c r="I147" s="108" t="s"/>
      <c r="J147" s="108" t="s"/>
    </row>
    <row r="148" spans="1:10">
      <c r="A148" s="76" t="s"/>
      <c r="B148" s="585" t="s"/>
      <c r="C148" s="593" t="s"/>
      <c r="D148" s="586">
        <v>25</v>
      </c>
      <c r="E148" s="108" t="s"/>
      <c r="F148" s="108" t="s"/>
      <c r="G148" s="108" t="s"/>
      <c r="H148" s="108" t="s"/>
      <c r="I148" s="108" t="s"/>
      <c r="J148" s="108" t="s"/>
    </row>
    <row r="149" spans="1:10">
      <c r="A149" s="76" t="s"/>
      <c r="B149" s="585" t="s"/>
      <c r="C149" s="593" t="s"/>
      <c r="D149" s="586">
        <v>30</v>
      </c>
      <c r="E149" s="108" t="s"/>
      <c r="F149" s="108" t="s"/>
      <c r="G149" s="108" t="s"/>
      <c r="H149" s="108" t="s"/>
      <c r="I149" s="108" t="s"/>
      <c r="J149" s="108" t="s"/>
    </row>
    <row r="150" spans="1:10">
      <c r="A150" s="76" t="s"/>
      <c r="B150" s="585" t="s"/>
      <c r="C150" s="593" t="s"/>
      <c r="D150" s="586">
        <v>35</v>
      </c>
      <c r="E150" s="108" t="s"/>
      <c r="F150" s="108" t="s"/>
      <c r="G150" s="108" t="s"/>
      <c r="H150" s="108" t="s"/>
      <c r="I150" s="108" t="s"/>
      <c r="J150" s="108" t="s"/>
    </row>
    <row r="151" spans="1:10">
      <c r="A151" s="19" t="s"/>
      <c r="B151" s="579" t="s"/>
      <c r="C151" s="592" t="s"/>
      <c r="D151" s="586">
        <v>40</v>
      </c>
      <c r="E151" s="108" t="s"/>
      <c r="F151" s="108" t="s"/>
      <c r="G151" s="108" t="s"/>
      <c r="H151" s="108" t="s"/>
      <c r="I151" s="108" t="s"/>
      <c r="J151" s="108" t="s"/>
    </row>
    <row r="152" spans="1:10">
      <c r="A152" s="19" t="s"/>
      <c r="B152" s="579" t="s"/>
      <c r="C152" s="592" t="s"/>
      <c r="D152" s="586">
        <v>45</v>
      </c>
      <c r="E152" s="108" t="s"/>
      <c r="F152" s="108" t="s"/>
      <c r="G152" s="108" t="s"/>
      <c r="H152" s="108" t="s"/>
      <c r="I152" s="108" t="s"/>
      <c r="J152" s="108" t="s"/>
    </row>
    <row r="153" spans="1:10">
      <c r="A153" s="19" t="s"/>
      <c r="B153" s="579" t="s"/>
      <c r="C153" s="594" t="s"/>
      <c r="D153" s="586">
        <v>50</v>
      </c>
      <c r="E153" s="108" t="s"/>
      <c r="F153" s="108" t="s"/>
      <c r="G153" s="108" t="s"/>
      <c r="H153" s="108" t="s"/>
      <c r="I153" s="108" t="s"/>
      <c r="J153" s="108" t="s"/>
    </row>
    <row r="154" spans="1:10" hidden="true">
      <c r="A154" s="19" t="s"/>
      <c r="B154" s="581" t="s">
        <v>214</v>
      </c>
      <c r="C154" s="581" t="s">
        <v>203</v>
      </c>
      <c r="D154" s="582">
        <v>10</v>
      </c>
      <c r="E154" s="108" t="s"/>
      <c r="F154" s="108" t="s"/>
      <c r="G154" s="108" t="s"/>
      <c r="H154" s="108" t="s"/>
      <c r="I154" s="108" t="s"/>
      <c r="J154" s="108" t="s"/>
    </row>
    <row r="155" spans="1:10" hidden="true">
      <c r="A155" s="19" t="s"/>
      <c r="B155" s="579" t="s"/>
      <c r="C155" s="579" t="s"/>
      <c r="D155" s="582">
        <v>20</v>
      </c>
      <c r="E155" s="108" t="s"/>
      <c r="F155" s="108" t="s"/>
      <c r="G155" s="108" t="s"/>
      <c r="H155" s="108" t="s"/>
      <c r="I155" s="108" t="s"/>
      <c r="J155" s="108" t="s"/>
    </row>
    <row r="156" spans="1:10" hidden="true">
      <c r="A156" s="19" t="s"/>
      <c r="B156" s="579" t="s"/>
      <c r="C156" s="579" t="s"/>
      <c r="D156" s="582">
        <v>30</v>
      </c>
      <c r="E156" s="108" t="s"/>
      <c r="F156" s="108" t="s"/>
      <c r="G156" s="108" t="s"/>
      <c r="H156" s="108" t="s"/>
      <c r="I156" s="108" t="s"/>
      <c r="J156" s="108" t="s"/>
    </row>
    <row r="157" spans="1:10" hidden="true">
      <c r="A157" s="19" t="s"/>
      <c r="B157" s="579" t="s"/>
      <c r="C157" s="579" t="s"/>
      <c r="D157" s="582">
        <v>40</v>
      </c>
      <c r="E157" s="108" t="s"/>
      <c r="F157" s="108" t="s"/>
      <c r="G157" s="108" t="s"/>
      <c r="H157" s="108" t="s"/>
      <c r="I157" s="108" t="s"/>
      <c r="J157" s="108" t="s"/>
    </row>
    <row r="158" spans="1:10" hidden="true">
      <c r="A158" s="19" t="s"/>
      <c r="B158" s="579" t="s"/>
      <c r="C158" s="579" t="s"/>
      <c r="D158" s="582">
        <v>50</v>
      </c>
      <c r="E158" s="108" t="s"/>
      <c r="F158" s="108" t="s"/>
      <c r="G158" s="108" t="s"/>
      <c r="H158" s="108" t="s"/>
      <c r="I158" s="108" t="s"/>
      <c r="J158" s="108" t="s"/>
    </row>
    <row r="159" spans="1:10" hidden="true">
      <c r="A159" s="19" t="s"/>
      <c r="B159" s="579" t="s"/>
      <c r="C159" s="591" t="s">
        <v>214</v>
      </c>
      <c r="D159" s="582">
        <v>10</v>
      </c>
      <c r="E159" s="108" t="s"/>
      <c r="F159" s="108" t="s"/>
      <c r="G159" s="108" t="s"/>
      <c r="H159" s="108" t="s"/>
      <c r="I159" s="108" t="s"/>
      <c r="J159" s="108" t="s"/>
    </row>
    <row r="160" spans="1:10" hidden="true">
      <c r="A160" s="19" t="s"/>
      <c r="B160" s="579" t="s"/>
      <c r="C160" s="592" t="s"/>
      <c r="D160" s="582">
        <v>20</v>
      </c>
      <c r="E160" s="583" t="s"/>
      <c r="F160" s="583" t="s"/>
      <c r="G160" s="108" t="s"/>
      <c r="H160" s="583" t="s"/>
      <c r="I160" s="583" t="s"/>
      <c r="J160" s="108" t="s"/>
    </row>
    <row r="161" spans="1:10" hidden="true">
      <c r="A161" s="19" t="s"/>
      <c r="B161" s="579" t="s"/>
      <c r="C161" s="592" t="s"/>
      <c r="D161" s="582">
        <v>30</v>
      </c>
      <c r="E161" s="108" t="s"/>
      <c r="F161" s="108" t="s"/>
      <c r="G161" s="108" t="s"/>
      <c r="H161" s="108" t="s"/>
      <c r="I161" s="108" t="s"/>
      <c r="J161" s="108" t="s"/>
    </row>
    <row r="162" spans="1:10" hidden="true">
      <c r="A162" s="19" t="s"/>
      <c r="B162" s="579" t="s"/>
      <c r="C162" s="592" t="s"/>
      <c r="D162" s="582">
        <v>40</v>
      </c>
      <c r="E162" s="108" t="s"/>
      <c r="F162" s="108" t="s"/>
      <c r="G162" s="108" t="s"/>
      <c r="H162" s="108" t="s"/>
      <c r="I162" s="108" t="s"/>
      <c r="J162" s="108" t="s"/>
    </row>
    <row r="163" spans="1:10" hidden="true">
      <c r="A163" s="19" t="s"/>
      <c r="B163" s="579" t="s"/>
      <c r="C163" s="594" t="s"/>
      <c r="D163" s="582">
        <v>50</v>
      </c>
      <c r="E163" s="108" t="s"/>
      <c r="F163" s="108" t="s"/>
      <c r="G163" s="108" t="s"/>
      <c r="H163" s="108" t="s"/>
      <c r="I163" s="108" t="s"/>
      <c r="J163" s="108" t="s"/>
    </row>
    <row r="164" spans="1:10" hidden="true">
      <c r="A164" s="19" t="s"/>
      <c r="B164" s="579" t="s"/>
      <c r="C164" s="591" t="s">
        <v>215</v>
      </c>
      <c r="D164" s="582">
        <v>10</v>
      </c>
      <c r="E164" s="108" t="s"/>
      <c r="F164" s="108" t="s"/>
      <c r="G164" s="108" t="s"/>
      <c r="H164" s="108" t="s"/>
      <c r="I164" s="108" t="s"/>
      <c r="J164" s="108" t="s"/>
    </row>
    <row r="165" spans="1:10" hidden="true">
      <c r="A165" s="19" t="s"/>
      <c r="B165" s="579" t="s"/>
      <c r="C165" s="592" t="s"/>
      <c r="D165" s="582">
        <v>20</v>
      </c>
      <c r="E165" s="108" t="s"/>
      <c r="F165" s="108" t="s"/>
      <c r="G165" s="108" t="s"/>
      <c r="H165" s="108" t="s"/>
      <c r="I165" s="108" t="s"/>
      <c r="J165" s="108" t="s"/>
    </row>
    <row r="166" spans="1:10" hidden="true">
      <c r="A166" s="19" t="s"/>
      <c r="B166" s="579" t="s"/>
      <c r="C166" s="592" t="s"/>
      <c r="D166" s="582">
        <v>30</v>
      </c>
      <c r="E166" s="108" t="s"/>
      <c r="F166" s="108" t="s"/>
      <c r="G166" s="108" t="s"/>
      <c r="H166" s="108" t="s"/>
      <c r="I166" s="108" t="s"/>
      <c r="J166" s="108" t="s"/>
    </row>
    <row r="167" spans="1:10" hidden="true">
      <c r="A167" s="19" t="s"/>
      <c r="B167" s="579" t="s"/>
      <c r="C167" s="592" t="s"/>
      <c r="D167" s="582">
        <v>40</v>
      </c>
      <c r="E167" s="108" t="s"/>
      <c r="F167" s="108" t="s"/>
      <c r="G167" s="108" t="s"/>
      <c r="H167" s="108" t="s"/>
      <c r="I167" s="108" t="s"/>
      <c r="J167" s="108" t="s"/>
    </row>
    <row r="168" spans="1:10" hidden="true">
      <c r="A168" s="19" t="s"/>
      <c r="B168" s="579" t="s"/>
      <c r="C168" s="594" t="s"/>
      <c r="D168" s="582">
        <v>50</v>
      </c>
      <c r="E168" s="108" t="s"/>
      <c r="F168" s="108" t="s"/>
      <c r="G168" s="108" t="s"/>
      <c r="H168" s="108" t="s"/>
      <c r="I168" s="108" t="s"/>
      <c r="J168" s="108" t="s"/>
    </row>
    <row r="169" spans="1:10" hidden="true">
      <c r="A169" s="19" t="s"/>
      <c r="B169" s="581" t="s">
        <v>215</v>
      </c>
      <c r="C169" s="581" t="s">
        <v>203</v>
      </c>
      <c r="D169" s="582">
        <v>10</v>
      </c>
      <c r="E169" s="583" t="s"/>
      <c r="F169" s="583" t="s"/>
      <c r="G169" s="108" t="s"/>
      <c r="H169" s="583" t="s"/>
      <c r="I169" s="583" t="s"/>
      <c r="J169" s="583" t="s"/>
    </row>
    <row r="170" spans="1:10" hidden="true">
      <c r="A170" s="19" t="s"/>
      <c r="B170" s="579" t="s"/>
      <c r="C170" s="579" t="s"/>
      <c r="D170" s="582">
        <v>20</v>
      </c>
      <c r="E170" s="583" t="s"/>
      <c r="F170" s="583" t="s"/>
      <c r="G170" s="108" t="s"/>
      <c r="H170" s="583" t="s"/>
      <c r="I170" s="583" t="s"/>
      <c r="J170" s="583" t="s"/>
    </row>
    <row r="171" spans="1:10" hidden="true">
      <c r="A171" s="19" t="s"/>
      <c r="B171" s="579" t="s"/>
      <c r="C171" s="579" t="s"/>
      <c r="D171" s="582">
        <v>30</v>
      </c>
      <c r="E171" s="583" t="s"/>
      <c r="F171" s="583" t="s"/>
      <c r="G171" s="108" t="s"/>
      <c r="H171" s="583" t="s"/>
      <c r="I171" s="583" t="s"/>
      <c r="J171" s="583" t="s"/>
    </row>
    <row r="172" spans="1:10" hidden="true">
      <c r="A172" s="19" t="s"/>
      <c r="B172" s="579" t="s"/>
      <c r="C172" s="579" t="s"/>
      <c r="D172" s="582">
        <v>40</v>
      </c>
      <c r="E172" s="583" t="s"/>
      <c r="F172" s="583" t="s"/>
      <c r="G172" s="108" t="s"/>
      <c r="H172" s="583" t="s"/>
      <c r="I172" s="583" t="s"/>
      <c r="J172" s="583" t="s"/>
    </row>
    <row r="173" spans="1:10" hidden="true">
      <c r="A173" s="19" t="s"/>
      <c r="B173" s="579" t="s"/>
      <c r="C173" s="579" t="s"/>
      <c r="D173" s="582">
        <v>50</v>
      </c>
      <c r="E173" s="583" t="s"/>
      <c r="F173" s="583" t="s"/>
      <c r="G173" s="108" t="s"/>
      <c r="H173" s="583" t="s"/>
      <c r="I173" s="583" t="s"/>
      <c r="J173" s="583" t="s"/>
    </row>
    <row r="174" spans="1:10" hidden="true">
      <c r="A174" s="19" t="s"/>
      <c r="B174" s="579" t="s"/>
      <c r="C174" s="591" t="s">
        <v>214</v>
      </c>
      <c r="D174" s="582">
        <v>10</v>
      </c>
      <c r="E174" s="583" t="s"/>
      <c r="F174" s="583" t="s"/>
      <c r="G174" s="108" t="s"/>
      <c r="H174" s="583" t="s"/>
      <c r="I174" s="583" t="s"/>
      <c r="J174" s="583" t="s"/>
    </row>
    <row r="175" spans="1:10" hidden="true">
      <c r="A175" s="19" t="s"/>
      <c r="B175" s="579" t="s"/>
      <c r="C175" s="592" t="s"/>
      <c r="D175" s="582">
        <v>20</v>
      </c>
      <c r="E175" s="583" t="s"/>
      <c r="F175" s="583" t="s"/>
      <c r="G175" s="108" t="s"/>
      <c r="H175" s="583" t="s"/>
      <c r="I175" s="583" t="s"/>
      <c r="J175" s="583" t="s"/>
    </row>
    <row r="176" spans="1:10" hidden="true">
      <c r="A176" s="19" t="s"/>
      <c r="B176" s="579" t="s"/>
      <c r="C176" s="592" t="s"/>
      <c r="D176" s="582">
        <v>30</v>
      </c>
      <c r="E176" s="583" t="s"/>
      <c r="F176" s="583" t="s"/>
      <c r="G176" s="108" t="s"/>
      <c r="H176" s="583" t="s"/>
      <c r="I176" s="583" t="s"/>
      <c r="J176" s="583" t="s"/>
    </row>
    <row r="177" spans="1:10" hidden="true">
      <c r="A177" s="19" t="s"/>
      <c r="B177" s="579" t="s"/>
      <c r="C177" s="592" t="s"/>
      <c r="D177" s="582">
        <v>40</v>
      </c>
      <c r="E177" s="583" t="s"/>
      <c r="F177" s="583" t="s"/>
      <c r="G177" s="108" t="s"/>
      <c r="H177" s="583" t="s"/>
      <c r="I177" s="583" t="s"/>
      <c r="J177" s="583" t="s"/>
    </row>
    <row r="178" spans="1:10" hidden="true">
      <c r="A178" s="19" t="s"/>
      <c r="B178" s="579" t="s"/>
      <c r="C178" s="594" t="s"/>
      <c r="D178" s="582">
        <v>50</v>
      </c>
      <c r="E178" s="583" t="s"/>
      <c r="F178" s="583" t="s"/>
      <c r="G178" s="108" t="s"/>
      <c r="H178" s="583" t="s"/>
      <c r="I178" s="583" t="s"/>
      <c r="J178" s="583" t="s"/>
    </row>
    <row r="179" spans="1:10" hidden="true">
      <c r="A179" s="19" t="s"/>
      <c r="B179" s="579" t="s"/>
      <c r="C179" s="591" t="s">
        <v>215</v>
      </c>
      <c r="D179" s="582">
        <v>10</v>
      </c>
      <c r="E179" s="583" t="s"/>
      <c r="F179" s="583" t="s"/>
      <c r="G179" s="108" t="s"/>
      <c r="H179" s="583" t="s"/>
      <c r="I179" s="583" t="s"/>
      <c r="J179" s="583" t="s"/>
    </row>
    <row r="180" spans="1:10" hidden="true">
      <c r="A180" s="19" t="s"/>
      <c r="B180" s="579" t="s"/>
      <c r="C180" s="592" t="s"/>
      <c r="D180" s="582">
        <v>20</v>
      </c>
      <c r="E180" s="583" t="s"/>
      <c r="F180" s="583" t="s"/>
      <c r="G180" s="108" t="s"/>
      <c r="H180" s="583" t="s"/>
      <c r="I180" s="583" t="s"/>
      <c r="J180" s="583" t="s"/>
    </row>
    <row r="181" spans="1:10" hidden="true">
      <c r="A181" s="19" t="s"/>
      <c r="B181" s="579" t="s"/>
      <c r="C181" s="592" t="s"/>
      <c r="D181" s="582">
        <v>30</v>
      </c>
      <c r="E181" s="583" t="s"/>
      <c r="F181" s="583" t="s"/>
      <c r="G181" s="108" t="s"/>
      <c r="H181" s="583" t="s"/>
      <c r="I181" s="583" t="s"/>
      <c r="J181" s="583" t="s"/>
    </row>
    <row r="182" spans="1:10" hidden="true">
      <c r="A182" s="19" t="s"/>
      <c r="B182" s="579" t="s"/>
      <c r="C182" s="592" t="s"/>
      <c r="D182" s="582">
        <v>40</v>
      </c>
      <c r="E182" s="583" t="s"/>
      <c r="F182" s="583" t="s"/>
      <c r="G182" s="108" t="s"/>
      <c r="H182" s="583" t="s"/>
      <c r="I182" s="583" t="s"/>
      <c r="J182" s="583" t="s"/>
    </row>
    <row r="183" spans="1:10" hidden="true">
      <c r="A183" s="563" t="s"/>
      <c r="B183" s="595" t="s"/>
      <c r="C183" s="596" t="s"/>
      <c r="D183" s="597">
        <v>50</v>
      </c>
      <c r="E183" s="598" t="s"/>
      <c r="F183" s="598" t="s"/>
      <c r="G183" s="599" t="s"/>
      <c r="H183" s="598" t="s"/>
      <c r="I183" s="598" t="s"/>
      <c r="J183" s="598" t="s"/>
    </row>
    <row r="184" spans="1:10">
      <c r="A184" s="580" t="s">
        <v>218</v>
      </c>
      <c r="B184" s="600" t="s">
        <v>203</v>
      </c>
      <c r="C184" s="600" t="s">
        <v>203</v>
      </c>
      <c r="D184" s="582">
        <v>5</v>
      </c>
      <c r="E184" s="583" t="s"/>
      <c r="F184" s="583" t="s"/>
      <c r="G184" s="108" t="s"/>
      <c r="H184" s="583" t="s"/>
      <c r="I184" s="583" t="s"/>
      <c r="J184" s="108" t="s"/>
    </row>
    <row r="185" spans="1:10">
      <c r="A185" s="19" t="s"/>
      <c r="B185" s="19" t="s"/>
      <c r="C185" s="19" t="s"/>
      <c r="D185" s="582">
        <v>10</v>
      </c>
      <c r="E185" s="108" t="s"/>
      <c r="F185" s="108" t="s"/>
      <c r="G185" s="108" t="s"/>
      <c r="H185" s="108" t="s"/>
      <c r="I185" s="108" t="s"/>
      <c r="J185" s="108" t="s"/>
    </row>
    <row r="186" spans="1:10">
      <c r="A186" s="76" t="s"/>
      <c r="B186" s="601" t="s"/>
      <c r="C186" s="601" t="s"/>
      <c r="D186" s="582">
        <v>15</v>
      </c>
      <c r="E186" s="108" t="s"/>
      <c r="F186" s="108" t="s"/>
      <c r="G186" s="108" t="s"/>
      <c r="H186" s="108" t="s"/>
      <c r="I186" s="108" t="s"/>
      <c r="J186" s="108" t="s"/>
    </row>
    <row r="187" spans="1:10">
      <c r="A187" s="76" t="s"/>
      <c r="B187" s="601" t="s"/>
      <c r="C187" s="601" t="s"/>
      <c r="D187" s="582">
        <v>20</v>
      </c>
      <c r="E187" s="108" t="s"/>
      <c r="F187" s="108" t="s"/>
      <c r="G187" s="108" t="s"/>
      <c r="H187" s="108" t="s"/>
      <c r="I187" s="108" t="s"/>
      <c r="J187" s="108" t="s"/>
    </row>
    <row r="188" spans="1:10">
      <c r="A188" s="76" t="s"/>
      <c r="B188" s="601" t="s"/>
      <c r="C188" s="601" t="s"/>
      <c r="D188" s="586">
        <v>25</v>
      </c>
      <c r="E188" s="108" t="s"/>
      <c r="F188" s="108" t="s"/>
      <c r="G188" s="108" t="s"/>
      <c r="H188" s="108" t="s"/>
      <c r="I188" s="108" t="s"/>
      <c r="J188" s="108" t="s"/>
    </row>
    <row r="189" spans="1:10">
      <c r="A189" s="76" t="s"/>
      <c r="B189" s="601" t="s"/>
      <c r="C189" s="601" t="s"/>
      <c r="D189" s="586">
        <v>30</v>
      </c>
      <c r="E189" s="108" t="s"/>
      <c r="F189" s="108" t="s"/>
      <c r="G189" s="108" t="s"/>
      <c r="H189" s="108" t="s"/>
      <c r="I189" s="108" t="s"/>
      <c r="J189" s="108" t="s"/>
    </row>
    <row r="190" spans="1:10">
      <c r="A190" s="76" t="s"/>
      <c r="B190" s="601" t="s"/>
      <c r="C190" s="601" t="s"/>
      <c r="D190" s="586">
        <v>35</v>
      </c>
      <c r="E190" s="108" t="s"/>
      <c r="F190" s="108" t="s"/>
      <c r="G190" s="108" t="s"/>
      <c r="H190" s="108" t="s"/>
      <c r="I190" s="108" t="s"/>
      <c r="J190" s="108" t="s"/>
    </row>
    <row r="191" spans="1:10">
      <c r="A191" s="19" t="s"/>
      <c r="B191" s="19" t="s"/>
      <c r="C191" s="19" t="s"/>
      <c r="D191" s="586">
        <v>40</v>
      </c>
      <c r="E191" s="108" t="s"/>
      <c r="F191" s="108" t="s"/>
      <c r="G191" s="108" t="s"/>
      <c r="H191" s="108" t="s"/>
      <c r="I191" s="108" t="s"/>
      <c r="J191" s="108" t="s"/>
    </row>
    <row r="192" spans="1:10">
      <c r="A192" s="19" t="s"/>
      <c r="B192" s="19" t="s"/>
      <c r="C192" s="19" t="s"/>
      <c r="D192" s="586">
        <v>45</v>
      </c>
      <c r="E192" s="108" t="s"/>
      <c r="F192" s="108" t="s"/>
      <c r="G192" s="108" t="s"/>
      <c r="H192" s="108" t="s"/>
      <c r="I192" s="108" t="s"/>
      <c r="J192" s="108" t="s"/>
    </row>
    <row r="193" spans="1:10">
      <c r="A193" s="19" t="s"/>
      <c r="B193" s="19" t="s"/>
      <c r="C193" s="19" t="s"/>
      <c r="D193" s="586">
        <v>50</v>
      </c>
      <c r="E193" s="108" t="s"/>
      <c r="F193" s="108" t="s"/>
      <c r="G193" s="108" t="s"/>
      <c r="H193" s="108" t="s"/>
      <c r="I193" s="108" t="s"/>
      <c r="J193" s="108" t="s"/>
    </row>
    <row r="194" spans="1:10">
      <c r="A194" s="19" t="s"/>
      <c r="B194" s="19" t="s"/>
      <c r="C194" s="601" t="s">
        <v>214</v>
      </c>
      <c r="D194" s="582">
        <v>5</v>
      </c>
      <c r="E194" s="108" t="s"/>
      <c r="F194" s="108" t="s"/>
      <c r="G194" s="108" t="s"/>
      <c r="H194" s="108" t="s"/>
      <c r="I194" s="108" t="s"/>
      <c r="J194" s="108" t="s"/>
    </row>
    <row r="195" spans="1:10">
      <c r="A195" s="19" t="s"/>
      <c r="B195" s="19" t="s"/>
      <c r="C195" s="19" t="s"/>
      <c r="D195" s="582">
        <v>10</v>
      </c>
      <c r="E195" s="108" t="s"/>
      <c r="F195" s="108" t="s"/>
      <c r="G195" s="108" t="s"/>
      <c r="H195" s="108" t="s"/>
      <c r="I195" s="108" t="s"/>
      <c r="J195" s="108" t="s"/>
    </row>
    <row r="196" spans="1:10">
      <c r="A196" s="76" t="s"/>
      <c r="B196" s="601" t="s"/>
      <c r="C196" s="601" t="s"/>
      <c r="D196" s="582">
        <v>15</v>
      </c>
      <c r="E196" s="108" t="s"/>
      <c r="F196" s="108" t="s"/>
      <c r="G196" s="108" t="s"/>
      <c r="H196" s="108" t="s"/>
      <c r="I196" s="108" t="s"/>
      <c r="J196" s="108" t="s"/>
    </row>
    <row r="197" spans="1:10">
      <c r="A197" s="76" t="s"/>
      <c r="B197" s="601" t="s"/>
      <c r="C197" s="601" t="s"/>
      <c r="D197" s="582">
        <v>20</v>
      </c>
      <c r="E197" s="108" t="s"/>
      <c r="F197" s="108" t="s"/>
      <c r="G197" s="108" t="s"/>
      <c r="H197" s="108" t="s"/>
      <c r="I197" s="108" t="s"/>
      <c r="J197" s="108" t="s"/>
    </row>
    <row r="198" spans="1:10">
      <c r="A198" s="76" t="s"/>
      <c r="B198" s="601" t="s"/>
      <c r="C198" s="601" t="s"/>
      <c r="D198" s="586">
        <v>25</v>
      </c>
      <c r="E198" s="108" t="s"/>
      <c r="F198" s="108" t="s"/>
      <c r="G198" s="108" t="s"/>
      <c r="H198" s="108" t="s"/>
      <c r="I198" s="108" t="s"/>
      <c r="J198" s="108" t="s"/>
    </row>
    <row r="199" spans="1:10">
      <c r="A199" s="76" t="s"/>
      <c r="B199" s="601" t="s"/>
      <c r="C199" s="601" t="s"/>
      <c r="D199" s="586">
        <v>30</v>
      </c>
      <c r="E199" s="108" t="s"/>
      <c r="F199" s="108" t="s"/>
      <c r="G199" s="108" t="s"/>
      <c r="H199" s="108" t="s"/>
      <c r="I199" s="108" t="s"/>
      <c r="J199" s="108" t="s"/>
    </row>
    <row r="200" spans="1:10">
      <c r="A200" s="76" t="s"/>
      <c r="B200" s="601" t="s"/>
      <c r="C200" s="601" t="s"/>
      <c r="D200" s="586">
        <v>35</v>
      </c>
      <c r="E200" s="108" t="s"/>
      <c r="F200" s="108" t="s"/>
      <c r="G200" s="108" t="s"/>
      <c r="H200" s="108" t="s"/>
      <c r="I200" s="108" t="s"/>
      <c r="J200" s="108" t="s"/>
    </row>
    <row r="201" spans="1:10">
      <c r="A201" s="19" t="s"/>
      <c r="B201" s="19" t="s"/>
      <c r="C201" s="19" t="s"/>
      <c r="D201" s="586">
        <v>40</v>
      </c>
      <c r="E201" s="108" t="s"/>
      <c r="F201" s="108" t="s"/>
      <c r="G201" s="108" t="s"/>
      <c r="H201" s="108" t="s"/>
      <c r="I201" s="108" t="s"/>
      <c r="J201" s="108" t="s"/>
    </row>
    <row r="202" spans="1:10">
      <c r="A202" s="19" t="s"/>
      <c r="B202" s="19" t="s"/>
      <c r="C202" s="19" t="s"/>
      <c r="D202" s="586">
        <v>45</v>
      </c>
      <c r="E202" s="108" t="s"/>
      <c r="F202" s="108" t="s"/>
      <c r="G202" s="108" t="s"/>
      <c r="H202" s="108" t="s"/>
      <c r="I202" s="108" t="s"/>
      <c r="J202" s="108" t="s"/>
    </row>
    <row r="203" spans="1:10">
      <c r="A203" s="19" t="s"/>
      <c r="B203" s="19" t="s"/>
      <c r="C203" s="19" t="s"/>
      <c r="D203" s="586">
        <v>50</v>
      </c>
      <c r="E203" s="108" t="s"/>
      <c r="F203" s="108" t="s"/>
      <c r="G203" s="108" t="s"/>
      <c r="H203" s="108" t="s"/>
      <c r="I203" s="108" t="s"/>
      <c r="J203" s="108" t="s"/>
    </row>
    <row r="204" spans="1:10">
      <c r="A204" s="19" t="s"/>
      <c r="B204" s="19" t="s"/>
      <c r="C204" s="601" t="s">
        <v>215</v>
      </c>
      <c r="D204" s="582">
        <v>5</v>
      </c>
      <c r="E204" s="108" t="s"/>
      <c r="F204" s="108" t="s"/>
      <c r="G204" s="108" t="s"/>
      <c r="H204" s="108" t="s"/>
      <c r="I204" s="108" t="s"/>
      <c r="J204" s="108" t="s"/>
    </row>
    <row r="205" spans="1:10">
      <c r="A205" s="19" t="s"/>
      <c r="B205" s="19" t="s"/>
      <c r="C205" s="19" t="s"/>
      <c r="D205" s="582">
        <v>10</v>
      </c>
      <c r="E205" s="108" t="s"/>
      <c r="F205" s="108" t="s"/>
      <c r="G205" s="108" t="s"/>
      <c r="H205" s="108" t="s"/>
      <c r="I205" s="108" t="s"/>
      <c r="J205" s="108" t="s"/>
    </row>
    <row r="206" spans="1:10">
      <c r="A206" s="19" t="s"/>
      <c r="B206" s="19" t="s"/>
      <c r="C206" s="19" t="s"/>
      <c r="D206" s="582">
        <v>15</v>
      </c>
      <c r="E206" s="108" t="s"/>
      <c r="F206" s="108" t="s"/>
      <c r="G206" s="108" t="s"/>
      <c r="H206" s="108" t="s"/>
      <c r="I206" s="108" t="s"/>
      <c r="J206" s="108" t="s"/>
    </row>
    <row r="207" spans="1:10">
      <c r="A207" s="76" t="s"/>
      <c r="B207" s="601" t="s"/>
      <c r="C207" s="601" t="s"/>
      <c r="D207" s="582">
        <v>20</v>
      </c>
      <c r="E207" s="108" t="s"/>
      <c r="F207" s="108" t="s"/>
      <c r="G207" s="108" t="s"/>
      <c r="H207" s="108" t="s"/>
      <c r="I207" s="108" t="s"/>
      <c r="J207" s="108" t="s"/>
    </row>
    <row r="208" spans="1:10">
      <c r="A208" s="76" t="s"/>
      <c r="B208" s="601" t="s"/>
      <c r="C208" s="601" t="s"/>
      <c r="D208" s="586">
        <v>25</v>
      </c>
      <c r="E208" s="108" t="s"/>
      <c r="F208" s="108" t="s"/>
      <c r="G208" s="108" t="s"/>
      <c r="H208" s="108" t="s"/>
      <c r="I208" s="108" t="s"/>
      <c r="J208" s="108" t="s"/>
    </row>
    <row r="209" spans="1:10">
      <c r="A209" s="76" t="s"/>
      <c r="B209" s="601" t="s"/>
      <c r="C209" s="601" t="s"/>
      <c r="D209" s="586">
        <v>30</v>
      </c>
      <c r="E209" s="108" t="s"/>
      <c r="F209" s="108" t="s"/>
      <c r="G209" s="108" t="s"/>
      <c r="H209" s="108" t="s"/>
      <c r="I209" s="108" t="s"/>
      <c r="J209" s="108" t="s"/>
    </row>
    <row r="210" spans="1:10">
      <c r="A210" s="76" t="s"/>
      <c r="B210" s="601" t="s"/>
      <c r="C210" s="601" t="s"/>
      <c r="D210" s="586">
        <v>35</v>
      </c>
      <c r="E210" s="108" t="s"/>
      <c r="F210" s="108" t="s"/>
      <c r="G210" s="108" t="s"/>
      <c r="H210" s="108" t="s"/>
      <c r="I210" s="108" t="s"/>
      <c r="J210" s="108" t="s"/>
    </row>
    <row r="211" spans="1:10">
      <c r="A211" s="76" t="s"/>
      <c r="B211" s="601" t="s"/>
      <c r="C211" s="601" t="s"/>
      <c r="D211" s="586">
        <v>40</v>
      </c>
      <c r="E211" s="108" t="s"/>
      <c r="F211" s="108" t="s"/>
      <c r="G211" s="108" t="s"/>
      <c r="H211" s="108" t="s"/>
      <c r="I211" s="108" t="s"/>
      <c r="J211" s="108" t="s"/>
    </row>
    <row r="212" spans="1:10">
      <c r="A212" s="19" t="s"/>
      <c r="B212" s="19" t="s"/>
      <c r="C212" s="19" t="s"/>
      <c r="D212" s="586">
        <v>45</v>
      </c>
      <c r="E212" s="108" t="s"/>
      <c r="F212" s="108" t="s"/>
      <c r="G212" s="108" t="s"/>
      <c r="H212" s="108" t="s"/>
      <c r="I212" s="108" t="s"/>
      <c r="J212" s="108" t="s"/>
    </row>
    <row r="213" spans="1:10">
      <c r="A213" s="19" t="s"/>
      <c r="B213" s="19" t="s"/>
      <c r="C213" s="19" t="s"/>
      <c r="D213" s="586">
        <v>50</v>
      </c>
      <c r="E213" s="108" t="s"/>
      <c r="F213" s="108" t="s"/>
      <c r="G213" s="108" t="s"/>
      <c r="H213" s="108" t="s"/>
      <c r="I213" s="108" t="s"/>
      <c r="J213" s="108" t="s"/>
    </row>
    <row r="214" spans="1:10" hidden="true">
      <c r="A214" s="19" t="s"/>
      <c r="B214" s="600" t="s">
        <v>214</v>
      </c>
      <c r="C214" s="600" t="s">
        <v>203</v>
      </c>
      <c r="D214" s="108">
        <v>10</v>
      </c>
      <c r="E214" s="108" t="s"/>
      <c r="F214" s="108" t="s"/>
      <c r="G214" s="108" t="s"/>
      <c r="H214" s="108" t="s"/>
      <c r="I214" s="108" t="s"/>
      <c r="J214" s="108" t="s"/>
    </row>
    <row r="215" spans="1:10" hidden="true">
      <c r="A215" s="19" t="s"/>
      <c r="B215" s="19" t="s"/>
      <c r="C215" s="19" t="s"/>
      <c r="D215" s="108">
        <v>20</v>
      </c>
      <c r="E215" s="108" t="s"/>
      <c r="F215" s="108" t="s"/>
      <c r="G215" s="108" t="s"/>
      <c r="H215" s="108" t="s"/>
      <c r="I215" s="108" t="s"/>
      <c r="J215" s="108" t="s"/>
    </row>
    <row r="216" spans="1:10" hidden="true">
      <c r="A216" s="19" t="s"/>
      <c r="B216" s="19" t="s"/>
      <c r="C216" s="19" t="s"/>
      <c r="D216" s="108">
        <v>30</v>
      </c>
      <c r="E216" s="108" t="s"/>
      <c r="F216" s="108" t="s"/>
      <c r="G216" s="108" t="s"/>
      <c r="H216" s="108" t="s"/>
      <c r="I216" s="108" t="s"/>
      <c r="J216" s="108" t="s"/>
    </row>
    <row r="217" spans="1:10" hidden="true">
      <c r="A217" s="19" t="s"/>
      <c r="B217" s="19" t="s"/>
      <c r="C217" s="19" t="s"/>
      <c r="D217" s="108">
        <v>40</v>
      </c>
      <c r="E217" s="108" t="s"/>
      <c r="F217" s="108" t="s"/>
      <c r="G217" s="108" t="s"/>
      <c r="H217" s="108" t="s"/>
      <c r="I217" s="108" t="s"/>
      <c r="J217" s="108" t="s"/>
    </row>
    <row r="218" spans="1:10" hidden="true">
      <c r="A218" s="19" t="s"/>
      <c r="B218" s="19" t="s"/>
      <c r="C218" s="19" t="s"/>
      <c r="D218" s="108">
        <v>50</v>
      </c>
      <c r="E218" s="108" t="s"/>
      <c r="F218" s="108" t="s"/>
      <c r="G218" s="108" t="s"/>
      <c r="H218" s="108" t="s"/>
      <c r="I218" s="108" t="s"/>
      <c r="J218" s="108" t="s"/>
    </row>
    <row r="219" spans="1:10" hidden="true">
      <c r="A219" s="19" t="s"/>
      <c r="B219" s="19" t="s"/>
      <c r="C219" s="601" t="s">
        <v>214</v>
      </c>
      <c r="D219" s="108">
        <v>10</v>
      </c>
      <c r="E219" s="108" t="s"/>
      <c r="F219" s="108" t="s"/>
      <c r="G219" s="108" t="s"/>
      <c r="H219" s="108" t="s"/>
      <c r="I219" s="108" t="s"/>
      <c r="J219" s="108" t="s"/>
    </row>
    <row r="220" spans="1:10" hidden="true">
      <c r="A220" s="19" t="s"/>
      <c r="B220" s="19" t="s"/>
      <c r="C220" s="19" t="s"/>
      <c r="D220" s="108">
        <v>20</v>
      </c>
      <c r="E220" s="583" t="s"/>
      <c r="F220" s="583" t="s"/>
      <c r="G220" s="108" t="s"/>
      <c r="H220" s="583" t="s"/>
      <c r="I220" s="583" t="s"/>
      <c r="J220" s="108" t="s"/>
    </row>
    <row r="221" spans="1:10" hidden="true">
      <c r="A221" s="19" t="s"/>
      <c r="B221" s="19" t="s"/>
      <c r="C221" s="19" t="s"/>
      <c r="D221" s="108">
        <v>30</v>
      </c>
      <c r="E221" s="108" t="s"/>
      <c r="F221" s="108" t="s"/>
      <c r="G221" s="108" t="s"/>
      <c r="H221" s="108" t="s"/>
      <c r="I221" s="108" t="s"/>
      <c r="J221" s="108" t="s"/>
    </row>
    <row r="222" spans="1:10" hidden="true">
      <c r="A222" s="19" t="s"/>
      <c r="B222" s="19" t="s"/>
      <c r="C222" s="19" t="s"/>
      <c r="D222" s="108">
        <v>40</v>
      </c>
      <c r="E222" s="108" t="s"/>
      <c r="F222" s="108" t="s"/>
      <c r="G222" s="108" t="s"/>
      <c r="H222" s="108" t="s"/>
      <c r="I222" s="108" t="s"/>
      <c r="J222" s="108" t="s"/>
    </row>
    <row r="223" spans="1:10" hidden="true">
      <c r="A223" s="19" t="s"/>
      <c r="B223" s="19" t="s"/>
      <c r="C223" s="19" t="s"/>
      <c r="D223" s="108">
        <v>50</v>
      </c>
      <c r="E223" s="108" t="s"/>
      <c r="F223" s="108" t="s"/>
      <c r="G223" s="108" t="s"/>
      <c r="H223" s="108" t="s"/>
      <c r="I223" s="108" t="s"/>
      <c r="J223" s="108" t="s"/>
    </row>
    <row r="224" spans="1:10" hidden="true">
      <c r="A224" s="19" t="s"/>
      <c r="B224" s="19" t="s"/>
      <c r="C224" s="601" t="s">
        <v>215</v>
      </c>
      <c r="D224" s="108">
        <v>10</v>
      </c>
      <c r="E224" s="108" t="s"/>
      <c r="F224" s="108" t="s"/>
      <c r="G224" s="108" t="s"/>
      <c r="H224" s="108" t="s"/>
      <c r="I224" s="108" t="s"/>
      <c r="J224" s="108" t="s"/>
    </row>
    <row r="225" spans="1:10" hidden="true">
      <c r="A225" s="19" t="s"/>
      <c r="B225" s="19" t="s"/>
      <c r="C225" s="19" t="s"/>
      <c r="D225" s="108">
        <v>20</v>
      </c>
      <c r="E225" s="108" t="s"/>
      <c r="F225" s="108" t="s"/>
      <c r="G225" s="108" t="s"/>
      <c r="H225" s="108" t="s"/>
      <c r="I225" s="108" t="s"/>
      <c r="J225" s="108" t="s"/>
    </row>
    <row r="226" spans="1:10" hidden="true">
      <c r="A226" s="19" t="s"/>
      <c r="B226" s="19" t="s"/>
      <c r="C226" s="19" t="s"/>
      <c r="D226" s="108">
        <v>30</v>
      </c>
      <c r="E226" s="108" t="s"/>
      <c r="F226" s="108" t="s"/>
      <c r="G226" s="108" t="s"/>
      <c r="H226" s="108" t="s"/>
      <c r="I226" s="108" t="s"/>
      <c r="J226" s="108" t="s"/>
    </row>
    <row r="227" spans="1:10" hidden="true">
      <c r="A227" s="19" t="s"/>
      <c r="B227" s="19" t="s"/>
      <c r="C227" s="19" t="s"/>
      <c r="D227" s="108">
        <v>40</v>
      </c>
      <c r="E227" s="108" t="s"/>
      <c r="F227" s="108" t="s"/>
      <c r="G227" s="108" t="s"/>
      <c r="H227" s="108" t="s"/>
      <c r="I227" s="108" t="s"/>
      <c r="J227" s="108" t="s"/>
    </row>
    <row r="228" spans="1:10" hidden="true">
      <c r="A228" s="19" t="s"/>
      <c r="B228" s="19" t="s"/>
      <c r="C228" s="19" t="s"/>
      <c r="D228" s="108">
        <v>50</v>
      </c>
      <c r="E228" s="108" t="s"/>
      <c r="F228" s="108" t="s"/>
      <c r="G228" s="108" t="s"/>
      <c r="H228" s="108" t="s"/>
      <c r="I228" s="108" t="s"/>
      <c r="J228" s="108" t="s"/>
    </row>
    <row r="229" spans="1:10" hidden="true">
      <c r="A229" s="19" t="s"/>
      <c r="B229" s="600" t="s">
        <v>215</v>
      </c>
      <c r="C229" s="600" t="s">
        <v>203</v>
      </c>
      <c r="D229" s="108">
        <v>10</v>
      </c>
      <c r="E229" s="583" t="s"/>
      <c r="F229" s="583" t="s"/>
      <c r="G229" s="108" t="s"/>
      <c r="H229" s="583" t="s"/>
      <c r="I229" s="583" t="s"/>
      <c r="J229" s="583" t="s"/>
    </row>
    <row r="230" spans="1:10" hidden="true">
      <c r="A230" s="19" t="s"/>
      <c r="B230" s="19" t="s"/>
      <c r="C230" s="19" t="s"/>
      <c r="D230" s="108">
        <v>20</v>
      </c>
      <c r="E230" s="583" t="s"/>
      <c r="F230" s="583" t="s"/>
      <c r="G230" s="108" t="s"/>
      <c r="H230" s="583" t="s"/>
      <c r="I230" s="583" t="s"/>
      <c r="J230" s="583" t="s"/>
    </row>
    <row r="231" spans="1:10" hidden="true">
      <c r="A231" s="19" t="s"/>
      <c r="B231" s="19" t="s"/>
      <c r="C231" s="19" t="s"/>
      <c r="D231" s="108">
        <v>30</v>
      </c>
      <c r="E231" s="583" t="s"/>
      <c r="F231" s="583" t="s"/>
      <c r="G231" s="108" t="s"/>
      <c r="H231" s="583" t="s"/>
      <c r="I231" s="583" t="s"/>
      <c r="J231" s="583" t="s"/>
    </row>
    <row r="232" spans="1:10" hidden="true">
      <c r="A232" s="19" t="s"/>
      <c r="B232" s="19" t="s"/>
      <c r="C232" s="19" t="s"/>
      <c r="D232" s="108">
        <v>40</v>
      </c>
      <c r="E232" s="583" t="s"/>
      <c r="F232" s="583" t="s"/>
      <c r="G232" s="108" t="s"/>
      <c r="H232" s="583" t="s"/>
      <c r="I232" s="583" t="s"/>
      <c r="J232" s="583" t="s"/>
    </row>
    <row r="233" spans="1:10" hidden="true">
      <c r="A233" s="19" t="s"/>
      <c r="B233" s="19" t="s"/>
      <c r="C233" s="19" t="s"/>
      <c r="D233" s="108">
        <v>50</v>
      </c>
      <c r="E233" s="583" t="s"/>
      <c r="F233" s="583" t="s"/>
      <c r="G233" s="108" t="s"/>
      <c r="H233" s="583" t="s"/>
      <c r="I233" s="583" t="s"/>
      <c r="J233" s="583" t="s"/>
    </row>
    <row r="234" spans="1:10" hidden="true">
      <c r="A234" s="19" t="s"/>
      <c r="B234" s="19" t="s"/>
      <c r="C234" s="601" t="s">
        <v>214</v>
      </c>
      <c r="D234" s="108">
        <v>10</v>
      </c>
      <c r="E234" s="583" t="s"/>
      <c r="F234" s="583" t="s"/>
      <c r="G234" s="108" t="s"/>
      <c r="H234" s="583" t="s"/>
      <c r="I234" s="583" t="s"/>
      <c r="J234" s="583" t="s"/>
    </row>
    <row r="235" spans="1:10" hidden="true">
      <c r="A235" s="19" t="s"/>
      <c r="B235" s="19" t="s"/>
      <c r="C235" s="19" t="s"/>
      <c r="D235" s="108">
        <v>20</v>
      </c>
      <c r="E235" s="583" t="s"/>
      <c r="F235" s="583" t="s"/>
      <c r="G235" s="108" t="s"/>
      <c r="H235" s="583" t="s"/>
      <c r="I235" s="583" t="s"/>
      <c r="J235" s="583" t="s"/>
    </row>
    <row r="236" spans="1:10" hidden="true">
      <c r="A236" s="19" t="s"/>
      <c r="B236" s="19" t="s"/>
      <c r="C236" s="19" t="s"/>
      <c r="D236" s="108">
        <v>30</v>
      </c>
      <c r="E236" s="583" t="s"/>
      <c r="F236" s="583" t="s"/>
      <c r="G236" s="108" t="s"/>
      <c r="H236" s="583" t="s"/>
      <c r="I236" s="583" t="s"/>
      <c r="J236" s="583" t="s"/>
    </row>
    <row r="237" spans="1:10" hidden="true">
      <c r="A237" s="19" t="s"/>
      <c r="B237" s="19" t="s"/>
      <c r="C237" s="19" t="s"/>
      <c r="D237" s="108">
        <v>40</v>
      </c>
      <c r="E237" s="583" t="s"/>
      <c r="F237" s="583" t="s"/>
      <c r="G237" s="108" t="s"/>
      <c r="H237" s="583" t="s"/>
      <c r="I237" s="583" t="s"/>
      <c r="J237" s="583" t="s"/>
    </row>
    <row r="238" spans="1:10" hidden="true">
      <c r="A238" s="19" t="s"/>
      <c r="B238" s="19" t="s"/>
      <c r="C238" s="19" t="s"/>
      <c r="D238" s="108">
        <v>50</v>
      </c>
      <c r="E238" s="583" t="s"/>
      <c r="F238" s="583" t="s"/>
      <c r="G238" s="108" t="s"/>
      <c r="H238" s="583" t="s"/>
      <c r="I238" s="583" t="s"/>
      <c r="J238" s="583" t="s"/>
    </row>
    <row r="239" spans="1:10" hidden="true">
      <c r="A239" s="19" t="s"/>
      <c r="B239" s="19" t="s"/>
      <c r="C239" s="601" t="s">
        <v>215</v>
      </c>
      <c r="D239" s="108">
        <v>10</v>
      </c>
      <c r="E239" s="583" t="s"/>
      <c r="F239" s="583" t="s"/>
      <c r="G239" s="108" t="s"/>
      <c r="H239" s="583" t="s"/>
      <c r="I239" s="583" t="s"/>
      <c r="J239" s="583" t="s"/>
    </row>
    <row r="240" spans="1:10" hidden="true">
      <c r="A240" s="19" t="s"/>
      <c r="B240" s="19" t="s"/>
      <c r="C240" s="19" t="s"/>
      <c r="D240" s="108">
        <v>20</v>
      </c>
      <c r="E240" s="583" t="s"/>
      <c r="F240" s="583" t="s"/>
      <c r="G240" s="108" t="s"/>
      <c r="H240" s="583" t="s"/>
      <c r="I240" s="583" t="s"/>
      <c r="J240" s="583" t="s"/>
    </row>
    <row r="241" spans="1:10" hidden="true">
      <c r="A241" s="19" t="s"/>
      <c r="B241" s="19" t="s"/>
      <c r="C241" s="19" t="s"/>
      <c r="D241" s="108">
        <v>30</v>
      </c>
      <c r="E241" s="583" t="s"/>
      <c r="F241" s="583" t="s"/>
      <c r="G241" s="108" t="s"/>
      <c r="H241" s="583" t="s"/>
      <c r="I241" s="583" t="s"/>
      <c r="J241" s="583" t="s"/>
    </row>
    <row r="242" spans="1:10" hidden="true">
      <c r="A242" s="19" t="s"/>
      <c r="B242" s="19" t="s"/>
      <c r="C242" s="19" t="s"/>
      <c r="D242" s="108">
        <v>40</v>
      </c>
      <c r="E242" s="583" t="s"/>
      <c r="F242" s="583" t="s"/>
      <c r="G242" s="108" t="s"/>
      <c r="H242" s="583" t="s"/>
      <c r="I242" s="583" t="s"/>
      <c r="J242" s="583" t="s"/>
    </row>
    <row r="243" spans="1:10" hidden="true">
      <c r="A243" s="19" t="s"/>
      <c r="B243" s="19" t="s"/>
      <c r="C243" s="19" t="s"/>
      <c r="D243" s="108">
        <v>50</v>
      </c>
      <c r="E243" s="583" t="s"/>
      <c r="F243" s="583" t="s"/>
      <c r="G243" s="108" t="s"/>
      <c r="H243" s="583" t="s"/>
      <c r="I243" s="583" t="s"/>
      <c r="J243" s="583" t="s"/>
    </row>
    <row r="244" spans="1:10">
      <c r="A244" s="27" t="s"/>
      <c r="B244" s="569" t="s"/>
      <c r="C244" s="569" t="s"/>
      <c r="D244" s="253" t="s"/>
      <c r="E244" s="253" t="s"/>
      <c r="F244" s="253" t="s"/>
      <c r="G244" s="253" t="s"/>
      <c r="H244" s="253" t="s"/>
      <c r="I244" s="253" t="s"/>
      <c r="J244" s="253" t="s"/>
    </row>
    <row r="245" spans="1:10">
      <c r="A245" s="27" t="s"/>
      <c r="B245" s="569" t="s"/>
      <c r="C245" s="569" t="s"/>
      <c r="D245" s="253" t="s"/>
      <c r="E245" s="253" t="s"/>
      <c r="F245" s="253" t="s"/>
      <c r="G245" s="253" t="s"/>
      <c r="H245" s="253" t="s"/>
      <c r="I245" s="253" t="s"/>
      <c r="J245" s="253" t="s"/>
    </row>
    <row r="246" spans="1:10">
      <c r="A246" s="27" t="s"/>
      <c r="B246" s="569" t="s"/>
      <c r="C246" s="569" t="s"/>
      <c r="D246" s="253" t="s"/>
      <c r="E246" s="253" t="s"/>
      <c r="F246" s="253" t="s"/>
      <c r="G246" s="253" t="s"/>
      <c r="H246" s="253" t="s"/>
      <c r="I246" s="253" t="s"/>
      <c r="J246" s="253" t="s"/>
    </row>
    <row r="247" spans="1:10">
      <c r="A247" s="27" t="s"/>
      <c r="B247" s="569" t="s"/>
      <c r="C247" s="569" t="s"/>
      <c r="D247" s="253" t="s"/>
      <c r="E247" s="253" t="s"/>
      <c r="F247" s="253" t="s"/>
      <c r="G247" s="253" t="s"/>
      <c r="H247" s="253" t="s"/>
      <c r="I247" s="253" t="s"/>
      <c r="J247" s="253" t="s"/>
    </row>
    <row r="248" spans="1:10">
      <c r="A248" s="27" t="s"/>
      <c r="B248" s="569" t="s"/>
      <c r="C248" s="569" t="s"/>
      <c r="D248" s="253" t="s"/>
      <c r="E248" s="253" t="s"/>
      <c r="F248" s="253" t="s"/>
      <c r="G248" s="253" t="s"/>
      <c r="H248" s="253" t="s"/>
      <c r="I248" s="253" t="s"/>
      <c r="J248" s="253" t="s"/>
    </row>
    <row r="249" spans="1:10">
      <c r="A249" s="27" t="s"/>
      <c r="B249" s="569" t="s"/>
      <c r="C249" s="569" t="s"/>
      <c r="D249" s="253" t="s"/>
      <c r="E249" s="253" t="s"/>
      <c r="F249" s="253" t="s"/>
      <c r="G249" s="253" t="s"/>
      <c r="H249" s="253" t="s"/>
      <c r="I249" s="253" t="s"/>
      <c r="J249" s="253" t="s"/>
    </row>
    <row r="250" spans="1:10">
      <c r="A250" s="27" t="s"/>
      <c r="B250" s="569" t="s"/>
      <c r="C250" s="569" t="s"/>
      <c r="D250" s="253" t="s"/>
      <c r="E250" s="253" t="s"/>
      <c r="F250" s="253" t="s"/>
      <c r="G250" s="253" t="s"/>
      <c r="H250" s="253" t="s"/>
      <c r="I250" s="253" t="s"/>
      <c r="J250" s="253" t="s"/>
    </row>
    <row r="251" spans="1:10">
      <c r="A251" s="27" t="s"/>
      <c r="B251" s="569" t="s"/>
      <c r="C251" s="569" t="s"/>
      <c r="D251" s="253" t="s"/>
      <c r="E251" s="253" t="s"/>
      <c r="F251" s="253" t="s"/>
      <c r="G251" s="253" t="s"/>
      <c r="H251" s="253" t="s"/>
      <c r="I251" s="253" t="s"/>
      <c r="J251" s="253" t="s"/>
    </row>
    <row r="252" spans="1:10">
      <c r="A252" s="27" t="s"/>
      <c r="B252" s="569" t="s"/>
      <c r="C252" s="569" t="s"/>
      <c r="D252" s="253" t="s"/>
      <c r="E252" s="253" t="s"/>
      <c r="F252" s="253" t="s"/>
      <c r="G252" s="253" t="s"/>
      <c r="H252" s="253" t="s"/>
      <c r="I252" s="253" t="s"/>
      <c r="J252" s="253" t="s"/>
    </row>
    <row r="253" spans="1:10">
      <c r="A253" s="27" t="s"/>
      <c r="B253" s="569" t="s"/>
      <c r="C253" s="569" t="s"/>
      <c r="D253" s="253" t="s"/>
      <c r="E253" s="253" t="s"/>
      <c r="F253" s="253" t="s"/>
      <c r="G253" s="253" t="s"/>
      <c r="H253" s="253" t="s"/>
      <c r="I253" s="253" t="s"/>
      <c r="J253" s="253" t="s"/>
    </row>
    <row r="254" spans="1:10">
      <c r="A254" s="27" t="s"/>
      <c r="B254" s="569" t="s"/>
      <c r="C254" s="569" t="s"/>
      <c r="D254" s="253" t="s"/>
      <c r="E254" s="253" t="s"/>
      <c r="F254" s="253" t="s"/>
      <c r="G254" s="253" t="s"/>
      <c r="H254" s="253" t="s"/>
      <c r="I254" s="253" t="s"/>
      <c r="J254" s="253" t="s"/>
    </row>
    <row r="255" spans="1:10">
      <c r="A255" s="27" t="s"/>
      <c r="B255" s="569" t="s"/>
      <c r="C255" s="569" t="s"/>
      <c r="D255" s="253" t="s"/>
      <c r="E255" s="253" t="s"/>
      <c r="F255" s="253" t="s"/>
      <c r="G255" s="253" t="s"/>
      <c r="H255" s="253" t="s"/>
      <c r="I255" s="253" t="s"/>
      <c r="J255" s="253" t="s"/>
    </row>
    <row r="256" spans="1:10">
      <c r="A256" s="27" t="s"/>
      <c r="B256" s="569" t="s"/>
      <c r="C256" s="569" t="s"/>
      <c r="D256" s="253" t="s"/>
      <c r="E256" s="253" t="s"/>
      <c r="F256" s="253" t="s"/>
      <c r="G256" s="253" t="s"/>
      <c r="H256" s="253" t="s"/>
      <c r="I256" s="253" t="s"/>
      <c r="J256" s="253" t="s"/>
    </row>
    <row r="257" spans="1:10">
      <c r="A257" s="27" t="s"/>
      <c r="B257" s="569" t="s"/>
      <c r="C257" s="569" t="s"/>
      <c r="D257" s="253" t="s"/>
      <c r="E257" s="253" t="s"/>
      <c r="F257" s="253" t="s"/>
      <c r="G257" s="253" t="s"/>
      <c r="H257" s="253" t="s"/>
      <c r="I257" s="253" t="s"/>
      <c r="J257" s="253" t="s"/>
    </row>
    <row r="258" spans="1:10">
      <c r="A258" s="27" t="s"/>
      <c r="B258" s="569" t="s"/>
      <c r="C258" s="569" t="s"/>
      <c r="D258" s="253" t="s"/>
      <c r="E258" s="253" t="s"/>
      <c r="F258" s="253" t="s"/>
      <c r="G258" s="253" t="s"/>
      <c r="H258" s="253" t="s"/>
      <c r="I258" s="253" t="s"/>
      <c r="J258" s="253" t="s"/>
    </row>
    <row r="259" spans="1:10">
      <c r="A259" s="27" t="s"/>
      <c r="B259" s="569" t="s"/>
      <c r="C259" s="569" t="s"/>
      <c r="D259" s="253" t="s"/>
      <c r="E259" s="253" t="s"/>
      <c r="F259" s="253" t="s"/>
      <c r="G259" s="253" t="s"/>
      <c r="H259" s="253" t="s"/>
      <c r="I259" s="253" t="s"/>
      <c r="J259" s="253" t="s"/>
    </row>
    <row r="260" spans="1:10">
      <c r="A260" s="27" t="s"/>
      <c r="B260" s="569" t="s"/>
      <c r="C260" s="569" t="s"/>
      <c r="D260" s="253" t="s"/>
      <c r="E260" s="253" t="s"/>
      <c r="F260" s="253" t="s"/>
      <c r="G260" s="253" t="s"/>
      <c r="H260" s="253" t="s"/>
      <c r="I260" s="253" t="s"/>
      <c r="J260" s="253" t="s"/>
    </row>
    <row r="261" spans="1:10">
      <c r="A261" s="27" t="s"/>
      <c r="B261" s="569" t="s"/>
      <c r="C261" s="569" t="s"/>
      <c r="D261" s="253" t="s"/>
      <c r="E261" s="253" t="s"/>
      <c r="F261" s="253" t="s"/>
      <c r="G261" s="253" t="s"/>
      <c r="H261" s="253" t="s"/>
      <c r="I261" s="253" t="s"/>
      <c r="J261" s="253" t="s"/>
    </row>
    <row r="262" spans="1:10">
      <c r="A262" s="27" t="s"/>
      <c r="B262" s="569" t="s"/>
      <c r="C262" s="569" t="s"/>
      <c r="D262" s="253" t="s"/>
      <c r="E262" s="253" t="s"/>
      <c r="F262" s="253" t="s"/>
      <c r="G262" s="253" t="s"/>
      <c r="H262" s="253" t="s"/>
      <c r="I262" s="253" t="s"/>
      <c r="J262" s="253" t="s"/>
    </row>
    <row r="263" spans="1:10">
      <c r="A263" s="27" t="s"/>
      <c r="B263" s="569" t="s"/>
      <c r="C263" s="569" t="s"/>
      <c r="D263" s="253" t="s"/>
      <c r="E263" s="253" t="s"/>
      <c r="F263" s="253" t="s"/>
      <c r="G263" s="253" t="s"/>
      <c r="H263" s="253" t="s"/>
      <c r="I263" s="253" t="s"/>
      <c r="J263" s="253" t="s"/>
    </row>
    <row r="264" spans="1:10">
      <c r="A264" s="27" t="s"/>
      <c r="B264" s="569" t="s"/>
      <c r="C264" s="569" t="s"/>
      <c r="D264" s="253" t="s"/>
      <c r="E264" s="253" t="s"/>
      <c r="F264" s="253" t="s"/>
      <c r="G264" s="253" t="s"/>
      <c r="H264" s="253" t="s"/>
      <c r="I264" s="253" t="s"/>
      <c r="J264" s="253" t="s"/>
    </row>
    <row r="265" spans="1:10">
      <c r="A265" s="27" t="s"/>
      <c r="B265" s="569" t="s"/>
      <c r="C265" s="569" t="s"/>
      <c r="D265" s="253" t="s"/>
      <c r="E265" s="253" t="s"/>
      <c r="F265" s="253" t="s"/>
      <c r="G265" s="253" t="s"/>
      <c r="H265" s="253" t="s"/>
      <c r="I265" s="253" t="s"/>
      <c r="J265" s="253" t="s"/>
    </row>
    <row r="266" spans="1:10">
      <c r="A266" s="27" t="s"/>
      <c r="B266" s="569" t="s"/>
      <c r="C266" s="569" t="s"/>
      <c r="D266" s="253" t="s"/>
      <c r="E266" s="253" t="s"/>
      <c r="F266" s="253" t="s"/>
      <c r="G266" s="253" t="s"/>
      <c r="H266" s="253" t="s"/>
      <c r="I266" s="253" t="s"/>
      <c r="J266" s="253" t="s"/>
    </row>
    <row r="267" spans="1:10">
      <c r="A267" s="27" t="s"/>
      <c r="B267" s="569" t="s"/>
      <c r="C267" s="569" t="s"/>
      <c r="D267" s="253" t="s"/>
      <c r="E267" s="253" t="s"/>
      <c r="F267" s="253" t="s"/>
      <c r="G267" s="253" t="s"/>
      <c r="H267" s="253" t="s"/>
      <c r="I267" s="253" t="s"/>
      <c r="J267" s="253" t="s"/>
    </row>
    <row r="268" spans="1:10">
      <c r="A268" s="27" t="s"/>
      <c r="B268" s="569" t="s"/>
      <c r="C268" s="569" t="s"/>
      <c r="D268" s="253" t="s"/>
      <c r="E268" s="253" t="s"/>
      <c r="F268" s="253" t="s"/>
      <c r="G268" s="253" t="s"/>
      <c r="H268" s="253" t="s"/>
      <c r="I268" s="253" t="s"/>
      <c r="J268" s="253" t="s"/>
    </row>
  </sheetData>
  <mergeCells count="54">
    <mergeCell ref="B33:B47"/>
    <mergeCell ref="C33:C37"/>
    <mergeCell ref="C38:C42"/>
    <mergeCell ref="C43:C47"/>
    <mergeCell ref="B48:B62"/>
    <mergeCell ref="C48:C52"/>
    <mergeCell ref="C53:C57"/>
    <mergeCell ref="C58:C62"/>
    <mergeCell ref="B94:B108"/>
    <mergeCell ref="C94:C98"/>
    <mergeCell ref="C99:C103"/>
    <mergeCell ref="C104:C108"/>
    <mergeCell ref="B109:B123"/>
    <mergeCell ref="C109:C113"/>
    <mergeCell ref="C114:C118"/>
    <mergeCell ref="C119:C123"/>
    <mergeCell ref="B154:B168"/>
    <mergeCell ref="C154:C158"/>
    <mergeCell ref="C159:C163"/>
    <mergeCell ref="C164:C168"/>
    <mergeCell ref="B169:B183"/>
    <mergeCell ref="C169:C173"/>
    <mergeCell ref="C174:C178"/>
    <mergeCell ref="C179:C183"/>
    <mergeCell ref="B214:B228"/>
    <mergeCell ref="C214:C218"/>
    <mergeCell ref="C219:C223"/>
    <mergeCell ref="C224:C228"/>
    <mergeCell ref="B229:B243"/>
    <mergeCell ref="C229:C233"/>
    <mergeCell ref="C234:C238"/>
    <mergeCell ref="C239:C243"/>
    <mergeCell ref="L2:N2"/>
    <mergeCell ref="L8:M8"/>
    <mergeCell ref="C3:C12"/>
    <mergeCell ref="C13:C22"/>
    <mergeCell ref="C23:C32"/>
    <mergeCell ref="B3:B32"/>
    <mergeCell ref="A3:A62"/>
    <mergeCell ref="C63:C73"/>
    <mergeCell ref="C74:C83"/>
    <mergeCell ref="A63:A123"/>
    <mergeCell ref="B63:B93"/>
    <mergeCell ref="C84:C93"/>
    <mergeCell ref="C124:C133"/>
    <mergeCell ref="C134:C143"/>
    <mergeCell ref="C144:C153"/>
    <mergeCell ref="A124:A183"/>
    <mergeCell ref="B124:B153"/>
    <mergeCell ref="C204:C213"/>
    <mergeCell ref="C194:C203"/>
    <mergeCell ref="C184:C193"/>
    <mergeCell ref="A184:A243"/>
    <mergeCell ref="B184:B213"/>
  </mergeCells>
</worksheet>
</file>

<file path=xl/worksheets/sheet4.xml><?xml version="1.0" encoding="utf-8"?>
<worksheet xmlns="http://schemas.openxmlformats.org/spreadsheetml/2006/main">
  <sheetPr/>
  <dimension ref="AN41"/>
  <sheetViews>
    <sheetView showGridLines="true" workbookViewId="0">
      <selection activeCell="D7" sqref="D7"/>
    </sheetView>
  </sheetViews>
  <sheetFormatPr defaultRowHeight="13.8"/>
  <cols>
    <col min="1" max="1" width="22.4414" style="737" customWidth="true"/>
    <col min="2" max="2" width="8.46094" style="738" hidden="true" customWidth="true"/>
    <col min="3" max="3" width="8.88672" style="738"/>
    <col min="4" max="4" width="15.082" style="738" customWidth="true"/>
    <col min="5" max="5" width="15.7031" style="738" customWidth="true"/>
    <col min="6" max="6" width="4.17188" style="738" customWidth="true"/>
    <col min="7" max="7" width="20.6016" style="738" customWidth="true"/>
    <col min="9" max="9" width="14.3516" style="23" customWidth="true"/>
    <col min="10" max="10" width="14.7109" style="23" customWidth="true"/>
    <col min="11" max="11" width="2.82031" style="23" customWidth="true"/>
    <col min="12" max="12" width="20.7227" style="23" customWidth="true"/>
    <col min="14" max="14" width="15.082" style="23" customWidth="true"/>
    <col min="15" max="15" width="15.2109" style="23" customWidth="true"/>
    <col min="16" max="16" width="3.80078" style="23" customWidth="true"/>
    <col min="17" max="17" width="20.1094" style="23" customWidth="true"/>
    <col min="19" max="19" width="14.3516" style="23" customWidth="true"/>
    <col min="20" max="20" width="15.9414" style="23" customWidth="true"/>
    <col min="21" max="21" width="2.57031" style="23" customWidth="true"/>
    <col min="22" max="22" width="19.3828" style="23" customWidth="true"/>
    <col min="24" max="24" width="16.0625" style="23" customWidth="true"/>
    <col min="25" max="25" width="15.4531" style="23" customWidth="true"/>
    <col min="26" max="26" width="3.42969" style="23" customWidth="true"/>
    <col min="27" max="27" width="4.78125" style="23" customWidth="true"/>
    <col min="28" max="40" width="4.90234" style="23" customWidth="true"/>
  </cols>
  <sheetData>
    <row r="1" spans="1:22">
      <c r="A1" s="20" t="s">
        <v>14</v>
      </c>
      <c r="G1" s="20" t="s">
        <v>15</v>
      </c>
      <c r="L1" s="20" t="s">
        <v>16</v>
      </c>
      <c r="M1" s="21" t="s"/>
      <c r="N1" s="21" t="s"/>
      <c r="O1" s="21" t="s"/>
      <c r="Q1" s="20" t="s">
        <v>17</v>
      </c>
      <c r="V1" s="20" t="s">
        <v>18</v>
      </c>
    </row>
    <row r="2" spans="1:22">
      <c r="A2" s="22">
        <v>1</v>
      </c>
      <c r="L2" s="23" t="s"/>
      <c r="M2" s="21" t="s"/>
      <c r="N2" s="21" t="s"/>
      <c r="O2" s="21" t="s"/>
      <c r="Q2" s="23" t="s"/>
      <c r="V2" s="23" t="s"/>
    </row>
    <row r="3" spans="1:40">
      <c r="A3" s="24" t="s">
        <v>19</v>
      </c>
      <c r="G3" s="24" t="s">
        <v>19</v>
      </c>
      <c r="H3" s="23" t="s"/>
      <c r="I3" s="23" t="s"/>
      <c r="J3" s="23" t="s"/>
      <c r="L3" s="24" t="s">
        <v>19</v>
      </c>
      <c r="M3" s="23" t="s"/>
      <c r="N3" s="23" t="s"/>
      <c r="O3" s="23" t="s"/>
      <c r="Q3" s="24" t="s">
        <v>19</v>
      </c>
      <c r="R3" s="23" t="s"/>
      <c r="S3" s="23" t="s"/>
      <c r="T3" s="23" t="s"/>
      <c r="V3" s="25" t="s">
        <v>19</v>
      </c>
      <c r="W3" s="23" t="s"/>
      <c r="X3" s="23" t="s"/>
      <c r="Y3" s="26" t="s"/>
      <c r="Z3" s="27" t="s"/>
      <c r="AA3" s="27" t="s"/>
      <c r="AB3" s="27" t="s"/>
      <c r="AC3" s="27" t="s"/>
      <c r="AD3" s="27" t="s"/>
      <c r="AE3" s="27" t="s"/>
      <c r="AF3" s="27" t="s"/>
      <c r="AG3" s="27" t="s"/>
      <c r="AH3" s="27" t="s"/>
      <c r="AI3" s="27" t="s"/>
      <c r="AJ3" s="27" t="s"/>
      <c r="AK3" s="27" t="s"/>
      <c r="AL3" s="27" t="s"/>
      <c r="AM3" s="27" t="s"/>
      <c r="AN3" s="27" t="s"/>
    </row>
    <row r="4" spans="2:40">
      <c r="B4" s="28" t="s">
        <v>5</v>
      </c>
      <c r="C4" s="28" t="s">
        <v>20</v>
      </c>
      <c r="D4" s="28" t="s">
        <v>21</v>
      </c>
      <c r="E4" s="28" t="s">
        <v>22</v>
      </c>
      <c r="G4" s="29" t="s"/>
      <c r="H4" s="28" t="s">
        <v>20</v>
      </c>
      <c r="I4" s="28" t="s">
        <v>21</v>
      </c>
      <c r="J4" s="28" t="s">
        <v>22</v>
      </c>
      <c r="L4" s="29" t="s"/>
      <c r="M4" s="28" t="s">
        <v>20</v>
      </c>
      <c r="N4" s="28" t="s">
        <v>21</v>
      </c>
      <c r="O4" s="28" t="s">
        <v>22</v>
      </c>
      <c r="Q4" s="29" t="s"/>
      <c r="R4" s="28" t="s">
        <v>20</v>
      </c>
      <c r="S4" s="28" t="s">
        <v>21</v>
      </c>
      <c r="T4" s="28" t="s">
        <v>22</v>
      </c>
      <c r="V4" s="29" t="s"/>
      <c r="W4" s="28" t="s">
        <v>20</v>
      </c>
      <c r="X4" s="28" t="s">
        <v>21</v>
      </c>
      <c r="Y4" s="28" t="s">
        <v>22</v>
      </c>
      <c r="Z4" s="27" t="s"/>
      <c r="AA4" s="27" t="s"/>
      <c r="AC4" s="30" t="s"/>
      <c r="AD4" s="27" t="s"/>
      <c r="AE4" s="27" t="s"/>
      <c r="AF4" s="27" t="s"/>
      <c r="AG4" s="27" t="s"/>
      <c r="AH4" s="27" t="s"/>
      <c r="AI4" s="27" t="s"/>
      <c r="AJ4" s="27" t="s"/>
      <c r="AK4" s="27" t="s"/>
      <c r="AL4" s="27" t="s"/>
      <c r="AM4" s="27" t="s"/>
      <c r="AN4" s="27" t="s"/>
    </row>
    <row r="5" spans="1:40" s="736">
      <c r="A5" s="31" t="s"/>
      <c r="B5" s="32">
        <v>1</v>
      </c>
      <c r="C5" s="32">
        <v>0.84</v>
      </c>
      <c r="D5" s="32">
        <v>0.1</v>
      </c>
      <c r="E5" s="32">
        <v>0.06</v>
      </c>
      <c r="F5" s="33" t="s"/>
      <c r="G5" s="34" t="s"/>
      <c r="H5" s="28">
        <v>0.866666666666667</v>
      </c>
      <c r="I5" s="28">
        <v>0.133333333333333</v>
      </c>
      <c r="J5" s="32">
        <v>0</v>
      </c>
      <c r="K5" s="35" t="s"/>
      <c r="L5" s="34" t="s"/>
      <c r="M5" s="28">
        <v>0.885714285714286</v>
      </c>
      <c r="N5" s="28">
        <v>0.085714285714286</v>
      </c>
      <c r="O5" s="28">
        <v>0.028571428571429</v>
      </c>
      <c r="P5" s="35" t="s"/>
      <c r="Q5" s="34" t="s"/>
      <c r="R5" s="28">
        <v>0.857142857142857</v>
      </c>
      <c r="S5" s="28">
        <v>0.114285714285714</v>
      </c>
      <c r="T5" s="28">
        <v>0.028571428571429</v>
      </c>
      <c r="U5" s="35" t="s"/>
      <c r="V5" s="34" t="s"/>
      <c r="W5" s="28">
        <v>0.966666666666667</v>
      </c>
      <c r="X5" s="28">
        <v>0.033333333333333</v>
      </c>
      <c r="Y5" s="32">
        <v>0</v>
      </c>
      <c r="Z5" s="30" t="s"/>
      <c r="AA5" s="30" t="s"/>
      <c r="AC5" s="30" t="s"/>
      <c r="AD5" s="30" t="s"/>
      <c r="AE5" s="30" t="s"/>
      <c r="AF5" s="30" t="s"/>
      <c r="AG5" s="30" t="s"/>
      <c r="AH5" s="30" t="s"/>
      <c r="AI5" s="30" t="s"/>
      <c r="AJ5" s="30" t="s"/>
      <c r="AK5" s="30" t="s"/>
      <c r="AL5" s="30" t="s"/>
      <c r="AM5" s="30" t="s"/>
      <c r="AN5" s="30" t="s"/>
    </row>
    <row r="6" spans="1:40">
      <c r="A6" s="36" t="s">
        <v>23</v>
      </c>
      <c r="G6" s="36" t="s">
        <v>23</v>
      </c>
      <c r="H6" s="23" t="s"/>
      <c r="I6" s="23" t="s"/>
      <c r="J6" s="23" t="s"/>
      <c r="L6" s="36" t="s">
        <v>23</v>
      </c>
      <c r="M6" s="23" t="s"/>
      <c r="N6" s="23" t="s"/>
      <c r="O6" s="23" t="s"/>
      <c r="Q6" s="36" t="s">
        <v>23</v>
      </c>
      <c r="R6" s="23" t="s"/>
      <c r="S6" s="23" t="s"/>
      <c r="T6" s="23" t="s"/>
      <c r="V6" s="36" t="s">
        <v>23</v>
      </c>
      <c r="W6" s="23" t="s"/>
      <c r="X6" s="23" t="s"/>
      <c r="Y6" s="23" t="s"/>
      <c r="Z6" s="27" t="s"/>
      <c r="AA6" s="27" t="s"/>
      <c r="AB6" s="27" t="s"/>
      <c r="AC6" s="27" t="s"/>
      <c r="AD6" s="27" t="s"/>
      <c r="AE6" s="27" t="s"/>
      <c r="AF6" s="27" t="s"/>
      <c r="AG6" s="27" t="s"/>
      <c r="AH6" s="27" t="s"/>
      <c r="AI6" s="27" t="s"/>
      <c r="AJ6" s="27" t="s"/>
      <c r="AK6" s="27" t="s"/>
      <c r="AL6" s="27" t="s"/>
      <c r="AM6" s="27" t="s"/>
      <c r="AN6" s="27" t="s"/>
    </row>
    <row r="7" spans="2:40">
      <c r="B7" s="28" t="s">
        <v>5</v>
      </c>
      <c r="C7" s="28" t="s">
        <v>20</v>
      </c>
      <c r="D7" s="28" t="s">
        <v>21</v>
      </c>
      <c r="E7" s="28" t="s">
        <v>22</v>
      </c>
      <c r="G7" s="29" t="s"/>
      <c r="H7" s="28" t="s">
        <v>20</v>
      </c>
      <c r="I7" s="28" t="s">
        <v>21</v>
      </c>
      <c r="J7" s="28" t="s">
        <v>22</v>
      </c>
      <c r="L7" s="29" t="s"/>
      <c r="M7" s="28" t="s">
        <v>20</v>
      </c>
      <c r="N7" s="28" t="s">
        <v>21</v>
      </c>
      <c r="O7" s="28" t="s">
        <v>22</v>
      </c>
      <c r="Q7" s="29" t="s"/>
      <c r="R7" s="28" t="s">
        <v>20</v>
      </c>
      <c r="S7" s="28" t="s">
        <v>21</v>
      </c>
      <c r="T7" s="28" t="s">
        <v>22</v>
      </c>
      <c r="V7" s="29" t="s"/>
      <c r="W7" s="28" t="s">
        <v>20</v>
      </c>
      <c r="X7" s="28" t="s">
        <v>21</v>
      </c>
      <c r="Y7" s="28" t="s">
        <v>22</v>
      </c>
      <c r="Z7" s="27" t="s"/>
      <c r="AA7" s="27" t="s"/>
      <c r="AB7" s="27" t="s"/>
      <c r="AC7" s="27" t="s"/>
      <c r="AD7" s="27" t="s"/>
      <c r="AE7" s="27" t="s"/>
      <c r="AF7" s="27" t="s"/>
      <c r="AG7" s="27" t="s"/>
      <c r="AH7" s="27" t="s"/>
      <c r="AI7" s="27" t="s"/>
      <c r="AJ7" s="27" t="s"/>
      <c r="AK7" s="27" t="s"/>
      <c r="AL7" s="27" t="s"/>
      <c r="AM7" s="27" t="s"/>
      <c r="AN7" s="27" t="s"/>
    </row>
    <row r="8" spans="1:40" s="736">
      <c r="A8" s="31" t="s"/>
      <c r="B8" s="32">
        <v>1</v>
      </c>
      <c r="C8" s="32">
        <v>0.92</v>
      </c>
      <c r="D8" s="32">
        <v>0.08</v>
      </c>
      <c r="E8" s="32">
        <v>0</v>
      </c>
      <c r="F8" s="33" t="s"/>
      <c r="G8" s="34" t="s"/>
      <c r="H8" s="28">
        <v>0.866666666666667</v>
      </c>
      <c r="I8" s="28">
        <v>0.133333333333333</v>
      </c>
      <c r="J8" s="32">
        <v>0</v>
      </c>
      <c r="K8" s="35" t="s"/>
      <c r="L8" s="34" t="s"/>
      <c r="M8" s="28">
        <v>0.942857142857143</v>
      </c>
      <c r="N8" s="28">
        <v>0.057142857142857</v>
      </c>
      <c r="O8" s="37">
        <v>0</v>
      </c>
      <c r="P8" s="35" t="s"/>
      <c r="Q8" s="34" t="s"/>
      <c r="R8" s="28">
        <v>0.914285714285714</v>
      </c>
      <c r="S8" s="28">
        <v>0.085714285714286</v>
      </c>
      <c r="T8" s="32">
        <v>0</v>
      </c>
      <c r="U8" s="35" t="s"/>
      <c r="V8" s="34" t="s"/>
      <c r="W8" s="28">
        <v>0.966666666666667</v>
      </c>
      <c r="X8" s="28">
        <v>0.033333333333333</v>
      </c>
      <c r="Y8" s="32">
        <v>0</v>
      </c>
      <c r="Z8" s="30" t="s"/>
      <c r="AA8" s="30" t="s"/>
      <c r="AB8" s="30" t="s"/>
      <c r="AC8" s="30" t="s"/>
      <c r="AD8" s="30" t="s"/>
      <c r="AE8" s="30" t="s"/>
      <c r="AF8" s="30" t="s"/>
      <c r="AG8" s="30" t="s"/>
      <c r="AH8" s="30" t="s"/>
      <c r="AI8" s="30" t="s"/>
      <c r="AJ8" s="30" t="s"/>
      <c r="AK8" s="30" t="s"/>
      <c r="AL8" s="30" t="s"/>
      <c r="AM8" s="30" t="s"/>
      <c r="AN8" s="30" t="s"/>
    </row>
    <row r="9" spans="1:40">
      <c r="A9" s="36" t="s">
        <v>24</v>
      </c>
      <c r="B9" s="29" t="s"/>
      <c r="C9" s="29" t="s"/>
      <c r="D9" s="29" t="s"/>
      <c r="E9" s="29" t="s"/>
      <c r="G9" s="36" t="s">
        <v>24</v>
      </c>
      <c r="H9" s="29" t="s"/>
      <c r="I9" s="29" t="s"/>
      <c r="J9" s="29" t="s"/>
      <c r="L9" s="36" t="s">
        <v>24</v>
      </c>
      <c r="M9" s="29" t="s"/>
      <c r="N9" s="29" t="s"/>
      <c r="O9" s="29" t="s"/>
      <c r="Q9" s="36" t="s">
        <v>24</v>
      </c>
      <c r="R9" s="29" t="s"/>
      <c r="S9" s="29" t="s"/>
      <c r="T9" s="29" t="s"/>
      <c r="V9" s="36" t="s">
        <v>24</v>
      </c>
      <c r="W9" s="29" t="s"/>
      <c r="X9" s="29" t="s"/>
      <c r="Y9" s="29" t="s"/>
      <c r="Z9" s="27" t="s"/>
      <c r="AA9" s="27" t="s"/>
      <c r="AB9" s="27" t="s"/>
      <c r="AC9" s="27" t="s"/>
      <c r="AD9" s="27" t="s"/>
      <c r="AE9" s="27" t="s"/>
      <c r="AF9" s="27" t="s"/>
      <c r="AG9" s="27" t="s"/>
      <c r="AH9" s="27" t="s"/>
      <c r="AI9" s="27" t="s"/>
      <c r="AJ9" s="27" t="s"/>
      <c r="AK9" s="27" t="s"/>
      <c r="AL9" s="27" t="s"/>
      <c r="AM9" s="27" t="s"/>
      <c r="AN9" s="27" t="s"/>
    </row>
    <row r="10" spans="1:40">
      <c r="A10" s="36" t="s"/>
      <c r="B10" s="28" t="s">
        <v>5</v>
      </c>
      <c r="C10" s="28" t="s">
        <v>20</v>
      </c>
      <c r="D10" s="28" t="s">
        <v>21</v>
      </c>
      <c r="E10" s="28" t="s">
        <v>22</v>
      </c>
      <c r="G10" s="36" t="s"/>
      <c r="H10" s="28" t="s">
        <v>20</v>
      </c>
      <c r="I10" s="28" t="s">
        <v>21</v>
      </c>
      <c r="J10" s="28" t="s">
        <v>22</v>
      </c>
      <c r="L10" s="36" t="s"/>
      <c r="M10" s="28" t="s">
        <v>20</v>
      </c>
      <c r="N10" s="28" t="s">
        <v>21</v>
      </c>
      <c r="O10" s="28" t="s">
        <v>22</v>
      </c>
      <c r="Q10" s="36" t="s"/>
      <c r="R10" s="38" t="s">
        <v>20</v>
      </c>
      <c r="S10" s="38" t="s">
        <v>21</v>
      </c>
      <c r="T10" s="38" t="s">
        <v>22</v>
      </c>
      <c r="V10" s="36" t="s"/>
      <c r="W10" s="28" t="s">
        <v>20</v>
      </c>
      <c r="X10" s="28" t="s">
        <v>21</v>
      </c>
      <c r="Y10" s="28" t="s">
        <v>22</v>
      </c>
      <c r="Z10" s="27" t="s"/>
      <c r="AA10" s="27" t="s"/>
      <c r="AB10" s="27" t="s"/>
      <c r="AC10" s="27" t="s"/>
      <c r="AD10" s="27" t="s"/>
      <c r="AE10" s="27" t="s"/>
      <c r="AF10" s="27" t="s"/>
      <c r="AG10" s="27" t="s"/>
      <c r="AH10" s="27" t="s"/>
      <c r="AI10" s="27" t="s"/>
      <c r="AJ10" s="27" t="s"/>
      <c r="AK10" s="27" t="s"/>
      <c r="AL10" s="27" t="s"/>
      <c r="AM10" s="27" t="s"/>
      <c r="AN10" s="27" t="s"/>
    </row>
    <row r="11" spans="1:40" s="736">
      <c r="A11" s="39" t="s"/>
      <c r="B11" s="32">
        <v>1</v>
      </c>
      <c r="C11" s="32">
        <v>0.92</v>
      </c>
      <c r="D11" s="32">
        <v>0.08</v>
      </c>
      <c r="E11" s="32">
        <v>0</v>
      </c>
      <c r="F11" s="33" t="s"/>
      <c r="G11" s="39" t="s"/>
      <c r="H11" s="28">
        <v>0.888888888888889</v>
      </c>
      <c r="I11" s="28">
        <v>0.111111111111111</v>
      </c>
      <c r="J11" s="32">
        <v>0</v>
      </c>
      <c r="K11" s="35" t="s"/>
      <c r="L11" s="39" t="s"/>
      <c r="M11" s="28">
        <v>0.942857142857143</v>
      </c>
      <c r="N11" s="28">
        <v>0.057142857142857</v>
      </c>
      <c r="O11" s="37">
        <v>0</v>
      </c>
      <c r="P11" s="35" t="s"/>
      <c r="Q11" s="39" t="s"/>
      <c r="R11" s="28">
        <v>0.914285714285714</v>
      </c>
      <c r="S11" s="28">
        <v>0.085714285714286</v>
      </c>
      <c r="T11" s="32">
        <v>0</v>
      </c>
      <c r="U11" s="35" t="s"/>
      <c r="V11" s="39" t="s"/>
      <c r="W11" s="28">
        <v>0.966666666666667</v>
      </c>
      <c r="X11" s="28">
        <v>0.033333333333333</v>
      </c>
      <c r="Y11" s="32">
        <v>0</v>
      </c>
      <c r="Z11" s="30" t="s"/>
      <c r="AA11" s="30" t="s"/>
      <c r="AB11" s="30" t="s"/>
      <c r="AC11" s="30" t="s"/>
      <c r="AD11" s="30" t="s"/>
      <c r="AE11" s="30" t="s"/>
      <c r="AF11" s="30" t="s"/>
      <c r="AG11" s="30" t="s"/>
      <c r="AH11" s="30" t="s"/>
      <c r="AI11" s="30" t="s"/>
      <c r="AJ11" s="30" t="s"/>
      <c r="AK11" s="30" t="s"/>
      <c r="AL11" s="30" t="s"/>
      <c r="AM11" s="30" t="s"/>
      <c r="AN11" s="30" t="s"/>
    </row>
    <row r="12" spans="1:40">
      <c r="A12" s="36" t="s">
        <v>25</v>
      </c>
      <c r="G12" s="40" t="s">
        <v>25</v>
      </c>
      <c r="H12" s="23" t="s"/>
      <c r="I12" s="23" t="s"/>
      <c r="J12" s="23" t="s"/>
      <c r="L12" s="40" t="s">
        <v>25</v>
      </c>
      <c r="M12" s="23" t="s"/>
      <c r="N12" s="23" t="s"/>
      <c r="O12" s="23" t="s"/>
      <c r="Q12" s="40" t="s">
        <v>25</v>
      </c>
      <c r="R12" s="23" t="s"/>
      <c r="S12" s="23" t="s"/>
      <c r="T12" s="23" t="s"/>
      <c r="V12" s="40" t="s">
        <v>25</v>
      </c>
      <c r="W12" s="23" t="s"/>
      <c r="X12" s="23" t="s"/>
      <c r="Y12" s="23" t="s"/>
      <c r="Z12" s="27" t="s"/>
      <c r="AA12" s="27" t="s"/>
      <c r="AB12" s="27" t="s"/>
      <c r="AC12" s="27" t="s"/>
      <c r="AD12" s="27" t="s"/>
      <c r="AE12" s="27" t="s"/>
      <c r="AF12" s="27" t="s"/>
      <c r="AG12" s="27" t="s"/>
      <c r="AH12" s="27" t="s"/>
      <c r="AI12" s="27" t="s"/>
      <c r="AJ12" s="27" t="s"/>
      <c r="AK12" s="27" t="s"/>
      <c r="AL12" s="27" t="s"/>
      <c r="AM12" s="27" t="s"/>
      <c r="AN12" s="27" t="s"/>
    </row>
    <row r="13" spans="2:40">
      <c r="B13" s="28" t="s">
        <v>5</v>
      </c>
      <c r="C13" s="28" t="s">
        <v>20</v>
      </c>
      <c r="D13" s="28" t="s">
        <v>21</v>
      </c>
      <c r="E13" s="28" t="s">
        <v>22</v>
      </c>
      <c r="G13" s="29" t="s"/>
      <c r="H13" s="28" t="s">
        <v>20</v>
      </c>
      <c r="I13" s="28" t="s">
        <v>21</v>
      </c>
      <c r="J13" s="28" t="s">
        <v>22</v>
      </c>
      <c r="L13" s="29" t="s"/>
      <c r="M13" s="28" t="s">
        <v>20</v>
      </c>
      <c r="N13" s="28" t="s">
        <v>21</v>
      </c>
      <c r="O13" s="28" t="s">
        <v>22</v>
      </c>
      <c r="Q13" s="29" t="s"/>
      <c r="R13" s="28" t="s">
        <v>20</v>
      </c>
      <c r="S13" s="28" t="s">
        <v>21</v>
      </c>
      <c r="T13" s="28" t="s">
        <v>22</v>
      </c>
      <c r="V13" s="29" t="s"/>
      <c r="W13" s="28" t="s">
        <v>20</v>
      </c>
      <c r="X13" s="28" t="s">
        <v>21</v>
      </c>
      <c r="Y13" s="28" t="s">
        <v>22</v>
      </c>
      <c r="Z13" s="27" t="s"/>
      <c r="AA13" s="27" t="s"/>
      <c r="AB13" s="27" t="s"/>
      <c r="AC13" s="27" t="s"/>
      <c r="AD13" s="27" t="s"/>
      <c r="AE13" s="27" t="s"/>
      <c r="AF13" s="27" t="s"/>
      <c r="AG13" s="27" t="s"/>
      <c r="AH13" s="27" t="s"/>
      <c r="AI13" s="27" t="s"/>
      <c r="AJ13" s="27" t="s"/>
      <c r="AK13" s="27" t="s"/>
      <c r="AL13" s="27" t="s"/>
      <c r="AM13" s="27" t="s"/>
      <c r="AN13" s="27" t="s"/>
    </row>
    <row r="14" spans="1:40" s="736">
      <c r="A14" s="31" t="s"/>
      <c r="B14" s="32">
        <v>1</v>
      </c>
      <c r="C14" s="32">
        <v>0.74</v>
      </c>
      <c r="D14" s="32">
        <v>0.06</v>
      </c>
      <c r="E14" s="32">
        <v>0.2</v>
      </c>
      <c r="F14" s="33" t="s"/>
      <c r="G14" s="34" t="s"/>
      <c r="H14" s="28">
        <v>0.755555555555556</v>
      </c>
      <c r="I14" s="28">
        <v>0.111111111111111</v>
      </c>
      <c r="J14" s="28">
        <v>0.133333333333333</v>
      </c>
      <c r="K14" s="35" t="s"/>
      <c r="L14" s="34" t="s"/>
      <c r="M14" s="28">
        <v>0.8</v>
      </c>
      <c r="N14" s="28">
        <v>0.057142857142857</v>
      </c>
      <c r="O14" s="28">
        <v>0.142857142857143</v>
      </c>
      <c r="P14" s="35" t="s"/>
      <c r="Q14" s="34" t="s"/>
      <c r="R14" s="28">
        <v>0.685714285714286</v>
      </c>
      <c r="S14" s="28">
        <v>0.057142857142857</v>
      </c>
      <c r="T14" s="28">
        <v>0.257142857142857</v>
      </c>
      <c r="U14" s="35" t="s"/>
      <c r="V14" s="34" t="s"/>
      <c r="W14" s="28">
        <v>0.766666666666667</v>
      </c>
      <c r="X14" s="32">
        <v>0</v>
      </c>
      <c r="Y14" s="28">
        <v>0.233333333333333</v>
      </c>
      <c r="Z14" s="30" t="s"/>
      <c r="AA14" s="30" t="s"/>
      <c r="AB14" s="30" t="s"/>
      <c r="AC14" s="30" t="s"/>
      <c r="AD14" s="30" t="s"/>
      <c r="AE14" s="30" t="s"/>
      <c r="AF14" s="30" t="s"/>
      <c r="AG14" s="30" t="s"/>
      <c r="AH14" s="30" t="s"/>
      <c r="AI14" s="30" t="s"/>
      <c r="AJ14" s="30" t="s"/>
      <c r="AK14" s="30" t="s"/>
      <c r="AL14" s="30" t="s"/>
      <c r="AM14" s="30" t="s"/>
      <c r="AN14" s="30" t="s"/>
    </row>
    <row r="15" spans="1:40">
      <c r="A15" s="36" t="s">
        <v>26</v>
      </c>
      <c r="G15" s="41" t="s">
        <v>26</v>
      </c>
      <c r="H15" s="23" t="s"/>
      <c r="I15" s="23" t="s"/>
      <c r="J15" s="23" t="s"/>
      <c r="L15" s="40" t="s">
        <v>26</v>
      </c>
      <c r="M15" s="23" t="s"/>
      <c r="N15" s="23" t="s"/>
      <c r="O15" s="23" t="s"/>
      <c r="Q15" s="41" t="s">
        <v>26</v>
      </c>
      <c r="R15" s="23" t="s"/>
      <c r="S15" s="23" t="s"/>
      <c r="T15" s="23" t="s"/>
      <c r="V15" s="40" t="s">
        <v>26</v>
      </c>
      <c r="W15" s="23" t="s"/>
      <c r="X15" s="23" t="s"/>
      <c r="Y15" s="23" t="s"/>
      <c r="Z15" s="27" t="s"/>
      <c r="AA15" s="27" t="s"/>
      <c r="AB15" s="27" t="s"/>
      <c r="AC15" s="27" t="s"/>
      <c r="AD15" s="27" t="s"/>
      <c r="AE15" s="27" t="s"/>
      <c r="AF15" s="27" t="s"/>
      <c r="AG15" s="27" t="s"/>
      <c r="AH15" s="27" t="s"/>
      <c r="AI15" s="27" t="s"/>
      <c r="AJ15" s="27" t="s"/>
      <c r="AK15" s="27" t="s"/>
      <c r="AL15" s="27" t="s"/>
      <c r="AM15" s="27" t="s"/>
      <c r="AN15" s="27" t="s"/>
    </row>
    <row r="16" spans="2:40">
      <c r="B16" s="28" t="s">
        <v>5</v>
      </c>
      <c r="C16" s="28" t="s">
        <v>20</v>
      </c>
      <c r="D16" s="28" t="s">
        <v>21</v>
      </c>
      <c r="E16" s="28" t="s">
        <v>22</v>
      </c>
      <c r="G16" s="29" t="s"/>
      <c r="H16" s="28" t="s">
        <v>20</v>
      </c>
      <c r="I16" s="28" t="s">
        <v>21</v>
      </c>
      <c r="J16" s="28" t="s">
        <v>22</v>
      </c>
      <c r="L16" s="29" t="s"/>
      <c r="M16" s="28" t="s">
        <v>20</v>
      </c>
      <c r="N16" s="28" t="s">
        <v>21</v>
      </c>
      <c r="O16" s="28" t="s">
        <v>22</v>
      </c>
      <c r="Q16" s="29" t="s"/>
      <c r="R16" s="28" t="s">
        <v>20</v>
      </c>
      <c r="S16" s="28" t="s">
        <v>21</v>
      </c>
      <c r="T16" s="28" t="s">
        <v>22</v>
      </c>
      <c r="V16" s="29" t="s"/>
      <c r="W16" s="28" t="s">
        <v>20</v>
      </c>
      <c r="X16" s="28" t="s">
        <v>21</v>
      </c>
      <c r="Y16" s="28" t="s">
        <v>22</v>
      </c>
      <c r="Z16" s="27" t="s"/>
      <c r="AA16" s="27" t="s"/>
      <c r="AB16" s="27" t="s"/>
      <c r="AC16" s="27" t="s"/>
      <c r="AD16" s="27" t="s"/>
      <c r="AE16" s="27" t="s"/>
      <c r="AF16" s="27" t="s"/>
      <c r="AG16" s="27" t="s"/>
      <c r="AH16" s="27" t="s"/>
      <c r="AI16" s="27" t="s"/>
      <c r="AJ16" s="27" t="s"/>
      <c r="AK16" s="27" t="s"/>
      <c r="AL16" s="27" t="s"/>
      <c r="AM16" s="27" t="s"/>
      <c r="AN16" s="27" t="s"/>
    </row>
    <row r="17" spans="1:40" s="736">
      <c r="A17" s="31" t="s"/>
      <c r="B17" s="32">
        <v>1</v>
      </c>
      <c r="C17" s="32">
        <v>0.86</v>
      </c>
      <c r="D17" s="32">
        <v>0.1</v>
      </c>
      <c r="E17" s="32">
        <v>0.04</v>
      </c>
      <c r="F17" s="33" t="s"/>
      <c r="G17" s="34" t="s"/>
      <c r="H17" s="28">
        <v>0.711111111111111</v>
      </c>
      <c r="I17" s="28">
        <v>0.133333333333333</v>
      </c>
      <c r="J17" s="28">
        <v>0.155555555555556</v>
      </c>
      <c r="K17" s="35" t="s"/>
      <c r="L17" s="34" t="s"/>
      <c r="M17" s="28">
        <v>0.828571428571429</v>
      </c>
      <c r="N17" s="28">
        <v>0.085714285714286</v>
      </c>
      <c r="O17" s="28">
        <v>0.085714285714286</v>
      </c>
      <c r="P17" s="35" t="s"/>
      <c r="Q17" s="34" t="s"/>
      <c r="R17" s="38">
        <v>0.657142857142857</v>
      </c>
      <c r="S17" s="28">
        <v>0.142857142857143</v>
      </c>
      <c r="T17" s="28">
        <v>0.2</v>
      </c>
      <c r="U17" s="35" t="s"/>
      <c r="V17" s="34" t="s"/>
      <c r="W17" s="28">
        <v>0.866666666666667</v>
      </c>
      <c r="X17" s="28">
        <v>0.033333333333333</v>
      </c>
      <c r="Y17" s="37">
        <v>0.1</v>
      </c>
      <c r="Z17" s="30" t="s"/>
      <c r="AA17" s="30" t="s"/>
      <c r="AB17" s="30" t="s"/>
      <c r="AC17" s="30" t="s"/>
      <c r="AD17" s="30" t="s"/>
      <c r="AE17" s="30" t="s"/>
      <c r="AF17" s="30" t="s"/>
      <c r="AG17" s="30" t="s"/>
      <c r="AH17" s="30" t="s"/>
      <c r="AI17" s="30" t="s"/>
      <c r="AJ17" s="30" t="s"/>
      <c r="AK17" s="30" t="s"/>
      <c r="AL17" s="30" t="s"/>
      <c r="AM17" s="30" t="s"/>
      <c r="AN17" s="30" t="s"/>
    </row>
    <row r="18" spans="1:40">
      <c r="A18" s="36" t="s">
        <v>27</v>
      </c>
      <c r="B18" s="29" t="s"/>
      <c r="C18" s="29" t="s"/>
      <c r="D18" s="29" t="s"/>
      <c r="E18" s="29" t="s"/>
      <c r="G18" s="41" t="s">
        <v>27</v>
      </c>
      <c r="L18" s="41" t="s">
        <v>27</v>
      </c>
      <c r="M18" s="29" t="s"/>
      <c r="N18" s="29" t="s"/>
      <c r="O18" s="42" t="s"/>
      <c r="Q18" s="41" t="s">
        <v>27</v>
      </c>
      <c r="R18" s="29" t="s"/>
      <c r="S18" s="29" t="s"/>
      <c r="T18" s="42" t="s"/>
      <c r="V18" s="40" t="s">
        <v>27</v>
      </c>
      <c r="W18" s="29" t="s"/>
      <c r="X18" s="29" t="s"/>
      <c r="Y18" s="42" t="s"/>
      <c r="Z18" s="27" t="s"/>
      <c r="AA18" s="27" t="s"/>
      <c r="AB18" s="27" t="s"/>
      <c r="AC18" s="27" t="s"/>
      <c r="AD18" s="27" t="s"/>
      <c r="AE18" s="27" t="s"/>
      <c r="AF18" s="27" t="s"/>
      <c r="AG18" s="27" t="s"/>
      <c r="AH18" s="27" t="s"/>
      <c r="AI18" s="27" t="s"/>
      <c r="AJ18" s="27" t="s"/>
      <c r="AK18" s="27" t="s"/>
      <c r="AL18" s="27" t="s"/>
      <c r="AM18" s="27" t="s"/>
      <c r="AN18" s="27" t="s"/>
    </row>
    <row r="19" spans="1:40">
      <c r="A19" s="36" t="s"/>
      <c r="B19" s="28" t="s">
        <v>5</v>
      </c>
      <c r="C19" s="28" t="s">
        <v>20</v>
      </c>
      <c r="D19" s="28" t="s">
        <v>21</v>
      </c>
      <c r="E19" s="28" t="s">
        <v>22</v>
      </c>
      <c r="G19" s="36" t="s"/>
      <c r="H19" s="28" t="s">
        <v>20</v>
      </c>
      <c r="I19" s="28" t="s">
        <v>21</v>
      </c>
      <c r="J19" s="28" t="s">
        <v>22</v>
      </c>
      <c r="L19" s="36" t="s"/>
      <c r="M19" s="28" t="s">
        <v>20</v>
      </c>
      <c r="N19" s="28" t="s">
        <v>21</v>
      </c>
      <c r="O19" s="28" t="s">
        <v>22</v>
      </c>
      <c r="Q19" s="36" t="s"/>
      <c r="R19" s="28" t="s">
        <v>20</v>
      </c>
      <c r="S19" s="28" t="s">
        <v>21</v>
      </c>
      <c r="T19" s="28" t="s">
        <v>22</v>
      </c>
      <c r="V19" s="36" t="s"/>
      <c r="W19" s="28" t="s">
        <v>20</v>
      </c>
      <c r="X19" s="28" t="s">
        <v>21</v>
      </c>
      <c r="Y19" s="28" t="s">
        <v>22</v>
      </c>
      <c r="Z19" s="27" t="s"/>
      <c r="AA19" s="27" t="s"/>
      <c r="AB19" s="27" t="s"/>
      <c r="AC19" s="27" t="s"/>
      <c r="AD19" s="27" t="s"/>
      <c r="AE19" s="27" t="s"/>
      <c r="AF19" s="27" t="s"/>
      <c r="AG19" s="27" t="s"/>
      <c r="AH19" s="27" t="s"/>
      <c r="AI19" s="27" t="s"/>
      <c r="AJ19" s="27" t="s"/>
      <c r="AK19" s="27" t="s"/>
      <c r="AL19" s="27" t="s"/>
      <c r="AM19" s="27" t="s"/>
      <c r="AN19" s="27" t="s"/>
    </row>
    <row r="20" spans="1:40" s="736">
      <c r="A20" s="39" t="s"/>
      <c r="B20" s="32">
        <v>1</v>
      </c>
      <c r="C20" s="32">
        <v>0.88</v>
      </c>
      <c r="D20" s="32">
        <v>0.08</v>
      </c>
      <c r="E20" s="32">
        <v>0.04</v>
      </c>
      <c r="F20" s="33" t="s"/>
      <c r="G20" s="39" t="s"/>
      <c r="H20" s="28">
        <v>0.711111111111111</v>
      </c>
      <c r="I20" s="28">
        <v>0.111111111111111</v>
      </c>
      <c r="J20" s="28">
        <v>0.177777777777778</v>
      </c>
      <c r="K20" s="35" t="s"/>
      <c r="L20" s="39" t="s"/>
      <c r="M20" s="28">
        <v>0.714285714285714</v>
      </c>
      <c r="N20" s="28">
        <v>0.114285714285714</v>
      </c>
      <c r="O20" s="28">
        <v>0.171428571428571</v>
      </c>
      <c r="P20" s="35" t="s"/>
      <c r="Q20" s="39" t="s"/>
      <c r="R20" s="28">
        <v>0.628571428571429</v>
      </c>
      <c r="S20" s="28">
        <v>0.171428571428571</v>
      </c>
      <c r="T20" s="28">
        <v>0.2</v>
      </c>
      <c r="U20" s="35" t="s"/>
      <c r="V20" s="39" t="s"/>
      <c r="W20" s="28">
        <v>0.833333333333333</v>
      </c>
      <c r="X20" s="28">
        <v>0.033333333333333</v>
      </c>
      <c r="Y20" s="28">
        <v>0.133333333333333</v>
      </c>
      <c r="Z20" s="30" t="s"/>
      <c r="AA20" s="30" t="s"/>
      <c r="AB20" s="30" t="s"/>
      <c r="AC20" s="30" t="s"/>
      <c r="AD20" s="30" t="s"/>
      <c r="AE20" s="30" t="s"/>
      <c r="AF20" s="30" t="s"/>
      <c r="AG20" s="30" t="s"/>
      <c r="AH20" s="30" t="s"/>
      <c r="AI20" s="30" t="s"/>
      <c r="AJ20" s="30" t="s"/>
      <c r="AK20" s="30" t="s"/>
      <c r="AL20" s="30" t="s"/>
      <c r="AM20" s="30" t="s"/>
      <c r="AN20" s="30" t="s"/>
    </row>
    <row r="22" spans="1:22">
      <c r="A22" s="20" t="s">
        <v>28</v>
      </c>
      <c r="B22" s="29" t="s"/>
      <c r="C22" s="29" t="s"/>
      <c r="D22" s="29" t="s"/>
      <c r="E22" s="29" t="s"/>
      <c r="F22" s="29" t="s"/>
      <c r="G22" s="20" t="s">
        <v>29</v>
      </c>
      <c r="L22" s="20" t="s">
        <v>30</v>
      </c>
      <c r="M22" s="21" t="s"/>
      <c r="N22" s="21" t="s"/>
      <c r="O22" s="21" t="s"/>
      <c r="Q22" s="20" t="s">
        <v>31</v>
      </c>
      <c r="V22" s="20" t="s">
        <v>32</v>
      </c>
    </row>
    <row r="23" spans="1:26">
      <c r="A23" s="36" t="s"/>
      <c r="B23" s="29" t="s"/>
      <c r="C23" s="29" t="s"/>
      <c r="D23" s="29" t="s"/>
      <c r="E23" s="29" t="s"/>
      <c r="F23" s="29" t="s"/>
      <c r="G23" s="29" t="s"/>
      <c r="H23" s="21" t="s"/>
      <c r="I23" s="21" t="s"/>
      <c r="J23" s="21" t="s"/>
      <c r="K23" s="21" t="s"/>
      <c r="L23" s="23" t="s"/>
      <c r="M23" s="21" t="s"/>
      <c r="N23" s="21" t="s"/>
      <c r="O23" s="21" t="s"/>
      <c r="P23" s="21" t="s"/>
      <c r="Q23" s="23" t="s"/>
      <c r="R23" s="21" t="s"/>
      <c r="S23" s="21" t="s"/>
      <c r="T23" s="21" t="s"/>
      <c r="U23" s="21" t="s"/>
      <c r="V23" s="23" t="s"/>
      <c r="Z23" s="21" t="s"/>
    </row>
    <row r="24" spans="1:26">
      <c r="A24" s="24" t="s">
        <v>19</v>
      </c>
      <c r="B24" s="29" t="s"/>
      <c r="C24" s="29" t="s"/>
      <c r="D24" s="29" t="s"/>
      <c r="E24" s="29" t="s"/>
      <c r="F24" s="29" t="s"/>
      <c r="G24" s="24" t="s">
        <v>19</v>
      </c>
      <c r="H24" s="10" t="s"/>
      <c r="I24" s="10" t="s"/>
      <c r="J24" s="10" t="s"/>
      <c r="K24" s="21" t="s"/>
      <c r="L24" s="24" t="s">
        <v>19</v>
      </c>
      <c r="M24" s="10" t="s"/>
      <c r="N24" s="10" t="s"/>
      <c r="O24" s="10" t="s"/>
      <c r="P24" s="21" t="s"/>
      <c r="Q24" s="43" t="s">
        <v>19</v>
      </c>
      <c r="R24" s="10" t="s"/>
      <c r="S24" s="10" t="s"/>
      <c r="T24" s="10" t="s"/>
      <c r="U24" s="21" t="s"/>
      <c r="V24" s="43" t="s">
        <v>19</v>
      </c>
      <c r="W24" s="23" t="s"/>
      <c r="X24" s="23" t="s"/>
      <c r="Y24" s="26" t="s"/>
      <c r="Z24" s="27" t="s"/>
    </row>
    <row r="25" spans="1:26">
      <c r="A25" s="36" t="s"/>
      <c r="B25" s="28" t="s">
        <v>5</v>
      </c>
      <c r="C25" s="28" t="s">
        <v>20</v>
      </c>
      <c r="D25" s="28" t="s">
        <v>21</v>
      </c>
      <c r="E25" s="28" t="s">
        <v>22</v>
      </c>
      <c r="F25" s="29" t="s"/>
      <c r="G25" s="29" t="s"/>
      <c r="H25" s="28" t="s">
        <v>20</v>
      </c>
      <c r="I25" s="28" t="s">
        <v>21</v>
      </c>
      <c r="J25" s="28" t="s">
        <v>22</v>
      </c>
      <c r="K25" s="21" t="s"/>
      <c r="L25" s="29" t="s"/>
      <c r="M25" s="28" t="s">
        <v>20</v>
      </c>
      <c r="N25" s="28" t="s">
        <v>21</v>
      </c>
      <c r="O25" s="28" t="s">
        <v>22</v>
      </c>
      <c r="P25" s="21" t="s"/>
      <c r="Q25" s="44" t="s"/>
      <c r="R25" s="28" t="s">
        <v>20</v>
      </c>
      <c r="S25" s="28" t="s">
        <v>21</v>
      </c>
      <c r="T25" s="28" t="s">
        <v>22</v>
      </c>
      <c r="U25" s="21" t="s"/>
      <c r="V25" s="44" t="s"/>
      <c r="W25" s="28" t="s">
        <v>20</v>
      </c>
      <c r="X25" s="28" t="s">
        <v>21</v>
      </c>
      <c r="Y25" s="28" t="s">
        <v>22</v>
      </c>
      <c r="Z25" s="27" t="s"/>
    </row>
    <row r="26" spans="1:40" s="736">
      <c r="A26" s="39" t="s"/>
      <c r="B26" s="32">
        <v>1</v>
      </c>
      <c r="C26" s="28">
        <v>0.88</v>
      </c>
      <c r="D26" s="28">
        <v>0.12</v>
      </c>
      <c r="E26" s="32">
        <v>0</v>
      </c>
      <c r="F26" s="34" t="s"/>
      <c r="G26" s="34" t="s"/>
      <c r="H26" s="28">
        <v>0.8</v>
      </c>
      <c r="I26" s="28">
        <v>0.2</v>
      </c>
      <c r="J26" s="32">
        <v>0</v>
      </c>
      <c r="K26" s="45" t="s"/>
      <c r="L26" s="34" t="s"/>
      <c r="M26" s="32">
        <v>0.6</v>
      </c>
      <c r="N26" s="32">
        <v>0.4</v>
      </c>
      <c r="O26" s="37">
        <v>0</v>
      </c>
      <c r="P26" s="45" t="s"/>
      <c r="Q26" s="46" t="s"/>
      <c r="R26" s="28">
        <v>0.6</v>
      </c>
      <c r="S26" s="32">
        <v>0.4</v>
      </c>
      <c r="T26" s="32">
        <v>0</v>
      </c>
      <c r="U26" s="45" t="s"/>
      <c r="V26" s="46" t="s"/>
      <c r="W26" s="28">
        <v>0.4</v>
      </c>
      <c r="X26" s="32">
        <v>0.6</v>
      </c>
      <c r="Y26" s="32">
        <v>0</v>
      </c>
      <c r="Z26" s="30" t="s"/>
      <c r="AA26" s="35" t="s"/>
      <c r="AB26" s="35" t="s"/>
      <c r="AC26" s="35" t="s"/>
      <c r="AD26" s="35" t="s"/>
      <c r="AE26" s="35" t="s"/>
      <c r="AF26" s="35" t="s"/>
      <c r="AG26" s="35" t="s"/>
      <c r="AH26" s="35" t="s"/>
      <c r="AI26" s="35" t="s"/>
      <c r="AJ26" s="35" t="s"/>
      <c r="AK26" s="35" t="s"/>
      <c r="AL26" s="35" t="s"/>
      <c r="AM26" s="35" t="s"/>
      <c r="AN26" s="35" t="s"/>
    </row>
    <row r="27" spans="1:26">
      <c r="A27" s="40" t="s">
        <v>23</v>
      </c>
      <c r="B27" s="29" t="s"/>
      <c r="C27" s="29" t="s"/>
      <c r="D27" s="29" t="s"/>
      <c r="E27" s="29" t="s"/>
      <c r="F27" s="29" t="s"/>
      <c r="G27" s="36" t="s">
        <v>23</v>
      </c>
      <c r="H27" s="23" t="s"/>
      <c r="I27" s="23" t="s"/>
      <c r="J27" s="23" t="s"/>
      <c r="K27" s="21" t="s"/>
      <c r="L27" s="36" t="s">
        <v>23</v>
      </c>
      <c r="M27" s="23" t="s"/>
      <c r="N27" s="23" t="s"/>
      <c r="O27" s="23" t="s"/>
      <c r="P27" s="21" t="s"/>
      <c r="Q27" s="40" t="s">
        <v>23</v>
      </c>
      <c r="R27" s="23" t="s"/>
      <c r="S27" s="23" t="s"/>
      <c r="T27" s="23" t="s"/>
      <c r="U27" s="21" t="s"/>
      <c r="V27" s="40" t="s">
        <v>23</v>
      </c>
      <c r="W27" s="23" t="s"/>
      <c r="X27" s="23" t="s"/>
      <c r="Y27" s="23" t="s"/>
      <c r="Z27" s="27" t="s"/>
    </row>
    <row r="28" spans="1:26">
      <c r="A28" s="36" t="s"/>
      <c r="B28" s="28" t="s">
        <v>5</v>
      </c>
      <c r="C28" s="28" t="s">
        <v>20</v>
      </c>
      <c r="D28" s="28" t="s">
        <v>21</v>
      </c>
      <c r="E28" s="28" t="s">
        <v>22</v>
      </c>
      <c r="F28" s="29" t="s"/>
      <c r="G28" s="29" t="s"/>
      <c r="H28" s="28" t="s">
        <v>20</v>
      </c>
      <c r="I28" s="28" t="s">
        <v>21</v>
      </c>
      <c r="J28" s="28" t="s">
        <v>22</v>
      </c>
      <c r="K28" s="21" t="s"/>
      <c r="L28" s="29" t="s"/>
      <c r="M28" s="28" t="s">
        <v>20</v>
      </c>
      <c r="N28" s="28" t="s">
        <v>21</v>
      </c>
      <c r="O28" s="28" t="s">
        <v>22</v>
      </c>
      <c r="P28" s="21" t="s"/>
      <c r="Q28" s="44" t="s"/>
      <c r="R28" s="28" t="s">
        <v>20</v>
      </c>
      <c r="S28" s="28" t="s">
        <v>21</v>
      </c>
      <c r="T28" s="28" t="s">
        <v>22</v>
      </c>
      <c r="U28" s="21" t="s"/>
      <c r="V28" s="44" t="s"/>
      <c r="W28" s="28" t="s">
        <v>20</v>
      </c>
      <c r="X28" s="28" t="s">
        <v>21</v>
      </c>
      <c r="Y28" s="28" t="s">
        <v>22</v>
      </c>
      <c r="Z28" s="27" t="s"/>
    </row>
    <row r="29" spans="1:40" s="736">
      <c r="A29" s="39" t="s"/>
      <c r="B29" s="32">
        <v>1</v>
      </c>
      <c r="C29" s="32">
        <v>0.92</v>
      </c>
      <c r="D29" s="32">
        <v>0.08</v>
      </c>
      <c r="E29" s="32">
        <v>0</v>
      </c>
      <c r="F29" s="34" t="s"/>
      <c r="G29" s="34" t="s"/>
      <c r="H29" s="28">
        <v>0.85</v>
      </c>
      <c r="I29" s="37">
        <v>0.15</v>
      </c>
      <c r="J29" s="32">
        <v>0</v>
      </c>
      <c r="K29" s="45" t="s"/>
      <c r="L29" s="34" t="s"/>
      <c r="M29" s="28">
        <v>0.733333333333333</v>
      </c>
      <c r="N29" s="28">
        <v>0.266666666666667</v>
      </c>
      <c r="O29" s="28">
        <v>0</v>
      </c>
      <c r="P29" s="45" t="s"/>
      <c r="Q29" s="46" t="s"/>
      <c r="R29" s="28">
        <v>0.9</v>
      </c>
      <c r="S29" s="32">
        <v>0.1</v>
      </c>
      <c r="T29" s="32">
        <v>0</v>
      </c>
      <c r="U29" s="45" t="s"/>
      <c r="V29" s="46" t="s"/>
      <c r="W29" s="28">
        <v>0.9</v>
      </c>
      <c r="X29" s="37">
        <v>0.1</v>
      </c>
      <c r="Y29" s="32">
        <v>0</v>
      </c>
      <c r="Z29" s="30" t="s"/>
      <c r="AA29" s="35" t="s"/>
      <c r="AB29" s="35" t="s"/>
      <c r="AC29" s="35" t="s"/>
      <c r="AD29" s="35" t="s"/>
      <c r="AE29" s="35" t="s"/>
      <c r="AF29" s="35" t="s"/>
      <c r="AG29" s="35" t="s"/>
      <c r="AH29" s="35" t="s"/>
      <c r="AI29" s="35" t="s"/>
      <c r="AJ29" s="35" t="s"/>
      <c r="AK29" s="35" t="s"/>
      <c r="AL29" s="35" t="s"/>
      <c r="AM29" s="35" t="s"/>
      <c r="AN29" s="35" t="s"/>
    </row>
    <row r="30" spans="1:26">
      <c r="A30" s="36" t="s">
        <v>24</v>
      </c>
      <c r="B30" s="29" t="s"/>
      <c r="C30" s="29" t="s"/>
      <c r="D30" s="29" t="s"/>
      <c r="E30" s="29" t="s"/>
      <c r="F30" s="29" t="s"/>
      <c r="G30" s="41" t="s">
        <v>24</v>
      </c>
      <c r="H30" s="29" t="s"/>
      <c r="I30" s="29" t="s"/>
      <c r="J30" s="29" t="s"/>
      <c r="K30" s="21" t="s"/>
      <c r="L30" s="36" t="s">
        <v>24</v>
      </c>
      <c r="M30" s="29" t="s"/>
      <c r="N30" s="29" t="s"/>
      <c r="O30" s="29" t="s"/>
      <c r="P30" s="21" t="s"/>
      <c r="Q30" s="40" t="s">
        <v>24</v>
      </c>
      <c r="R30" s="29" t="s"/>
      <c r="S30" s="29" t="s"/>
      <c r="T30" s="29" t="s"/>
      <c r="U30" s="21" t="s"/>
      <c r="V30" s="41" t="s">
        <v>24</v>
      </c>
      <c r="W30" s="29" t="s"/>
      <c r="X30" s="29" t="s"/>
      <c r="Y30" s="29" t="s"/>
      <c r="Z30" s="27" t="s"/>
    </row>
    <row r="31" spans="1:26">
      <c r="A31" s="36" t="s"/>
      <c r="B31" s="28" t="s">
        <v>5</v>
      </c>
      <c r="C31" s="28" t="s">
        <v>20</v>
      </c>
      <c r="D31" s="28" t="s">
        <v>21</v>
      </c>
      <c r="E31" s="28" t="s">
        <v>22</v>
      </c>
      <c r="F31" s="29" t="s"/>
      <c r="G31" s="36" t="s"/>
      <c r="H31" s="28" t="s">
        <v>20</v>
      </c>
      <c r="I31" s="28" t="s">
        <v>21</v>
      </c>
      <c r="J31" s="28" t="s">
        <v>22</v>
      </c>
      <c r="K31" s="21" t="s"/>
      <c r="L31" s="36" t="s"/>
      <c r="M31" s="28" t="s">
        <v>20</v>
      </c>
      <c r="N31" s="28" t="s">
        <v>21</v>
      </c>
      <c r="O31" s="28" t="s">
        <v>22</v>
      </c>
      <c r="P31" s="21" t="s"/>
      <c r="Q31" s="36" t="s"/>
      <c r="R31" s="28" t="s">
        <v>20</v>
      </c>
      <c r="S31" s="28" t="s">
        <v>21</v>
      </c>
      <c r="T31" s="28" t="s">
        <v>22</v>
      </c>
      <c r="U31" s="21" t="s"/>
      <c r="V31" s="36" t="s"/>
      <c r="W31" s="28" t="s">
        <v>20</v>
      </c>
      <c r="X31" s="28" t="s">
        <v>21</v>
      </c>
      <c r="Y31" s="28" t="s">
        <v>22</v>
      </c>
      <c r="Z31" s="27" t="s"/>
    </row>
    <row r="32" spans="1:40" s="736">
      <c r="A32" s="39" t="s"/>
      <c r="B32" s="32">
        <v>1</v>
      </c>
      <c r="C32" s="32">
        <v>0.92</v>
      </c>
      <c r="D32" s="32">
        <v>0.08</v>
      </c>
      <c r="E32" s="32">
        <v>0</v>
      </c>
      <c r="F32" s="34" t="s"/>
      <c r="G32" s="39" t="s"/>
      <c r="H32" s="28">
        <v>0.8</v>
      </c>
      <c r="I32" s="28">
        <v>0.2</v>
      </c>
      <c r="J32" s="32">
        <v>0</v>
      </c>
      <c r="K32" s="45" t="s"/>
      <c r="L32" s="39" t="s"/>
      <c r="M32" s="28">
        <v>0.8</v>
      </c>
      <c r="N32" s="28">
        <v>0.2</v>
      </c>
      <c r="O32" s="28">
        <v>0</v>
      </c>
      <c r="P32" s="45" t="s"/>
      <c r="Q32" s="39" t="s"/>
      <c r="R32" s="28">
        <v>0.9</v>
      </c>
      <c r="S32" s="32">
        <v>0.1</v>
      </c>
      <c r="T32" s="32">
        <v>0</v>
      </c>
      <c r="U32" s="45" t="s"/>
      <c r="V32" s="39" t="s"/>
      <c r="W32" s="38">
        <v>0.7</v>
      </c>
      <c r="X32" s="37">
        <v>0.3</v>
      </c>
      <c r="Y32" s="37">
        <v>0</v>
      </c>
      <c r="Z32" s="30" t="s"/>
      <c r="AA32" s="35" t="s"/>
      <c r="AB32" s="35" t="s"/>
      <c r="AC32" s="35" t="s"/>
      <c r="AD32" s="35" t="s"/>
      <c r="AE32" s="35" t="s"/>
      <c r="AF32" s="35" t="s"/>
      <c r="AG32" s="35" t="s"/>
      <c r="AH32" s="35" t="s"/>
      <c r="AI32" s="35" t="s"/>
      <c r="AJ32" s="35" t="s"/>
      <c r="AK32" s="35" t="s"/>
      <c r="AL32" s="35" t="s"/>
      <c r="AM32" s="35" t="s"/>
      <c r="AN32" s="35" t="s"/>
    </row>
    <row r="33" spans="1:26">
      <c r="A33" s="36" t="s">
        <v>25</v>
      </c>
      <c r="B33" s="29" t="s"/>
      <c r="C33" s="29" t="s"/>
      <c r="D33" s="29" t="s"/>
      <c r="E33" s="29" t="s"/>
      <c r="F33" s="29" t="s"/>
      <c r="G33" s="36" t="s">
        <v>25</v>
      </c>
      <c r="H33" s="23" t="s"/>
      <c r="I33" s="23" t="s"/>
      <c r="J33" s="23" t="s"/>
      <c r="K33" s="21" t="s"/>
      <c r="L33" s="36" t="s">
        <v>25</v>
      </c>
      <c r="M33" s="23" t="s"/>
      <c r="N33" s="23" t="s"/>
      <c r="O33" s="23" t="s"/>
      <c r="P33" s="21" t="s"/>
      <c r="Q33" s="36" t="s">
        <v>25</v>
      </c>
      <c r="R33" s="23" t="s"/>
      <c r="S33" s="23" t="s"/>
      <c r="T33" s="23" t="s"/>
      <c r="U33" s="21" t="s"/>
      <c r="V33" s="41" t="s">
        <v>25</v>
      </c>
      <c r="W33" s="23" t="s"/>
      <c r="X33" s="23" t="s"/>
      <c r="Y33" s="23" t="s"/>
      <c r="Z33" s="27" t="s"/>
    </row>
    <row r="34" spans="1:26">
      <c r="A34" s="36" t="s"/>
      <c r="B34" s="28" t="s">
        <v>5</v>
      </c>
      <c r="C34" s="28" t="s">
        <v>20</v>
      </c>
      <c r="D34" s="28" t="s">
        <v>21</v>
      </c>
      <c r="E34" s="38" t="s">
        <v>22</v>
      </c>
      <c r="F34" s="29" t="s"/>
      <c r="G34" s="29" t="s"/>
      <c r="H34" s="28" t="s">
        <v>20</v>
      </c>
      <c r="I34" s="28" t="s">
        <v>21</v>
      </c>
      <c r="J34" s="28" t="s">
        <v>22</v>
      </c>
      <c r="K34" s="21" t="s"/>
      <c r="L34" s="29" t="s"/>
      <c r="M34" s="28" t="s">
        <v>20</v>
      </c>
      <c r="N34" s="28" t="s">
        <v>21</v>
      </c>
      <c r="O34" s="28" t="s">
        <v>22</v>
      </c>
      <c r="P34" s="21" t="s"/>
      <c r="Q34" s="29" t="s"/>
      <c r="R34" s="28" t="s">
        <v>20</v>
      </c>
      <c r="S34" s="28" t="s">
        <v>21</v>
      </c>
      <c r="T34" s="28" t="s">
        <v>22</v>
      </c>
      <c r="U34" s="21" t="s"/>
      <c r="V34" s="29" t="s"/>
      <c r="W34" s="38" t="s">
        <v>20</v>
      </c>
      <c r="X34" s="38" t="s">
        <v>21</v>
      </c>
      <c r="Y34" s="38" t="s">
        <v>22</v>
      </c>
      <c r="Z34" s="27" t="s"/>
    </row>
    <row r="35" spans="1:40" s="736">
      <c r="A35" s="39" t="s"/>
      <c r="B35" s="32">
        <v>1</v>
      </c>
      <c r="C35" s="32">
        <v>0.72</v>
      </c>
      <c r="D35" s="32">
        <v>0.04</v>
      </c>
      <c r="E35" s="32">
        <v>0.24</v>
      </c>
      <c r="F35" s="34" t="s"/>
      <c r="G35" s="34" t="s"/>
      <c r="H35" s="32">
        <v>0.65</v>
      </c>
      <c r="I35" s="28">
        <v>0.1</v>
      </c>
      <c r="J35" s="37">
        <v>0.25</v>
      </c>
      <c r="K35" s="45" t="s"/>
      <c r="L35" s="34" t="s"/>
      <c r="M35" s="32">
        <v>0.6</v>
      </c>
      <c r="N35" s="32">
        <v>0.4</v>
      </c>
      <c r="O35" s="37">
        <v>0</v>
      </c>
      <c r="P35" s="45" t="s"/>
      <c r="Q35" s="34" t="s"/>
      <c r="R35" s="32">
        <v>0.6</v>
      </c>
      <c r="S35" s="32">
        <v>0.1</v>
      </c>
      <c r="T35" s="32">
        <v>0.3</v>
      </c>
      <c r="U35" s="45" t="s"/>
      <c r="V35" s="34" t="s"/>
      <c r="W35" s="28">
        <v>0.75</v>
      </c>
      <c r="X35" s="32">
        <v>0.25</v>
      </c>
      <c r="Y35" s="32">
        <v>0</v>
      </c>
      <c r="Z35" s="30" t="s"/>
      <c r="AA35" s="35" t="s"/>
      <c r="AB35" s="35" t="s"/>
      <c r="AC35" s="35" t="s"/>
      <c r="AD35" s="35" t="s"/>
      <c r="AE35" s="35" t="s"/>
      <c r="AF35" s="35" t="s"/>
      <c r="AG35" s="35" t="s"/>
      <c r="AH35" s="35" t="s"/>
      <c r="AI35" s="35" t="s"/>
      <c r="AJ35" s="35" t="s"/>
      <c r="AK35" s="35" t="s"/>
      <c r="AL35" s="35" t="s"/>
      <c r="AM35" s="35" t="s"/>
      <c r="AN35" s="35" t="s"/>
    </row>
    <row r="36" spans="1:26">
      <c r="A36" s="36" t="s">
        <v>26</v>
      </c>
      <c r="B36" s="29" t="s"/>
      <c r="C36" s="29" t="s"/>
      <c r="D36" s="29" t="s"/>
      <c r="E36" s="29" t="s"/>
      <c r="F36" s="29" t="s"/>
      <c r="G36" s="36" t="s">
        <v>26</v>
      </c>
      <c r="H36" s="23" t="s"/>
      <c r="I36" s="23" t="s"/>
      <c r="J36" s="23" t="s"/>
      <c r="K36" s="21" t="s"/>
      <c r="L36" s="36" t="s">
        <v>26</v>
      </c>
      <c r="M36" s="23" t="s"/>
      <c r="N36" s="23" t="s"/>
      <c r="O36" s="23" t="s"/>
      <c r="P36" s="21" t="s"/>
      <c r="Q36" s="36" t="s">
        <v>26</v>
      </c>
      <c r="R36" s="23" t="s"/>
      <c r="S36" s="23" t="s"/>
      <c r="T36" s="23" t="s"/>
      <c r="U36" s="21" t="s"/>
      <c r="V36" s="41" t="s">
        <v>26</v>
      </c>
      <c r="W36" s="23" t="s"/>
      <c r="X36" s="23" t="s"/>
      <c r="Y36" s="23" t="s"/>
      <c r="Z36" s="27" t="s"/>
    </row>
    <row r="37" spans="1:26">
      <c r="A37" s="36" t="s"/>
      <c r="B37" s="28" t="s">
        <v>5</v>
      </c>
      <c r="C37" s="28" t="s">
        <v>20</v>
      </c>
      <c r="D37" s="28" t="s">
        <v>21</v>
      </c>
      <c r="E37" s="28" t="s">
        <v>22</v>
      </c>
      <c r="F37" s="29" t="s"/>
      <c r="G37" s="29" t="s"/>
      <c r="H37" s="28" t="s">
        <v>20</v>
      </c>
      <c r="I37" s="28" t="s">
        <v>21</v>
      </c>
      <c r="J37" s="28" t="s">
        <v>22</v>
      </c>
      <c r="K37" s="21" t="s"/>
      <c r="L37" s="29" t="s"/>
      <c r="M37" s="28" t="s">
        <v>20</v>
      </c>
      <c r="N37" s="28" t="s">
        <v>21</v>
      </c>
      <c r="O37" s="28" t="s">
        <v>22</v>
      </c>
      <c r="P37" s="21" t="s"/>
      <c r="Q37" s="29" t="s"/>
      <c r="R37" s="28" t="s">
        <v>20</v>
      </c>
      <c r="S37" s="28" t="s">
        <v>21</v>
      </c>
      <c r="T37" s="28" t="s">
        <v>22</v>
      </c>
      <c r="U37" s="21" t="s"/>
      <c r="V37" s="29" t="s"/>
      <c r="W37" s="28" t="s">
        <v>20</v>
      </c>
      <c r="X37" s="28" t="s">
        <v>21</v>
      </c>
      <c r="Y37" s="28" t="s">
        <v>22</v>
      </c>
      <c r="Z37" s="27" t="s"/>
    </row>
    <row r="38" spans="1:40" s="736">
      <c r="A38" s="39" t="s"/>
      <c r="B38" s="32">
        <v>1</v>
      </c>
      <c r="C38" s="32">
        <v>0.76</v>
      </c>
      <c r="D38" s="32">
        <v>0.04</v>
      </c>
      <c r="E38" s="32">
        <v>0.2</v>
      </c>
      <c r="F38" s="34" t="s"/>
      <c r="G38" s="34" t="s"/>
      <c r="H38" s="32">
        <v>0.65</v>
      </c>
      <c r="I38" s="28">
        <v>0.1</v>
      </c>
      <c r="J38" s="37">
        <v>0.25</v>
      </c>
      <c r="K38" s="45" t="s"/>
      <c r="L38" s="34" t="s"/>
      <c r="M38" s="28">
        <v>0.533333333333333</v>
      </c>
      <c r="N38" s="28">
        <v>0.333333333333333</v>
      </c>
      <c r="O38" s="28">
        <v>0.133333333333333</v>
      </c>
      <c r="P38" s="45" t="s"/>
      <c r="Q38" s="34" t="s"/>
      <c r="R38" s="32">
        <v>0.8</v>
      </c>
      <c r="S38" s="32">
        <v>0</v>
      </c>
      <c r="T38" s="32">
        <v>0.2</v>
      </c>
      <c r="U38" s="45" t="s"/>
      <c r="V38" s="34" t="s"/>
      <c r="W38" s="28">
        <v>0.7</v>
      </c>
      <c r="X38" s="32">
        <v>0.3</v>
      </c>
      <c r="Y38" s="32">
        <v>0</v>
      </c>
      <c r="Z38" s="30" t="s"/>
      <c r="AA38" s="35" t="s"/>
      <c r="AB38" s="35" t="s"/>
      <c r="AC38" s="35" t="s"/>
      <c r="AD38" s="35" t="s"/>
      <c r="AE38" s="35" t="s"/>
      <c r="AF38" s="35" t="s"/>
      <c r="AG38" s="35" t="s"/>
      <c r="AH38" s="35" t="s"/>
      <c r="AI38" s="35" t="s"/>
      <c r="AJ38" s="35" t="s"/>
      <c r="AK38" s="35" t="s"/>
      <c r="AL38" s="35" t="s"/>
      <c r="AM38" s="35" t="s"/>
      <c r="AN38" s="35" t="s"/>
    </row>
    <row r="39" spans="1:26">
      <c r="A39" s="41" t="s">
        <v>27</v>
      </c>
      <c r="B39" s="29" t="s"/>
      <c r="C39" s="29" t="s"/>
      <c r="D39" s="29" t="s"/>
      <c r="E39" s="29" t="s"/>
      <c r="F39" s="29" t="s"/>
      <c r="G39" s="36" t="s">
        <v>27</v>
      </c>
      <c r="H39" s="29" t="s"/>
      <c r="I39" s="29" t="s"/>
      <c r="J39" s="42" t="s"/>
      <c r="K39" s="21" t="s"/>
      <c r="L39" s="36" t="s">
        <v>27</v>
      </c>
      <c r="M39" s="29" t="s"/>
      <c r="N39" s="29" t="s"/>
      <c r="O39" s="42" t="s"/>
      <c r="P39" s="21" t="s"/>
      <c r="Q39" s="36" t="s">
        <v>27</v>
      </c>
      <c r="R39" s="29" t="s"/>
      <c r="S39" s="29" t="s"/>
      <c r="T39" s="42" t="s"/>
      <c r="U39" s="21" t="s"/>
      <c r="V39" s="41" t="s">
        <v>27</v>
      </c>
      <c r="W39" s="29" t="s"/>
      <c r="X39" s="29" t="s"/>
      <c r="Y39" s="42" t="s"/>
      <c r="Z39" s="27" t="s"/>
    </row>
    <row r="40" spans="1:26">
      <c r="A40" s="36" t="s"/>
      <c r="B40" s="28" t="s">
        <v>5</v>
      </c>
      <c r="C40" s="28" t="s">
        <v>20</v>
      </c>
      <c r="D40" s="28" t="s">
        <v>21</v>
      </c>
      <c r="E40" s="28" t="s">
        <v>22</v>
      </c>
      <c r="F40" s="29" t="s"/>
      <c r="G40" s="36" t="s"/>
      <c r="H40" s="28" t="s">
        <v>20</v>
      </c>
      <c r="I40" s="28" t="s">
        <v>21</v>
      </c>
      <c r="J40" s="28" t="s">
        <v>22</v>
      </c>
      <c r="K40" s="21" t="s"/>
      <c r="L40" s="36" t="s"/>
      <c r="M40" s="28" t="s">
        <v>20</v>
      </c>
      <c r="N40" s="38" t="s">
        <v>21</v>
      </c>
      <c r="O40" s="28" t="s">
        <v>22</v>
      </c>
      <c r="P40" s="21" t="s"/>
      <c r="Q40" s="36" t="s"/>
      <c r="R40" s="28" t="s">
        <v>20</v>
      </c>
      <c r="S40" s="28" t="s">
        <v>21</v>
      </c>
      <c r="T40" s="28" t="s">
        <v>22</v>
      </c>
      <c r="U40" s="21" t="s"/>
      <c r="V40" s="36" t="s"/>
      <c r="W40" s="28" t="s">
        <v>20</v>
      </c>
      <c r="X40" s="28" t="s">
        <v>21</v>
      </c>
      <c r="Y40" s="28" t="s">
        <v>22</v>
      </c>
      <c r="Z40" s="27" t="s"/>
    </row>
    <row r="41" spans="1:40" s="736">
      <c r="A41" s="39" t="s"/>
      <c r="B41" s="32">
        <v>1</v>
      </c>
      <c r="C41" s="28">
        <v>0.72</v>
      </c>
      <c r="D41" s="28">
        <v>0.08</v>
      </c>
      <c r="E41" s="32">
        <v>0.2</v>
      </c>
      <c r="F41" s="34" t="s"/>
      <c r="G41" s="39" t="s"/>
      <c r="H41" s="32">
        <v>0.65</v>
      </c>
      <c r="I41" s="28">
        <v>0.1</v>
      </c>
      <c r="J41" s="37">
        <v>0.25</v>
      </c>
      <c r="K41" s="45" t="s"/>
      <c r="L41" s="39" t="s"/>
      <c r="M41" s="28">
        <v>0.666666666666667</v>
      </c>
      <c r="N41" s="28">
        <v>0.2</v>
      </c>
      <c r="O41" s="28">
        <v>0.133333333333333</v>
      </c>
      <c r="P41" s="45" t="s"/>
      <c r="Q41" s="39" t="s"/>
      <c r="R41" s="32">
        <v>0.8</v>
      </c>
      <c r="S41" s="32">
        <v>0</v>
      </c>
      <c r="T41" s="32">
        <v>0.2</v>
      </c>
      <c r="U41" s="45" t="s"/>
      <c r="V41" s="39" t="s"/>
      <c r="W41" s="28">
        <v>0.75</v>
      </c>
      <c r="X41" s="32">
        <v>0.25</v>
      </c>
      <c r="Y41" s="32">
        <v>0</v>
      </c>
      <c r="Z41" s="30" t="s"/>
      <c r="AA41" s="35" t="s"/>
      <c r="AB41" s="35" t="s"/>
      <c r="AC41" s="35" t="s"/>
      <c r="AD41" s="35" t="s"/>
      <c r="AE41" s="35" t="s"/>
      <c r="AF41" s="35" t="s"/>
      <c r="AG41" s="35" t="s"/>
      <c r="AH41" s="35" t="s"/>
      <c r="AI41" s="35" t="s"/>
      <c r="AJ41" s="35" t="s"/>
      <c r="AK41" s="35" t="s"/>
      <c r="AL41" s="35" t="s"/>
      <c r="AM41" s="35" t="s"/>
      <c r="AN41" s="35" t="s"/>
    </row>
  </sheetData>
</worksheet>
</file>

<file path=xl/worksheets/sheet5.xml><?xml version="1.0" encoding="utf-8"?>
<worksheet xmlns="http://schemas.openxmlformats.org/spreadsheetml/2006/main">
  <sheetPr codeName="消融实验">
    <tabColor/>
  </sheetPr>
  <dimension ref="M31"/>
  <sheetViews>
    <sheetView showGridLines="true" workbookViewId="0"/>
  </sheetViews>
  <cols>
    <col min="1" max="1" width="8.21094" style="23" customWidth="true"/>
    <col min="2" max="2" width="12.8828" style="23" customWidth="true"/>
    <col min="3" max="3" width="16.0625" style="23" customWidth="true"/>
    <col min="4" max="4" width="11.5312" style="23" customWidth="true"/>
    <col min="5" max="5" width="12.1406" style="23" customWidth="true"/>
  </cols>
  <sheetData>
    <row r="1" spans="1:6" ht="21" customHeight="true">
      <c r="A1" s="3" t="s">
        <v>1</v>
      </c>
      <c r="B1" s="4" t="s"/>
      <c r="C1" s="4" t="s"/>
      <c r="D1" s="4" t="s"/>
      <c r="E1" s="4" t="s"/>
      <c r="F1" s="5" t="s"/>
    </row>
    <row r="2" spans="1:13" ht="21" customHeight="true">
      <c r="A2" s="6" t="s">
        <v>2</v>
      </c>
      <c r="B2" s="7" t="s"/>
      <c r="C2" s="7" t="s"/>
      <c r="D2" s="7" t="s"/>
      <c r="E2" s="7" t="s"/>
      <c r="F2" s="7" t="s"/>
      <c r="H2" s="8" t="s">
        <v>3</v>
      </c>
      <c r="I2" s="4" t="s"/>
      <c r="J2" s="4" t="s"/>
      <c r="K2" s="4" t="s"/>
      <c r="L2" s="4" t="s"/>
      <c r="M2" s="5" t="s"/>
    </row>
    <row r="3" spans="1:11">
      <c r="A3" s="9" t="s">
        <v>4</v>
      </c>
      <c r="B3" s="10" t="s"/>
      <c r="C3" s="10" t="s"/>
      <c r="D3" s="10" t="s"/>
      <c r="H3" s="9" t="s">
        <v>4</v>
      </c>
      <c r="I3" s="10" t="s"/>
      <c r="J3" s="10" t="s"/>
      <c r="K3" s="10" t="s"/>
    </row>
    <row r="4" spans="1:13">
      <c r="A4" s="11" t="s">
        <v>5</v>
      </c>
      <c r="B4" s="11" t="s">
        <v>6</v>
      </c>
      <c r="C4" s="12" t="s">
        <v>7</v>
      </c>
      <c r="D4" s="12" t="s">
        <v>8</v>
      </c>
      <c r="E4" s="13" t="s">
        <v>9</v>
      </c>
      <c r="F4" s="11" t="s">
        <v>10</v>
      </c>
      <c r="H4" s="11" t="s">
        <v>5</v>
      </c>
      <c r="I4" s="11" t="s">
        <v>6</v>
      </c>
      <c r="J4" s="12" t="s">
        <v>7</v>
      </c>
      <c r="K4" s="12" t="s">
        <v>8</v>
      </c>
      <c r="L4" s="13" t="s">
        <v>9</v>
      </c>
      <c r="M4" s="11" t="s">
        <v>10</v>
      </c>
    </row>
    <row r="5" spans="1:13">
      <c r="A5" s="11">
        <v>1</v>
      </c>
      <c r="B5" s="12">
        <v>0.324859857559204</v>
      </c>
      <c r="C5" s="11">
        <v>74</v>
      </c>
      <c r="D5" s="11">
        <v>0</v>
      </c>
      <c r="E5" s="13">
        <v>26</v>
      </c>
      <c r="F5" s="11">
        <f>=C5/B5</f>
        <v>227.790532680739</v>
      </c>
      <c r="H5" s="11">
        <v>1</v>
      </c>
      <c r="I5" s="12">
        <v>0.335443735122681</v>
      </c>
      <c r="J5" s="12">
        <v>71</v>
      </c>
      <c r="K5" s="11">
        <v>0</v>
      </c>
      <c r="L5" s="13">
        <v>14</v>
      </c>
      <c r="M5" s="11">
        <f>=J5/I5</f>
        <v>211.659937467705</v>
      </c>
    </row>
    <row r="6" spans="1:13">
      <c r="A6" s="11">
        <v>2</v>
      </c>
      <c r="B6" s="12">
        <v>0.33569504737854</v>
      </c>
      <c r="C6" s="11">
        <v>77</v>
      </c>
      <c r="D6" s="11">
        <v>1</v>
      </c>
      <c r="E6" s="13">
        <v>22</v>
      </c>
      <c r="F6" s="11">
        <f>=C6/B6</f>
        <v>229.374846609436</v>
      </c>
      <c r="H6" s="11">
        <v>2</v>
      </c>
      <c r="I6" s="12">
        <v>0.314833402633667</v>
      </c>
      <c r="J6" s="11">
        <v>70</v>
      </c>
      <c r="K6" s="11">
        <v>0</v>
      </c>
      <c r="L6" s="13">
        <v>15</v>
      </c>
      <c r="M6" s="11">
        <f>=J6/I6</f>
        <v>222.339813420148</v>
      </c>
    </row>
    <row r="7" spans="1:13">
      <c r="A7" s="11">
        <v>3</v>
      </c>
      <c r="B7" s="12">
        <v>0.351920127868652</v>
      </c>
      <c r="C7" s="11">
        <v>77</v>
      </c>
      <c r="D7" s="11">
        <v>1</v>
      </c>
      <c r="E7" s="13">
        <v>22</v>
      </c>
      <c r="F7" s="11">
        <f>=C7/B7</f>
        <v>218.799647710798</v>
      </c>
      <c r="H7" s="11">
        <v>3</v>
      </c>
      <c r="I7" s="12">
        <v>0.321493148803711</v>
      </c>
      <c r="J7" s="11">
        <v>68</v>
      </c>
      <c r="K7" s="11">
        <v>1</v>
      </c>
      <c r="L7" s="13">
        <v>16</v>
      </c>
      <c r="M7" s="11">
        <f>=J7/I7</f>
        <v>211.513061018659</v>
      </c>
    </row>
    <row r="8" spans="1:13">
      <c r="A8" s="11">
        <v>4</v>
      </c>
      <c r="B8" s="12">
        <v>0.351212978363037</v>
      </c>
      <c r="C8" s="11">
        <v>71</v>
      </c>
      <c r="D8" s="11">
        <v>0</v>
      </c>
      <c r="E8" s="13">
        <v>29</v>
      </c>
      <c r="F8" s="11">
        <f>=C8/B8</f>
        <v>202.156538550832</v>
      </c>
      <c r="H8" s="11">
        <v>4</v>
      </c>
      <c r="I8" s="12">
        <v>0.362744569778442</v>
      </c>
      <c r="J8" s="11">
        <v>70</v>
      </c>
      <c r="K8" s="11">
        <v>0</v>
      </c>
      <c r="L8" s="13">
        <v>15</v>
      </c>
      <c r="M8" s="11">
        <f>=J8/I8</f>
        <v>192.973253997309</v>
      </c>
    </row>
    <row r="9" spans="1:13">
      <c r="A9" s="11">
        <v>5</v>
      </c>
      <c r="B9" s="12">
        <v>0.387723207473755</v>
      </c>
      <c r="C9" s="11">
        <v>71</v>
      </c>
      <c r="D9" s="11">
        <v>1</v>
      </c>
      <c r="E9" s="13">
        <v>28</v>
      </c>
      <c r="F9" s="11">
        <f>=C9/B9</f>
        <v>183.120325612199</v>
      </c>
      <c r="H9" s="11">
        <v>5</v>
      </c>
      <c r="I9" s="12">
        <v>0.319527626037598</v>
      </c>
      <c r="J9" s="11">
        <v>68</v>
      </c>
      <c r="K9" s="11">
        <v>0</v>
      </c>
      <c r="L9" s="13">
        <v>17</v>
      </c>
      <c r="M9" s="11">
        <f>=J9/I9</f>
        <v>212.814149572152</v>
      </c>
    </row>
    <row r="10" spans="1:13">
      <c r="A10" s="11">
        <v>6</v>
      </c>
      <c r="B10" s="14">
        <v>0.380036354064941</v>
      </c>
      <c r="C10" s="15">
        <v>73</v>
      </c>
      <c r="D10" s="15">
        <v>1</v>
      </c>
      <c r="E10" s="16">
        <v>26</v>
      </c>
      <c r="F10" s="11">
        <f>=C10/B10</f>
        <v>192.086886475933</v>
      </c>
      <c r="H10" s="11">
        <v>6</v>
      </c>
      <c r="I10" s="14" t="s"/>
      <c r="J10" s="15" t="s"/>
      <c r="K10" s="15" t="s"/>
      <c r="L10" s="16" t="s"/>
      <c r="M10" s="11" t="s"/>
    </row>
    <row r="11" spans="1:13">
      <c r="A11" s="15">
        <v>7</v>
      </c>
      <c r="B11" s="14">
        <v>0.408530473709106</v>
      </c>
      <c r="C11" s="15">
        <v>72</v>
      </c>
      <c r="D11" s="15">
        <v>0</v>
      </c>
      <c r="E11" s="16">
        <v>28</v>
      </c>
      <c r="F11" s="15">
        <f>=C11/B11</f>
        <v>176.241442520314</v>
      </c>
      <c r="H11" s="15">
        <v>7</v>
      </c>
      <c r="I11" s="14" t="s"/>
      <c r="J11" s="15" t="s"/>
      <c r="K11" s="15" t="s"/>
      <c r="L11" s="16" t="s"/>
      <c r="M11" s="15" t="s"/>
    </row>
    <row r="12" spans="1:13">
      <c r="A12" s="11">
        <v>8</v>
      </c>
      <c r="B12" s="12">
        <v>0.359923839569092</v>
      </c>
      <c r="C12" s="11">
        <v>71</v>
      </c>
      <c r="D12" s="11">
        <v>0</v>
      </c>
      <c r="E12" s="11">
        <v>29</v>
      </c>
      <c r="F12" s="15">
        <f>=C12/B12</f>
        <v>197.263954743878</v>
      </c>
      <c r="H12" s="11">
        <v>8</v>
      </c>
      <c r="I12" s="12" t="s"/>
      <c r="J12" s="11" t="s"/>
      <c r="K12" s="11" t="s"/>
      <c r="L12" s="11" t="s"/>
      <c r="M12" s="15" t="s"/>
    </row>
    <row r="13" spans="1:13" hidden="true">
      <c r="A13" s="11">
        <v>9</v>
      </c>
      <c r="B13" s="11" t="s"/>
      <c r="C13" s="11" t="s"/>
      <c r="D13" s="11" t="s"/>
      <c r="E13" s="11" t="s"/>
      <c r="F13" s="11" t="s"/>
      <c r="H13" s="11">
        <v>9</v>
      </c>
      <c r="I13" s="11" t="s"/>
      <c r="J13" s="11" t="s"/>
      <c r="K13" s="11" t="s"/>
      <c r="L13" s="11" t="s"/>
      <c r="M13" s="11" t="s"/>
    </row>
    <row r="14" spans="1:13" hidden="true">
      <c r="A14" s="15">
        <v>10</v>
      </c>
      <c r="B14" s="15" t="s"/>
      <c r="C14" s="15" t="s"/>
      <c r="D14" s="15" t="s"/>
      <c r="E14" s="15" t="s"/>
      <c r="F14" s="15" t="s"/>
      <c r="H14" s="15">
        <v>10</v>
      </c>
      <c r="I14" s="15" t="s"/>
      <c r="J14" s="15" t="s"/>
      <c r="K14" s="15" t="s"/>
      <c r="L14" s="15" t="s"/>
      <c r="M14" s="15" t="s"/>
    </row>
    <row r="15" spans="1:13">
      <c r="A15" s="11" t="s">
        <v>11</v>
      </c>
      <c r="B15" s="11">
        <f>=AVERAGE(B5:B14)</f>
        <v>0.362487735748291</v>
      </c>
      <c r="C15" s="11">
        <f>=AVERAGE(C5:C14)</f>
        <v>73.25</v>
      </c>
      <c r="D15" s="11">
        <f>=AVERAGE(D5:D14)</f>
        <v>0.5</v>
      </c>
      <c r="E15" s="11">
        <f>=AVERAGE(E5:E14)</f>
        <v>26.25</v>
      </c>
      <c r="F15" s="11">
        <f>=AVERAGE(F5:F14)</f>
        <v>203.354271863016</v>
      </c>
      <c r="H15" s="15" t="s">
        <v>11</v>
      </c>
      <c r="I15" s="15">
        <f>=AVERAGE(I5:I14)</f>
        <v>0.33080849647522</v>
      </c>
      <c r="J15" s="15">
        <f>=AVERAGE(J5:J14)</f>
        <v>69.4</v>
      </c>
      <c r="K15" s="15">
        <f>=AVERAGE(K5:K14)</f>
        <v>0.2</v>
      </c>
      <c r="L15" s="15">
        <f>=AVERAGE(L5:L14)</f>
        <v>15.4</v>
      </c>
      <c r="M15" s="15">
        <f>=AVERAGE(M5:M14)</f>
        <v>210.260043095195</v>
      </c>
    </row>
    <row r="16" spans="8:13">
      <c r="H16" s="11" t="s">
        <v>12</v>
      </c>
      <c r="I16" s="11" t="s"/>
      <c r="J16" s="11">
        <f>=J15/85*100</f>
        <v>81.6470588235294</v>
      </c>
      <c r="K16" s="11">
        <f>=K15/85*100</f>
        <v>0.235294117647059</v>
      </c>
      <c r="L16" s="11">
        <f>=L15/85*100</f>
        <v>18.1176470588235</v>
      </c>
      <c r="M16" s="11" t="s"/>
    </row>
    <row r="18" spans="1:13">
      <c r="A18" s="17" t="s">
        <v>13</v>
      </c>
      <c r="B18" s="18" t="s"/>
      <c r="C18" s="18" t="s"/>
      <c r="D18" s="18" t="s"/>
      <c r="E18" s="18" t="s"/>
      <c r="F18" s="18" t="s"/>
      <c r="H18" s="17" t="s">
        <v>13</v>
      </c>
      <c r="I18" s="18" t="s"/>
      <c r="J18" s="18" t="s"/>
      <c r="K18" s="18" t="s"/>
      <c r="L18" s="18" t="s"/>
      <c r="M18" s="18" t="s"/>
    </row>
    <row r="19" spans="1:13">
      <c r="A19" s="11" t="s">
        <v>5</v>
      </c>
      <c r="B19" s="11" t="s">
        <v>6</v>
      </c>
      <c r="C19" s="12" t="s">
        <v>7</v>
      </c>
      <c r="D19" s="12" t="s">
        <v>8</v>
      </c>
      <c r="E19" s="13" t="s">
        <v>9</v>
      </c>
      <c r="F19" s="11" t="s">
        <v>10</v>
      </c>
      <c r="H19" s="11" t="s">
        <v>5</v>
      </c>
      <c r="I19" s="11" t="s">
        <v>6</v>
      </c>
      <c r="J19" s="12" t="s">
        <v>7</v>
      </c>
      <c r="K19" s="12" t="s">
        <v>8</v>
      </c>
      <c r="L19" s="13" t="s">
        <v>9</v>
      </c>
      <c r="M19" s="11" t="s">
        <v>10</v>
      </c>
    </row>
    <row r="20" spans="1:13">
      <c r="A20" s="11">
        <v>1</v>
      </c>
      <c r="B20" s="12">
        <v>0.297102928161621</v>
      </c>
      <c r="C20" s="11">
        <v>90</v>
      </c>
      <c r="D20" s="11">
        <v>0</v>
      </c>
      <c r="E20" s="13">
        <v>10</v>
      </c>
      <c r="F20" s="11">
        <f>=C20/B20</f>
        <v>302.92532139246</v>
      </c>
      <c r="H20" s="11">
        <v>1</v>
      </c>
      <c r="I20" s="12">
        <v>0.260021448135376</v>
      </c>
      <c r="J20" s="11">
        <v>80</v>
      </c>
      <c r="K20" s="11">
        <v>1</v>
      </c>
      <c r="L20" s="13">
        <v>4</v>
      </c>
      <c r="M20" s="11">
        <f>=J20/I20</f>
        <v>307.666927377273</v>
      </c>
    </row>
    <row r="21" spans="1:13">
      <c r="A21" s="11">
        <v>2</v>
      </c>
      <c r="B21" s="12">
        <v>0.248940706253052</v>
      </c>
      <c r="C21" s="11">
        <v>91</v>
      </c>
      <c r="D21" s="11">
        <v>2</v>
      </c>
      <c r="E21" s="13">
        <v>7</v>
      </c>
      <c r="F21" s="11">
        <f>=C21/B21</f>
        <v>365.548894633155</v>
      </c>
      <c r="H21" s="11">
        <v>2</v>
      </c>
      <c r="I21" s="12">
        <v>0.304666757583618</v>
      </c>
      <c r="J21" s="11">
        <v>78</v>
      </c>
      <c r="K21" s="11">
        <v>0</v>
      </c>
      <c r="L21" s="13">
        <v>7</v>
      </c>
      <c r="M21" s="11">
        <f>=J21/I21</f>
        <v>256.017429071146</v>
      </c>
    </row>
    <row r="22" spans="1:13">
      <c r="A22" s="11">
        <v>3</v>
      </c>
      <c r="B22" s="12">
        <v>0.300995588302612</v>
      </c>
      <c r="C22" s="11">
        <v>93</v>
      </c>
      <c r="D22" s="11">
        <v>0</v>
      </c>
      <c r="E22" s="13">
        <v>7</v>
      </c>
      <c r="F22" s="11">
        <f>=C22/B22</f>
        <v>308.974628247709</v>
      </c>
      <c r="H22" s="11">
        <v>3</v>
      </c>
      <c r="I22" s="12">
        <v>0.282884120941162</v>
      </c>
      <c r="J22" s="11">
        <v>78</v>
      </c>
      <c r="K22" s="11">
        <v>0</v>
      </c>
      <c r="L22" s="13">
        <v>7</v>
      </c>
      <c r="M22" s="11">
        <f>=J22/I22</f>
        <v>275.731277317695</v>
      </c>
    </row>
    <row r="23" spans="1:13">
      <c r="A23" s="11">
        <v>4</v>
      </c>
      <c r="B23" s="12">
        <v>0.318756818771362</v>
      </c>
      <c r="C23" s="11">
        <v>89</v>
      </c>
      <c r="D23" s="11">
        <v>0</v>
      </c>
      <c r="E23" s="13">
        <v>11</v>
      </c>
      <c r="F23" s="11">
        <f>=C23/B23</f>
        <v>279.209713357812</v>
      </c>
      <c r="H23" s="11">
        <v>4</v>
      </c>
      <c r="I23" s="12">
        <v>0.267016649246216</v>
      </c>
      <c r="J23" s="11">
        <v>80</v>
      </c>
      <c r="K23" s="11">
        <v>0</v>
      </c>
      <c r="L23" s="13">
        <v>5</v>
      </c>
      <c r="M23" s="11">
        <f>=J23/I23</f>
        <v>299.606785666133</v>
      </c>
    </row>
    <row r="24" spans="1:13">
      <c r="A24" s="11">
        <v>5</v>
      </c>
      <c r="B24" s="12">
        <v>0.311110973358154</v>
      </c>
      <c r="C24" s="11">
        <v>90</v>
      </c>
      <c r="D24" s="11">
        <v>0</v>
      </c>
      <c r="E24" s="13">
        <v>10</v>
      </c>
      <c r="F24" s="11">
        <f>=C24/B24</f>
        <v>289.285842374936</v>
      </c>
      <c r="H24" s="11">
        <v>5</v>
      </c>
      <c r="I24" s="12">
        <v>0.272950172424316</v>
      </c>
      <c r="J24" s="11">
        <v>77</v>
      </c>
      <c r="K24" s="11">
        <v>1</v>
      </c>
      <c r="L24" s="13">
        <v>7</v>
      </c>
      <c r="M24" s="11">
        <f>=J24/I24</f>
        <v>282.102771051924</v>
      </c>
    </row>
    <row r="25" spans="1:13">
      <c r="A25" s="11">
        <v>6</v>
      </c>
      <c r="B25" s="14">
        <v>0.306379079818726</v>
      </c>
      <c r="C25" s="15">
        <v>91</v>
      </c>
      <c r="D25" s="15">
        <v>1</v>
      </c>
      <c r="E25" s="16">
        <v>8</v>
      </c>
      <c r="F25" s="11">
        <f>=C25/B25</f>
        <v>297.017668614455</v>
      </c>
      <c r="H25" s="11">
        <v>6</v>
      </c>
      <c r="I25" s="14">
        <v>0.286965370178223</v>
      </c>
      <c r="J25" s="15">
        <v>78</v>
      </c>
      <c r="K25" s="15">
        <v>0</v>
      </c>
      <c r="L25" s="16">
        <v>7</v>
      </c>
      <c r="M25" s="11">
        <f>=J25/I25</f>
        <v>271.809800435353</v>
      </c>
    </row>
    <row r="26" spans="1:13">
      <c r="A26" s="11">
        <v>7</v>
      </c>
      <c r="B26" s="12">
        <v>0.291446208953857</v>
      </c>
      <c r="C26" s="11">
        <v>90</v>
      </c>
      <c r="D26" s="11">
        <v>1</v>
      </c>
      <c r="E26" s="13">
        <v>9</v>
      </c>
      <c r="F26" s="11">
        <f>=C26/B26</f>
        <v>308.804840258701</v>
      </c>
      <c r="H26" s="11">
        <v>7</v>
      </c>
      <c r="I26" s="12" t="s"/>
      <c r="J26" s="11" t="s"/>
      <c r="K26" s="11" t="s"/>
      <c r="L26" s="13" t="s"/>
      <c r="M26" s="11" t="s"/>
    </row>
    <row r="27" spans="1:13">
      <c r="A27" s="11">
        <v>8</v>
      </c>
      <c r="B27" s="12">
        <v>0.300662994384766</v>
      </c>
      <c r="C27" s="11">
        <v>90</v>
      </c>
      <c r="D27" s="11">
        <v>2</v>
      </c>
      <c r="E27" s="11">
        <v>8</v>
      </c>
      <c r="F27" s="11">
        <f>=C27/B27</f>
        <v>299.338467589479</v>
      </c>
      <c r="H27" s="11">
        <v>8</v>
      </c>
      <c r="I27" s="12" t="s"/>
      <c r="J27" s="11" t="s"/>
      <c r="K27" s="11" t="s"/>
      <c r="L27" s="11" t="s"/>
      <c r="M27" s="11" t="s"/>
    </row>
    <row r="28" spans="1:13" hidden="true">
      <c r="A28" s="11">
        <v>9</v>
      </c>
      <c r="B28" s="11" t="s"/>
      <c r="C28" s="11" t="s"/>
      <c r="D28" s="11" t="s"/>
      <c r="E28" s="11" t="s"/>
      <c r="F28" s="11" t="s"/>
      <c r="H28" s="11">
        <v>9</v>
      </c>
      <c r="I28" s="11" t="s"/>
      <c r="J28" s="11" t="s"/>
      <c r="K28" s="11" t="s"/>
      <c r="L28" s="11" t="s"/>
      <c r="M28" s="11" t="s"/>
    </row>
    <row r="29" spans="1:13" hidden="true">
      <c r="A29" s="15">
        <v>10</v>
      </c>
      <c r="B29" s="15" t="s"/>
      <c r="C29" s="15" t="s"/>
      <c r="D29" s="15" t="s"/>
      <c r="E29" s="15" t="s"/>
      <c r="F29" s="15" t="s"/>
      <c r="H29" s="15">
        <v>10</v>
      </c>
      <c r="I29" s="15" t="s"/>
      <c r="J29" s="15" t="s"/>
      <c r="K29" s="15" t="s"/>
      <c r="L29" s="15" t="s"/>
      <c r="M29" s="15" t="s"/>
    </row>
    <row r="30" spans="1:13">
      <c r="A30" s="11" t="s">
        <v>11</v>
      </c>
      <c r="B30" s="11">
        <f>=AVERAGE(B20:B29)</f>
        <v>0.296924412250519</v>
      </c>
      <c r="C30" s="11">
        <f>=AVERAGE(C20:C29)</f>
        <v>90.5</v>
      </c>
      <c r="D30" s="11">
        <f>=AVERAGE(D20:D29)</f>
        <v>0.75</v>
      </c>
      <c r="E30" s="11">
        <f>=AVERAGE(E20:E29)</f>
        <v>8.75</v>
      </c>
      <c r="F30" s="11">
        <f>=AVERAGE(F20:F29)</f>
        <v>306.388172058588</v>
      </c>
      <c r="H30" s="11" t="s">
        <v>11</v>
      </c>
      <c r="I30" s="15">
        <f>=AVERAGE(I20:I29)</f>
        <v>0.279084086418152</v>
      </c>
      <c r="J30" s="15">
        <f>=AVERAGE(J20:J29)</f>
        <v>78.5</v>
      </c>
      <c r="K30" s="15">
        <f>=AVERAGE(K20:K29)</f>
        <v>0.333333333333333</v>
      </c>
      <c r="L30" s="15">
        <f>=AVERAGE(L20:L29)</f>
        <v>6.16666666666667</v>
      </c>
      <c r="M30" s="15">
        <f>=AVERAGE(M20:M29)</f>
        <v>282.155831819921</v>
      </c>
    </row>
    <row r="31" spans="8:13">
      <c r="H31" s="11" t="s">
        <v>12</v>
      </c>
      <c r="I31" s="11" t="s"/>
      <c r="J31" s="11">
        <f>=J30/85*100</f>
        <v>92.3529411764706</v>
      </c>
      <c r="K31" s="11">
        <f>=K30/85*100</f>
        <v>0.392156862745098</v>
      </c>
      <c r="L31" s="11">
        <f>=L30/85*100</f>
        <v>7.25490196078432</v>
      </c>
      <c r="M31" s="19" t="s"/>
    </row>
  </sheetData>
  <mergeCells count="3">
    <mergeCell ref="A2:F2"/>
    <mergeCell ref="H2:M2"/>
    <mergeCell ref="A1:F1"/>
  </mergeCells>
</worksheet>
</file>

<file path=xl/worksheets/sheet6.xml><?xml version="1.0" encoding="utf-8"?>
<worksheet xmlns="http://schemas.openxmlformats.org/spreadsheetml/2006/main">
  <sheetPr codeName="YCSB(备份)"/>
  <dimension ref="AI158"/>
  <sheetViews>
    <sheetView showGridLines="true" tabSelected="true" topLeftCell="A58" workbookViewId="0">
      <selection activeCell="D34" sqref="D34"/>
    </sheetView>
  </sheetViews>
  <cols>
    <col min="1" max="1" width="4.90234" style="149" customWidth="true"/>
    <col min="2" max="2" width="12.0195" style="149" customWidth="true"/>
    <col min="3" max="3" width="14.5898" style="149" customWidth="true"/>
    <col min="4" max="4" width="8.58203" style="149" customWidth="true"/>
    <col min="5" max="6" width="7.85156" style="149" customWidth="true"/>
    <col min="7" max="7" width="8.70312" style="149" customWidth="true"/>
    <col min="8" max="8" width="4.90234" style="149" customWidth="true"/>
    <col min="9" max="9" width="12.2617" style="727" customWidth="true"/>
    <col min="10" max="10" width="16.0625" style="727" customWidth="true"/>
    <col min="11" max="11" width="8.58203" style="727" customWidth="true"/>
    <col min="12" max="12" width="7.35938" style="727" customWidth="true"/>
    <col min="13" max="13" width="11.7695" style="727" customWidth="true"/>
    <col min="14" max="14" width="11.1602" style="730" customWidth="true"/>
    <col min="15" max="15" width="11.1602" style="741" customWidth="true"/>
    <col min="16" max="16" width="11.8906" style="730" customWidth="true"/>
    <col min="17" max="17" width="12.5117" style="730" customWidth="true"/>
    <col min="18" max="21" width="11.1602" style="730" customWidth="true"/>
    <col min="22" max="22" width="4.90234" style="149" customWidth="true"/>
    <col min="23" max="23" width="12.2617" style="23" customWidth="true"/>
    <col min="24" max="24" width="15.082" style="23" customWidth="true"/>
    <col min="25" max="25" width="8.58203" style="23" customWidth="true"/>
    <col min="26" max="27" width="7.35938" style="23" customWidth="true"/>
    <col min="28" max="28" width="11.4023" style="23" customWidth="true"/>
    <col min="29" max="29" width="11.4023" style="149" customWidth="true"/>
    <col min="30" max="35" width="11.4023" style="23" customWidth="true"/>
    <col min="36" max="36" width="4.90234" style="149" customWidth="true"/>
    <col min="38" max="38" width="17.7812" style="23" customWidth="true"/>
    <col min="39" max="39" width="8.58203" style="23" customWidth="true"/>
    <col min="40" max="40" width="7.35938" style="23" customWidth="true"/>
    <col min="42" max="42" width="12.1406" style="23" customWidth="true"/>
    <col min="43" max="43" width="12.1406" style="149" customWidth="true"/>
    <col min="44" max="49" width="12.1406" style="23" customWidth="true"/>
    <col min="50" max="50" width="4.90234" style="149" customWidth="true"/>
    <col min="52" max="52" width="17.7812" style="23" customWidth="true"/>
    <col min="53" max="53" width="8.58203" style="23" customWidth="true"/>
    <col min="54" max="56" width="7.35938" style="23" customWidth="true"/>
    <col min="57" max="57" width="7.35938" style="149" customWidth="true"/>
    <col min="58" max="58" width="12.1406" style="23" customWidth="true"/>
    <col min="59" max="59" width="13.8594" style="23" customWidth="true"/>
    <col min="60" max="60" width="7.85156" style="23" customWidth="true"/>
    <col min="61" max="62" width="7.35938" style="23" customWidth="true"/>
    <col min="63" max="63" width="12.8828" style="23" customWidth="true"/>
    <col min="64" max="64" width="4.90234" style="149" customWidth="true"/>
    <col min="66" max="66" width="17.7812" style="23" customWidth="true"/>
    <col min="68" max="70" width="7.35938" style="23" customWidth="true"/>
    <col min="71" max="71" width="7.35938" style="149" customWidth="true"/>
    <col min="72" max="72" width="7.35938" style="23" hidden="true" customWidth="true"/>
    <col min="73" max="73" width="13.2422" style="23" hidden="true" customWidth="true"/>
    <col min="74" max="76" width="7.35938" style="23" hidden="true" customWidth="true"/>
    <col min="77" max="78" style="23" hidden="true"/>
  </cols>
  <sheetData>
    <row r="1" spans="1:78" ht="66" customHeight="true">
      <c r="A1" s="602" t="s">
        <v>219</v>
      </c>
      <c r="B1" s="603" t="s"/>
      <c r="C1" s="603" t="s"/>
      <c r="D1" s="604" t="s"/>
      <c r="E1" s="603" t="s"/>
      <c r="F1" s="605" t="s"/>
      <c r="G1" s="605" t="s"/>
      <c r="V1" s="606" t="s"/>
      <c r="W1" s="7" t="s"/>
      <c r="X1" s="7" t="s"/>
      <c r="Y1" s="7" t="s"/>
      <c r="Z1" s="7" t="s"/>
      <c r="AA1" s="7" t="s"/>
      <c r="AB1" s="27" t="s"/>
      <c r="AC1" s="607" t="s"/>
      <c r="AD1" s="27" t="s"/>
      <c r="AE1" s="27" t="s"/>
      <c r="AF1" s="27" t="s"/>
      <c r="AG1" s="27" t="s"/>
      <c r="AH1" s="27" t="s"/>
      <c r="AI1" s="27" t="s"/>
      <c r="AL1" s="253" t="s"/>
      <c r="AM1" s="253" t="s"/>
      <c r="AN1" s="253" t="s"/>
      <c r="AO1" s="253" t="s"/>
      <c r="BT1" s="608" t="s">
        <v>34</v>
      </c>
      <c r="BU1" s="609" t="s"/>
      <c r="BV1" s="609" t="s"/>
      <c r="BW1" s="609" t="s"/>
      <c r="BX1" s="609" t="s"/>
      <c r="BY1" s="609" t="s"/>
      <c r="BZ1" s="609" t="s"/>
    </row>
    <row r="2" spans="1:79" s="717" ht="22.5" customHeight="true">
      <c r="A2" s="74" t="s">
        <v>220</v>
      </c>
      <c r="B2" s="19" t="s"/>
      <c r="C2" s="19" t="s"/>
      <c r="D2" s="76" t="s"/>
      <c r="E2" s="19" t="s"/>
      <c r="F2" s="19" t="s"/>
      <c r="G2" s="62" t="s"/>
      <c r="H2" s="610" t="s">
        <v>221</v>
      </c>
      <c r="I2" s="71" t="s"/>
      <c r="J2" s="71" t="s"/>
      <c r="K2" s="611" t="s"/>
      <c r="L2" s="71" t="s"/>
      <c r="M2" s="71" t="s"/>
      <c r="N2" s="71" t="s"/>
      <c r="O2" s="612" t="s">
        <v>222</v>
      </c>
      <c r="P2" s="613" t="s"/>
      <c r="Q2" s="613" t="s"/>
      <c r="R2" s="76" t="s"/>
      <c r="S2" s="613" t="s"/>
      <c r="T2" s="613" t="s"/>
      <c r="U2" s="614" t="s"/>
      <c r="V2" s="610" t="s">
        <v>223</v>
      </c>
      <c r="W2" s="71" t="s"/>
      <c r="X2" s="71" t="s"/>
      <c r="Y2" s="611" t="s"/>
      <c r="Z2" s="71" t="s"/>
      <c r="AA2" s="71" t="s"/>
      <c r="AB2" s="71" t="s"/>
      <c r="AC2" s="610" t="s">
        <v>224</v>
      </c>
      <c r="AD2" s="615" t="s"/>
      <c r="AE2" s="615" t="s"/>
      <c r="AF2" s="611" t="s"/>
      <c r="AG2" s="615" t="s"/>
      <c r="AH2" s="615" t="s"/>
      <c r="AI2" s="615" t="s"/>
      <c r="AJ2" s="612" t="s">
        <v>225</v>
      </c>
      <c r="AK2" s="19" t="s"/>
      <c r="AL2" s="19" t="s"/>
      <c r="AM2" s="19" t="s"/>
      <c r="AN2" s="19" t="s"/>
      <c r="AO2" s="19" t="s"/>
      <c r="AP2" s="62" t="s"/>
      <c r="AQ2" s="612" t="s">
        <v>226</v>
      </c>
      <c r="AR2" s="613" t="s"/>
      <c r="AS2" s="613" t="s"/>
      <c r="AT2" s="613" t="s"/>
      <c r="AU2" s="613" t="s"/>
      <c r="AV2" s="613" t="s"/>
      <c r="AW2" s="614" t="s"/>
      <c r="AX2" s="610" t="s">
        <v>227</v>
      </c>
      <c r="AY2" s="71" t="s"/>
      <c r="AZ2" s="71" t="s"/>
      <c r="BA2" s="611" t="s"/>
      <c r="BB2" s="71" t="s"/>
      <c r="BC2" s="71" t="s"/>
      <c r="BD2" s="71" t="s"/>
      <c r="BE2" s="74" t="s">
        <v>228</v>
      </c>
      <c r="BF2" s="613" t="s"/>
      <c r="BG2" s="613" t="s"/>
      <c r="BH2" s="76" t="s"/>
      <c r="BI2" s="613" t="s"/>
      <c r="BJ2" s="613" t="s"/>
      <c r="BK2" s="613" t="s"/>
      <c r="BL2" s="610" t="s">
        <v>229</v>
      </c>
      <c r="BM2" s="71" t="s"/>
      <c r="BN2" s="71" t="s"/>
      <c r="BO2" s="611" t="s"/>
      <c r="BP2" s="71" t="s"/>
      <c r="BQ2" s="71" t="s"/>
      <c r="BR2" s="71" t="s"/>
      <c r="BS2" s="216" t="s"/>
      <c r="BT2" s="74" t="s">
        <v>224</v>
      </c>
      <c r="BU2" s="613" t="s"/>
      <c r="BV2" s="613" t="s"/>
      <c r="BW2" s="76" t="s"/>
      <c r="BX2" s="613" t="s"/>
      <c r="BY2" s="68" t="s"/>
      <c r="BZ2" s="68" t="s"/>
      <c r="CA2" s="59" t="s"/>
    </row>
    <row r="3" spans="1:78">
      <c r="A3" s="583" t="s">
        <v>5</v>
      </c>
      <c r="B3" s="583" t="s">
        <v>46</v>
      </c>
      <c r="C3" s="583" t="s">
        <v>47</v>
      </c>
      <c r="D3" s="108" t="s">
        <v>48</v>
      </c>
      <c r="E3" s="583" t="s">
        <v>49</v>
      </c>
      <c r="F3" s="583" t="s">
        <v>50</v>
      </c>
      <c r="G3" s="616" t="s">
        <v>51</v>
      </c>
      <c r="H3" s="617" t="s">
        <v>5</v>
      </c>
      <c r="I3" s="573" t="s">
        <v>46</v>
      </c>
      <c r="J3" s="573" t="s">
        <v>47</v>
      </c>
      <c r="K3" s="138" t="s">
        <v>48</v>
      </c>
      <c r="L3" s="573" t="s">
        <v>49</v>
      </c>
      <c r="M3" s="575" t="s">
        <v>50</v>
      </c>
      <c r="N3" s="618" t="s">
        <v>51</v>
      </c>
      <c r="O3" s="619" t="s">
        <v>5</v>
      </c>
      <c r="P3" s="108" t="s">
        <v>46</v>
      </c>
      <c r="Q3" s="108" t="s">
        <v>47</v>
      </c>
      <c r="R3" s="108" t="s">
        <v>48</v>
      </c>
      <c r="S3" s="108" t="s">
        <v>49</v>
      </c>
      <c r="T3" s="108" t="s">
        <v>50</v>
      </c>
      <c r="U3" s="235" t="s">
        <v>51</v>
      </c>
      <c r="V3" s="617" t="s">
        <v>5</v>
      </c>
      <c r="W3" s="573" t="s">
        <v>46</v>
      </c>
      <c r="X3" s="573" t="s">
        <v>47</v>
      </c>
      <c r="Y3" s="138" t="s">
        <v>48</v>
      </c>
      <c r="Z3" s="573" t="s">
        <v>49</v>
      </c>
      <c r="AA3" s="575" t="s">
        <v>50</v>
      </c>
      <c r="AB3" s="618" t="s">
        <v>51</v>
      </c>
      <c r="AC3" s="123" t="s">
        <v>5</v>
      </c>
      <c r="AD3" s="138" t="s">
        <v>46</v>
      </c>
      <c r="AE3" s="138" t="s">
        <v>47</v>
      </c>
      <c r="AF3" s="138" t="s">
        <v>48</v>
      </c>
      <c r="AG3" s="138" t="s">
        <v>49</v>
      </c>
      <c r="AH3" s="233" t="s">
        <v>50</v>
      </c>
      <c r="AI3" s="620" t="s">
        <v>51</v>
      </c>
      <c r="AJ3" s="621" t="s">
        <v>5</v>
      </c>
      <c r="AK3" s="622" t="s">
        <v>46</v>
      </c>
      <c r="AL3" s="573" t="s">
        <v>47</v>
      </c>
      <c r="AM3" s="623" t="s">
        <v>48</v>
      </c>
      <c r="AN3" s="622" t="s">
        <v>49</v>
      </c>
      <c r="AO3" s="624" t="s">
        <v>50</v>
      </c>
      <c r="AP3" s="625" t="s">
        <v>51</v>
      </c>
      <c r="AQ3" s="120" t="s">
        <v>5</v>
      </c>
      <c r="AR3" s="623" t="s">
        <v>46</v>
      </c>
      <c r="AS3" s="138" t="s">
        <v>47</v>
      </c>
      <c r="AT3" s="623" t="s">
        <v>48</v>
      </c>
      <c r="AU3" s="623" t="s">
        <v>49</v>
      </c>
      <c r="AV3" s="626" t="s">
        <v>50</v>
      </c>
      <c r="AW3" s="627" t="s">
        <v>51</v>
      </c>
      <c r="AX3" s="617" t="s">
        <v>5</v>
      </c>
      <c r="AY3" s="573" t="s">
        <v>46</v>
      </c>
      <c r="AZ3" s="573" t="s">
        <v>47</v>
      </c>
      <c r="BA3" s="138" t="s">
        <v>48</v>
      </c>
      <c r="BB3" s="573" t="s">
        <v>49</v>
      </c>
      <c r="BC3" s="575" t="s">
        <v>50</v>
      </c>
      <c r="BD3" s="618" t="s">
        <v>51</v>
      </c>
      <c r="BE3" s="120" t="s">
        <v>5</v>
      </c>
      <c r="BF3" s="623" t="s">
        <v>46</v>
      </c>
      <c r="BG3" s="623" t="s">
        <v>47</v>
      </c>
      <c r="BH3" s="623" t="s">
        <v>48</v>
      </c>
      <c r="BI3" s="623" t="s">
        <v>49</v>
      </c>
      <c r="BJ3" s="626" t="s">
        <v>50</v>
      </c>
      <c r="BK3" s="229" t="s">
        <v>51</v>
      </c>
      <c r="BL3" s="617" t="s">
        <v>5</v>
      </c>
      <c r="BM3" s="570" t="s">
        <v>46</v>
      </c>
      <c r="BN3" s="573" t="s">
        <v>47</v>
      </c>
      <c r="BO3" s="138" t="s">
        <v>48</v>
      </c>
      <c r="BP3" s="573" t="s">
        <v>49</v>
      </c>
      <c r="BQ3" s="575" t="s">
        <v>50</v>
      </c>
      <c r="BR3" s="618" t="s">
        <v>51</v>
      </c>
      <c r="BS3" s="628" t="s"/>
      <c r="BT3" s="108" t="s">
        <v>5</v>
      </c>
      <c r="BU3" s="108" t="s">
        <v>46</v>
      </c>
      <c r="BV3" s="108" t="s">
        <v>47</v>
      </c>
      <c r="BW3" s="108" t="s">
        <v>48</v>
      </c>
      <c r="BX3" s="108" t="s">
        <v>49</v>
      </c>
      <c r="BY3" s="108" t="s">
        <v>50</v>
      </c>
      <c r="BZ3" s="108" t="s">
        <v>51</v>
      </c>
    </row>
    <row r="4" spans="1:78">
      <c r="A4" s="583">
        <v>1</v>
      </c>
      <c r="B4" s="583">
        <v>275</v>
      </c>
      <c r="C4" s="583">
        <f>=(D4-E4-F4)*1000/B4</f>
        <v>363.636363636364</v>
      </c>
      <c r="D4" s="108">
        <v>100</v>
      </c>
      <c r="E4" s="583">
        <v>0</v>
      </c>
      <c r="F4" s="583">
        <v>0</v>
      </c>
      <c r="G4" s="616">
        <f>=(E4+F4)/D4</f>
        <v>0</v>
      </c>
      <c r="H4" s="617">
        <v>1</v>
      </c>
      <c r="I4" s="629">
        <v>285</v>
      </c>
      <c r="J4" s="630">
        <f>=(K4-L4-M4)*1000/I4</f>
        <v>694.736842105263</v>
      </c>
      <c r="K4" s="124">
        <v>200</v>
      </c>
      <c r="L4" s="629">
        <v>0</v>
      </c>
      <c r="M4" s="629">
        <v>2</v>
      </c>
      <c r="N4" s="631">
        <f>=(L4+M4)/K4</f>
        <v>0.01</v>
      </c>
      <c r="O4" s="619">
        <v>1</v>
      </c>
      <c r="P4" s="108">
        <v>312</v>
      </c>
      <c r="Q4" s="108">
        <f>=(R4-S4-T4)*1000/P4</f>
        <v>910.25641025641</v>
      </c>
      <c r="R4" s="108">
        <v>300</v>
      </c>
      <c r="S4" s="108">
        <v>2</v>
      </c>
      <c r="T4" s="108">
        <v>14</v>
      </c>
      <c r="U4" s="235">
        <f>=(S4+T4)/R4</f>
        <v>0.053333333333333</v>
      </c>
      <c r="V4" s="617">
        <v>1</v>
      </c>
      <c r="W4" s="629">
        <v>286</v>
      </c>
      <c r="X4" s="630">
        <f>=(Y4-Z4-AA4)*1000/W4</f>
        <v>1311.18881118881</v>
      </c>
      <c r="Y4" s="124">
        <v>400</v>
      </c>
      <c r="Z4" s="629">
        <v>5</v>
      </c>
      <c r="AA4" s="629">
        <v>20</v>
      </c>
      <c r="AB4" s="631">
        <f>=(Z4+AA4)/Y4</f>
        <v>0.0625</v>
      </c>
      <c r="AC4" s="123">
        <v>1</v>
      </c>
      <c r="AD4" s="124">
        <v>324</v>
      </c>
      <c r="AE4" s="125">
        <f>=(AF4-AG4-AH4)*1000/AD4</f>
        <v>1333.33333333333</v>
      </c>
      <c r="AF4" s="124">
        <v>500</v>
      </c>
      <c r="AG4" s="124">
        <v>12</v>
      </c>
      <c r="AH4" s="124">
        <v>56</v>
      </c>
      <c r="AI4" s="124">
        <f>=(AG4+AH4)/AF4</f>
        <v>0.136</v>
      </c>
      <c r="AJ4" s="123">
        <v>1</v>
      </c>
      <c r="AK4" s="629">
        <v>1270</v>
      </c>
      <c r="AL4" s="630">
        <f>=(AM4-AN4-AO4)*1000/AK4</f>
        <v>429.92125984252</v>
      </c>
      <c r="AM4" s="124">
        <v>600</v>
      </c>
      <c r="AN4" s="629">
        <v>10</v>
      </c>
      <c r="AO4" s="629">
        <v>44</v>
      </c>
      <c r="AP4" s="631">
        <f>=(AN4+AO4)/AM4</f>
        <v>0.09</v>
      </c>
      <c r="AQ4" s="123">
        <v>1</v>
      </c>
      <c r="AR4" s="124">
        <v>1358</v>
      </c>
      <c r="AS4" s="125">
        <f>=(AT4-AU4-AV4)*1000/AR4</f>
        <v>463.917525773196</v>
      </c>
      <c r="AT4" s="124">
        <v>700</v>
      </c>
      <c r="AU4" s="124">
        <v>11</v>
      </c>
      <c r="AV4" s="124">
        <v>59</v>
      </c>
      <c r="AW4" s="231">
        <f>=(AU4+AV4)/AT4</f>
        <v>0.1</v>
      </c>
      <c r="AX4" s="617">
        <v>1</v>
      </c>
      <c r="AY4" s="629">
        <v>1359</v>
      </c>
      <c r="AZ4" s="630">
        <f>=(BA4-BB4-BC4)*1000/AY4</f>
        <v>520.235467255335</v>
      </c>
      <c r="BA4" s="124">
        <v>800</v>
      </c>
      <c r="BB4" s="629">
        <v>15</v>
      </c>
      <c r="BC4" s="629">
        <v>78</v>
      </c>
      <c r="BD4" s="631">
        <f>=(BB4+BC4)/BA4</f>
        <v>0.11625</v>
      </c>
      <c r="BE4" s="123">
        <v>1</v>
      </c>
      <c r="BF4" s="124">
        <v>1355</v>
      </c>
      <c r="BG4" s="125">
        <f>=(BH4-BI4-BJ4)*1000/BF4</f>
        <v>585.977859778598</v>
      </c>
      <c r="BH4" s="124">
        <v>900</v>
      </c>
      <c r="BI4" s="124">
        <v>13</v>
      </c>
      <c r="BJ4" s="231">
        <v>93</v>
      </c>
      <c r="BK4" s="108">
        <f>=(BI4+BJ4)/BH4</f>
        <v>0.117777777777778</v>
      </c>
      <c r="BL4" s="617">
        <v>1</v>
      </c>
      <c r="BM4" s="632">
        <v>1492</v>
      </c>
      <c r="BN4" s="630">
        <f>=(BO4-BP4-BQ4)*1000/BM4</f>
        <v>601.206434316354</v>
      </c>
      <c r="BO4" s="124">
        <v>1000</v>
      </c>
      <c r="BP4" s="629">
        <v>23</v>
      </c>
      <c r="BQ4" s="629">
        <v>80</v>
      </c>
      <c r="BR4" s="631">
        <f>=(BP4+BQ4)/BO4</f>
        <v>0.103</v>
      </c>
      <c r="BS4" s="628" t="s"/>
      <c r="BT4" s="108">
        <v>1</v>
      </c>
      <c r="BU4" s="108">
        <v>306</v>
      </c>
      <c r="BV4" s="108">
        <f>=(BW4-BX4-BY4)*1000/BU4</f>
        <v>1431.37254901961</v>
      </c>
      <c r="BW4" s="108">
        <v>500</v>
      </c>
      <c r="BX4" s="108">
        <v>6</v>
      </c>
      <c r="BY4" s="108">
        <v>56</v>
      </c>
      <c r="BZ4" s="108">
        <f>=(BX4+BY4)/BW4</f>
        <v>0.124</v>
      </c>
    </row>
    <row r="5" spans="1:78">
      <c r="A5" s="583">
        <v>2</v>
      </c>
      <c r="B5" s="583">
        <v>232</v>
      </c>
      <c r="C5" s="583">
        <f>=(D5-E5-F5)*1000/B5</f>
        <v>431.034482758621</v>
      </c>
      <c r="D5" s="108">
        <v>100</v>
      </c>
      <c r="E5" s="583">
        <v>0</v>
      </c>
      <c r="F5" s="583">
        <v>0</v>
      </c>
      <c r="G5" s="616">
        <f>=(E5+F5)/D5</f>
        <v>0</v>
      </c>
      <c r="H5" s="617">
        <v>2</v>
      </c>
      <c r="I5" s="629">
        <v>275</v>
      </c>
      <c r="J5" s="630">
        <f>=(K5-L5-M5)*1000/I5</f>
        <v>720</v>
      </c>
      <c r="K5" s="124">
        <v>200</v>
      </c>
      <c r="L5" s="629">
        <v>0</v>
      </c>
      <c r="M5" s="629">
        <v>2</v>
      </c>
      <c r="N5" s="631">
        <f>=(L5+M5)/K5</f>
        <v>0.01</v>
      </c>
      <c r="O5" s="619">
        <v>2</v>
      </c>
      <c r="P5" s="108">
        <v>349</v>
      </c>
      <c r="Q5" s="108">
        <f>=(R5-S5-T5)*1000/P5</f>
        <v>813.753581661891</v>
      </c>
      <c r="R5" s="108">
        <v>300</v>
      </c>
      <c r="S5" s="108">
        <v>2</v>
      </c>
      <c r="T5" s="108">
        <v>14</v>
      </c>
      <c r="U5" s="235">
        <f>=(S5+T5)/R5</f>
        <v>0.053333333333333</v>
      </c>
      <c r="V5" s="617">
        <v>2</v>
      </c>
      <c r="W5" s="629">
        <v>308</v>
      </c>
      <c r="X5" s="630">
        <f>=(Y5-Z5-AA5)*1000/W5</f>
        <v>1233.76623376623</v>
      </c>
      <c r="Y5" s="124">
        <v>400</v>
      </c>
      <c r="Z5" s="629">
        <v>5</v>
      </c>
      <c r="AA5" s="629">
        <v>15</v>
      </c>
      <c r="AB5" s="631">
        <f>=(Z5+AA5)/Y5</f>
        <v>0.05</v>
      </c>
      <c r="AC5" s="123">
        <v>2</v>
      </c>
      <c r="AD5" s="124">
        <v>358</v>
      </c>
      <c r="AE5" s="125">
        <f>=(AF5-AG5-AH5)*1000/AD5</f>
        <v>1310.05586592179</v>
      </c>
      <c r="AF5" s="124">
        <v>500</v>
      </c>
      <c r="AG5" s="124">
        <v>6</v>
      </c>
      <c r="AH5" s="124">
        <v>25</v>
      </c>
      <c r="AI5" s="124">
        <f>=(AG5+AH5)/AF5</f>
        <v>0.062</v>
      </c>
      <c r="AJ5" s="617">
        <v>2</v>
      </c>
      <c r="AK5" s="629">
        <v>1312</v>
      </c>
      <c r="AL5" s="630">
        <f>=(AM5-AN5-AO5)*1000/AK5</f>
        <v>407.012195121951</v>
      </c>
      <c r="AM5" s="124">
        <v>600</v>
      </c>
      <c r="AN5" s="629">
        <v>14</v>
      </c>
      <c r="AO5" s="629">
        <v>52</v>
      </c>
      <c r="AP5" s="631">
        <f>=(AN5+AO5)/AM5</f>
        <v>0.11</v>
      </c>
      <c r="AQ5" s="123">
        <v>2</v>
      </c>
      <c r="AR5" s="124">
        <v>1382</v>
      </c>
      <c r="AS5" s="125">
        <f>=(AT5-AU5-AV5)*1000/AR5</f>
        <v>407.380607814761</v>
      </c>
      <c r="AT5" s="124">
        <v>700</v>
      </c>
      <c r="AU5" s="124">
        <v>23</v>
      </c>
      <c r="AV5" s="124">
        <v>114</v>
      </c>
      <c r="AW5" s="231">
        <f>=(AU5+AV5)/AT5</f>
        <v>0.195714285714286</v>
      </c>
      <c r="AX5" s="617">
        <v>2</v>
      </c>
      <c r="AY5" s="629">
        <v>1384</v>
      </c>
      <c r="AZ5" s="630">
        <f>=(BA5-BB5-BC5)*1000/AY5</f>
        <v>521.676300578035</v>
      </c>
      <c r="BA5" s="124">
        <v>800</v>
      </c>
      <c r="BB5" s="23">
        <v>14</v>
      </c>
      <c r="BC5" s="629">
        <v>64</v>
      </c>
      <c r="BD5" s="631">
        <f>=(BB5+BC5)/BA5</f>
        <v>0.0975</v>
      </c>
      <c r="BE5" s="123">
        <v>2</v>
      </c>
      <c r="BF5" s="124">
        <v>1364</v>
      </c>
      <c r="BG5" s="125">
        <f>=(BH5-BI5-BJ5)*1000/BF5</f>
        <v>557.91788856305</v>
      </c>
      <c r="BH5" s="124">
        <v>900</v>
      </c>
      <c r="BI5" s="633">
        <v>22</v>
      </c>
      <c r="BJ5" s="231">
        <v>117</v>
      </c>
      <c r="BK5" s="108">
        <f>=(BI5+BJ5)/BH5</f>
        <v>0.154444444444444</v>
      </c>
      <c r="BL5" s="628">
        <v>2</v>
      </c>
      <c r="BM5" s="632">
        <v>1402</v>
      </c>
      <c r="BN5" s="630">
        <f>=(BO5-BP5-BQ5)*1000/BM5</f>
        <v>633.380884450785</v>
      </c>
      <c r="BO5" s="124">
        <v>1000</v>
      </c>
      <c r="BP5" s="629">
        <v>21</v>
      </c>
      <c r="BQ5" s="629">
        <v>91</v>
      </c>
      <c r="BR5" s="631">
        <f>=(BP5+BQ5)/BO5</f>
        <v>0.112</v>
      </c>
      <c r="BS5" s="628" t="s"/>
      <c r="BT5" s="120">
        <v>2</v>
      </c>
      <c r="BU5" s="121">
        <v>313</v>
      </c>
      <c r="BV5" s="122">
        <f>=(BW5-BX5-BY5)*1000/BU5</f>
        <v>1546.32587859425</v>
      </c>
      <c r="BW5" s="121">
        <v>500</v>
      </c>
      <c r="BX5" s="121">
        <v>8</v>
      </c>
      <c r="BY5" s="121">
        <v>8</v>
      </c>
      <c r="BZ5" s="121">
        <f>=(BX5+BY5)/BW5</f>
        <v>0.032</v>
      </c>
    </row>
    <row r="6" spans="1:78">
      <c r="A6" s="583">
        <v>3</v>
      </c>
      <c r="B6" s="583">
        <v>258</v>
      </c>
      <c r="C6" s="583">
        <f>=(D6-E6-F6)*1000/B6</f>
        <v>387.596899224806</v>
      </c>
      <c r="D6" s="108">
        <v>100</v>
      </c>
      <c r="E6" s="583">
        <v>0</v>
      </c>
      <c r="F6" s="583">
        <v>0</v>
      </c>
      <c r="G6" s="616">
        <f>=(E6+F6)/D6</f>
        <v>0</v>
      </c>
      <c r="H6" s="617">
        <v>3</v>
      </c>
      <c r="I6" s="629">
        <v>271</v>
      </c>
      <c r="J6" s="630">
        <f>=(K6-L6-M6)*1000/I6</f>
        <v>738.007380073801</v>
      </c>
      <c r="K6" s="124">
        <v>200</v>
      </c>
      <c r="L6" s="629">
        <v>0</v>
      </c>
      <c r="M6" s="629">
        <v>0</v>
      </c>
      <c r="N6" s="631">
        <f>=(L6+M6)/K6</f>
        <v>0</v>
      </c>
      <c r="O6" s="619">
        <v>3</v>
      </c>
      <c r="P6" s="108">
        <v>257</v>
      </c>
      <c r="Q6" s="108">
        <f>=(R6-S6-T6)*1000/P6</f>
        <v>1124.51361867704</v>
      </c>
      <c r="R6" s="108">
        <v>300</v>
      </c>
      <c r="S6" s="108">
        <v>2</v>
      </c>
      <c r="T6" s="108">
        <v>9</v>
      </c>
      <c r="U6" s="235">
        <f>=(S6+T6)/R6</f>
        <v>0.036666666666667</v>
      </c>
      <c r="V6" s="617">
        <v>3</v>
      </c>
      <c r="W6" s="629">
        <v>283</v>
      </c>
      <c r="X6" s="630">
        <f>=(Y6-Z6-AA6)*1000/W6</f>
        <v>1265.01766784452</v>
      </c>
      <c r="Y6" s="124">
        <v>400</v>
      </c>
      <c r="Z6" s="629">
        <v>6</v>
      </c>
      <c r="AA6" s="629">
        <v>36</v>
      </c>
      <c r="AB6" s="631">
        <f>=(Z6+AA6)/Y6</f>
        <v>0.105</v>
      </c>
      <c r="AC6" s="123">
        <v>3</v>
      </c>
      <c r="AD6" s="124">
        <v>327</v>
      </c>
      <c r="AE6" s="125">
        <f>=(AF6-AG6-AH6)*1000/AD6</f>
        <v>1314.98470948012</v>
      </c>
      <c r="AF6" s="124">
        <v>500</v>
      </c>
      <c r="AG6" s="124">
        <v>10</v>
      </c>
      <c r="AH6" s="124">
        <v>60</v>
      </c>
      <c r="AI6" s="124">
        <f>=(AG6+AH6)/AF6</f>
        <v>0.14</v>
      </c>
      <c r="AJ6" s="123">
        <v>3</v>
      </c>
      <c r="AK6" s="629">
        <v>1347</v>
      </c>
      <c r="AL6" s="630">
        <f>=(AM6-AN6-AO6)*1000/AK6</f>
        <v>388.270230141054</v>
      </c>
      <c r="AM6" s="124">
        <v>600</v>
      </c>
      <c r="AN6" s="629">
        <v>16</v>
      </c>
      <c r="AO6" s="629">
        <v>61</v>
      </c>
      <c r="AP6" s="631">
        <f>=(AN6+AO6)/AM6</f>
        <v>0.128333333333333</v>
      </c>
      <c r="AQ6" s="123">
        <v>3</v>
      </c>
      <c r="AR6" s="124">
        <v>1329</v>
      </c>
      <c r="AS6" s="125">
        <f>=(AT6-AU6-AV6)*1000/AR6</f>
        <v>459.74416854778</v>
      </c>
      <c r="AT6" s="124">
        <v>700</v>
      </c>
      <c r="AU6" s="124">
        <v>15</v>
      </c>
      <c r="AV6" s="124">
        <v>74</v>
      </c>
      <c r="AW6" s="231">
        <f>=(AU6+AV6)/AT6</f>
        <v>0.127142857142857</v>
      </c>
      <c r="AX6" s="617">
        <v>3</v>
      </c>
      <c r="AY6" s="629">
        <v>1380</v>
      </c>
      <c r="AZ6" s="630">
        <f>=(BA6-BB6-BC6)*1000/AY6</f>
        <v>510.144927536232</v>
      </c>
      <c r="BA6" s="124">
        <v>800</v>
      </c>
      <c r="BB6" s="629">
        <v>15</v>
      </c>
      <c r="BC6" s="629">
        <v>81</v>
      </c>
      <c r="BD6" s="631">
        <f>=(BB6+BC6)/BA6</f>
        <v>0.12</v>
      </c>
      <c r="BE6" s="123">
        <v>3</v>
      </c>
      <c r="BF6" s="124">
        <v>1375</v>
      </c>
      <c r="BG6" s="125">
        <f>=(BH6-BI6-BJ6)*1000/BF6</f>
        <v>578.909090909091</v>
      </c>
      <c r="BH6" s="124">
        <v>900</v>
      </c>
      <c r="BI6" s="124">
        <v>20</v>
      </c>
      <c r="BJ6" s="231">
        <v>84</v>
      </c>
      <c r="BK6" s="108">
        <f>=(BI6+BJ6)/BH6</f>
        <v>0.115555555555556</v>
      </c>
      <c r="BL6" s="628">
        <v>3</v>
      </c>
      <c r="BM6" s="632">
        <v>1401</v>
      </c>
      <c r="BN6" s="630">
        <f>=(BO6-BP6-BQ6)*1000/BM6</f>
        <v>646.680942184154</v>
      </c>
      <c r="BO6" s="124">
        <v>1000</v>
      </c>
      <c r="BP6" s="629">
        <v>12</v>
      </c>
      <c r="BQ6" s="629">
        <v>82</v>
      </c>
      <c r="BR6" s="631">
        <f>=(BP6+BQ6)/BO6</f>
        <v>0.094</v>
      </c>
      <c r="BS6" s="628" t="s"/>
      <c r="BT6" s="123">
        <v>3</v>
      </c>
      <c r="BU6" s="124">
        <v>342</v>
      </c>
      <c r="BV6" s="125">
        <f>=(BW6-BX6-BY6)*1000/BU6</f>
        <v>1277.77777777778</v>
      </c>
      <c r="BW6" s="124">
        <v>500</v>
      </c>
      <c r="BX6" s="124">
        <v>9</v>
      </c>
      <c r="BY6" s="124">
        <v>54</v>
      </c>
      <c r="BZ6" s="124">
        <f>=(BX6+BY6)/BW6</f>
        <v>0.126</v>
      </c>
    </row>
    <row r="7" spans="1:78">
      <c r="A7" s="583">
        <v>4</v>
      </c>
      <c r="B7" s="583">
        <v>262</v>
      </c>
      <c r="C7" s="583">
        <f>=(D7-E7-F7)*1000/B7</f>
        <v>381.679389312977</v>
      </c>
      <c r="D7" s="108">
        <v>100</v>
      </c>
      <c r="E7" s="583">
        <v>0</v>
      </c>
      <c r="F7" s="583">
        <v>0</v>
      </c>
      <c r="G7" s="616">
        <f>=(E7+F7)/D7</f>
        <v>0</v>
      </c>
      <c r="H7" s="617">
        <v>4</v>
      </c>
      <c r="I7" s="629">
        <v>251</v>
      </c>
      <c r="J7" s="630">
        <f>=(K7-L7-M7)*1000/I7</f>
        <v>788.844621513944</v>
      </c>
      <c r="K7" s="124">
        <v>200</v>
      </c>
      <c r="L7" s="629">
        <v>0</v>
      </c>
      <c r="M7" s="629">
        <v>2</v>
      </c>
      <c r="N7" s="631">
        <f>=(L7+M7)/K7</f>
        <v>0.01</v>
      </c>
      <c r="O7" s="619">
        <v>4</v>
      </c>
      <c r="P7" s="108">
        <v>284</v>
      </c>
      <c r="Q7" s="108">
        <f>=(R7-S7-T7)*1000/P7</f>
        <v>1028.16901408451</v>
      </c>
      <c r="R7" s="108">
        <v>300</v>
      </c>
      <c r="S7" s="108">
        <v>1</v>
      </c>
      <c r="T7" s="108">
        <v>7</v>
      </c>
      <c r="U7" s="235">
        <f>=(S7+T7)/R7</f>
        <v>0.026666666666667</v>
      </c>
      <c r="V7" s="617">
        <v>4</v>
      </c>
      <c r="W7" s="629">
        <v>269</v>
      </c>
      <c r="X7" s="630">
        <f>=(Y7-Z7-AA7)*1000/W7</f>
        <v>1364.31226765799</v>
      </c>
      <c r="Y7" s="124">
        <v>400</v>
      </c>
      <c r="Z7" s="629">
        <v>6</v>
      </c>
      <c r="AA7" s="629">
        <v>27</v>
      </c>
      <c r="AB7" s="631">
        <f>=(Z7+AA7)/Y7</f>
        <v>0.0825</v>
      </c>
      <c r="AC7" s="123">
        <v>4</v>
      </c>
      <c r="AD7" s="124">
        <v>325</v>
      </c>
      <c r="AE7" s="125">
        <f>=(AF7-AG7-AH7)*1000/AD7</f>
        <v>1341.53846153846</v>
      </c>
      <c r="AF7" s="124">
        <v>500</v>
      </c>
      <c r="AG7" s="124">
        <v>11</v>
      </c>
      <c r="AH7" s="124">
        <v>53</v>
      </c>
      <c r="AI7" s="124">
        <f>=(AG7+AH7)/AF7</f>
        <v>0.128</v>
      </c>
      <c r="AJ7" s="123">
        <v>4</v>
      </c>
      <c r="AK7" s="629">
        <v>1337</v>
      </c>
      <c r="AL7" s="630">
        <f>=(AM7-AN7-AO7)*1000/AK7</f>
        <v>405.385190725505</v>
      </c>
      <c r="AM7" s="124">
        <v>600</v>
      </c>
      <c r="AN7" s="629">
        <v>11</v>
      </c>
      <c r="AO7" s="629">
        <v>47</v>
      </c>
      <c r="AP7" s="631">
        <f>=(AN7+AO7)/AM7</f>
        <v>0.096666666666667</v>
      </c>
      <c r="AQ7" s="123">
        <v>4</v>
      </c>
      <c r="AR7" s="124">
        <v>1367</v>
      </c>
      <c r="AS7" s="125">
        <f>=(AT7-AU7-AV7)*1000/AR7</f>
        <v>433.06510607169</v>
      </c>
      <c r="AT7" s="124">
        <v>700</v>
      </c>
      <c r="AU7" s="124">
        <v>16</v>
      </c>
      <c r="AV7" s="124">
        <v>92</v>
      </c>
      <c r="AW7" s="231">
        <f>=(AU7+AV7)/AT7</f>
        <v>0.154285714285714</v>
      </c>
      <c r="AX7" s="617">
        <v>4</v>
      </c>
      <c r="AY7" s="629">
        <v>1390</v>
      </c>
      <c r="AZ7" s="630">
        <f>=(BA7-BB7-BC7)*1000/AY7</f>
        <v>507.913669064748</v>
      </c>
      <c r="BA7" s="124">
        <v>800</v>
      </c>
      <c r="BB7" s="629">
        <v>19</v>
      </c>
      <c r="BC7" s="629">
        <v>75</v>
      </c>
      <c r="BD7" s="631">
        <f>=(BB7+BC7)/BA7</f>
        <v>0.1175</v>
      </c>
      <c r="BE7" s="123">
        <v>4</v>
      </c>
      <c r="BF7" s="124">
        <v>1454</v>
      </c>
      <c r="BG7" s="125">
        <f>=(BH7-BI7-BJ7)*1000/BF7</f>
        <v>539.20220082531</v>
      </c>
      <c r="BH7" s="124">
        <v>900</v>
      </c>
      <c r="BI7" s="124">
        <v>19</v>
      </c>
      <c r="BJ7" s="231">
        <v>97</v>
      </c>
      <c r="BK7" s="108">
        <f>=(BI7+BJ7)/BH7</f>
        <v>0.128888888888889</v>
      </c>
      <c r="BL7" s="628">
        <v>4</v>
      </c>
      <c r="BM7" s="632">
        <v>1389</v>
      </c>
      <c r="BN7" s="630">
        <f>=(BO7-BP7-BQ7)*1000/BM7</f>
        <v>638.588912886969</v>
      </c>
      <c r="BO7" s="124">
        <v>1000</v>
      </c>
      <c r="BP7" s="629">
        <v>21</v>
      </c>
      <c r="BQ7" s="629">
        <v>92</v>
      </c>
      <c r="BR7" s="631">
        <f>=(BP7+BQ7)/BO7</f>
        <v>0.113</v>
      </c>
      <c r="BS7" s="628" t="s"/>
      <c r="BT7" s="123">
        <v>4</v>
      </c>
      <c r="BU7" s="124">
        <v>316</v>
      </c>
      <c r="BV7" s="125">
        <f>=(BW7-BX7-BY7)*1000/BU7</f>
        <v>1392.40506329114</v>
      </c>
      <c r="BW7" s="124">
        <v>500</v>
      </c>
      <c r="BX7" s="124">
        <v>12</v>
      </c>
      <c r="BY7" s="124">
        <v>48</v>
      </c>
      <c r="BZ7" s="124">
        <f>=(BX7+BY7)/BW7</f>
        <v>0.12</v>
      </c>
    </row>
    <row r="8" spans="1:78">
      <c r="A8" s="108">
        <v>5</v>
      </c>
      <c r="B8" s="583">
        <v>253</v>
      </c>
      <c r="C8" s="580">
        <f>=(D8-E8-F8)*1000/B8</f>
        <v>395.256916996047</v>
      </c>
      <c r="D8" s="108">
        <v>100</v>
      </c>
      <c r="E8" s="583">
        <v>0</v>
      </c>
      <c r="F8" s="583">
        <v>0</v>
      </c>
      <c r="G8" s="616">
        <f>=(E8+F8)/D8</f>
        <v>0</v>
      </c>
      <c r="H8" s="634">
        <v>5</v>
      </c>
      <c r="I8" s="573">
        <v>253</v>
      </c>
      <c r="J8" s="635">
        <f>=(K8-L8-M8)*1000/I8</f>
        <v>790.513833992095</v>
      </c>
      <c r="K8" s="138">
        <v>200</v>
      </c>
      <c r="L8" s="573">
        <v>0</v>
      </c>
      <c r="M8" s="573">
        <v>0</v>
      </c>
      <c r="N8" s="631">
        <f>=(L8+M8)/K8</f>
        <v>0</v>
      </c>
      <c r="O8" s="619">
        <v>5</v>
      </c>
      <c r="P8" s="108">
        <v>277</v>
      </c>
      <c r="Q8" s="76">
        <f>=(R8-S8-T8)*1000/P8</f>
        <v>1050.54151624549</v>
      </c>
      <c r="R8" s="108">
        <v>300</v>
      </c>
      <c r="S8" s="108">
        <v>2</v>
      </c>
      <c r="T8" s="108">
        <v>7</v>
      </c>
      <c r="U8" s="235">
        <f>=(S8+T8)/R8</f>
        <v>0.03</v>
      </c>
      <c r="V8" s="634">
        <v>5</v>
      </c>
      <c r="W8" s="573">
        <v>296</v>
      </c>
      <c r="X8" s="635">
        <f>=(Y8-Z8-AA8)*1000/W8</f>
        <v>1216.21621621622</v>
      </c>
      <c r="Y8" s="124">
        <v>400</v>
      </c>
      <c r="Z8" s="573">
        <v>4</v>
      </c>
      <c r="AA8" s="573">
        <v>36</v>
      </c>
      <c r="AB8" s="631">
        <f>=(Z8+AA8)/Y8</f>
        <v>0.1</v>
      </c>
      <c r="AC8" s="137">
        <v>5</v>
      </c>
      <c r="AD8" s="138">
        <v>345</v>
      </c>
      <c r="AE8" s="139">
        <f>=(AF8-AG8-AH8)*1000/AD8</f>
        <v>1272.46376811594</v>
      </c>
      <c r="AF8" s="124">
        <v>500</v>
      </c>
      <c r="AG8" s="138">
        <v>10</v>
      </c>
      <c r="AH8" s="138">
        <v>51</v>
      </c>
      <c r="AI8" s="124">
        <f>=(AG8+AH8)/AF8</f>
        <v>0.122</v>
      </c>
      <c r="AJ8" s="123">
        <v>5</v>
      </c>
      <c r="AK8" s="573">
        <v>1340</v>
      </c>
      <c r="AL8" s="635">
        <f>=(AM8-AN8-AO8)*1000/AK8</f>
        <v>391.791044776119</v>
      </c>
      <c r="AM8" s="124">
        <v>600</v>
      </c>
      <c r="AN8" s="573">
        <v>9</v>
      </c>
      <c r="AO8" s="573">
        <v>66</v>
      </c>
      <c r="AP8" s="575">
        <f>=(AN8+AO8)/AM8</f>
        <v>0.125</v>
      </c>
      <c r="AQ8" s="123">
        <v>5</v>
      </c>
      <c r="AR8" s="138">
        <v>1360</v>
      </c>
      <c r="AS8" s="139">
        <f>=(AT8-AU8-AV8)*1000/AR8</f>
        <v>446.323529411765</v>
      </c>
      <c r="AT8" s="124">
        <v>700</v>
      </c>
      <c r="AU8" s="138">
        <v>16</v>
      </c>
      <c r="AV8" s="138">
        <v>77</v>
      </c>
      <c r="AW8" s="233">
        <f>=(AU8+AV8)/AT8</f>
        <v>0.132857142857143</v>
      </c>
      <c r="AX8" s="634">
        <v>5</v>
      </c>
      <c r="AY8" s="573">
        <v>1321</v>
      </c>
      <c r="AZ8" s="635">
        <f>=(BA8-BB8-BC8)*1000/AY8</f>
        <v>536.71461014383</v>
      </c>
      <c r="BA8" s="124">
        <v>800</v>
      </c>
      <c r="BB8" s="573">
        <v>17</v>
      </c>
      <c r="BC8" s="573">
        <v>74</v>
      </c>
      <c r="BD8" s="631">
        <f>=(BB8+BC8)/BA8</f>
        <v>0.11375</v>
      </c>
      <c r="BE8" s="137">
        <v>5</v>
      </c>
      <c r="BF8" s="138">
        <v>1403</v>
      </c>
      <c r="BG8" s="139">
        <f>=(BH8-BI8-BJ8)*1000/BF8</f>
        <v>568.781183178902</v>
      </c>
      <c r="BH8" s="124">
        <v>900</v>
      </c>
      <c r="BI8" s="138">
        <v>21</v>
      </c>
      <c r="BJ8" s="233">
        <v>81</v>
      </c>
      <c r="BK8" s="108">
        <f>=(BI8+BJ8)/BH8</f>
        <v>0.113333333333333</v>
      </c>
      <c r="BL8" s="634">
        <v>5</v>
      </c>
      <c r="BM8" s="570">
        <v>1400</v>
      </c>
      <c r="BN8" s="635">
        <f>=(BO8-BP8-BQ8)*1000/BM8</f>
        <v>630</v>
      </c>
      <c r="BO8" s="124">
        <v>1000</v>
      </c>
      <c r="BP8" s="629">
        <v>17</v>
      </c>
      <c r="BQ8" s="629">
        <v>101</v>
      </c>
      <c r="BR8" s="631">
        <f>=(BP8+BQ8)/BO8</f>
        <v>0.118</v>
      </c>
      <c r="BS8" s="628" t="s"/>
      <c r="BT8" s="137">
        <v>5</v>
      </c>
      <c r="BU8" s="138">
        <v>348</v>
      </c>
      <c r="BV8" s="139">
        <f>=(BW8-BX8-BY8)*1000/BU8</f>
        <v>1304.59770114943</v>
      </c>
      <c r="BW8" s="124">
        <v>500</v>
      </c>
      <c r="BX8" s="138">
        <v>10</v>
      </c>
      <c r="BY8" s="138">
        <v>36</v>
      </c>
      <c r="BZ8" s="124">
        <f>=(BX8+BY8)/BW8</f>
        <v>0.092</v>
      </c>
    </row>
    <row r="9" spans="1:78">
      <c r="A9" s="11" t="s">
        <v>11</v>
      </c>
      <c r="B9" s="76">
        <f>=AVERAGE(B4:B8)</f>
        <v>256</v>
      </c>
      <c r="C9" s="583">
        <f>=AVERAGE(C4:C8)</f>
        <v>391.840810385763</v>
      </c>
      <c r="D9" s="583">
        <f>=AVERAGE(D4:D8)</f>
        <v>100</v>
      </c>
      <c r="E9" s="76">
        <f>=AVERAGE(E4:E8)</f>
        <v>0</v>
      </c>
      <c r="F9" s="76">
        <f>=AVERAGE(F4:F8)</f>
        <v>0</v>
      </c>
      <c r="G9" s="616">
        <f>=(E9+F9)/D9</f>
        <v>0</v>
      </c>
      <c r="H9" s="636" t="s">
        <v>11</v>
      </c>
      <c r="I9" s="580">
        <f>=AVERAGE(I4:I8)</f>
        <v>267</v>
      </c>
      <c r="J9" s="630">
        <f>=AVERAGE(J4:J8)</f>
        <v>746.420535537021</v>
      </c>
      <c r="K9" s="629">
        <f>=AVERAGE(K4:K8)</f>
        <v>200</v>
      </c>
      <c r="L9" s="580">
        <f>=AVERAGE(L4:L8)</f>
        <v>0</v>
      </c>
      <c r="M9" s="580">
        <f>=AVERAGE(M4:M8)</f>
        <v>1.2</v>
      </c>
      <c r="N9" s="631">
        <f>=(L9+M9)/K9</f>
        <v>0.006</v>
      </c>
      <c r="O9" s="637" t="s">
        <v>11</v>
      </c>
      <c r="P9" s="76">
        <f>=AVERAGE(P4:P8)</f>
        <v>295.8</v>
      </c>
      <c r="Q9" s="108">
        <f>=AVERAGE(Q4:Q8)</f>
        <v>985.446828185068</v>
      </c>
      <c r="R9" s="108">
        <f>=AVERAGE(R4:R8)</f>
        <v>300</v>
      </c>
      <c r="S9" s="76">
        <f>=AVERAGE(S4:S8)</f>
        <v>1.8</v>
      </c>
      <c r="T9" s="76">
        <f>=AVERAGE(T4:T8)</f>
        <v>10.2</v>
      </c>
      <c r="U9" s="235">
        <f>=(S9+T9)/R9</f>
        <v>0.04</v>
      </c>
      <c r="V9" s="636" t="s">
        <v>11</v>
      </c>
      <c r="W9" s="580">
        <f>=AVERAGE(W4:W8)</f>
        <v>288.4</v>
      </c>
      <c r="X9" s="630">
        <f>=AVERAGE(X4:X8)</f>
        <v>1278.10023933476</v>
      </c>
      <c r="Y9" s="629">
        <v>400</v>
      </c>
      <c r="Z9" s="583">
        <f>=AVERAGE(Z4:Z8)</f>
        <v>5.2</v>
      </c>
      <c r="AA9" s="583">
        <f>=AVERAGE(AA4:AA8)</f>
        <v>26.8</v>
      </c>
      <c r="AB9" s="631">
        <f>=(Z9+AA9)/Y9</f>
        <v>0.08</v>
      </c>
      <c r="AC9" s="637" t="s">
        <v>11</v>
      </c>
      <c r="AD9" s="76">
        <f>=AVERAGE(AD4:AD8)</f>
        <v>335.8</v>
      </c>
      <c r="AE9" s="125">
        <f>=AVERAGE(AE4:AE8)</f>
        <v>1314.47522767793</v>
      </c>
      <c r="AF9" s="108">
        <f>=AVERAGE(AF4:AF8)</f>
        <v>500</v>
      </c>
      <c r="AG9" s="108">
        <f>=AVERAGE(AG4:AG8)</f>
        <v>9.8</v>
      </c>
      <c r="AH9" s="108">
        <f>=AVERAGE(AH4:AH8)</f>
        <v>49</v>
      </c>
      <c r="AI9" s="124">
        <f>=(AG9+AH9)/AF9</f>
        <v>0.1176</v>
      </c>
      <c r="AJ9" s="636" t="s">
        <v>11</v>
      </c>
      <c r="AK9" s="580">
        <f>=AVERAGE(AK4:AK8)</f>
        <v>1321.2</v>
      </c>
      <c r="AL9" s="630">
        <f>=AVERAGE(AL4:AL8)</f>
        <v>404.47598412143</v>
      </c>
      <c r="AM9" s="583">
        <f>=AVERAGE(AM4:AM8)</f>
        <v>600</v>
      </c>
      <c r="AN9" s="583">
        <f>=AVERAGE(AN4:AN8)</f>
        <v>12</v>
      </c>
      <c r="AO9" s="583">
        <f>=AVERAGE(AO4:AO8)</f>
        <v>54</v>
      </c>
      <c r="AP9" s="616">
        <f>=(AN9+AO9)/AM9</f>
        <v>0.11</v>
      </c>
      <c r="AQ9" s="637" t="s">
        <v>11</v>
      </c>
      <c r="AR9" s="76">
        <f>=AVERAGE(AR4:AR8)</f>
        <v>1359.2</v>
      </c>
      <c r="AS9" s="125">
        <f>=AVERAGE(AS4:AS8)</f>
        <v>442.086187523838</v>
      </c>
      <c r="AT9" s="108">
        <f>=AVERAGE(AT4:AT8)</f>
        <v>700</v>
      </c>
      <c r="AU9" s="108">
        <f>=AVERAGE(AU4:AU8)</f>
        <v>16.2</v>
      </c>
      <c r="AV9" s="108">
        <f>=AVERAGE(AV4:AV8)</f>
        <v>83.2</v>
      </c>
      <c r="AW9" s="235">
        <f>=(AU9+AV9)/AT9</f>
        <v>0.142</v>
      </c>
      <c r="AX9" s="636" t="s">
        <v>11</v>
      </c>
      <c r="AY9" s="580">
        <f>=AVERAGE(AY4:AY8)</f>
        <v>1366.8</v>
      </c>
      <c r="AZ9" s="630">
        <f>=AVERAGE(AZ4:AZ8)</f>
        <v>519.336994915636</v>
      </c>
      <c r="BA9" s="583">
        <f>=AVERAGE(BA4:BA8)</f>
        <v>800</v>
      </c>
      <c r="BB9" s="583">
        <f>=AVERAGE(BB4:BB8)</f>
        <v>16</v>
      </c>
      <c r="BC9" s="583">
        <f>=AVERAGE(BC4:BC8)</f>
        <v>74.4</v>
      </c>
      <c r="BD9" s="631">
        <f>=(BB9+BC9)/BA9</f>
        <v>0.113</v>
      </c>
      <c r="BE9" s="637" t="s">
        <v>11</v>
      </c>
      <c r="BF9" s="76">
        <f>=AVERAGE(BF4:BF8)</f>
        <v>1390.2</v>
      </c>
      <c r="BG9" s="125">
        <f>=AVERAGE(BG4:BG8)</f>
        <v>566.15764465099</v>
      </c>
      <c r="BH9" s="108">
        <f>=AVERAGE(BH4:BH8)</f>
        <v>900</v>
      </c>
      <c r="BI9" s="108">
        <f>=AVERAGE(BI4:BI8)</f>
        <v>19</v>
      </c>
      <c r="BJ9" s="235">
        <f>=AVERAGE(BJ4:BJ8)</f>
        <v>94.4</v>
      </c>
      <c r="BK9" s="108">
        <f>=(BI9+BJ9)/BH9</f>
        <v>0.126</v>
      </c>
      <c r="BL9" s="636" t="s">
        <v>11</v>
      </c>
      <c r="BM9" s="580">
        <f>=AVERAGE(BM4:BM8)</f>
        <v>1416.8</v>
      </c>
      <c r="BN9" s="630">
        <f>=AVERAGE(BN4:BN8)</f>
        <v>629.971434767653</v>
      </c>
      <c r="BO9" s="629">
        <v>1000</v>
      </c>
      <c r="BP9" s="583">
        <f>=AVERAGE(BP4:BP8)</f>
        <v>18.8</v>
      </c>
      <c r="BQ9" s="583">
        <f>=AVERAGE(BQ4:BQ8)</f>
        <v>89.2</v>
      </c>
      <c r="BR9" s="631">
        <f>=(BP9+BQ9)/BO9</f>
        <v>0.108</v>
      </c>
      <c r="BS9" s="628" t="s"/>
      <c r="BT9" s="637" t="s">
        <v>11</v>
      </c>
      <c r="BU9" s="76">
        <f>=AVERAGE(BU4:BU8)</f>
        <v>325</v>
      </c>
      <c r="BV9" s="125">
        <f>=AVERAGE(BV4:BV8)</f>
        <v>1390.49579396644</v>
      </c>
      <c r="BW9" s="108">
        <f>=AVERAGE(BW4:BW8)</f>
        <v>500</v>
      </c>
      <c r="BX9" s="108">
        <f>=AVERAGE(BX4:BX8)</f>
        <v>9</v>
      </c>
      <c r="BY9" s="108">
        <f>=AVERAGE(BY4:BY8)</f>
        <v>40.4</v>
      </c>
      <c r="BZ9" s="124">
        <f>=(BX9+BY9)/BW9</f>
        <v>0.0988</v>
      </c>
    </row>
    <row r="10" spans="1:78">
      <c r="A10" s="18" t="s"/>
      <c r="B10" s="18" t="s"/>
      <c r="C10" s="18" t="s"/>
      <c r="D10" s="18" t="s"/>
      <c r="E10" s="18" t="s"/>
      <c r="F10" s="18" t="s"/>
      <c r="G10" s="18" t="s"/>
      <c r="BT10" s="149" t="s"/>
      <c r="BU10" s="23" t="s"/>
      <c r="BV10" s="23" t="s"/>
      <c r="BW10" s="23" t="s"/>
      <c r="BX10" s="23" t="s"/>
      <c r="BY10" s="23" t="s"/>
      <c r="BZ10" s="23" t="s"/>
    </row>
    <row r="11" spans="1:79" s="717" ht="22.5" customHeight="true">
      <c r="A11" s="74" t="s">
        <v>230</v>
      </c>
      <c r="B11" s="613" t="s"/>
      <c r="C11" s="613" t="s"/>
      <c r="D11" s="76" t="s"/>
      <c r="E11" s="613" t="s"/>
      <c r="F11" s="613" t="s"/>
      <c r="G11" s="614" t="s"/>
      <c r="H11" s="610" t="s">
        <v>231</v>
      </c>
      <c r="I11" s="71" t="s"/>
      <c r="J11" s="71" t="s"/>
      <c r="K11" s="611" t="s"/>
      <c r="L11" s="71" t="s"/>
      <c r="M11" s="71" t="s"/>
      <c r="N11" s="71" t="s"/>
      <c r="O11" s="612" t="s">
        <v>232</v>
      </c>
      <c r="P11" s="613" t="s"/>
      <c r="Q11" s="613" t="s"/>
      <c r="R11" s="76" t="s"/>
      <c r="S11" s="613" t="s"/>
      <c r="T11" s="613" t="s"/>
      <c r="U11" s="614" t="s"/>
      <c r="V11" s="610" t="s">
        <v>233</v>
      </c>
      <c r="W11" s="71" t="s"/>
      <c r="X11" s="71" t="s"/>
      <c r="Y11" s="611" t="s"/>
      <c r="Z11" s="71" t="s"/>
      <c r="AA11" s="71" t="s"/>
      <c r="AB11" s="71" t="s"/>
      <c r="AC11" s="610" t="s">
        <v>234</v>
      </c>
      <c r="AD11" s="615" t="s"/>
      <c r="AE11" s="615" t="s"/>
      <c r="AF11" s="611" t="s"/>
      <c r="AG11" s="615" t="s"/>
      <c r="AH11" s="615" t="s"/>
      <c r="AI11" s="615" t="s"/>
      <c r="AJ11" s="612" t="s">
        <v>235</v>
      </c>
      <c r="AK11" s="19" t="s"/>
      <c r="AL11" s="19" t="s"/>
      <c r="AM11" s="19" t="s"/>
      <c r="AN11" s="19" t="s"/>
      <c r="AO11" s="19" t="s"/>
      <c r="AP11" s="62" t="s"/>
      <c r="AQ11" s="612" t="s">
        <v>236</v>
      </c>
      <c r="AR11" s="613" t="s"/>
      <c r="AS11" s="613" t="s"/>
      <c r="AT11" s="613" t="s"/>
      <c r="AU11" s="613" t="s"/>
      <c r="AV11" s="613" t="s"/>
      <c r="AW11" s="613" t="s"/>
      <c r="AX11" s="610" t="s">
        <v>237</v>
      </c>
      <c r="AY11" s="71" t="s"/>
      <c r="AZ11" s="71" t="s"/>
      <c r="BA11" s="611" t="s"/>
      <c r="BB11" s="71" t="s"/>
      <c r="BC11" s="71" t="s"/>
      <c r="BD11" s="71" t="s"/>
      <c r="BE11" s="610" t="s">
        <v>238</v>
      </c>
      <c r="BF11" s="615" t="s"/>
      <c r="BG11" s="615" t="s"/>
      <c r="BH11" s="611" t="s"/>
      <c r="BI11" s="615" t="s"/>
      <c r="BJ11" s="615" t="s"/>
      <c r="BK11" s="615" t="s"/>
      <c r="BL11" s="610" t="s">
        <v>61</v>
      </c>
      <c r="BM11" s="71" t="s"/>
      <c r="BN11" s="71" t="s"/>
      <c r="BO11" s="611" t="s"/>
      <c r="BP11" s="71" t="s"/>
      <c r="BQ11" s="71" t="s"/>
      <c r="BR11" s="71" t="s"/>
      <c r="BS11" s="216" t="s"/>
      <c r="BT11" s="74" t="s">
        <v>234</v>
      </c>
      <c r="BU11" s="613" t="s"/>
      <c r="BV11" s="613" t="s"/>
      <c r="BW11" s="76" t="s"/>
      <c r="BX11" s="613" t="s"/>
      <c r="BY11" s="68" t="s"/>
      <c r="BZ11" s="68" t="s"/>
      <c r="CA11" s="59" t="s"/>
    </row>
    <row r="12" spans="1:78">
      <c r="A12" s="108" t="s">
        <v>5</v>
      </c>
      <c r="B12" s="108" t="s">
        <v>46</v>
      </c>
      <c r="C12" s="108" t="s">
        <v>47</v>
      </c>
      <c r="D12" s="108" t="s">
        <v>48</v>
      </c>
      <c r="E12" s="108" t="s">
        <v>49</v>
      </c>
      <c r="F12" s="108" t="s">
        <v>50</v>
      </c>
      <c r="G12" s="235" t="s">
        <v>51</v>
      </c>
      <c r="H12" s="617" t="s">
        <v>5</v>
      </c>
      <c r="I12" s="573" t="s">
        <v>46</v>
      </c>
      <c r="J12" s="573" t="s">
        <v>47</v>
      </c>
      <c r="K12" s="138" t="s">
        <v>48</v>
      </c>
      <c r="L12" s="573" t="s">
        <v>49</v>
      </c>
      <c r="M12" s="575" t="s">
        <v>50</v>
      </c>
      <c r="N12" s="618" t="s">
        <v>51</v>
      </c>
      <c r="O12" s="619" t="s">
        <v>5</v>
      </c>
      <c r="P12" s="108" t="s">
        <v>46</v>
      </c>
      <c r="Q12" s="108" t="s">
        <v>47</v>
      </c>
      <c r="R12" s="108" t="s">
        <v>48</v>
      </c>
      <c r="S12" s="108" t="s">
        <v>49</v>
      </c>
      <c r="T12" s="108" t="s">
        <v>50</v>
      </c>
      <c r="U12" s="235" t="s">
        <v>51</v>
      </c>
      <c r="V12" s="617" t="s">
        <v>5</v>
      </c>
      <c r="W12" s="573" t="s">
        <v>46</v>
      </c>
      <c r="X12" s="573" t="s">
        <v>47</v>
      </c>
      <c r="Y12" s="138" t="s">
        <v>48</v>
      </c>
      <c r="Z12" s="573" t="s">
        <v>49</v>
      </c>
      <c r="AA12" s="575" t="s">
        <v>50</v>
      </c>
      <c r="AB12" s="618" t="s">
        <v>51</v>
      </c>
      <c r="AC12" s="123" t="s">
        <v>5</v>
      </c>
      <c r="AD12" s="138" t="s">
        <v>46</v>
      </c>
      <c r="AE12" s="138" t="s">
        <v>47</v>
      </c>
      <c r="AF12" s="138" t="s">
        <v>48</v>
      </c>
      <c r="AG12" s="138" t="s">
        <v>49</v>
      </c>
      <c r="AH12" s="233" t="s">
        <v>50</v>
      </c>
      <c r="AI12" s="620" t="s">
        <v>51</v>
      </c>
      <c r="AJ12" s="621" t="s">
        <v>5</v>
      </c>
      <c r="AK12" s="622" t="s">
        <v>46</v>
      </c>
      <c r="AL12" s="573" t="s">
        <v>47</v>
      </c>
      <c r="AM12" s="623" t="s">
        <v>48</v>
      </c>
      <c r="AN12" s="622" t="s">
        <v>49</v>
      </c>
      <c r="AO12" s="624" t="s">
        <v>50</v>
      </c>
      <c r="AP12" s="625" t="s">
        <v>51</v>
      </c>
      <c r="AQ12" s="120" t="s">
        <v>5</v>
      </c>
      <c r="AR12" s="623" t="s">
        <v>46</v>
      </c>
      <c r="AS12" s="138" t="s">
        <v>47</v>
      </c>
      <c r="AT12" s="623" t="s">
        <v>48</v>
      </c>
      <c r="AU12" s="626" t="s">
        <v>49</v>
      </c>
      <c r="AV12" s="108" t="s">
        <v>50</v>
      </c>
      <c r="AW12" s="638" t="s">
        <v>51</v>
      </c>
      <c r="AX12" s="617" t="s">
        <v>5</v>
      </c>
      <c r="AY12" s="573" t="s">
        <v>46</v>
      </c>
      <c r="AZ12" s="573" t="s">
        <v>47</v>
      </c>
      <c r="BA12" s="138" t="s">
        <v>48</v>
      </c>
      <c r="BB12" s="573" t="s">
        <v>49</v>
      </c>
      <c r="BC12" s="575" t="s">
        <v>50</v>
      </c>
      <c r="BD12" s="618" t="s">
        <v>51</v>
      </c>
      <c r="BE12" s="123" t="s">
        <v>5</v>
      </c>
      <c r="BF12" s="138" t="s">
        <v>46</v>
      </c>
      <c r="BG12" s="138" t="s">
        <v>47</v>
      </c>
      <c r="BH12" s="138" t="s">
        <v>48</v>
      </c>
      <c r="BI12" s="138" t="s">
        <v>49</v>
      </c>
      <c r="BJ12" s="233" t="s">
        <v>50</v>
      </c>
      <c r="BK12" s="620" t="s">
        <v>51</v>
      </c>
      <c r="BL12" s="617" t="s">
        <v>5</v>
      </c>
      <c r="BM12" s="570" t="s">
        <v>46</v>
      </c>
      <c r="BN12" s="573" t="s">
        <v>47</v>
      </c>
      <c r="BO12" s="138" t="s">
        <v>48</v>
      </c>
      <c r="BP12" s="573" t="s">
        <v>49</v>
      </c>
      <c r="BQ12" s="575" t="s">
        <v>50</v>
      </c>
      <c r="BR12" s="618" t="s">
        <v>51</v>
      </c>
      <c r="BS12" s="628" t="s"/>
      <c r="BT12" s="108" t="s">
        <v>5</v>
      </c>
      <c r="BU12" s="108" t="s">
        <v>46</v>
      </c>
      <c r="BV12" s="108" t="s">
        <v>47</v>
      </c>
      <c r="BW12" s="108" t="s">
        <v>48</v>
      </c>
      <c r="BX12" s="108" t="s">
        <v>49</v>
      </c>
      <c r="BY12" s="108" t="s">
        <v>50</v>
      </c>
      <c r="BZ12" s="108" t="s">
        <v>51</v>
      </c>
    </row>
    <row r="13" spans="1:78">
      <c r="A13" s="108">
        <v>1</v>
      </c>
      <c r="B13" s="108">
        <v>281</v>
      </c>
      <c r="C13" s="108">
        <f>=(D13-E13-F13)*1000/B13</f>
        <v>355.871886120997</v>
      </c>
      <c r="D13" s="108">
        <v>100</v>
      </c>
      <c r="E13" s="108">
        <v>0</v>
      </c>
      <c r="F13" s="108">
        <v>0</v>
      </c>
      <c r="G13" s="235">
        <f>=(E13+F13)/D13</f>
        <v>0</v>
      </c>
      <c r="H13" s="617">
        <v>1</v>
      </c>
      <c r="I13" s="629">
        <v>304</v>
      </c>
      <c r="J13" s="630">
        <f>=(K13-L13-M13)*1000/I13</f>
        <v>608.552631578947</v>
      </c>
      <c r="K13" s="124">
        <v>200</v>
      </c>
      <c r="L13" s="629">
        <v>4</v>
      </c>
      <c r="M13" s="629">
        <v>11</v>
      </c>
      <c r="N13" s="631">
        <f>=(L13+M13)/K13</f>
        <v>0.075</v>
      </c>
      <c r="O13" s="619">
        <v>1</v>
      </c>
      <c r="P13" s="108">
        <v>278</v>
      </c>
      <c r="Q13" s="108">
        <f>=(R13-S13-T13)*1000/P13</f>
        <v>992.805755395684</v>
      </c>
      <c r="R13" s="108">
        <v>300</v>
      </c>
      <c r="S13" s="108">
        <v>6</v>
      </c>
      <c r="T13" s="108">
        <v>18</v>
      </c>
      <c r="U13" s="235">
        <f>=(S13+T13)/R13</f>
        <v>0.08</v>
      </c>
      <c r="V13" s="617">
        <v>1</v>
      </c>
      <c r="W13" s="629">
        <v>348</v>
      </c>
      <c r="X13" s="630">
        <f>=(Y13-Z13-AA13)*1000/W13</f>
        <v>1002.87356321839</v>
      </c>
      <c r="Y13" s="124">
        <v>400</v>
      </c>
      <c r="Z13" s="629">
        <v>6</v>
      </c>
      <c r="AA13" s="629">
        <v>45</v>
      </c>
      <c r="AB13" s="631">
        <f>=(Z13+AA13)/Y13</f>
        <v>0.1275</v>
      </c>
      <c r="AC13" s="123">
        <v>1</v>
      </c>
      <c r="AD13" s="124">
        <v>1343</v>
      </c>
      <c r="AE13" s="125">
        <f>=(AF13-AG13-AH13)*1000/AD13</f>
        <v>309.009679821296</v>
      </c>
      <c r="AF13" s="124">
        <v>500</v>
      </c>
      <c r="AG13" s="124">
        <v>18</v>
      </c>
      <c r="AH13" s="124">
        <v>67</v>
      </c>
      <c r="AI13" s="124">
        <f>=(AG13+AH13)/AF13</f>
        <v>0.17</v>
      </c>
      <c r="AJ13" s="123">
        <v>1</v>
      </c>
      <c r="AK13" s="629">
        <v>1350</v>
      </c>
      <c r="AL13" s="630">
        <f>=(AM13-AN13-AO13)*1000/AK13</f>
        <v>352.592592592593</v>
      </c>
      <c r="AM13" s="124">
        <v>600</v>
      </c>
      <c r="AN13" s="629">
        <v>18</v>
      </c>
      <c r="AO13" s="629">
        <v>106</v>
      </c>
      <c r="AP13" s="631">
        <f>=(AN13+AO13)/AM13</f>
        <v>0.206666666666667</v>
      </c>
      <c r="AQ13" s="123">
        <v>1</v>
      </c>
      <c r="AR13" s="124">
        <v>1353</v>
      </c>
      <c r="AS13" s="125">
        <f>=(AT13-AU13-AV13)*1000/AR13</f>
        <v>383.592017738359</v>
      </c>
      <c r="AT13" s="124">
        <v>700</v>
      </c>
      <c r="AU13" s="124">
        <v>35</v>
      </c>
      <c r="AV13" s="633">
        <v>146</v>
      </c>
      <c r="AW13" s="124">
        <f>=(AU13+AV13)/AT13</f>
        <v>0.258571428571429</v>
      </c>
      <c r="AX13" s="617">
        <v>1</v>
      </c>
      <c r="AY13" s="629">
        <v>1363</v>
      </c>
      <c r="AZ13" s="630">
        <f>=(BA13-BB13-BC13)*1000/AY13</f>
        <v>473.220836390316</v>
      </c>
      <c r="BA13" s="124">
        <v>800</v>
      </c>
      <c r="BB13" s="629">
        <v>31</v>
      </c>
      <c r="BC13" s="629">
        <v>124</v>
      </c>
      <c r="BD13" s="631">
        <f>=(BB13+BC13)/BA13</f>
        <v>0.19375</v>
      </c>
      <c r="BE13" s="123">
        <v>1</v>
      </c>
      <c r="BF13" s="124">
        <v>1378</v>
      </c>
      <c r="BG13" s="125">
        <f>=(BH13-BI13-BJ13)*1000/BF13</f>
        <v>504.354136429608</v>
      </c>
      <c r="BH13" s="124">
        <v>900</v>
      </c>
      <c r="BI13" s="124">
        <v>35</v>
      </c>
      <c r="BJ13" s="124">
        <v>170</v>
      </c>
      <c r="BK13" s="124">
        <f>=(BI13+BJ13)/BH13</f>
        <v>0.227777777777778</v>
      </c>
      <c r="BL13" s="617">
        <v>1</v>
      </c>
      <c r="BM13" s="632">
        <v>1363</v>
      </c>
      <c r="BN13" s="630">
        <f>=(BO13-BP13-BQ13)*1000/BM13</f>
        <v>603.081438004402</v>
      </c>
      <c r="BO13" s="124">
        <v>1000</v>
      </c>
      <c r="BP13" s="629">
        <v>30</v>
      </c>
      <c r="BQ13" s="629">
        <v>148</v>
      </c>
      <c r="BR13" s="631">
        <f>=(BP13+BQ13)/BO13</f>
        <v>0.178</v>
      </c>
      <c r="BS13" s="628" t="s"/>
      <c r="BT13" s="120">
        <v>1</v>
      </c>
      <c r="BU13" s="121">
        <v>1341</v>
      </c>
      <c r="BV13" s="122">
        <f>=(BW13-BX13-BY13)*1000/BU13</f>
        <v>302.013422818792</v>
      </c>
      <c r="BW13" s="121">
        <v>500</v>
      </c>
      <c r="BX13" s="121">
        <v>17</v>
      </c>
      <c r="BY13" s="121">
        <v>78</v>
      </c>
      <c r="BZ13" s="121">
        <f>=(BX13+BY13)/BW13</f>
        <v>0.19</v>
      </c>
    </row>
    <row r="14" spans="1:78">
      <c r="A14" s="108">
        <v>2</v>
      </c>
      <c r="B14" s="108">
        <v>254</v>
      </c>
      <c r="C14" s="108">
        <f>=(D14-E14-F14)*1000/B14</f>
        <v>393.700787401575</v>
      </c>
      <c r="D14" s="108">
        <v>100</v>
      </c>
      <c r="E14" s="108">
        <v>0</v>
      </c>
      <c r="F14" s="108">
        <v>0</v>
      </c>
      <c r="G14" s="235">
        <f>=(E14+F14)/D14</f>
        <v>0</v>
      </c>
      <c r="H14" s="617">
        <v>2</v>
      </c>
      <c r="I14" s="629">
        <v>263</v>
      </c>
      <c r="J14" s="630">
        <f>=(K14-L14-M14)*1000/I14</f>
        <v>703.422053231939</v>
      </c>
      <c r="K14" s="124">
        <v>200</v>
      </c>
      <c r="L14" s="629">
        <v>4</v>
      </c>
      <c r="M14" s="629">
        <v>11</v>
      </c>
      <c r="N14" s="631">
        <f>=(L14+M14)/K14</f>
        <v>0.075</v>
      </c>
      <c r="O14" s="619">
        <v>2</v>
      </c>
      <c r="P14" s="108">
        <v>312</v>
      </c>
      <c r="Q14" s="108">
        <f>=(R14-S14-T14)*1000/P14</f>
        <v>852.564102564103</v>
      </c>
      <c r="R14" s="108">
        <v>300</v>
      </c>
      <c r="S14" s="108">
        <v>6</v>
      </c>
      <c r="T14" s="108">
        <v>28</v>
      </c>
      <c r="U14" s="235">
        <f>=(S14+T14)/R14</f>
        <v>0.113333333333333</v>
      </c>
      <c r="V14" s="617">
        <v>2</v>
      </c>
      <c r="W14" s="629">
        <v>311</v>
      </c>
      <c r="X14" s="630">
        <f>=(Y14-Z14-AA14)*1000/W14</f>
        <v>1122.18649517685</v>
      </c>
      <c r="Y14" s="124">
        <v>400</v>
      </c>
      <c r="Z14" s="629">
        <v>6</v>
      </c>
      <c r="AA14" s="629">
        <v>45</v>
      </c>
      <c r="AB14" s="631">
        <f>=(Z14+AA14)/Y14</f>
        <v>0.1275</v>
      </c>
      <c r="AC14" s="123">
        <v>2</v>
      </c>
      <c r="AD14" s="124">
        <v>1287</v>
      </c>
      <c r="AE14" s="125">
        <f>=(AF14-AG14-AH14)*1000/AD14</f>
        <v>320.901320901321</v>
      </c>
      <c r="AF14" s="124">
        <v>500</v>
      </c>
      <c r="AG14" s="124">
        <v>13</v>
      </c>
      <c r="AH14" s="124">
        <v>74</v>
      </c>
      <c r="AI14" s="124">
        <f>=(AG14+AH14)/AF14</f>
        <v>0.174</v>
      </c>
      <c r="AJ14" s="617">
        <v>2</v>
      </c>
      <c r="AK14" s="629">
        <v>1356</v>
      </c>
      <c r="AL14" s="630">
        <f>=(AM14-AN14-AO14)*1000/AK14</f>
        <v>350.294985250737</v>
      </c>
      <c r="AM14" s="124">
        <v>600</v>
      </c>
      <c r="AN14" s="629">
        <v>21</v>
      </c>
      <c r="AO14" s="629">
        <v>104</v>
      </c>
      <c r="AP14" s="631">
        <f>=(AN14+AO14)/AM14</f>
        <v>0.208333333333333</v>
      </c>
      <c r="AQ14" s="123">
        <v>2</v>
      </c>
      <c r="AR14" s="124">
        <v>1404</v>
      </c>
      <c r="AS14" s="125">
        <f>=(AT14-AU14-AV14)*1000/AR14</f>
        <v>388.176638176638</v>
      </c>
      <c r="AT14" s="124">
        <v>700</v>
      </c>
      <c r="AU14" s="124">
        <v>29</v>
      </c>
      <c r="AV14" s="124">
        <v>126</v>
      </c>
      <c r="AW14" s="124">
        <f>=(AU14+AV14)/AT14</f>
        <v>0.221428571428571</v>
      </c>
      <c r="AX14" s="617">
        <v>2</v>
      </c>
      <c r="AY14" s="629">
        <v>1325</v>
      </c>
      <c r="AZ14" s="630">
        <f>=(BA14-BB14-BC14)*1000/AY14</f>
        <v>478.490566037736</v>
      </c>
      <c r="BA14" s="124">
        <v>800</v>
      </c>
      <c r="BB14" s="629">
        <v>27</v>
      </c>
      <c r="BC14" s="629">
        <v>139</v>
      </c>
      <c r="BD14" s="631">
        <f>=(BB14+BC14)/BA14</f>
        <v>0.2075</v>
      </c>
      <c r="BE14" s="123">
        <v>2</v>
      </c>
      <c r="BF14" s="124">
        <v>1356</v>
      </c>
      <c r="BG14" s="125">
        <f>=(BH14-BI14-BJ14)*1000/BF14</f>
        <v>514.749262536873</v>
      </c>
      <c r="BH14" s="124">
        <v>900</v>
      </c>
      <c r="BI14" s="124">
        <v>33</v>
      </c>
      <c r="BJ14" s="124">
        <v>169</v>
      </c>
      <c r="BK14" s="124">
        <f>=(BI14+BJ14)/BH14</f>
        <v>0.224444444444444</v>
      </c>
      <c r="BL14" s="628">
        <v>2</v>
      </c>
      <c r="BM14" s="632">
        <v>1360</v>
      </c>
      <c r="BN14" s="630">
        <f>=(BO14-BP14-BQ14)*1000/BM14</f>
        <v>569.852941176471</v>
      </c>
      <c r="BO14" s="124">
        <v>1000</v>
      </c>
      <c r="BP14" s="629">
        <v>39</v>
      </c>
      <c r="BQ14" s="629">
        <v>186</v>
      </c>
      <c r="BR14" s="631">
        <f>=(BP14+BQ14)/BO14</f>
        <v>0.225</v>
      </c>
      <c r="BS14" s="628" t="s"/>
      <c r="BT14" s="123">
        <v>2</v>
      </c>
      <c r="BU14" s="124">
        <v>1342</v>
      </c>
      <c r="BV14" s="125">
        <f>=(BW14-BX14-BY14)*1000/BU14</f>
        <v>299.552906110283</v>
      </c>
      <c r="BW14" s="124">
        <v>500</v>
      </c>
      <c r="BX14" s="124">
        <v>15</v>
      </c>
      <c r="BY14" s="124">
        <v>83</v>
      </c>
      <c r="BZ14" s="124">
        <f>=(BX14+BY14)/BW14</f>
        <v>0.196</v>
      </c>
    </row>
    <row r="15" spans="1:78">
      <c r="A15" s="639" t="s"/>
      <c r="B15" s="108">
        <v>249</v>
      </c>
      <c r="C15" s="108">
        <f>=(D15-E15-F15)*1000/B15</f>
        <v>401.606425702811</v>
      </c>
      <c r="D15" s="108">
        <v>100</v>
      </c>
      <c r="E15" s="108">
        <v>0</v>
      </c>
      <c r="F15" s="108">
        <v>0</v>
      </c>
      <c r="G15" s="235">
        <f>=(E15+F15)/D15</f>
        <v>0</v>
      </c>
      <c r="H15" s="617">
        <v>3</v>
      </c>
      <c r="I15" s="629">
        <v>269</v>
      </c>
      <c r="J15" s="630">
        <f>=(K15-L15-M15)*1000/I15</f>
        <v>687.732342007435</v>
      </c>
      <c r="K15" s="124">
        <v>200</v>
      </c>
      <c r="L15" s="629">
        <v>3</v>
      </c>
      <c r="M15" s="629">
        <v>12</v>
      </c>
      <c r="N15" s="631">
        <f>=(L15+M15)/K15</f>
        <v>0.075</v>
      </c>
      <c r="O15" s="619">
        <v>3</v>
      </c>
      <c r="P15" s="108">
        <v>293</v>
      </c>
      <c r="Q15" s="108">
        <f>=(R15-S15-T15)*1000/P15</f>
        <v>952.21843003413</v>
      </c>
      <c r="R15" s="108">
        <v>300</v>
      </c>
      <c r="S15" s="108">
        <v>8</v>
      </c>
      <c r="T15" s="108">
        <v>13</v>
      </c>
      <c r="U15" s="235">
        <f>=(S15+T15)/R15</f>
        <v>0.07</v>
      </c>
      <c r="V15" s="617">
        <v>3</v>
      </c>
      <c r="W15" s="629">
        <v>291</v>
      </c>
      <c r="X15" s="630">
        <f>=(Y15-Z15-AA15)*1000/W15</f>
        <v>1209.62199312715</v>
      </c>
      <c r="Y15" s="124">
        <v>400</v>
      </c>
      <c r="Z15" s="629">
        <v>7</v>
      </c>
      <c r="AA15" s="629">
        <v>41</v>
      </c>
      <c r="AB15" s="631">
        <f>=(Z15+AA15)/Y15</f>
        <v>0.12</v>
      </c>
      <c r="AC15" s="123">
        <v>3</v>
      </c>
      <c r="AD15" s="124">
        <v>1327</v>
      </c>
      <c r="AE15" s="125">
        <f>=(AF15-AG15-AH15)*1000/AD15</f>
        <v>310.474755086662</v>
      </c>
      <c r="AF15" s="124">
        <v>500</v>
      </c>
      <c r="AG15" s="124">
        <v>17</v>
      </c>
      <c r="AH15" s="124">
        <v>71</v>
      </c>
      <c r="AI15" s="124">
        <f>=(AG15+AH15)/AF15</f>
        <v>0.176</v>
      </c>
      <c r="AJ15" s="123">
        <v>3</v>
      </c>
      <c r="AK15" s="629">
        <v>1312</v>
      </c>
      <c r="AL15" s="630">
        <f>=(AM15-AN15-AO15)*1000/AK15</f>
        <v>339.939024390244</v>
      </c>
      <c r="AM15" s="124">
        <v>600</v>
      </c>
      <c r="AN15" s="629">
        <v>27</v>
      </c>
      <c r="AO15" s="629">
        <v>127</v>
      </c>
      <c r="AP15" s="631">
        <f>=(AN15+AO15)/AM15</f>
        <v>0.256666666666667</v>
      </c>
      <c r="AQ15" s="123">
        <v>3</v>
      </c>
      <c r="AR15" s="124">
        <v>1348</v>
      </c>
      <c r="AS15" s="125">
        <f>=(AT15-AU15-AV15)*1000/AR15</f>
        <v>411.721068249258</v>
      </c>
      <c r="AT15" s="124">
        <v>700</v>
      </c>
      <c r="AU15" s="124">
        <v>30</v>
      </c>
      <c r="AV15" s="124">
        <v>115</v>
      </c>
      <c r="AW15" s="124">
        <f>=(AU15+AV15)/AT15</f>
        <v>0.207142857142857</v>
      </c>
      <c r="AX15" s="617">
        <v>3</v>
      </c>
      <c r="AY15" s="629">
        <v>1344</v>
      </c>
      <c r="AZ15" s="630">
        <f>=(BA15-BB15-BC15)*1000/AY15</f>
        <v>473.958333333333</v>
      </c>
      <c r="BA15" s="124">
        <v>800</v>
      </c>
      <c r="BB15" s="629">
        <v>29</v>
      </c>
      <c r="BC15" s="629">
        <v>134</v>
      </c>
      <c r="BD15" s="631">
        <f>=(BB15+BC15)/BA15</f>
        <v>0.20375</v>
      </c>
      <c r="BE15" s="123">
        <v>3</v>
      </c>
      <c r="BF15" s="124">
        <v>1378</v>
      </c>
      <c r="BG15" s="125">
        <f>=(BH15-BI15-BJ15)*1000/BF15</f>
        <v>489.11465892598</v>
      </c>
      <c r="BH15" s="124">
        <v>900</v>
      </c>
      <c r="BI15" s="124">
        <v>42</v>
      </c>
      <c r="BJ15" s="124">
        <v>184</v>
      </c>
      <c r="BK15" s="124">
        <f>=(BI15+BJ15)/BH15</f>
        <v>0.251111111111111</v>
      </c>
      <c r="BL15" s="628">
        <v>3</v>
      </c>
      <c r="BM15" s="632">
        <v>1409</v>
      </c>
      <c r="BN15" s="630">
        <f>=(BO15-BP15-BQ15)*1000/BM15</f>
        <v>553.584102200142</v>
      </c>
      <c r="BO15" s="124">
        <v>1000</v>
      </c>
      <c r="BP15" s="629">
        <v>35</v>
      </c>
      <c r="BQ15" s="629">
        <v>185</v>
      </c>
      <c r="BR15" s="631">
        <f>=(BP15+BQ15)/BO15</f>
        <v>0.22</v>
      </c>
      <c r="BS15" s="628" t="s"/>
      <c r="BT15" s="123">
        <v>3</v>
      </c>
      <c r="BU15" s="124">
        <v>1351</v>
      </c>
      <c r="BV15" s="125">
        <f>=(BW15-BX15-BY15)*1000/BU15</f>
        <v>307.179866765359</v>
      </c>
      <c r="BW15" s="124">
        <v>500</v>
      </c>
      <c r="BX15" s="124">
        <v>18</v>
      </c>
      <c r="BY15" s="124">
        <v>67</v>
      </c>
      <c r="BZ15" s="124">
        <f>=(BX15+BY15)/BW15</f>
        <v>0.17</v>
      </c>
    </row>
    <row r="16" spans="1:78">
      <c r="A16" s="108">
        <v>4</v>
      </c>
      <c r="B16" s="108">
        <v>251</v>
      </c>
      <c r="C16" s="108">
        <f>=(D16-E16-F16)*1000/B16</f>
        <v>398.406374501992</v>
      </c>
      <c r="D16" s="108">
        <v>100</v>
      </c>
      <c r="E16" s="108">
        <v>0</v>
      </c>
      <c r="F16" s="108">
        <v>0</v>
      </c>
      <c r="G16" s="235">
        <f>=(E16+F16)/D16</f>
        <v>0</v>
      </c>
      <c r="H16" s="617">
        <v>4</v>
      </c>
      <c r="I16" s="629">
        <v>280</v>
      </c>
      <c r="J16" s="630">
        <f>=(K16-L16-M16)*1000/I16</f>
        <v>667.857142857143</v>
      </c>
      <c r="K16" s="124">
        <v>200</v>
      </c>
      <c r="L16" s="629">
        <v>3</v>
      </c>
      <c r="M16" s="629">
        <v>10</v>
      </c>
      <c r="N16" s="631">
        <f>=(L16+M16)/K16</f>
        <v>0.065</v>
      </c>
      <c r="O16" s="619">
        <v>4</v>
      </c>
      <c r="P16" s="108">
        <v>276</v>
      </c>
      <c r="Q16" s="108">
        <f>=(R16-S16-T16)*1000/P16</f>
        <v>956.521739130435</v>
      </c>
      <c r="R16" s="108">
        <v>300</v>
      </c>
      <c r="S16" s="108">
        <v>8</v>
      </c>
      <c r="T16" s="108">
        <v>28</v>
      </c>
      <c r="U16" s="235">
        <f>=(S16+T16)/R16</f>
        <v>0.12</v>
      </c>
      <c r="V16" s="617">
        <v>4</v>
      </c>
      <c r="W16" s="629">
        <v>325</v>
      </c>
      <c r="X16" s="630">
        <f>=(Y16-Z16-AA16)*1000/W16</f>
        <v>1073.84615384615</v>
      </c>
      <c r="Y16" s="124">
        <v>400</v>
      </c>
      <c r="Z16" s="629">
        <v>6</v>
      </c>
      <c r="AA16" s="629">
        <v>45</v>
      </c>
      <c r="AB16" s="631">
        <f>=(Z16+AA16)/Y16</f>
        <v>0.1275</v>
      </c>
      <c r="AC16" s="123">
        <v>4</v>
      </c>
      <c r="AD16" s="124">
        <v>1325</v>
      </c>
      <c r="AE16" s="125">
        <f>=(AF16-AG16-AH16)*1000/AD16</f>
        <v>313.207547169811</v>
      </c>
      <c r="AF16" s="124">
        <v>500</v>
      </c>
      <c r="AG16" s="124">
        <v>18</v>
      </c>
      <c r="AH16" s="124">
        <v>67</v>
      </c>
      <c r="AI16" s="124">
        <f>=(AG16+AH16)/AF16</f>
        <v>0.17</v>
      </c>
      <c r="AJ16" s="123">
        <v>4</v>
      </c>
      <c r="AK16" s="629">
        <v>1350</v>
      </c>
      <c r="AL16" s="630">
        <f>=(AM16-AN16-AO16)*1000/AK16</f>
        <v>352.592592592593</v>
      </c>
      <c r="AM16" s="124">
        <v>600</v>
      </c>
      <c r="AN16" s="629">
        <v>18</v>
      </c>
      <c r="AO16" s="629">
        <v>106</v>
      </c>
      <c r="AP16" s="631">
        <f>=(AN16+AO16)/AM16</f>
        <v>0.206666666666667</v>
      </c>
      <c r="AQ16" s="123">
        <v>4</v>
      </c>
      <c r="AR16" s="124">
        <v>1345</v>
      </c>
      <c r="AS16" s="125">
        <f>=(AT16-AU16-AV16)*1000/AR16</f>
        <v>405.204460966543</v>
      </c>
      <c r="AT16" s="124">
        <v>700</v>
      </c>
      <c r="AU16" s="124">
        <v>26</v>
      </c>
      <c r="AV16" s="124">
        <v>129</v>
      </c>
      <c r="AW16" s="124">
        <f>=(AU16+AV16)/AT16</f>
        <v>0.221428571428571</v>
      </c>
      <c r="AX16" s="617">
        <v>4</v>
      </c>
      <c r="AY16" s="629">
        <v>1402</v>
      </c>
      <c r="AZ16" s="630">
        <f>=(BA16-BB16-BC16)*1000/AY16</f>
        <v>430.813124108417</v>
      </c>
      <c r="BA16" s="124">
        <v>800</v>
      </c>
      <c r="BB16" s="629">
        <v>34</v>
      </c>
      <c r="BC16" s="629">
        <v>162</v>
      </c>
      <c r="BD16" s="631">
        <f>=(BB16+BC16)/BA16</f>
        <v>0.245</v>
      </c>
      <c r="BE16" s="123">
        <v>4</v>
      </c>
      <c r="BF16" s="124">
        <v>1389</v>
      </c>
      <c r="BG16" s="125">
        <f>=(BH16-BI16-BJ16)*1000/BF16</f>
        <v>493.880489560835</v>
      </c>
      <c r="BH16" s="124">
        <v>900</v>
      </c>
      <c r="BI16" s="124">
        <v>34</v>
      </c>
      <c r="BJ16" s="124">
        <v>180</v>
      </c>
      <c r="BK16" s="124">
        <f>=(BI16+BJ16)/BH16</f>
        <v>0.237777777777778</v>
      </c>
      <c r="BL16" s="628">
        <v>4</v>
      </c>
      <c r="BM16" s="632">
        <v>1420</v>
      </c>
      <c r="BN16" s="630">
        <f>=(BO16-BP16-BQ16)*1000/BM16</f>
        <v>571.830985915493</v>
      </c>
      <c r="BO16" s="124">
        <v>1000</v>
      </c>
      <c r="BP16" s="629">
        <v>40</v>
      </c>
      <c r="BQ16" s="629">
        <v>148</v>
      </c>
      <c r="BR16" s="631">
        <f>=(BP16+BQ16)/BO16</f>
        <v>0.188</v>
      </c>
      <c r="BS16" s="628" t="s"/>
      <c r="BT16" s="123">
        <v>4</v>
      </c>
      <c r="BU16" s="124">
        <v>1340</v>
      </c>
      <c r="BV16" s="125">
        <f>=(BW16-BX16-BY16)*1000/BU16</f>
        <v>308.208955223881</v>
      </c>
      <c r="BW16" s="124">
        <v>500</v>
      </c>
      <c r="BX16" s="124">
        <v>13</v>
      </c>
      <c r="BY16" s="124">
        <v>74</v>
      </c>
      <c r="BZ16" s="124">
        <f>=(BX16+BY16)/BW16</f>
        <v>0.174</v>
      </c>
    </row>
    <row r="17" spans="1:78">
      <c r="A17" s="108">
        <v>5</v>
      </c>
      <c r="B17" s="108">
        <v>245</v>
      </c>
      <c r="C17" s="76">
        <f>=(D17-E17-F17)*1000/B17</f>
        <v>408.163265306123</v>
      </c>
      <c r="D17" s="108">
        <v>100</v>
      </c>
      <c r="E17" s="108">
        <v>0</v>
      </c>
      <c r="F17" s="108">
        <v>0</v>
      </c>
      <c r="G17" s="235">
        <f>=(E17+F17)/D17</f>
        <v>0</v>
      </c>
      <c r="H17" s="634">
        <v>5</v>
      </c>
      <c r="I17" s="573">
        <v>300</v>
      </c>
      <c r="J17" s="635">
        <f>=(K17-L17-M17)*1000/I17</f>
        <v>613.333333333333</v>
      </c>
      <c r="K17" s="138">
        <v>200</v>
      </c>
      <c r="L17" s="573">
        <v>5</v>
      </c>
      <c r="M17" s="573">
        <v>11</v>
      </c>
      <c r="N17" s="631">
        <f>=(L17+M17)/K17</f>
        <v>0.08</v>
      </c>
      <c r="O17" s="619">
        <v>5</v>
      </c>
      <c r="P17" s="108">
        <v>285</v>
      </c>
      <c r="Q17" s="76">
        <f>=(R17-S17-T17)*1000/P17</f>
        <v>968.421052631579</v>
      </c>
      <c r="R17" s="108">
        <v>300</v>
      </c>
      <c r="S17" s="108">
        <v>7</v>
      </c>
      <c r="T17" s="108">
        <v>17</v>
      </c>
      <c r="U17" s="235">
        <f>=(S17+T17)/R17</f>
        <v>0.08</v>
      </c>
      <c r="V17" s="634">
        <v>5</v>
      </c>
      <c r="W17" s="573">
        <v>287</v>
      </c>
      <c r="X17" s="573">
        <f>=(Y17-Z17-AA17)*1000/W17</f>
        <v>1216.02787456446</v>
      </c>
      <c r="Y17" s="124">
        <v>400</v>
      </c>
      <c r="Z17" s="573">
        <v>6</v>
      </c>
      <c r="AA17" s="573">
        <v>45</v>
      </c>
      <c r="AB17" s="631">
        <f>=(Z17+AA17)/Y17</f>
        <v>0.1275</v>
      </c>
      <c r="AC17" s="137">
        <v>5</v>
      </c>
      <c r="AD17" s="138">
        <v>1360</v>
      </c>
      <c r="AE17" s="139">
        <f>=(AF17-AG17-AH17)*1000/AD17</f>
        <v>303.676470588235</v>
      </c>
      <c r="AF17" s="124">
        <v>500</v>
      </c>
      <c r="AG17" s="138">
        <v>13</v>
      </c>
      <c r="AH17" s="138">
        <v>74</v>
      </c>
      <c r="AI17" s="124">
        <f>=(AG17+AH17)/AF17</f>
        <v>0.174</v>
      </c>
      <c r="AJ17" s="123">
        <v>5</v>
      </c>
      <c r="AK17" s="573">
        <v>1357</v>
      </c>
      <c r="AL17" s="635">
        <f>=(AM17-AN17-AO17)*1000/AK17</f>
        <v>344.8784082535</v>
      </c>
      <c r="AM17" s="124">
        <v>600</v>
      </c>
      <c r="AN17" s="573">
        <v>21</v>
      </c>
      <c r="AO17" s="573">
        <v>111</v>
      </c>
      <c r="AP17" s="575">
        <f>=(AN17+AO17)/AM17</f>
        <v>0.22</v>
      </c>
      <c r="AQ17" s="123">
        <v>5</v>
      </c>
      <c r="AR17" s="138">
        <v>1372</v>
      </c>
      <c r="AS17" s="139">
        <f>=(AT17-AU17-AV17)*1000/AR17</f>
        <v>408.163265306123</v>
      </c>
      <c r="AT17" s="124">
        <v>700</v>
      </c>
      <c r="AU17" s="138">
        <v>30</v>
      </c>
      <c r="AV17" s="138">
        <v>110</v>
      </c>
      <c r="AW17" s="138">
        <f>=(AU17+AV17)/AT17</f>
        <v>0.2</v>
      </c>
      <c r="AX17" s="634">
        <v>5</v>
      </c>
      <c r="AY17" s="573">
        <v>1349</v>
      </c>
      <c r="AZ17" s="635">
        <f>=(BA17-BB17-BC17)*1000/AY17</f>
        <v>472.942920681987</v>
      </c>
      <c r="BA17" s="124">
        <v>800</v>
      </c>
      <c r="BB17" s="573">
        <v>26</v>
      </c>
      <c r="BC17" s="573">
        <v>136</v>
      </c>
      <c r="BD17" s="631">
        <f>=(BB17+BC17)/BA17</f>
        <v>0.2025</v>
      </c>
      <c r="BE17" s="137">
        <v>5</v>
      </c>
      <c r="BF17" s="138">
        <v>1419</v>
      </c>
      <c r="BG17" s="139">
        <f>=(BH17-BI17-BJ17)*1000/BF17</f>
        <v>490.486257928118</v>
      </c>
      <c r="BH17" s="124">
        <v>900</v>
      </c>
      <c r="BI17" s="138">
        <v>39</v>
      </c>
      <c r="BJ17" s="138">
        <v>165</v>
      </c>
      <c r="BK17" s="124">
        <f>=(BI17+BJ17)/BH17</f>
        <v>0.226666666666667</v>
      </c>
      <c r="BL17" s="634">
        <v>5</v>
      </c>
      <c r="BM17" s="570">
        <v>1314</v>
      </c>
      <c r="BN17" s="635">
        <f>=(BO17-BP17-BQ17)*1000/BM17</f>
        <v>600.456621004566</v>
      </c>
      <c r="BO17" s="124">
        <v>1000</v>
      </c>
      <c r="BP17" s="629">
        <v>38</v>
      </c>
      <c r="BQ17" s="629">
        <v>173</v>
      </c>
      <c r="BR17" s="631">
        <f>=(BP17+BQ17)/BO17</f>
        <v>0.211</v>
      </c>
      <c r="BS17" s="628" t="s"/>
      <c r="BT17" s="137">
        <v>5</v>
      </c>
      <c r="BU17" s="138">
        <v>1328</v>
      </c>
      <c r="BV17" s="139">
        <f>=(BW17-BX17-BY17)*1000/BU17</f>
        <v>307.228915662651</v>
      </c>
      <c r="BW17" s="124">
        <v>500</v>
      </c>
      <c r="BX17" s="138">
        <v>18</v>
      </c>
      <c r="BY17" s="138">
        <v>74</v>
      </c>
      <c r="BZ17" s="124">
        <f>=(BX17+BY17)/BW17</f>
        <v>0.184</v>
      </c>
    </row>
    <row r="18" spans="1:78">
      <c r="A18" s="11" t="s">
        <v>11</v>
      </c>
      <c r="B18" s="76">
        <f>=AVERAGE(B13:B17)</f>
        <v>256</v>
      </c>
      <c r="C18" s="108">
        <f>=AVERAGE(C13:C17)</f>
        <v>391.549747806699</v>
      </c>
      <c r="D18" s="108">
        <f>=AVERAGE(D13:D17)</f>
        <v>100</v>
      </c>
      <c r="E18" s="76">
        <f>=AVERAGE(E13:E17)</f>
        <v>0</v>
      </c>
      <c r="F18" s="76">
        <f>=AVERAGE(F13:F17)</f>
        <v>0</v>
      </c>
      <c r="G18" s="235">
        <f>=(E18+F18)/D18</f>
        <v>0</v>
      </c>
      <c r="H18" s="636" t="s">
        <v>11</v>
      </c>
      <c r="I18" s="580">
        <f>=AVERAGE(I13:I17)</f>
        <v>283.2</v>
      </c>
      <c r="J18" s="630">
        <f>=AVERAGE(J13:J17)</f>
        <v>656.17950060176</v>
      </c>
      <c r="K18" s="629">
        <f>=AVERAGE(K13:K17)</f>
        <v>200</v>
      </c>
      <c r="L18" s="580">
        <f>=AVERAGE(L13:L17)</f>
        <v>3.8</v>
      </c>
      <c r="M18" s="580">
        <f>=AVERAGE(M13:M17)</f>
        <v>11</v>
      </c>
      <c r="N18" s="631">
        <f>=(L18+M18)/K18</f>
        <v>0.074</v>
      </c>
      <c r="O18" s="637" t="s">
        <v>11</v>
      </c>
      <c r="P18" s="76">
        <f>=AVERAGE(P13:P17)</f>
        <v>288.8</v>
      </c>
      <c r="Q18" s="108">
        <f>=AVERAGE(Q13:Q17)</f>
        <v>944.506215951186</v>
      </c>
      <c r="R18" s="108">
        <f>=AVERAGE(R13:R17)</f>
        <v>300</v>
      </c>
      <c r="S18" s="76">
        <f>=AVERAGE(S13:S17)</f>
        <v>7</v>
      </c>
      <c r="T18" s="76">
        <f>=AVERAGE(T13:T17)</f>
        <v>20.8</v>
      </c>
      <c r="U18" s="235">
        <f>=(S18+T18)/R18</f>
        <v>0.092666666666667</v>
      </c>
      <c r="V18" s="636" t="s">
        <v>11</v>
      </c>
      <c r="W18" s="580">
        <f>=AVERAGE(W13:W17)</f>
        <v>312.4</v>
      </c>
      <c r="X18" s="630">
        <f>=AVERAGE(X13:X17)</f>
        <v>1124.9112159866</v>
      </c>
      <c r="Y18" s="629">
        <f>=AVERAGE(Y13:Y17)</f>
        <v>400</v>
      </c>
      <c r="Z18" s="583">
        <f>=AVERAGE(Z13:Z17)</f>
        <v>6.2</v>
      </c>
      <c r="AA18" s="583">
        <f>=AVERAGE(AA13:AA17)</f>
        <v>44.2</v>
      </c>
      <c r="AB18" s="631">
        <f>=(Z18+AA18)/Y18</f>
        <v>0.126</v>
      </c>
      <c r="AC18" s="637" t="s">
        <v>11</v>
      </c>
      <c r="AD18" s="76">
        <f>=AVERAGE(AD13:AD17)</f>
        <v>1328.4</v>
      </c>
      <c r="AE18" s="125">
        <f>=AVERAGE(AE13:AE17)</f>
        <v>311.453954713465</v>
      </c>
      <c r="AF18" s="108">
        <f>=AVERAGE(AF13:AF17)</f>
        <v>500</v>
      </c>
      <c r="AG18" s="108">
        <f>=AVERAGE(AG13:AG17)</f>
        <v>15.8</v>
      </c>
      <c r="AH18" s="108">
        <f>=AVERAGE(AH13:AH17)</f>
        <v>70.6</v>
      </c>
      <c r="AI18" s="108">
        <f>=(AG18+AH18)/AF18</f>
        <v>0.1728</v>
      </c>
      <c r="AJ18" s="636" t="s">
        <v>11</v>
      </c>
      <c r="AK18" s="580">
        <f>=AVERAGE(AK13:AK17)</f>
        <v>1345</v>
      </c>
      <c r="AL18" s="630">
        <f>=AVERAGE(AL13:AL17)</f>
        <v>348.059520615933</v>
      </c>
      <c r="AM18" s="583">
        <f>=AVERAGE(AM13:AM17)</f>
        <v>600</v>
      </c>
      <c r="AN18" s="583">
        <f>=AVERAGE(AN13:AN17)</f>
        <v>21</v>
      </c>
      <c r="AO18" s="583">
        <f>=AVERAGE(AO13:AO17)</f>
        <v>110.8</v>
      </c>
      <c r="AP18" s="616">
        <f>=(AN18+AO18)/AM18</f>
        <v>0.219666666666667</v>
      </c>
      <c r="AQ18" s="637" t="s">
        <v>11</v>
      </c>
      <c r="AR18" s="76">
        <f>=AVERAGE(AR13:AR17)</f>
        <v>1364.4</v>
      </c>
      <c r="AS18" s="125">
        <f>=AVERAGE(AS13:AS17)</f>
        <v>399.371490087384</v>
      </c>
      <c r="AT18" s="108">
        <f>=AVERAGE(AT13:AT17)</f>
        <v>700</v>
      </c>
      <c r="AU18" s="108">
        <f>=AVERAGE(AU13:AU17)</f>
        <v>30</v>
      </c>
      <c r="AV18" s="108">
        <f>=AVERAGE(AV13:AV17)</f>
        <v>125.2</v>
      </c>
      <c r="AW18" s="108">
        <f>=(AU18+AV18)/AT18</f>
        <v>0.221714285714286</v>
      </c>
      <c r="AX18" s="636" t="s">
        <v>11</v>
      </c>
      <c r="AY18" s="580">
        <f>=AVERAGE(AY13:AY17)</f>
        <v>1356.6</v>
      </c>
      <c r="AZ18" s="630">
        <f>=AVERAGE(AZ13:AZ17)</f>
        <v>465.885156110358</v>
      </c>
      <c r="BA18" s="583">
        <f>=AVERAGE(BA13:BA17)</f>
        <v>800</v>
      </c>
      <c r="BB18" s="583">
        <f>=AVERAGE(BB13:BB17)</f>
        <v>29.4</v>
      </c>
      <c r="BC18" s="583">
        <f>=AVERAGE(BC13:BC17)</f>
        <v>139</v>
      </c>
      <c r="BD18" s="631">
        <f>=(BB18+BC18)/BA18</f>
        <v>0.2105</v>
      </c>
      <c r="BE18" s="637" t="s">
        <v>11</v>
      </c>
      <c r="BF18" s="76">
        <f>=AVERAGE(BF13:BF17)</f>
        <v>1384</v>
      </c>
      <c r="BG18" s="125">
        <f>=AVERAGE(BG13:BG17)</f>
        <v>498.516961076283</v>
      </c>
      <c r="BH18" s="108">
        <f>=AVERAGE(BH13:BH17)</f>
        <v>900</v>
      </c>
      <c r="BI18" s="108">
        <f>=AVERAGE(BI13:BI17)</f>
        <v>36.6</v>
      </c>
      <c r="BJ18" s="108">
        <f>=AVERAGE(BJ13:BJ17)</f>
        <v>173.6</v>
      </c>
      <c r="BK18" s="124">
        <f>=(BI18+BJ18)/BH18</f>
        <v>0.233555555555556</v>
      </c>
      <c r="BL18" s="636" t="s">
        <v>11</v>
      </c>
      <c r="BM18" s="580">
        <f>=AVERAGE(BM13:BM17)</f>
        <v>1373.2</v>
      </c>
      <c r="BN18" s="630">
        <f>=AVERAGE(BN13:BN17)</f>
        <v>579.761217660215</v>
      </c>
      <c r="BO18" s="583">
        <f>=AVERAGE(BO13:BO17)</f>
        <v>1000</v>
      </c>
      <c r="BP18" s="583">
        <f>=AVERAGE(BP13:BP17)</f>
        <v>36.4</v>
      </c>
      <c r="BQ18" s="583">
        <f>=AVERAGE(BQ13:BQ17)</f>
        <v>168</v>
      </c>
      <c r="BR18" s="631">
        <f>=(BP18+BQ18)/BO18</f>
        <v>0.2044</v>
      </c>
      <c r="BS18" s="628" t="s"/>
      <c r="BT18" s="637" t="s">
        <v>11</v>
      </c>
      <c r="BU18" s="76">
        <f>=AVERAGE(BU13:BU17)</f>
        <v>1340.4</v>
      </c>
      <c r="BV18" s="125">
        <f>=AVERAGE(BV13:BV17)</f>
        <v>304.836813316193</v>
      </c>
      <c r="BW18" s="108">
        <f>=AVERAGE(BW13:BW17)</f>
        <v>500</v>
      </c>
      <c r="BX18" s="108">
        <f>=AVERAGE(BX13:BX17)</f>
        <v>16.2</v>
      </c>
      <c r="BY18" s="108">
        <f>=AVERAGE(BY13:BY17)</f>
        <v>75.2</v>
      </c>
      <c r="BZ18" s="108">
        <f>=(BX18+BY18)/BW18</f>
        <v>0.1828</v>
      </c>
    </row>
    <row r="19" spans="1:78">
      <c r="A19" s="18" t="s"/>
      <c r="B19" s="18" t="s"/>
      <c r="C19" s="18" t="s"/>
      <c r="D19" s="18" t="s"/>
      <c r="E19" s="18" t="s"/>
      <c r="F19" s="18" t="s"/>
      <c r="G19" s="18" t="s"/>
      <c r="BT19" s="149" t="s"/>
      <c r="BU19" s="23" t="s"/>
      <c r="BV19" s="23" t="s"/>
      <c r="BW19" s="23" t="s"/>
      <c r="BX19" s="23" t="s"/>
      <c r="BY19" s="23" t="s"/>
      <c r="BZ19" s="23" t="s"/>
    </row>
    <row r="20" spans="1:79" s="718" ht="22.5" hidden="true" customHeight="true">
      <c r="A20" s="640" t="s"/>
      <c r="B20" s="640" t="s"/>
      <c r="C20" s="640" t="s"/>
      <c r="D20" s="640" t="s"/>
      <c r="E20" s="640" t="s"/>
      <c r="F20" s="640" t="s"/>
      <c r="G20" s="641" t="s"/>
      <c r="H20" s="642" t="s">
        <v>63</v>
      </c>
      <c r="I20" s="71" t="s"/>
      <c r="J20" s="71" t="s"/>
      <c r="K20" s="611" t="s"/>
      <c r="L20" s="71" t="s"/>
      <c r="M20" s="71" t="s"/>
      <c r="N20" s="71" t="s"/>
      <c r="O20" s="642" t="s"/>
      <c r="P20" s="643" t="s"/>
      <c r="Q20" s="643" t="s"/>
      <c r="R20" s="643" t="s"/>
      <c r="S20" s="643" t="s"/>
      <c r="T20" s="643" t="s"/>
      <c r="U20" s="643" t="s"/>
      <c r="V20" s="642" t="s">
        <v>64</v>
      </c>
      <c r="W20" s="71" t="s"/>
      <c r="X20" s="71" t="s"/>
      <c r="Y20" s="611" t="s"/>
      <c r="Z20" s="71" t="s"/>
      <c r="AA20" s="71" t="s"/>
      <c r="AB20" s="71" t="s"/>
      <c r="AC20" s="644" t="s"/>
      <c r="AD20" s="641" t="s"/>
      <c r="AE20" s="641" t="s"/>
      <c r="AF20" s="641" t="s"/>
      <c r="AG20" s="641" t="s"/>
      <c r="AH20" s="641" t="s"/>
      <c r="AI20" s="641" t="s"/>
      <c r="AJ20" s="645" t="s">
        <v>65</v>
      </c>
      <c r="AK20" s="19" t="s"/>
      <c r="AL20" s="19" t="s"/>
      <c r="AM20" s="19" t="s"/>
      <c r="AN20" s="19" t="s"/>
      <c r="AO20" s="19" t="s"/>
      <c r="AP20" s="62" t="s"/>
      <c r="AQ20" s="644" t="s"/>
      <c r="AR20" s="641" t="s"/>
      <c r="AS20" s="641" t="s"/>
      <c r="AT20" s="641" t="s"/>
      <c r="AU20" s="641" t="s"/>
      <c r="AV20" s="641" t="s"/>
      <c r="AW20" s="641" t="s"/>
      <c r="AX20" s="642" t="s">
        <v>66</v>
      </c>
      <c r="AY20" s="71" t="s"/>
      <c r="AZ20" s="71" t="s"/>
      <c r="BA20" s="611" t="s"/>
      <c r="BB20" s="71" t="s"/>
      <c r="BC20" s="71" t="s"/>
      <c r="BD20" s="71" t="s"/>
      <c r="BE20" s="642" t="s"/>
      <c r="BF20" s="643" t="s"/>
      <c r="BG20" s="643" t="s"/>
      <c r="BH20" s="643" t="s"/>
      <c r="BI20" s="643" t="s"/>
      <c r="BJ20" s="643" t="s"/>
      <c r="BK20" s="643" t="s"/>
      <c r="BL20" s="642" t="s">
        <v>67</v>
      </c>
      <c r="BM20" s="71" t="s"/>
      <c r="BN20" s="71" t="s"/>
      <c r="BO20" s="611" t="s"/>
      <c r="BP20" s="71" t="s"/>
      <c r="BQ20" s="71" t="s"/>
      <c r="BR20" s="71" t="s"/>
      <c r="BS20" s="644" t="s"/>
      <c r="BT20" s="74" t="s">
        <v>239</v>
      </c>
      <c r="BU20" s="613" t="s"/>
      <c r="BV20" s="613" t="s"/>
      <c r="BW20" s="76" t="s"/>
      <c r="BX20" s="613" t="s"/>
      <c r="BY20" s="68" t="s"/>
      <c r="BZ20" s="68" t="s"/>
      <c r="CA20" s="183" t="s"/>
    </row>
    <row r="21" spans="1:78" hidden="true">
      <c r="A21" s="253" t="s"/>
      <c r="B21" s="253" t="s"/>
      <c r="C21" s="253" t="s"/>
      <c r="D21" s="253" t="s"/>
      <c r="E21" s="253" t="s"/>
      <c r="F21" s="253" t="s"/>
      <c r="G21" s="646" t="s"/>
      <c r="H21" s="617" t="s">
        <v>5</v>
      </c>
      <c r="I21" s="573" t="s">
        <v>46</v>
      </c>
      <c r="J21" s="573" t="s">
        <v>47</v>
      </c>
      <c r="K21" s="138" t="s">
        <v>48</v>
      </c>
      <c r="L21" s="573" t="s">
        <v>49</v>
      </c>
      <c r="M21" s="575" t="s">
        <v>50</v>
      </c>
      <c r="N21" s="618" t="s">
        <v>51</v>
      </c>
      <c r="O21" s="628" t="s"/>
      <c r="P21" s="646" t="s"/>
      <c r="Q21" s="646" t="s"/>
      <c r="R21" s="646" t="s"/>
      <c r="S21" s="646" t="s"/>
      <c r="T21" s="646" t="s"/>
      <c r="U21" s="646" t="s"/>
      <c r="V21" s="617" t="s">
        <v>5</v>
      </c>
      <c r="W21" s="573" t="s">
        <v>46</v>
      </c>
      <c r="X21" s="573" t="s">
        <v>47</v>
      </c>
      <c r="Y21" s="138" t="s">
        <v>48</v>
      </c>
      <c r="Z21" s="573" t="s">
        <v>49</v>
      </c>
      <c r="AA21" s="575" t="s">
        <v>50</v>
      </c>
      <c r="AB21" s="618" t="s">
        <v>51</v>
      </c>
      <c r="AC21" s="628" t="s"/>
      <c r="AD21" s="646" t="s"/>
      <c r="AE21" s="646" t="s"/>
      <c r="AF21" s="646" t="s"/>
      <c r="AG21" s="646" t="s"/>
      <c r="AH21" s="646" t="s"/>
      <c r="AI21" s="646" t="s"/>
      <c r="AJ21" s="621" t="s">
        <v>5</v>
      </c>
      <c r="AK21" s="622" t="s">
        <v>46</v>
      </c>
      <c r="AL21" s="573" t="s">
        <v>47</v>
      </c>
      <c r="AM21" s="623" t="s">
        <v>48</v>
      </c>
      <c r="AN21" s="622" t="s">
        <v>49</v>
      </c>
      <c r="AO21" s="624" t="s">
        <v>50</v>
      </c>
      <c r="AP21" s="625" t="s">
        <v>51</v>
      </c>
      <c r="AQ21" s="628" t="s"/>
      <c r="AR21" s="646" t="s"/>
      <c r="AS21" s="646" t="s"/>
      <c r="AT21" s="646" t="s"/>
      <c r="AU21" s="646" t="s"/>
      <c r="AV21" s="646" t="s"/>
      <c r="AW21" s="646" t="s"/>
      <c r="AX21" s="617" t="s">
        <v>5</v>
      </c>
      <c r="AY21" s="573" t="s">
        <v>46</v>
      </c>
      <c r="AZ21" s="573" t="s">
        <v>47</v>
      </c>
      <c r="BA21" s="138" t="s">
        <v>48</v>
      </c>
      <c r="BB21" s="573" t="s">
        <v>49</v>
      </c>
      <c r="BC21" s="575" t="s">
        <v>50</v>
      </c>
      <c r="BD21" s="618" t="s">
        <v>51</v>
      </c>
      <c r="BE21" s="628" t="s"/>
      <c r="BF21" s="646" t="s"/>
      <c r="BG21" s="646" t="s"/>
      <c r="BH21" s="646" t="s"/>
      <c r="BI21" s="646" t="s"/>
      <c r="BJ21" s="646" t="s"/>
      <c r="BK21" s="646" t="s"/>
      <c r="BL21" s="617" t="s">
        <v>5</v>
      </c>
      <c r="BM21" s="570" t="s">
        <v>46</v>
      </c>
      <c r="BN21" s="573" t="s">
        <v>47</v>
      </c>
      <c r="BO21" s="138" t="s">
        <v>48</v>
      </c>
      <c r="BP21" s="573" t="s">
        <v>49</v>
      </c>
      <c r="BQ21" s="575" t="s">
        <v>50</v>
      </c>
      <c r="BR21" s="618" t="s">
        <v>51</v>
      </c>
      <c r="BS21" s="628" t="s"/>
      <c r="BT21" s="108" t="s">
        <v>5</v>
      </c>
      <c r="BU21" s="108" t="s">
        <v>46</v>
      </c>
      <c r="BV21" s="108" t="s">
        <v>47</v>
      </c>
      <c r="BW21" s="108" t="s">
        <v>48</v>
      </c>
      <c r="BX21" s="108" t="s">
        <v>49</v>
      </c>
      <c r="BY21" s="108" t="s">
        <v>50</v>
      </c>
      <c r="BZ21" s="108" t="s">
        <v>51</v>
      </c>
    </row>
    <row r="22" spans="1:78" hidden="true">
      <c r="A22" s="253" t="s"/>
      <c r="B22" s="253" t="s"/>
      <c r="C22" s="253" t="s"/>
      <c r="D22" s="253" t="s"/>
      <c r="E22" s="253" t="s"/>
      <c r="F22" s="253" t="s"/>
      <c r="G22" s="646" t="s"/>
      <c r="H22" s="617">
        <v>1</v>
      </c>
      <c r="I22" s="629" t="s"/>
      <c r="J22" s="629" t="s"/>
      <c r="K22" s="124">
        <v>200</v>
      </c>
      <c r="L22" s="629" t="s"/>
      <c r="M22" s="629" t="s"/>
      <c r="N22" s="631" t="s"/>
      <c r="O22" s="647" t="s"/>
      <c r="P22" s="648" t="s"/>
      <c r="Q22" s="648" t="s"/>
      <c r="R22" s="648" t="s"/>
      <c r="S22" s="648" t="s"/>
      <c r="T22" s="648" t="s"/>
      <c r="U22" s="648" t="s"/>
      <c r="V22" s="617">
        <v>1</v>
      </c>
      <c r="W22" s="629" t="s"/>
      <c r="X22" s="629" t="s"/>
      <c r="Y22" s="124">
        <v>200</v>
      </c>
      <c r="Z22" s="629" t="s"/>
      <c r="AA22" s="629" t="s"/>
      <c r="AB22" s="631" t="s"/>
      <c r="AC22" s="628" t="s"/>
      <c r="AD22" s="646" t="s"/>
      <c r="AE22" s="646" t="s"/>
      <c r="AF22" s="646" t="s"/>
      <c r="AG22" s="646" t="s"/>
      <c r="AH22" s="646" t="s"/>
      <c r="AI22" s="646" t="s"/>
      <c r="AJ22" s="149">
        <v>1</v>
      </c>
      <c r="AK22" s="629" t="s"/>
      <c r="AL22" s="629" t="s"/>
      <c r="AM22" s="124">
        <v>200</v>
      </c>
      <c r="AN22" s="629" t="s"/>
      <c r="AO22" s="629" t="s"/>
      <c r="AP22" s="631" t="s"/>
      <c r="AQ22" s="123" t="s"/>
      <c r="AR22" s="125" t="s"/>
      <c r="AS22" s="125" t="s"/>
      <c r="AT22" s="125" t="s"/>
      <c r="AU22" s="125" t="s"/>
      <c r="AV22" s="125" t="s"/>
      <c r="AW22" s="648" t="s"/>
      <c r="AX22" s="617">
        <v>1</v>
      </c>
      <c r="AY22" s="629" t="s"/>
      <c r="AZ22" s="629" t="s"/>
      <c r="BA22" s="124">
        <v>200</v>
      </c>
      <c r="BB22" s="629" t="s"/>
      <c r="BC22" s="629" t="s"/>
      <c r="BD22" s="631" t="s"/>
      <c r="BE22" s="647" t="s"/>
      <c r="BF22" s="648" t="s"/>
      <c r="BG22" s="648" t="s"/>
      <c r="BH22" s="648" t="s"/>
      <c r="BI22" s="648" t="s"/>
      <c r="BJ22" s="648" t="s"/>
      <c r="BK22" s="648" t="s"/>
      <c r="BL22" s="617">
        <v>1</v>
      </c>
      <c r="BM22" s="632">
        <v>2457</v>
      </c>
      <c r="BN22" s="629">
        <f>=(BO22-BP22-BQ22)*1000/BM22</f>
        <v>318.274318274318</v>
      </c>
      <c r="BO22" s="124">
        <v>1000</v>
      </c>
      <c r="BP22" s="629">
        <v>3</v>
      </c>
      <c r="BQ22" s="629">
        <v>215</v>
      </c>
      <c r="BR22" s="631">
        <f>=(BP22+BQ22)/BO22</f>
        <v>0.218</v>
      </c>
      <c r="BS22" s="628" t="s"/>
      <c r="BT22" s="108">
        <v>1</v>
      </c>
      <c r="BU22" s="108">
        <v>1395</v>
      </c>
      <c r="BV22" s="108">
        <f>=(BW22-BX22-BY22)*1000/BU22</f>
        <v>354.121863799283</v>
      </c>
      <c r="BW22" s="108">
        <v>500</v>
      </c>
      <c r="BX22" s="108">
        <v>2</v>
      </c>
      <c r="BY22" s="108">
        <v>4</v>
      </c>
      <c r="BZ22" s="108">
        <f>=(BX22+BY22)/BW22</f>
        <v>0.012</v>
      </c>
    </row>
    <row r="23" spans="1:78" hidden="true">
      <c r="A23" s="253" t="s"/>
      <c r="B23" s="253" t="s"/>
      <c r="C23" s="253" t="s"/>
      <c r="D23" s="253" t="s"/>
      <c r="E23" s="253" t="s"/>
      <c r="F23" s="253" t="s"/>
      <c r="G23" s="646" t="s"/>
      <c r="H23" s="617">
        <v>2</v>
      </c>
      <c r="I23" s="629" t="s"/>
      <c r="J23" s="629" t="s"/>
      <c r="K23" s="124">
        <v>200</v>
      </c>
      <c r="L23" s="629" t="s"/>
      <c r="M23" s="629" t="s"/>
      <c r="N23" s="631" t="s"/>
      <c r="O23" s="647" t="s"/>
      <c r="P23" s="648" t="s"/>
      <c r="Q23" s="648" t="s"/>
      <c r="R23" s="648" t="s"/>
      <c r="S23" s="648" t="s"/>
      <c r="T23" s="648" t="s"/>
      <c r="U23" s="648" t="s"/>
      <c r="V23" s="617">
        <v>2</v>
      </c>
      <c r="W23" s="629" t="s"/>
      <c r="X23" s="629" t="s"/>
      <c r="Y23" s="124">
        <v>200</v>
      </c>
      <c r="Z23" s="629" t="s"/>
      <c r="AA23" s="629" t="s"/>
      <c r="AB23" s="631" t="s"/>
      <c r="AC23" s="647" t="s"/>
      <c r="AD23" s="648" t="s"/>
      <c r="AE23" s="648" t="s"/>
      <c r="AF23" s="648" t="s"/>
      <c r="AG23" s="648" t="s"/>
      <c r="AH23" s="648" t="s"/>
      <c r="AI23" s="648" t="s"/>
      <c r="AJ23" s="617">
        <v>2</v>
      </c>
      <c r="AK23" s="629" t="s"/>
      <c r="AL23" s="629" t="s"/>
      <c r="AM23" s="124">
        <v>200</v>
      </c>
      <c r="AN23" s="629" t="s"/>
      <c r="AO23" s="629" t="s"/>
      <c r="AP23" s="631" t="s"/>
      <c r="AQ23" s="123" t="s"/>
      <c r="AR23" s="125" t="s"/>
      <c r="AS23" s="125" t="s"/>
      <c r="AT23" s="125" t="s"/>
      <c r="AU23" s="125" t="s"/>
      <c r="AV23" s="125" t="s"/>
      <c r="AW23" s="648" t="s"/>
      <c r="AX23" s="617">
        <v>2</v>
      </c>
      <c r="AY23" s="629" t="s"/>
      <c r="AZ23" s="629" t="s"/>
      <c r="BA23" s="124">
        <v>200</v>
      </c>
      <c r="BB23" s="629" t="s"/>
      <c r="BC23" s="629" t="s"/>
      <c r="BD23" s="631" t="s"/>
      <c r="BE23" s="628" t="s"/>
      <c r="BF23" s="646" t="s"/>
      <c r="BG23" s="646" t="s"/>
      <c r="BH23" s="646" t="s"/>
      <c r="BI23" s="646" t="s"/>
      <c r="BJ23" s="646" t="s"/>
      <c r="BK23" s="646" t="s"/>
      <c r="BL23" s="628">
        <v>2</v>
      </c>
      <c r="BM23" s="632">
        <v>2506</v>
      </c>
      <c r="BN23" s="629">
        <f>=(BO23-BP23-BQ23)*1000/BM23</f>
        <v>297.685554668795</v>
      </c>
      <c r="BO23" s="124">
        <v>1000</v>
      </c>
      <c r="BP23" s="629">
        <v>7</v>
      </c>
      <c r="BQ23" s="629">
        <v>247</v>
      </c>
      <c r="BR23" s="631">
        <f>=(BP23+BQ23)/BO23</f>
        <v>0.254</v>
      </c>
      <c r="BS23" s="628" t="s"/>
      <c r="BT23" s="108">
        <v>2</v>
      </c>
      <c r="BU23" s="108">
        <v>1363</v>
      </c>
      <c r="BV23" s="108">
        <f>=(BW23-BX23-BY23)*1000/BU23</f>
        <v>362.435803374908</v>
      </c>
      <c r="BW23" s="108">
        <v>500</v>
      </c>
      <c r="BX23" s="108">
        <v>3</v>
      </c>
      <c r="BY23" s="108">
        <v>3</v>
      </c>
      <c r="BZ23" s="108">
        <f>=(BX23+BY23)/BW23</f>
        <v>0.012</v>
      </c>
    </row>
    <row r="24" spans="1:78" hidden="true">
      <c r="A24" s="253" t="s"/>
      <c r="B24" s="253" t="s"/>
      <c r="C24" s="253" t="s"/>
      <c r="D24" s="253" t="s"/>
      <c r="E24" s="253" t="s"/>
      <c r="F24" s="253" t="s"/>
      <c r="G24" s="646" t="s"/>
      <c r="H24" s="617">
        <v>3</v>
      </c>
      <c r="I24" s="629" t="s"/>
      <c r="J24" s="629" t="s"/>
      <c r="K24" s="124">
        <v>200</v>
      </c>
      <c r="L24" s="629" t="s"/>
      <c r="M24" s="629" t="s"/>
      <c r="N24" s="631" t="s"/>
      <c r="O24" s="647" t="s"/>
      <c r="P24" s="648" t="s"/>
      <c r="Q24" s="648" t="s"/>
      <c r="R24" s="648" t="s"/>
      <c r="S24" s="648" t="s"/>
      <c r="T24" s="648" t="s"/>
      <c r="U24" s="648" t="s"/>
      <c r="V24" s="617">
        <v>3</v>
      </c>
      <c r="W24" s="629" t="s"/>
      <c r="X24" s="629" t="s"/>
      <c r="Y24" s="124">
        <v>200</v>
      </c>
      <c r="Z24" s="629" t="s"/>
      <c r="AA24" s="629" t="s"/>
      <c r="AB24" s="631" t="s"/>
      <c r="AC24" s="628" t="s"/>
      <c r="AD24" s="646" t="s"/>
      <c r="AE24" s="646" t="s"/>
      <c r="AF24" s="646" t="s"/>
      <c r="AG24" s="646" t="s"/>
      <c r="AH24" s="646" t="s"/>
      <c r="AI24" s="646" t="s"/>
      <c r="AJ24" s="149">
        <v>3</v>
      </c>
      <c r="AK24" s="629" t="s"/>
      <c r="AL24" s="629" t="s"/>
      <c r="AM24" s="124">
        <v>200</v>
      </c>
      <c r="AN24" s="629" t="s"/>
      <c r="AO24" s="629" t="s"/>
      <c r="AP24" s="631" t="s"/>
      <c r="AQ24" s="123" t="s"/>
      <c r="AR24" s="125" t="s"/>
      <c r="AS24" s="125" t="s"/>
      <c r="AT24" s="125" t="s"/>
      <c r="AU24" s="125" t="s"/>
      <c r="AV24" s="125" t="s"/>
      <c r="AW24" s="648" t="s"/>
      <c r="AX24" s="617">
        <v>3</v>
      </c>
      <c r="AY24" s="629" t="s"/>
      <c r="AZ24" s="629" t="s"/>
      <c r="BA24" s="124">
        <v>200</v>
      </c>
      <c r="BB24" s="629" t="s"/>
      <c r="BC24" s="629" t="s"/>
      <c r="BD24" s="631" t="s"/>
      <c r="BE24" s="628" t="s"/>
      <c r="BF24" s="646" t="s"/>
      <c r="BG24" s="646" t="s"/>
      <c r="BH24" s="646" t="s"/>
      <c r="BI24" s="646" t="s"/>
      <c r="BJ24" s="646" t="s"/>
      <c r="BK24" s="646" t="s"/>
      <c r="BL24" s="628">
        <v>3</v>
      </c>
      <c r="BM24" s="632">
        <v>2504</v>
      </c>
      <c r="BN24" s="629">
        <f>=(BO24-BP24-BQ24)*1000/BM24</f>
        <v>272.364217252396</v>
      </c>
      <c r="BO24" s="124">
        <v>1000</v>
      </c>
      <c r="BP24" s="629">
        <v>5</v>
      </c>
      <c r="BQ24" s="629">
        <v>313</v>
      </c>
      <c r="BR24" s="631">
        <f>=(BP24+BQ24)/BO24</f>
        <v>0.318</v>
      </c>
      <c r="BS24" s="628" t="s"/>
      <c r="BT24" s="108">
        <v>3</v>
      </c>
      <c r="BU24" s="108">
        <v>1359</v>
      </c>
      <c r="BV24" s="108">
        <f>=(BW24-BX24-BY24)*1000/BU24</f>
        <v>363.502575423105</v>
      </c>
      <c r="BW24" s="108">
        <v>500</v>
      </c>
      <c r="BX24" s="108">
        <v>2</v>
      </c>
      <c r="BY24" s="108">
        <v>4</v>
      </c>
      <c r="BZ24" s="108">
        <f>=(BX24+BY24)/BW24</f>
        <v>0.012</v>
      </c>
    </row>
    <row r="25" spans="1:78" hidden="true">
      <c r="A25" s="253" t="s"/>
      <c r="B25" s="253" t="s"/>
      <c r="C25" s="253" t="s"/>
      <c r="D25" s="253" t="s"/>
      <c r="E25" s="253" t="s"/>
      <c r="F25" s="253" t="s"/>
      <c r="G25" s="646" t="s"/>
      <c r="H25" s="617">
        <v>4</v>
      </c>
      <c r="I25" s="629" t="s"/>
      <c r="J25" s="629" t="s"/>
      <c r="K25" s="124">
        <v>200</v>
      </c>
      <c r="L25" s="629" t="s"/>
      <c r="M25" s="629" t="s"/>
      <c r="N25" s="631" t="s"/>
      <c r="O25" s="647" t="s"/>
      <c r="P25" s="648" t="s"/>
      <c r="Q25" s="648" t="s"/>
      <c r="R25" s="648" t="s"/>
      <c r="S25" s="648" t="s"/>
      <c r="T25" s="648" t="s"/>
      <c r="U25" s="648" t="s"/>
      <c r="V25" s="617">
        <v>4</v>
      </c>
      <c r="W25" s="629" t="s"/>
      <c r="X25" s="629" t="s"/>
      <c r="Y25" s="124">
        <v>200</v>
      </c>
      <c r="Z25" s="629" t="s"/>
      <c r="AA25" s="629" t="s"/>
      <c r="AB25" s="631" t="s"/>
      <c r="AC25" s="628" t="s"/>
      <c r="AD25" s="646" t="s"/>
      <c r="AE25" s="646" t="s"/>
      <c r="AF25" s="646" t="s"/>
      <c r="AG25" s="646" t="s"/>
      <c r="AH25" s="646" t="s"/>
      <c r="AI25" s="646" t="s"/>
      <c r="AJ25" s="149">
        <v>4</v>
      </c>
      <c r="AK25" s="629" t="s"/>
      <c r="AL25" s="629" t="s"/>
      <c r="AM25" s="124">
        <v>200</v>
      </c>
      <c r="AN25" s="629" t="s"/>
      <c r="AO25" s="629" t="s"/>
      <c r="AP25" s="631" t="s"/>
      <c r="AQ25" s="123" t="s"/>
      <c r="AR25" s="125" t="s"/>
      <c r="AS25" s="125" t="s"/>
      <c r="AT25" s="125" t="s"/>
      <c r="AU25" s="125" t="s"/>
      <c r="AV25" s="125" t="s"/>
      <c r="AW25" s="648" t="s"/>
      <c r="AX25" s="617">
        <v>4</v>
      </c>
      <c r="AY25" s="629" t="s"/>
      <c r="AZ25" s="629" t="s"/>
      <c r="BA25" s="124">
        <v>200</v>
      </c>
      <c r="BB25" s="629" t="s"/>
      <c r="BC25" s="629" t="s"/>
      <c r="BD25" s="631" t="s"/>
      <c r="BE25" s="628" t="s"/>
      <c r="BF25" s="646" t="s"/>
      <c r="BG25" s="646" t="s"/>
      <c r="BH25" s="646" t="s"/>
      <c r="BI25" s="646" t="s"/>
      <c r="BJ25" s="646" t="s"/>
      <c r="BK25" s="646" t="s"/>
      <c r="BL25" s="628">
        <v>4</v>
      </c>
      <c r="BM25" s="632">
        <v>2460</v>
      </c>
      <c r="BN25" s="629">
        <f>=(BO25-BP25-BQ25)*1000/BM25</f>
        <v>295.934959349594</v>
      </c>
      <c r="BO25" s="124">
        <v>1000</v>
      </c>
      <c r="BP25" s="629">
        <v>3</v>
      </c>
      <c r="BQ25" s="629">
        <v>269</v>
      </c>
      <c r="BR25" s="631">
        <f>=(BP25+BQ25)/BO25</f>
        <v>0.272</v>
      </c>
      <c r="BS25" s="628" t="s"/>
      <c r="BT25" s="108">
        <v>4</v>
      </c>
      <c r="BU25" s="108">
        <v>1343</v>
      </c>
      <c r="BV25" s="108">
        <f>=(BW25-BX25-BY25)*1000/BU25</f>
        <v>367.83320923306</v>
      </c>
      <c r="BW25" s="108">
        <v>500</v>
      </c>
      <c r="BX25" s="108">
        <v>2</v>
      </c>
      <c r="BY25" s="108">
        <v>4</v>
      </c>
      <c r="BZ25" s="108">
        <f>=(BX25+BY25)/BW25</f>
        <v>0.012</v>
      </c>
    </row>
    <row r="26" spans="1:78" hidden="true">
      <c r="A26" s="253" t="s"/>
      <c r="B26" s="253" t="s"/>
      <c r="C26" s="253" t="s"/>
      <c r="D26" s="253" t="s"/>
      <c r="E26" s="253" t="s"/>
      <c r="F26" s="253" t="s"/>
      <c r="G26" s="646" t="s"/>
      <c r="H26" s="634">
        <v>5</v>
      </c>
      <c r="I26" s="573" t="s"/>
      <c r="J26" s="573" t="s"/>
      <c r="K26" s="138">
        <v>200</v>
      </c>
      <c r="L26" s="573" t="s"/>
      <c r="M26" s="573" t="s"/>
      <c r="N26" s="575" t="s"/>
      <c r="O26" s="649" t="s"/>
      <c r="P26" s="650" t="s"/>
      <c r="Q26" s="650" t="s"/>
      <c r="R26" s="650" t="s"/>
      <c r="S26" s="650" t="s"/>
      <c r="T26" s="650" t="s"/>
      <c r="U26" s="650" t="s"/>
      <c r="V26" s="634">
        <v>5</v>
      </c>
      <c r="W26" s="573" t="s"/>
      <c r="X26" s="573" t="s"/>
      <c r="Y26" s="138">
        <v>200</v>
      </c>
      <c r="Z26" s="573" t="s"/>
      <c r="AA26" s="573" t="s"/>
      <c r="AB26" s="575" t="s"/>
      <c r="AC26" s="628" t="s"/>
      <c r="AD26" s="646" t="s"/>
      <c r="AE26" s="646" t="s"/>
      <c r="AF26" s="646" t="s"/>
      <c r="AG26" s="646" t="s"/>
      <c r="AH26" s="646" t="s"/>
      <c r="AI26" s="646" t="s"/>
      <c r="AJ26" s="149">
        <v>5</v>
      </c>
      <c r="AK26" s="573" t="s"/>
      <c r="AL26" s="573" t="s"/>
      <c r="AM26" s="138">
        <v>200</v>
      </c>
      <c r="AN26" s="573" t="s"/>
      <c r="AO26" s="573" t="s"/>
      <c r="AP26" s="575" t="s"/>
      <c r="AQ26" s="137" t="s"/>
      <c r="AR26" s="651" t="s"/>
      <c r="AS26" s="651" t="s"/>
      <c r="AT26" s="651" t="s"/>
      <c r="AU26" s="651" t="s"/>
      <c r="AV26" s="651" t="s"/>
      <c r="AW26" s="650" t="s"/>
      <c r="AX26" s="634">
        <v>5</v>
      </c>
      <c r="AY26" s="573" t="s"/>
      <c r="AZ26" s="573" t="s"/>
      <c r="BA26" s="138">
        <v>200</v>
      </c>
      <c r="BB26" s="573" t="s"/>
      <c r="BC26" s="573" t="s"/>
      <c r="BD26" s="575" t="s"/>
      <c r="BE26" s="649" t="s"/>
      <c r="BF26" s="650" t="s"/>
      <c r="BG26" s="650" t="s"/>
      <c r="BH26" s="650" t="s"/>
      <c r="BI26" s="650" t="s"/>
      <c r="BJ26" s="650" t="s"/>
      <c r="BK26" s="650" t="s"/>
      <c r="BL26" s="634">
        <v>5</v>
      </c>
      <c r="BM26" s="570">
        <v>2352</v>
      </c>
      <c r="BN26" s="629">
        <f>=(BO26-BP26-BQ26)*1000/BM26</f>
        <v>293.792517006803</v>
      </c>
      <c r="BO26" s="124">
        <v>1000</v>
      </c>
      <c r="BP26" s="629">
        <v>4</v>
      </c>
      <c r="BQ26" s="629">
        <v>305</v>
      </c>
      <c r="BR26" s="631">
        <f>=(BP26+BQ26)/BO26</f>
        <v>0.309</v>
      </c>
      <c r="BS26" s="628" t="s"/>
      <c r="BT26" s="108">
        <v>5</v>
      </c>
      <c r="BU26" s="108">
        <v>1372</v>
      </c>
      <c r="BV26" s="76">
        <f>=(BW26-BX26-BY26)*1000/BU26</f>
        <v>360.058309037901</v>
      </c>
      <c r="BW26" s="108">
        <v>500</v>
      </c>
      <c r="BX26" s="108">
        <v>3</v>
      </c>
      <c r="BY26" s="108">
        <v>3</v>
      </c>
      <c r="BZ26" s="108">
        <f>=(BX26+BY26)/BW26</f>
        <v>0.012</v>
      </c>
    </row>
    <row r="27" spans="1:78" hidden="true">
      <c r="A27" s="23" t="s"/>
      <c r="B27" s="23" t="s"/>
      <c r="C27" s="23" t="s"/>
      <c r="D27" s="23" t="s"/>
      <c r="E27" s="23" t="s"/>
      <c r="F27" s="23" t="s"/>
      <c r="G27" s="18" t="s"/>
      <c r="H27" s="636" t="s">
        <v>11</v>
      </c>
      <c r="I27" s="583" t="s"/>
      <c r="J27" s="583" t="s"/>
      <c r="K27" s="583">
        <v>200</v>
      </c>
      <c r="L27" s="583" t="s"/>
      <c r="M27" s="583" t="s"/>
      <c r="N27" s="616" t="s"/>
      <c r="O27" s="652" t="s"/>
      <c r="P27" s="582" t="s"/>
      <c r="Q27" s="582" t="s"/>
      <c r="R27" s="582" t="s"/>
      <c r="S27" s="582" t="s"/>
      <c r="T27" s="582" t="s"/>
      <c r="U27" s="582" t="s"/>
      <c r="V27" s="636" t="s">
        <v>11</v>
      </c>
      <c r="W27" s="583" t="s"/>
      <c r="X27" s="583" t="s"/>
      <c r="Y27" s="583">
        <v>200</v>
      </c>
      <c r="Z27" s="583" t="s"/>
      <c r="AA27" s="583" t="s"/>
      <c r="AB27" s="616" t="s"/>
      <c r="AC27" s="652" t="s"/>
      <c r="AD27" s="582" t="s"/>
      <c r="AE27" s="582" t="s"/>
      <c r="AF27" s="582" t="s"/>
      <c r="AG27" s="582" t="s"/>
      <c r="AH27" s="582" t="s"/>
      <c r="AI27" s="582" t="s"/>
      <c r="AJ27" s="636" t="s">
        <v>11</v>
      </c>
      <c r="AK27" s="583" t="s"/>
      <c r="AL27" s="583" t="s"/>
      <c r="AM27" s="583">
        <v>200</v>
      </c>
      <c r="AN27" s="583" t="s"/>
      <c r="AO27" s="583" t="s"/>
      <c r="AP27" s="616" t="s"/>
      <c r="AQ27" s="619" t="s"/>
      <c r="AR27" s="565" t="s"/>
      <c r="AS27" s="565" t="s"/>
      <c r="AT27" s="565" t="s"/>
      <c r="AU27" s="565" t="s"/>
      <c r="AV27" s="565" t="s"/>
      <c r="AW27" s="582" t="s"/>
      <c r="AX27" s="636" t="s">
        <v>11</v>
      </c>
      <c r="AY27" s="583" t="s"/>
      <c r="AZ27" s="583" t="s"/>
      <c r="BA27" s="583">
        <v>200</v>
      </c>
      <c r="BB27" s="583" t="s"/>
      <c r="BC27" s="583" t="s"/>
      <c r="BD27" s="616" t="s"/>
      <c r="BE27" s="652" t="s"/>
      <c r="BF27" s="582" t="s"/>
      <c r="BG27" s="582" t="s"/>
      <c r="BH27" s="582" t="s"/>
      <c r="BI27" s="582" t="s"/>
      <c r="BJ27" s="582" t="s"/>
      <c r="BK27" s="582" t="s"/>
      <c r="BL27" s="636" t="s">
        <v>11</v>
      </c>
      <c r="BM27" s="580">
        <f>=AVERAGE(BM22:BM26)</f>
        <v>2455.8</v>
      </c>
      <c r="BN27" s="629">
        <f>=(BO27-BP27-BQ27)*1000/BM27</f>
        <v>295.545239840378</v>
      </c>
      <c r="BO27" s="629">
        <v>1000</v>
      </c>
      <c r="BP27" s="583">
        <f>=AVERAGE(BP22:BP26)</f>
        <v>4.4</v>
      </c>
      <c r="BQ27" s="583">
        <f>=AVERAGE(BQ22:BQ26)</f>
        <v>269.8</v>
      </c>
      <c r="BR27" s="631">
        <f>=(BP27+BQ27)/BO27</f>
        <v>0.2742</v>
      </c>
      <c r="BS27" s="628" t="s"/>
      <c r="BT27" s="653" t="s">
        <v>11</v>
      </c>
      <c r="BU27" s="76">
        <f>=AVERAGE(BU22:BU26)</f>
        <v>1366.4</v>
      </c>
      <c r="BV27" s="108">
        <f>=AVERAGE(BV22:BV26)</f>
        <v>361.590352173652</v>
      </c>
      <c r="BW27" s="108">
        <f>=AVERAGE(BW22:BW26)</f>
        <v>500</v>
      </c>
      <c r="BX27" s="108">
        <f>=AVERAGE(BX22:BX26)</f>
        <v>2.4</v>
      </c>
      <c r="BY27" s="108">
        <f>=AVERAGE(BY22:BY26)</f>
        <v>3.6</v>
      </c>
      <c r="BZ27" s="108">
        <f>=(BX27+BY27)/BW27</f>
        <v>0.012</v>
      </c>
    </row>
    <row r="28" spans="72:75" hidden="true">
      <c r="BT28" s="216" t="s"/>
      <c r="BW28" s="27" t="s"/>
    </row>
    <row r="29" spans="1:79" s="717" ht="22.5" customHeight="true">
      <c r="A29" s="74" t="s">
        <v>240</v>
      </c>
      <c r="B29" s="613" t="s"/>
      <c r="C29" s="613" t="s"/>
      <c r="D29" s="76" t="s"/>
      <c r="E29" s="613" t="s"/>
      <c r="F29" s="613" t="s"/>
      <c r="G29" s="614" t="s"/>
      <c r="H29" s="610" t="s">
        <v>241</v>
      </c>
      <c r="I29" s="71" t="s"/>
      <c r="J29" s="71" t="s"/>
      <c r="K29" s="611" t="s"/>
      <c r="L29" s="71" t="s"/>
      <c r="M29" s="71" t="s"/>
      <c r="N29" s="71" t="s"/>
      <c r="O29" s="612" t="s">
        <v>242</v>
      </c>
      <c r="P29" s="613" t="s"/>
      <c r="Q29" s="613" t="s"/>
      <c r="R29" s="76" t="s"/>
      <c r="S29" s="613" t="s"/>
      <c r="T29" s="613" t="s"/>
      <c r="U29" s="614" t="s"/>
      <c r="V29" s="610" t="s">
        <v>243</v>
      </c>
      <c r="W29" s="71" t="s"/>
      <c r="X29" s="71" t="s"/>
      <c r="Y29" s="611" t="s"/>
      <c r="Z29" s="71" t="s"/>
      <c r="AA29" s="71" t="s"/>
      <c r="AB29" s="71" t="s"/>
      <c r="AC29" s="610" t="s">
        <v>239</v>
      </c>
      <c r="AD29" s="615" t="s"/>
      <c r="AE29" s="615" t="s"/>
      <c r="AF29" s="611" t="s"/>
      <c r="AG29" s="615" t="s"/>
      <c r="AH29" s="615" t="s"/>
      <c r="AI29" s="615" t="s"/>
      <c r="AJ29" s="612" t="s">
        <v>244</v>
      </c>
      <c r="AK29" s="19" t="s"/>
      <c r="AL29" s="19" t="s"/>
      <c r="AM29" s="19" t="s"/>
      <c r="AN29" s="19" t="s"/>
      <c r="AO29" s="19" t="s"/>
      <c r="AP29" s="62" t="s"/>
      <c r="AQ29" s="612" t="s">
        <v>245</v>
      </c>
      <c r="AR29" s="613" t="s"/>
      <c r="AS29" s="613" t="s"/>
      <c r="AT29" s="613" t="s"/>
      <c r="AU29" s="613" t="s"/>
      <c r="AV29" s="613" t="s"/>
      <c r="AW29" s="613" t="s"/>
      <c r="AX29" s="610" t="s">
        <v>246</v>
      </c>
      <c r="AY29" s="71" t="s"/>
      <c r="AZ29" s="71" t="s"/>
      <c r="BA29" s="611" t="s"/>
      <c r="BB29" s="71" t="s"/>
      <c r="BC29" s="71" t="s"/>
      <c r="BD29" s="71" t="s"/>
      <c r="BE29" s="74" t="s">
        <v>247</v>
      </c>
      <c r="BF29" s="613" t="s"/>
      <c r="BG29" s="613" t="s"/>
      <c r="BH29" s="76" t="s"/>
      <c r="BI29" s="613" t="s"/>
      <c r="BJ29" s="613" t="s"/>
      <c r="BK29" s="613" t="s"/>
      <c r="BL29" s="610" t="s">
        <v>248</v>
      </c>
      <c r="BM29" s="71" t="s"/>
      <c r="BN29" s="71" t="s"/>
      <c r="BO29" s="611" t="s"/>
      <c r="BP29" s="71" t="s"/>
      <c r="BQ29" s="71" t="s"/>
      <c r="BR29" s="71" t="s"/>
      <c r="BS29" s="216" t="s"/>
      <c r="BT29" s="74" t="s">
        <v>249</v>
      </c>
      <c r="BU29" s="613" t="s"/>
      <c r="BV29" s="613" t="s"/>
      <c r="BW29" s="76" t="s"/>
      <c r="BX29" s="613" t="s"/>
      <c r="BY29" s="68" t="s"/>
      <c r="BZ29" s="68" t="s"/>
      <c r="CA29" s="59" t="s"/>
    </row>
    <row r="30" spans="1:78">
      <c r="A30" s="108" t="s">
        <v>5</v>
      </c>
      <c r="B30" s="108" t="s">
        <v>46</v>
      </c>
      <c r="C30" s="108" t="s">
        <v>47</v>
      </c>
      <c r="D30" s="108" t="s">
        <v>48</v>
      </c>
      <c r="E30" s="108" t="s">
        <v>49</v>
      </c>
      <c r="F30" s="108" t="s">
        <v>50</v>
      </c>
      <c r="G30" s="235" t="s">
        <v>51</v>
      </c>
      <c r="H30" s="617" t="s">
        <v>5</v>
      </c>
      <c r="I30" s="573" t="s">
        <v>46</v>
      </c>
      <c r="J30" s="573" t="s">
        <v>47</v>
      </c>
      <c r="K30" s="138" t="s">
        <v>48</v>
      </c>
      <c r="L30" s="573" t="s">
        <v>49</v>
      </c>
      <c r="M30" s="575" t="s">
        <v>50</v>
      </c>
      <c r="N30" s="618" t="s">
        <v>51</v>
      </c>
      <c r="O30" s="619" t="s">
        <v>5</v>
      </c>
      <c r="P30" s="108" t="s">
        <v>46</v>
      </c>
      <c r="Q30" s="108" t="s">
        <v>47</v>
      </c>
      <c r="R30" s="108" t="s">
        <v>48</v>
      </c>
      <c r="S30" s="108" t="s">
        <v>49</v>
      </c>
      <c r="T30" s="108" t="s">
        <v>50</v>
      </c>
      <c r="U30" s="235" t="s">
        <v>51</v>
      </c>
      <c r="V30" s="617" t="s">
        <v>5</v>
      </c>
      <c r="W30" s="573" t="s">
        <v>46</v>
      </c>
      <c r="X30" s="573" t="s">
        <v>47</v>
      </c>
      <c r="Y30" s="138" t="s">
        <v>48</v>
      </c>
      <c r="Z30" s="573" t="s">
        <v>49</v>
      </c>
      <c r="AA30" s="575" t="s">
        <v>50</v>
      </c>
      <c r="AB30" s="618" t="s">
        <v>51</v>
      </c>
      <c r="AC30" s="123" t="s">
        <v>5</v>
      </c>
      <c r="AD30" s="138" t="s">
        <v>46</v>
      </c>
      <c r="AE30" s="138" t="s">
        <v>47</v>
      </c>
      <c r="AF30" s="138" t="s">
        <v>48</v>
      </c>
      <c r="AG30" s="138" t="s">
        <v>49</v>
      </c>
      <c r="AH30" s="233" t="s">
        <v>50</v>
      </c>
      <c r="AI30" s="620" t="s">
        <v>51</v>
      </c>
      <c r="AJ30" s="621" t="s">
        <v>5</v>
      </c>
      <c r="AK30" s="622" t="s">
        <v>46</v>
      </c>
      <c r="AL30" s="573" t="s">
        <v>47</v>
      </c>
      <c r="AM30" s="623" t="s">
        <v>48</v>
      </c>
      <c r="AN30" s="622" t="s">
        <v>49</v>
      </c>
      <c r="AO30" s="624" t="s">
        <v>50</v>
      </c>
      <c r="AP30" s="625" t="s">
        <v>51</v>
      </c>
      <c r="AQ30" s="120" t="s">
        <v>5</v>
      </c>
      <c r="AR30" s="623" t="s">
        <v>46</v>
      </c>
      <c r="AS30" s="138" t="s">
        <v>47</v>
      </c>
      <c r="AT30" s="623" t="s">
        <v>48</v>
      </c>
      <c r="AU30" s="623" t="s">
        <v>49</v>
      </c>
      <c r="AV30" s="626" t="s">
        <v>50</v>
      </c>
      <c r="AW30" s="638" t="s">
        <v>51</v>
      </c>
      <c r="AX30" s="617" t="s">
        <v>5</v>
      </c>
      <c r="AY30" s="573" t="s">
        <v>46</v>
      </c>
      <c r="AZ30" s="573" t="s">
        <v>47</v>
      </c>
      <c r="BA30" s="138" t="s">
        <v>48</v>
      </c>
      <c r="BB30" s="573" t="s">
        <v>49</v>
      </c>
      <c r="BC30" s="575" t="s">
        <v>50</v>
      </c>
      <c r="BD30" s="618" t="s">
        <v>51</v>
      </c>
      <c r="BE30" s="120" t="s">
        <v>5</v>
      </c>
      <c r="BF30" s="623" t="s">
        <v>46</v>
      </c>
      <c r="BG30" s="623" t="s">
        <v>47</v>
      </c>
      <c r="BH30" s="623" t="s">
        <v>48</v>
      </c>
      <c r="BI30" s="623" t="s">
        <v>49</v>
      </c>
      <c r="BJ30" s="626" t="s">
        <v>50</v>
      </c>
      <c r="BK30" s="108" t="s">
        <v>51</v>
      </c>
      <c r="BL30" s="617" t="s">
        <v>5</v>
      </c>
      <c r="BM30" s="570" t="s">
        <v>46</v>
      </c>
      <c r="BN30" s="573" t="s">
        <v>47</v>
      </c>
      <c r="BO30" s="138" t="s">
        <v>48</v>
      </c>
      <c r="BP30" s="573" t="s">
        <v>49</v>
      </c>
      <c r="BQ30" s="575" t="s">
        <v>50</v>
      </c>
      <c r="BR30" s="618" t="s">
        <v>51</v>
      </c>
      <c r="BS30" s="628" t="s"/>
      <c r="BT30" s="108" t="s">
        <v>5</v>
      </c>
      <c r="BU30" s="108" t="s">
        <v>46</v>
      </c>
      <c r="BV30" s="108" t="s">
        <v>47</v>
      </c>
      <c r="BW30" s="108" t="s">
        <v>48</v>
      </c>
      <c r="BX30" s="108" t="s">
        <v>49</v>
      </c>
      <c r="BY30" s="108" t="s">
        <v>50</v>
      </c>
      <c r="BZ30" s="108" t="s">
        <v>51</v>
      </c>
    </row>
    <row r="31" spans="1:78">
      <c r="A31" s="108">
        <v>1</v>
      </c>
      <c r="B31" s="108">
        <v>250</v>
      </c>
      <c r="C31" s="108">
        <f>=(D31-E31-F31)*1000/B31</f>
        <v>400</v>
      </c>
      <c r="D31" s="108">
        <v>100</v>
      </c>
      <c r="E31" s="124">
        <v>0</v>
      </c>
      <c r="F31" s="124">
        <v>0</v>
      </c>
      <c r="G31" s="235">
        <f>=(E31+F31)/D31</f>
        <v>0</v>
      </c>
      <c r="H31" s="617">
        <v>1</v>
      </c>
      <c r="I31" s="629">
        <v>233</v>
      </c>
      <c r="J31" s="630">
        <f>=(K31-L31-M31)*1000/I31</f>
        <v>858.369098712446</v>
      </c>
      <c r="K31" s="124">
        <v>200</v>
      </c>
      <c r="L31" s="629">
        <v>0</v>
      </c>
      <c r="M31" s="629">
        <v>0</v>
      </c>
      <c r="N31" s="631">
        <f>=(L31+M31)/K31</f>
        <v>0</v>
      </c>
      <c r="O31" s="619">
        <v>1</v>
      </c>
      <c r="P31" s="108">
        <v>261</v>
      </c>
      <c r="Q31" s="108">
        <f>=(R31-S31-T31)*1000/P31</f>
        <v>1149.42528735632</v>
      </c>
      <c r="R31" s="108">
        <v>300</v>
      </c>
      <c r="S31" s="108">
        <v>0</v>
      </c>
      <c r="T31" s="108">
        <v>0</v>
      </c>
      <c r="U31" s="235">
        <f>=(S31+T31)/R31</f>
        <v>0</v>
      </c>
      <c r="V31" s="617">
        <v>1</v>
      </c>
      <c r="W31" s="629">
        <v>1314</v>
      </c>
      <c r="X31" s="629">
        <f>=(Y31-Z31-AA31)*1000/W31</f>
        <v>302.130898021309</v>
      </c>
      <c r="Y31" s="124">
        <v>400</v>
      </c>
      <c r="Z31" s="629">
        <v>1</v>
      </c>
      <c r="AA31" s="629">
        <v>2</v>
      </c>
      <c r="AB31" s="631">
        <f>=(Z31+AA31)/Y31</f>
        <v>0.0075</v>
      </c>
      <c r="AC31" s="123">
        <v>1</v>
      </c>
      <c r="AD31" s="124">
        <v>1345</v>
      </c>
      <c r="AE31" s="125">
        <f>=(AF31-AG31-AH31)*1000/AD31</f>
        <v>367.28624535316</v>
      </c>
      <c r="AF31" s="124">
        <v>500</v>
      </c>
      <c r="AG31" s="124">
        <v>2</v>
      </c>
      <c r="AH31" s="124">
        <v>4</v>
      </c>
      <c r="AI31" s="231">
        <f>=(AG31+AH31)/AF31</f>
        <v>0.012</v>
      </c>
      <c r="AJ31" s="123">
        <v>1</v>
      </c>
      <c r="AK31" s="629">
        <v>4332</v>
      </c>
      <c r="AL31" s="629">
        <f>=(AM31-AN31-AO31)*1000/AK31</f>
        <v>131.117266851339</v>
      </c>
      <c r="AM31" s="124">
        <v>600</v>
      </c>
      <c r="AN31" s="629">
        <v>6</v>
      </c>
      <c r="AO31" s="629">
        <v>26</v>
      </c>
      <c r="AP31" s="631">
        <f>=(AN31+AO31)/AM31</f>
        <v>0.053333333333333</v>
      </c>
      <c r="AQ31" s="647">
        <v>1</v>
      </c>
      <c r="AR31" s="108">
        <v>4407</v>
      </c>
      <c r="AS31" s="125">
        <f>=(AT31-AU31-AV31)*1000/AR31</f>
        <v>151.350124801452</v>
      </c>
      <c r="AT31" s="124">
        <v>700</v>
      </c>
      <c r="AU31" s="124">
        <v>13</v>
      </c>
      <c r="AV31" s="124">
        <v>20</v>
      </c>
      <c r="AW31" s="124">
        <f>=(AU31+AV31)/AT31</f>
        <v>0.047142857142857</v>
      </c>
      <c r="AX31" s="617">
        <v>1</v>
      </c>
      <c r="AY31" s="629">
        <v>4372</v>
      </c>
      <c r="AZ31" s="629">
        <f>=(BA31-BB31-BC31)*1000/AY31</f>
        <v>175.205855443733</v>
      </c>
      <c r="BA31" s="124">
        <v>800</v>
      </c>
      <c r="BB31" s="629">
        <v>8</v>
      </c>
      <c r="BC31" s="629">
        <v>26</v>
      </c>
      <c r="BD31" s="631">
        <f>=(BB31+BC31)/BA31</f>
        <v>0.0425</v>
      </c>
      <c r="BE31" s="123">
        <v>1</v>
      </c>
      <c r="BF31" s="124">
        <v>4390</v>
      </c>
      <c r="BG31" s="124">
        <f>=(BH31-BI31-BJ31)*1000/BF31</f>
        <v>194.533029612756</v>
      </c>
      <c r="BH31" s="124">
        <v>900</v>
      </c>
      <c r="BI31" s="124">
        <v>12</v>
      </c>
      <c r="BJ31" s="231">
        <v>34</v>
      </c>
      <c r="BK31" s="108">
        <f>=(BI31+BJ31)/BH31</f>
        <v>0.051111111111111</v>
      </c>
      <c r="BL31" s="617">
        <v>1</v>
      </c>
      <c r="BM31" s="632">
        <v>4387</v>
      </c>
      <c r="BN31" s="630">
        <f>=(BO31-BP31-BQ31)*1000/BM31</f>
        <v>215.181217232733</v>
      </c>
      <c r="BO31" s="124">
        <v>1000</v>
      </c>
      <c r="BP31" s="629">
        <v>15</v>
      </c>
      <c r="BQ31" s="629">
        <v>41</v>
      </c>
      <c r="BR31" s="631">
        <f>=(BP31+BQ31)/BO31</f>
        <v>0.056</v>
      </c>
      <c r="BS31" s="628" t="s"/>
      <c r="BT31" s="120">
        <v>1</v>
      </c>
      <c r="BU31" s="121">
        <v>1310</v>
      </c>
      <c r="BV31" s="122">
        <f>=(BW31-BX31-BY31)*1000/BU31</f>
        <v>312.977099236641</v>
      </c>
      <c r="BW31" s="121">
        <v>500</v>
      </c>
      <c r="BX31" s="121">
        <v>17</v>
      </c>
      <c r="BY31" s="228">
        <v>73</v>
      </c>
      <c r="BZ31" s="229">
        <f>=(BX31+BY31)/BW31</f>
        <v>0.18</v>
      </c>
    </row>
    <row r="32" spans="1:78">
      <c r="A32" s="108">
        <v>2</v>
      </c>
      <c r="B32" s="108">
        <v>262</v>
      </c>
      <c r="C32" s="108">
        <f>=(D32-E32-F32)*1000/B32</f>
        <v>381.679389312977</v>
      </c>
      <c r="D32" s="108">
        <v>100</v>
      </c>
      <c r="E32" s="124">
        <v>0</v>
      </c>
      <c r="F32" s="124">
        <v>0</v>
      </c>
      <c r="G32" s="235">
        <f>=(E32+F32)/D32</f>
        <v>0</v>
      </c>
      <c r="H32" s="617">
        <v>2</v>
      </c>
      <c r="I32" s="629">
        <v>246</v>
      </c>
      <c r="J32" s="630">
        <f>=(K32-L32-M32)*1000/I32</f>
        <v>813.008130081301</v>
      </c>
      <c r="K32" s="124">
        <v>200</v>
      </c>
      <c r="L32" s="629">
        <v>0</v>
      </c>
      <c r="M32" s="629">
        <v>0</v>
      </c>
      <c r="N32" s="631">
        <f>=(L32+M32)/K32</f>
        <v>0</v>
      </c>
      <c r="O32" s="619">
        <v>2</v>
      </c>
      <c r="P32" s="108">
        <v>250</v>
      </c>
      <c r="Q32" s="108">
        <f>=(R32-S32-T32)*1000/P32</f>
        <v>1200</v>
      </c>
      <c r="R32" s="108">
        <v>300</v>
      </c>
      <c r="S32" s="108">
        <v>0</v>
      </c>
      <c r="T32" s="108">
        <v>0</v>
      </c>
      <c r="U32" s="235">
        <f>=(S32+T32)/R32</f>
        <v>0</v>
      </c>
      <c r="V32" s="617">
        <v>2</v>
      </c>
      <c r="W32" s="629">
        <v>1328</v>
      </c>
      <c r="X32" s="630">
        <f>=(Y32-Z32-AA32)*1000/W32</f>
        <v>299.698795180723</v>
      </c>
      <c r="Y32" s="124">
        <v>400</v>
      </c>
      <c r="Z32" s="629">
        <v>0</v>
      </c>
      <c r="AA32" s="629">
        <v>2</v>
      </c>
      <c r="AB32" s="631">
        <f>=(Z32+AA32)/Y32</f>
        <v>0.005</v>
      </c>
      <c r="AC32" s="123">
        <v>2</v>
      </c>
      <c r="AD32" s="124">
        <v>1331</v>
      </c>
      <c r="AE32" s="125">
        <f>=(AF32-AG32-AH32)*1000/AD32</f>
        <v>371.149511645379</v>
      </c>
      <c r="AF32" s="124">
        <v>500</v>
      </c>
      <c r="AG32" s="124">
        <v>3</v>
      </c>
      <c r="AH32" s="124">
        <v>3</v>
      </c>
      <c r="AI32" s="124">
        <f>=(AG32+AH32)/AF32</f>
        <v>0.012</v>
      </c>
      <c r="AJ32" s="617">
        <v>2</v>
      </c>
      <c r="AK32" s="629">
        <v>4427</v>
      </c>
      <c r="AL32" s="630">
        <f>=(AM32-AN32-AO32)*1000/AK32</f>
        <v>128.981251411791</v>
      </c>
      <c r="AM32" s="124">
        <v>600</v>
      </c>
      <c r="AN32" s="629">
        <v>8</v>
      </c>
      <c r="AO32" s="629">
        <v>21</v>
      </c>
      <c r="AP32" s="631">
        <f>=(AN32+AO32)/AM32</f>
        <v>0.048333333333333</v>
      </c>
      <c r="AQ32" s="647">
        <v>2</v>
      </c>
      <c r="AR32" s="653">
        <v>4403</v>
      </c>
      <c r="AS32" s="125">
        <f>=(AT32-AU32-AV32)*1000/AR32</f>
        <v>149.443561208267</v>
      </c>
      <c r="AT32" s="124">
        <v>700</v>
      </c>
      <c r="AU32" s="633">
        <v>13</v>
      </c>
      <c r="AV32" s="124">
        <v>29</v>
      </c>
      <c r="AW32" s="124">
        <f>=(AU32+AV32)/AT32</f>
        <v>0.06</v>
      </c>
      <c r="AX32" s="617">
        <v>2</v>
      </c>
      <c r="AY32" s="629">
        <v>4345</v>
      </c>
      <c r="AZ32" s="629">
        <f>=(BA32-BB32-BC32)*1000/AY32</f>
        <v>174.223245109321</v>
      </c>
      <c r="BA32" s="124">
        <v>800</v>
      </c>
      <c r="BB32" s="629">
        <v>9</v>
      </c>
      <c r="BC32" s="629">
        <v>34</v>
      </c>
      <c r="BD32" s="631">
        <f>=(BB32+BC32)/BA32</f>
        <v>0.05375</v>
      </c>
      <c r="BE32" s="123">
        <v>2</v>
      </c>
      <c r="BF32" s="124">
        <v>4405</v>
      </c>
      <c r="BG32" s="124">
        <f>=(BH32-BI32-BJ32)*1000/BF32</f>
        <v>192.508513053348</v>
      </c>
      <c r="BH32" s="124">
        <v>900</v>
      </c>
      <c r="BI32" s="124">
        <v>9</v>
      </c>
      <c r="BJ32" s="231">
        <v>43</v>
      </c>
      <c r="BK32" s="108">
        <f>=(BI32+BJ32)/BH32</f>
        <v>0.057777777777778</v>
      </c>
      <c r="BL32" s="123">
        <v>2</v>
      </c>
      <c r="BM32" s="632">
        <v>4465</v>
      </c>
      <c r="BN32" s="630">
        <f>=(BO32-BP32-BQ32)*1000/BM32</f>
        <v>209.182530795073</v>
      </c>
      <c r="BO32" s="124">
        <v>1000</v>
      </c>
      <c r="BP32" s="629">
        <v>13</v>
      </c>
      <c r="BQ32" s="629">
        <v>53</v>
      </c>
      <c r="BR32" s="631">
        <f>=(BP32+BQ32)/BO32</f>
        <v>0.066</v>
      </c>
      <c r="BS32" s="628" t="s"/>
      <c r="BT32" s="123">
        <v>2</v>
      </c>
      <c r="BU32" s="124">
        <v>1289</v>
      </c>
      <c r="BV32" s="125">
        <f>=(BW32-BX32-BY32)*1000/BU32</f>
        <v>305.66330488751</v>
      </c>
      <c r="BW32" s="124">
        <v>500</v>
      </c>
      <c r="BX32" s="124">
        <v>18</v>
      </c>
      <c r="BY32" s="231">
        <v>88</v>
      </c>
      <c r="BZ32" s="108">
        <f>=(BX32+BY32)/BW32</f>
        <v>0.212</v>
      </c>
    </row>
    <row r="33" spans="1:78">
      <c r="A33" s="108">
        <v>3</v>
      </c>
      <c r="B33" s="108">
        <v>235</v>
      </c>
      <c r="C33" s="108">
        <f>=(D33-E33-F33)*1000/B33</f>
        <v>425.531914893617</v>
      </c>
      <c r="D33" s="108">
        <v>100</v>
      </c>
      <c r="E33" s="124">
        <v>0</v>
      </c>
      <c r="F33" s="124">
        <v>0</v>
      </c>
      <c r="G33" s="235">
        <f>=(E33+F33)/D33</f>
        <v>0</v>
      </c>
      <c r="H33" s="617">
        <v>3</v>
      </c>
      <c r="I33" s="629">
        <v>237</v>
      </c>
      <c r="J33" s="630">
        <f>=(K33-L33-M33)*1000/I33</f>
        <v>843.881856540084</v>
      </c>
      <c r="K33" s="124">
        <v>200</v>
      </c>
      <c r="L33" s="629">
        <v>0</v>
      </c>
      <c r="M33" s="629">
        <v>0</v>
      </c>
      <c r="N33" s="631">
        <f>=(L33+M33)/K33</f>
        <v>0</v>
      </c>
      <c r="O33" s="619">
        <v>3</v>
      </c>
      <c r="P33" s="108">
        <v>283</v>
      </c>
      <c r="Q33" s="108">
        <f>=(R33-S33-T33)*1000/P33</f>
        <v>1060.07067137809</v>
      </c>
      <c r="R33" s="108">
        <v>300</v>
      </c>
      <c r="S33" s="108">
        <v>0</v>
      </c>
      <c r="T33" s="108">
        <v>0</v>
      </c>
      <c r="U33" s="235">
        <f>=(S33+T33)/R33</f>
        <v>0</v>
      </c>
      <c r="V33" s="617">
        <v>3</v>
      </c>
      <c r="W33" s="629">
        <v>1319</v>
      </c>
      <c r="X33" s="630">
        <f>=(Y33-Z33-AA33)*1000/W33</f>
        <v>300.985595147839</v>
      </c>
      <c r="Y33" s="124">
        <v>400</v>
      </c>
      <c r="Z33" s="629">
        <v>1</v>
      </c>
      <c r="AA33" s="629">
        <v>2</v>
      </c>
      <c r="AB33" s="631">
        <f>=(Z33+AA33)/Y33</f>
        <v>0.0075</v>
      </c>
      <c r="AC33" s="123">
        <v>3</v>
      </c>
      <c r="AD33" s="124">
        <v>1360</v>
      </c>
      <c r="AE33" s="125">
        <f>=(AF33-AG33-AH33)*1000/AD33</f>
        <v>363.235294117647</v>
      </c>
      <c r="AF33" s="124">
        <v>500</v>
      </c>
      <c r="AG33" s="124">
        <v>3</v>
      </c>
      <c r="AH33" s="124">
        <v>3</v>
      </c>
      <c r="AI33" s="231">
        <f>=(AG33+AH33)/AF33</f>
        <v>0.012</v>
      </c>
      <c r="AJ33" s="123">
        <v>3</v>
      </c>
      <c r="AK33" s="629">
        <v>4361</v>
      </c>
      <c r="AL33" s="630">
        <f>=(AM33-AN33-AO33)*1000/AK33</f>
        <v>128.640220132997</v>
      </c>
      <c r="AM33" s="124">
        <v>600</v>
      </c>
      <c r="AN33" s="629">
        <v>10</v>
      </c>
      <c r="AO33" s="629">
        <v>29</v>
      </c>
      <c r="AP33" s="631">
        <f>=(AN33+AO33)/AM33</f>
        <v>0.065</v>
      </c>
      <c r="AQ33" s="647">
        <v>3</v>
      </c>
      <c r="AR33" s="653">
        <v>4465</v>
      </c>
      <c r="AS33" s="125">
        <f>=(AT33-AU33-AV33)*1000/AR33</f>
        <v>151.623740201568</v>
      </c>
      <c r="AT33" s="124">
        <v>700</v>
      </c>
      <c r="AU33" s="124">
        <v>8</v>
      </c>
      <c r="AV33" s="124">
        <v>15</v>
      </c>
      <c r="AW33" s="124">
        <f>=(AU33+AV33)/AT33</f>
        <v>0.032857142857143</v>
      </c>
      <c r="AX33" s="617">
        <v>3</v>
      </c>
      <c r="AY33" s="629">
        <v>4413</v>
      </c>
      <c r="AZ33" s="629">
        <f>=(BA33-BB33-BC33)*1000/AY33</f>
        <v>170.405619759801</v>
      </c>
      <c r="BA33" s="124">
        <v>800</v>
      </c>
      <c r="BB33" s="629">
        <v>10</v>
      </c>
      <c r="BC33" s="629">
        <v>38</v>
      </c>
      <c r="BD33" s="631">
        <f>=(BB33+BC33)/BA33</f>
        <v>0.06</v>
      </c>
      <c r="BE33" s="123">
        <v>3</v>
      </c>
      <c r="BF33" s="124">
        <v>4356</v>
      </c>
      <c r="BG33" s="124">
        <f>=(BH33-BI33-BJ33)*1000/BF33</f>
        <v>193.067033976125</v>
      </c>
      <c r="BH33" s="124">
        <v>900</v>
      </c>
      <c r="BI33" s="124">
        <v>11</v>
      </c>
      <c r="BJ33" s="231">
        <v>48</v>
      </c>
      <c r="BK33" s="108">
        <f>=(BI33+BJ33)/BH33</f>
        <v>0.065555555555556</v>
      </c>
      <c r="BL33" s="123">
        <v>3</v>
      </c>
      <c r="BM33" s="632">
        <v>4399</v>
      </c>
      <c r="BN33" s="630">
        <f>=(BO33-BP33-BQ33)*1000/BM33</f>
        <v>217.54944305524</v>
      </c>
      <c r="BO33" s="124">
        <v>1000</v>
      </c>
      <c r="BP33" s="629">
        <v>9</v>
      </c>
      <c r="BQ33" s="629">
        <v>34</v>
      </c>
      <c r="BR33" s="631">
        <f>=(BP33+BQ33)/BO33</f>
        <v>0.043</v>
      </c>
      <c r="BS33" s="628" t="s"/>
      <c r="BT33" s="123">
        <v>3</v>
      </c>
      <c r="BU33" s="124">
        <v>1317</v>
      </c>
      <c r="BV33" s="125">
        <f>=(BW33-BX33-BY33)*1000/BU33</f>
        <v>310.554290053151</v>
      </c>
      <c r="BW33" s="124">
        <v>500</v>
      </c>
      <c r="BX33" s="124">
        <v>13</v>
      </c>
      <c r="BY33" s="231">
        <v>78</v>
      </c>
      <c r="BZ33" s="108">
        <f>=(BX33+BY33)/BW33</f>
        <v>0.182</v>
      </c>
    </row>
    <row r="34" spans="1:78">
      <c r="A34" s="108">
        <v>4</v>
      </c>
      <c r="B34" s="108">
        <v>227</v>
      </c>
      <c r="C34" s="108">
        <f>=(D34-E34-F34)*1000/B34</f>
        <v>440.528634361233</v>
      </c>
      <c r="D34" s="108">
        <v>100</v>
      </c>
      <c r="E34" s="124">
        <v>0</v>
      </c>
      <c r="F34" s="124">
        <v>0</v>
      </c>
      <c r="G34" s="235">
        <f>=(E34+F34)/D34</f>
        <v>0</v>
      </c>
      <c r="H34" s="617">
        <v>4</v>
      </c>
      <c r="I34" s="629">
        <v>261</v>
      </c>
      <c r="J34" s="630">
        <f>=(K34-L34-M34)*1000/I34</f>
        <v>766.283524904215</v>
      </c>
      <c r="K34" s="124">
        <v>200</v>
      </c>
      <c r="L34" s="629">
        <v>0</v>
      </c>
      <c r="M34" s="629">
        <v>0</v>
      </c>
      <c r="N34" s="631">
        <f>=(L34+M34)/K34</f>
        <v>0</v>
      </c>
      <c r="O34" s="619">
        <v>4</v>
      </c>
      <c r="P34" s="108">
        <v>293</v>
      </c>
      <c r="Q34" s="108">
        <f>=(R34-S34-T34)*1000/P34</f>
        <v>1023.89078498294</v>
      </c>
      <c r="R34" s="108">
        <v>300</v>
      </c>
      <c r="S34" s="108">
        <v>0</v>
      </c>
      <c r="T34" s="108">
        <v>0</v>
      </c>
      <c r="U34" s="235">
        <f>=(S34+T34)/R34</f>
        <v>0</v>
      </c>
      <c r="V34" s="617">
        <v>4</v>
      </c>
      <c r="W34" s="629">
        <v>1308</v>
      </c>
      <c r="X34" s="630">
        <f>=(Y34-Z34-AA34)*1000/W34</f>
        <v>303.516819571865</v>
      </c>
      <c r="Y34" s="124">
        <v>400</v>
      </c>
      <c r="Z34" s="629">
        <v>1</v>
      </c>
      <c r="AA34" s="629">
        <v>2</v>
      </c>
      <c r="AB34" s="631">
        <f>=(Z34+AA34)/Y34</f>
        <v>0.0075</v>
      </c>
      <c r="AC34" s="123">
        <v>4</v>
      </c>
      <c r="AD34" s="124">
        <v>1375</v>
      </c>
      <c r="AE34" s="125">
        <f>=(AF34-AG34-AH34)*1000/AD34</f>
        <v>359.272727272727</v>
      </c>
      <c r="AF34" s="124">
        <v>500</v>
      </c>
      <c r="AG34" s="124">
        <v>3</v>
      </c>
      <c r="AH34" s="124">
        <v>3</v>
      </c>
      <c r="AI34" s="231">
        <f>=(AG34+AH34)/AF34</f>
        <v>0.012</v>
      </c>
      <c r="AJ34" s="123">
        <v>4</v>
      </c>
      <c r="AK34" s="629">
        <v>4340</v>
      </c>
      <c r="AL34" s="630">
        <f>=(AM34-AN34-AO34)*1000/AK34</f>
        <v>132.027649769585</v>
      </c>
      <c r="AM34" s="124">
        <v>600</v>
      </c>
      <c r="AN34" s="629">
        <v>7</v>
      </c>
      <c r="AO34" s="629">
        <v>20</v>
      </c>
      <c r="AP34" s="631">
        <f>=(AN34+AO34)/AM34</f>
        <v>0.045</v>
      </c>
      <c r="AQ34" s="647">
        <v>4</v>
      </c>
      <c r="AR34" s="108">
        <v>4504</v>
      </c>
      <c r="AS34" s="125">
        <f>=(AT34-AU34-AV34)*1000/AR34</f>
        <v>146.758436944938</v>
      </c>
      <c r="AT34" s="124">
        <v>700</v>
      </c>
      <c r="AU34" s="124">
        <v>11</v>
      </c>
      <c r="AV34" s="124">
        <v>28</v>
      </c>
      <c r="AW34" s="124">
        <f>=(AU34+AV34)/AT34</f>
        <v>0.055714285714286</v>
      </c>
      <c r="AX34" s="617">
        <v>4</v>
      </c>
      <c r="AY34" s="629">
        <v>4370</v>
      </c>
      <c r="AZ34" s="629">
        <f>=(BA34-BB34-BC34)*1000/AY34</f>
        <v>177.116704805492</v>
      </c>
      <c r="BA34" s="124">
        <v>800</v>
      </c>
      <c r="BB34" s="629">
        <v>7</v>
      </c>
      <c r="BC34" s="629">
        <v>19</v>
      </c>
      <c r="BD34" s="631">
        <f>=(BB34+BC34)/BA34</f>
        <v>0.0325</v>
      </c>
      <c r="BE34" s="123">
        <v>4</v>
      </c>
      <c r="BF34" s="124">
        <v>4422</v>
      </c>
      <c r="BG34" s="124">
        <f>=(BH34-BI34-BJ34)*1000/BF34</f>
        <v>187.245590230665</v>
      </c>
      <c r="BH34" s="124">
        <v>900</v>
      </c>
      <c r="BI34" s="124">
        <v>14</v>
      </c>
      <c r="BJ34" s="231">
        <v>58</v>
      </c>
      <c r="BK34" s="108">
        <f>=(BI34+BJ34)/BH34</f>
        <v>0.08</v>
      </c>
      <c r="BL34" s="123">
        <v>4</v>
      </c>
      <c r="BM34" s="632">
        <v>4425</v>
      </c>
      <c r="BN34" s="630">
        <f>=(BO34-BP34-BQ34)*1000/BM34</f>
        <v>220.790960451977</v>
      </c>
      <c r="BO34" s="124">
        <v>1000</v>
      </c>
      <c r="BP34" s="629">
        <v>2</v>
      </c>
      <c r="BQ34" s="629">
        <v>21</v>
      </c>
      <c r="BR34" s="631">
        <f>=(BP34+BQ34)/BO34</f>
        <v>0.023</v>
      </c>
      <c r="BS34" s="628" t="s"/>
      <c r="BT34" s="123">
        <v>4</v>
      </c>
      <c r="BU34" s="124">
        <v>1291</v>
      </c>
      <c r="BV34" s="125">
        <f>=(BW34-BX34-BY34)*1000/BU34</f>
        <v>305.189775367932</v>
      </c>
      <c r="BW34" s="124">
        <v>500</v>
      </c>
      <c r="BX34" s="124">
        <v>18</v>
      </c>
      <c r="BY34" s="231">
        <v>88</v>
      </c>
      <c r="BZ34" s="108">
        <f>=(BX34+BY34)/BW34</f>
        <v>0.212</v>
      </c>
    </row>
    <row r="35" spans="1:78">
      <c r="A35" s="108">
        <v>5</v>
      </c>
      <c r="B35" s="108">
        <v>255</v>
      </c>
      <c r="C35" s="108">
        <f>=(D35-E35-F35)*1000/B35</f>
        <v>392.156862745098</v>
      </c>
      <c r="D35" s="108">
        <v>100</v>
      </c>
      <c r="E35" s="124">
        <v>0</v>
      </c>
      <c r="F35" s="124">
        <v>0</v>
      </c>
      <c r="G35" s="235">
        <f>=(E35+F35)/D35</f>
        <v>0</v>
      </c>
      <c r="H35" s="634">
        <v>5</v>
      </c>
      <c r="I35" s="573">
        <v>248</v>
      </c>
      <c r="J35" s="635">
        <f>=(K35-L35-M35)*1000/I35</f>
        <v>806.451612903226</v>
      </c>
      <c r="K35" s="138">
        <v>200</v>
      </c>
      <c r="L35" s="629">
        <v>0</v>
      </c>
      <c r="M35" s="629">
        <v>0</v>
      </c>
      <c r="N35" s="631">
        <f>=(L35+M35)/K35</f>
        <v>0</v>
      </c>
      <c r="O35" s="619">
        <v>5</v>
      </c>
      <c r="P35" s="108">
        <v>300</v>
      </c>
      <c r="Q35" s="76">
        <f>=(R35-S35-T35)*1000/P35</f>
        <v>1000</v>
      </c>
      <c r="R35" s="108">
        <v>300</v>
      </c>
      <c r="S35" s="108">
        <v>0</v>
      </c>
      <c r="T35" s="108">
        <v>0</v>
      </c>
      <c r="U35" s="235">
        <f>=(S35+T35)/R35</f>
        <v>0</v>
      </c>
      <c r="V35" s="634">
        <v>5</v>
      </c>
      <c r="W35" s="573">
        <v>1293</v>
      </c>
      <c r="X35" s="635">
        <f>=(Y35-Z35-AA35)*1000/W35</f>
        <v>307.037896365043</v>
      </c>
      <c r="Y35" s="124">
        <v>400</v>
      </c>
      <c r="Z35" s="573">
        <v>1</v>
      </c>
      <c r="AA35" s="573">
        <v>2</v>
      </c>
      <c r="AB35" s="631">
        <f>=(Z35+AA35)/Y35</f>
        <v>0.0075</v>
      </c>
      <c r="AC35" s="137">
        <v>5</v>
      </c>
      <c r="AD35" s="138">
        <v>1343</v>
      </c>
      <c r="AE35" s="139">
        <f>=(AF35-AG35-AH35)*1000/AD35</f>
        <v>367.83320923306</v>
      </c>
      <c r="AF35" s="124">
        <v>500</v>
      </c>
      <c r="AG35" s="138">
        <v>3</v>
      </c>
      <c r="AH35" s="138">
        <v>3</v>
      </c>
      <c r="AI35" s="124">
        <f>=(AG35+AH35)/AF35</f>
        <v>0.012</v>
      </c>
      <c r="AJ35" s="123">
        <v>5</v>
      </c>
      <c r="AK35" s="573">
        <v>4433</v>
      </c>
      <c r="AL35" s="635">
        <f>=(AM35-AN35-AO35)*1000/AK35</f>
        <v>126.550868486352</v>
      </c>
      <c r="AM35" s="124">
        <v>600</v>
      </c>
      <c r="AN35" s="573">
        <v>8</v>
      </c>
      <c r="AO35" s="573">
        <v>31</v>
      </c>
      <c r="AP35" s="575">
        <f>=(AN35+AO35)/AM35</f>
        <v>0.065</v>
      </c>
      <c r="AQ35" s="647">
        <v>5</v>
      </c>
      <c r="AR35" s="653">
        <v>4532</v>
      </c>
      <c r="AS35" s="654">
        <f>=(AT35-AU35-AV35)*1000/AR35</f>
        <v>146.072374227714</v>
      </c>
      <c r="AT35" s="124">
        <v>700</v>
      </c>
      <c r="AU35" s="138">
        <v>13</v>
      </c>
      <c r="AV35" s="138">
        <v>25</v>
      </c>
      <c r="AW35" s="138">
        <f>=(AU35+AV35)/AT35</f>
        <v>0.054285714285714</v>
      </c>
      <c r="AX35" s="634">
        <v>5</v>
      </c>
      <c r="AY35" s="573">
        <v>4385</v>
      </c>
      <c r="AZ35" s="573">
        <f>=(BA35-BB35-BC35)*1000/AY35</f>
        <v>173.546180159635</v>
      </c>
      <c r="BA35" s="124">
        <v>800</v>
      </c>
      <c r="BB35" s="573">
        <v>12</v>
      </c>
      <c r="BC35" s="573">
        <v>27</v>
      </c>
      <c r="BD35" s="575">
        <f>=(BB35+BC35)/BA35</f>
        <v>0.04875</v>
      </c>
      <c r="BE35" s="137">
        <v>5</v>
      </c>
      <c r="BF35" s="138">
        <v>4500</v>
      </c>
      <c r="BG35" s="138">
        <f>=(BH35-BI35-BJ35)*1000/BF35</f>
        <v>186.222222222222</v>
      </c>
      <c r="BH35" s="124">
        <v>900</v>
      </c>
      <c r="BI35" s="138">
        <v>10</v>
      </c>
      <c r="BJ35" s="233">
        <v>52</v>
      </c>
      <c r="BK35" s="108">
        <f>=(BI35+BJ35)/BH35</f>
        <v>0.068888888888889</v>
      </c>
      <c r="BL35" s="617">
        <v>5</v>
      </c>
      <c r="BM35" s="570">
        <v>4474</v>
      </c>
      <c r="BN35" s="635">
        <f>=(BO35-BP35-BQ35)*1000/BM35</f>
        <v>214.126061689763</v>
      </c>
      <c r="BO35" s="124">
        <v>1000</v>
      </c>
      <c r="BP35" s="629">
        <v>8</v>
      </c>
      <c r="BQ35" s="629">
        <v>34</v>
      </c>
      <c r="BR35" s="631">
        <f>=(BP35+BQ35)/BO35</f>
        <v>0.042</v>
      </c>
      <c r="BS35" s="628" t="s"/>
      <c r="BT35" s="137">
        <v>5</v>
      </c>
      <c r="BU35" s="138">
        <v>1288</v>
      </c>
      <c r="BV35" s="139">
        <f>=(BW35-BX35-BY35)*1000/BU35</f>
        <v>303.571428571429</v>
      </c>
      <c r="BW35" s="124">
        <v>500</v>
      </c>
      <c r="BX35" s="138">
        <v>19</v>
      </c>
      <c r="BY35" s="233">
        <v>90</v>
      </c>
      <c r="BZ35" s="108">
        <f>=(BX35+BY35)/BW35</f>
        <v>0.218</v>
      </c>
    </row>
    <row r="36" spans="1:78">
      <c r="A36" s="11" t="s">
        <v>11</v>
      </c>
      <c r="B36" s="76">
        <f>=AVERAGE(B31:B35)</f>
        <v>245.8</v>
      </c>
      <c r="C36" s="108">
        <f>=AVERAGE(C31:C35)</f>
        <v>407.979360262585</v>
      </c>
      <c r="D36" s="108">
        <f>=AVERAGE(D31:D35)</f>
        <v>100</v>
      </c>
      <c r="E36" s="76">
        <f>=AVERAGE(E31:E35)</f>
        <v>0</v>
      </c>
      <c r="F36" s="76">
        <f>=AVERAGE(F31:F35)</f>
        <v>0</v>
      </c>
      <c r="G36" s="235">
        <f>=(E36+F36)/D36</f>
        <v>0</v>
      </c>
      <c r="H36" s="636" t="s">
        <v>11</v>
      </c>
      <c r="I36" s="580">
        <f>=AVERAGE(I31:I35)</f>
        <v>245</v>
      </c>
      <c r="J36" s="630">
        <f>=AVERAGE(J31:J35)</f>
        <v>817.598844628254</v>
      </c>
      <c r="K36" s="629">
        <f>=AVERAGE(K31:K35)</f>
        <v>200</v>
      </c>
      <c r="L36" s="580">
        <f>=AVERAGE(L31:L35)</f>
        <v>0</v>
      </c>
      <c r="M36" s="580">
        <f>=AVERAGE(M31:M35)</f>
        <v>0</v>
      </c>
      <c r="N36" s="631">
        <f>=(L36+M36)/K36</f>
        <v>0</v>
      </c>
      <c r="O36" s="637" t="s">
        <v>11</v>
      </c>
      <c r="P36" s="76">
        <f>=AVERAGE(P31:P35)</f>
        <v>277.4</v>
      </c>
      <c r="Q36" s="108">
        <f>=AVERAGE(Q31:Q35)</f>
        <v>1086.67734874347</v>
      </c>
      <c r="R36" s="108">
        <f>=AVERAGE(R31:R35)</f>
        <v>300</v>
      </c>
      <c r="S36" s="76">
        <f>=AVERAGE(S31:S35)</f>
        <v>0</v>
      </c>
      <c r="T36" s="76">
        <f>=AVERAGE(T31:T35)</f>
        <v>0</v>
      </c>
      <c r="U36" s="235">
        <f>=(S36+T36)/R36</f>
        <v>0</v>
      </c>
      <c r="V36" s="636" t="s">
        <v>11</v>
      </c>
      <c r="W36" s="580">
        <f>=AVERAGE(W31:W35)</f>
        <v>1312.4</v>
      </c>
      <c r="X36" s="630">
        <f>=AVERAGE(X31:X35)</f>
        <v>302.674000857356</v>
      </c>
      <c r="Y36" s="629">
        <v>400</v>
      </c>
      <c r="Z36" s="583">
        <f>=AVERAGE(Z31:Z35)</f>
        <v>0.8</v>
      </c>
      <c r="AA36" s="583">
        <f>=AVERAGE(AA31:AA35)</f>
        <v>2</v>
      </c>
      <c r="AB36" s="631">
        <f>=(Z36+AA36)/Y36</f>
        <v>0.007</v>
      </c>
      <c r="AC36" s="637" t="s">
        <v>11</v>
      </c>
      <c r="AD36" s="76">
        <f>=AVERAGE(AD31:AD35)</f>
        <v>1350.8</v>
      </c>
      <c r="AE36" s="125">
        <f>=AVERAGE(AE31:AE35)</f>
        <v>365.755397524395</v>
      </c>
      <c r="AF36" s="124">
        <f>=AVERAGE(AF31:AF35)</f>
        <v>500</v>
      </c>
      <c r="AG36" s="108">
        <f>=AVERAGE(AG31:AG35)</f>
        <v>2.8</v>
      </c>
      <c r="AH36" s="108">
        <f>=AVERAGE(AH31:AH35)</f>
        <v>3.2</v>
      </c>
      <c r="AI36" s="124">
        <f>=(AG36+AH36)/AF36</f>
        <v>0.012</v>
      </c>
      <c r="AJ36" s="636" t="s">
        <v>11</v>
      </c>
      <c r="AK36" s="580">
        <f>=AVERAGE(AK31:AK35)</f>
        <v>4378.6</v>
      </c>
      <c r="AL36" s="630">
        <f>=AVERAGE(AL31:AL35)</f>
        <v>129.463451330413</v>
      </c>
      <c r="AM36" s="583">
        <f>=AVERAGE(AM31:AM35)</f>
        <v>600</v>
      </c>
      <c r="AN36" s="583">
        <f>=AVERAGE(AN31:AN35)</f>
        <v>7.8</v>
      </c>
      <c r="AO36" s="583">
        <f>=AVERAGE(AO31:AO35)</f>
        <v>25.4</v>
      </c>
      <c r="AP36" s="616">
        <f>=(AN36+AO36)/AM36</f>
        <v>0.055333333333333</v>
      </c>
      <c r="AQ36" s="655" t="s">
        <v>11</v>
      </c>
      <c r="AR36" s="76">
        <f>=AVERAGE(AR31:AR35)</f>
        <v>4462.2</v>
      </c>
      <c r="AS36" s="125">
        <f>=AVERAGE(AS31:AS35)</f>
        <v>149.049647476788</v>
      </c>
      <c r="AT36" s="108">
        <f>=AVERAGE(AT31:AT35)</f>
        <v>700</v>
      </c>
      <c r="AU36" s="108">
        <f>=AVERAGE(AU31:AU35)</f>
        <v>11.6</v>
      </c>
      <c r="AV36" s="108">
        <f>=AVERAGE(AV31:AV35)</f>
        <v>23.4</v>
      </c>
      <c r="AW36" s="108">
        <f>=(AU36+AV36)/AT36</f>
        <v>0.05</v>
      </c>
      <c r="AX36" s="636" t="s">
        <v>11</v>
      </c>
      <c r="AY36" s="580">
        <f>=AVERAGE(AY31:AY35)</f>
        <v>4377</v>
      </c>
      <c r="AZ36" s="583">
        <f>=(BA36-BB36-BC36)*1000/AY36</f>
        <v>174.091843728581</v>
      </c>
      <c r="BA36" s="629">
        <v>800</v>
      </c>
      <c r="BB36" s="583">
        <f>=AVERAGE(BB31:BB35)</f>
        <v>9.2</v>
      </c>
      <c r="BC36" s="583">
        <f>=AVERAGE(BC31:BC35)</f>
        <v>28.8</v>
      </c>
      <c r="BD36" s="616">
        <f>=(BB36+BC36)/BA36</f>
        <v>0.0475</v>
      </c>
      <c r="BE36" s="637" t="s">
        <v>11</v>
      </c>
      <c r="BF36" s="76">
        <f>=AVERAGE(BF31:BF35)</f>
        <v>4414.6</v>
      </c>
      <c r="BG36" s="125">
        <f>=AVERAGE(BG31:BG35)</f>
        <v>190.715277819023</v>
      </c>
      <c r="BH36" s="124">
        <v>800</v>
      </c>
      <c r="BI36" s="108">
        <f>=AVERAGE(BI31:BI35)</f>
        <v>11.2</v>
      </c>
      <c r="BJ36" s="235">
        <f>=AVERAGE(BJ31:BJ35)</f>
        <v>47</v>
      </c>
      <c r="BK36" s="108">
        <f>=(BI36+BJ36)/BH36</f>
        <v>0.07275</v>
      </c>
      <c r="BL36" s="636" t="s">
        <v>11</v>
      </c>
      <c r="BM36" s="580">
        <f>=AVERAGE(BM31:BM35)</f>
        <v>4430</v>
      </c>
      <c r="BN36" s="630">
        <f>=AVERAGE(BN31:BN35)</f>
        <v>215.366042644957</v>
      </c>
      <c r="BO36" s="629">
        <v>1000</v>
      </c>
      <c r="BP36" s="583">
        <f>=AVERAGE(BP31:BP35)</f>
        <v>9.4</v>
      </c>
      <c r="BQ36" s="583">
        <f>=AVERAGE(BQ31:BQ35)</f>
        <v>36.6</v>
      </c>
      <c r="BR36" s="631">
        <f>=(BP36+BQ36)/BO36</f>
        <v>0.046</v>
      </c>
      <c r="BS36" s="628" t="s"/>
      <c r="BT36" s="108" t="s">
        <v>11</v>
      </c>
      <c r="BU36" s="76">
        <f>=AVERAGE(BU31:BU35)</f>
        <v>1299</v>
      </c>
      <c r="BV36" s="125">
        <f>=AVERAGE(BV31:BV35)</f>
        <v>307.591179623333</v>
      </c>
      <c r="BW36" s="124">
        <f>=AVERAGE(BW31:BW35)</f>
        <v>500</v>
      </c>
      <c r="BX36" s="108">
        <f>=AVERAGE(BX31:BX35)</f>
        <v>17</v>
      </c>
      <c r="BY36" s="235">
        <f>=AVERAGE(BY31:BY35)</f>
        <v>83.4</v>
      </c>
      <c r="BZ36" s="108">
        <f>=(BX36+BY36)/BW36</f>
        <v>0.2008</v>
      </c>
    </row>
    <row r="37" spans="1:35">
      <c r="A37" s="18" t="s"/>
      <c r="B37" s="18" t="s"/>
      <c r="C37" s="18" t="s"/>
      <c r="D37" s="18" t="s"/>
      <c r="E37" s="18" t="s"/>
      <c r="F37" s="18" t="s"/>
      <c r="G37" s="18" t="s"/>
      <c r="O37" s="656" t="s"/>
      <c r="P37" s="557" t="s"/>
      <c r="Q37" s="557" t="s"/>
      <c r="R37" s="557" t="s"/>
      <c r="S37" s="557" t="s"/>
      <c r="T37" s="557" t="s"/>
      <c r="U37" s="558" t="s"/>
      <c r="V37" s="610" t="s"/>
      <c r="W37" s="71" t="s"/>
      <c r="X37" s="71" t="s"/>
      <c r="Y37" s="611" t="s"/>
      <c r="Z37" s="71" t="s"/>
      <c r="AA37" s="71" t="s"/>
      <c r="AB37" s="71" t="s"/>
      <c r="AC37" s="216" t="s"/>
      <c r="AD37" s="57" t="s"/>
      <c r="AE37" s="57" t="s"/>
      <c r="AF37" s="57" t="s"/>
      <c r="AG37" s="57" t="s"/>
      <c r="AH37" s="57" t="s"/>
      <c r="AI37" s="57" t="s"/>
    </row>
    <row r="38" spans="1:79" s="717" ht="22.5" customHeight="true">
      <c r="A38" s="74" t="s">
        <v>250</v>
      </c>
      <c r="B38" s="613" t="s"/>
      <c r="C38" s="613" t="s"/>
      <c r="D38" s="76" t="s"/>
      <c r="E38" s="613" t="s"/>
      <c r="F38" s="613" t="s"/>
      <c r="G38" s="614" t="s"/>
      <c r="H38" s="610" t="s">
        <v>251</v>
      </c>
      <c r="I38" s="71" t="s"/>
      <c r="J38" s="71" t="s"/>
      <c r="K38" s="611" t="s"/>
      <c r="L38" s="71" t="s"/>
      <c r="M38" s="71" t="s"/>
      <c r="N38" s="71" t="s"/>
      <c r="O38" s="612" t="s">
        <v>252</v>
      </c>
      <c r="P38" s="613" t="s"/>
      <c r="Q38" s="613" t="s"/>
      <c r="R38" s="76" t="s"/>
      <c r="S38" s="613" t="s"/>
      <c r="T38" s="613" t="s"/>
      <c r="U38" s="614" t="s"/>
      <c r="V38" s="610" t="s">
        <v>253</v>
      </c>
      <c r="W38" s="71" t="s"/>
      <c r="X38" s="71" t="s"/>
      <c r="Y38" s="611" t="s"/>
      <c r="Z38" s="71" t="s"/>
      <c r="AA38" s="71" t="s"/>
      <c r="AB38" s="71" t="s"/>
      <c r="AC38" s="610" t="s">
        <v>249</v>
      </c>
      <c r="AD38" s="615" t="s"/>
      <c r="AE38" s="615" t="s"/>
      <c r="AF38" s="611" t="s"/>
      <c r="AG38" s="615" t="s"/>
      <c r="AH38" s="615" t="s"/>
      <c r="AI38" s="615" t="s"/>
      <c r="AJ38" s="612" t="s">
        <v>254</v>
      </c>
      <c r="AK38" s="19" t="s"/>
      <c r="AL38" s="19" t="s"/>
      <c r="AM38" s="19" t="s"/>
      <c r="AN38" s="19" t="s"/>
      <c r="AO38" s="19" t="s"/>
      <c r="AP38" s="62" t="s"/>
      <c r="AQ38" s="612" t="s">
        <v>255</v>
      </c>
      <c r="AR38" s="613" t="s"/>
      <c r="AS38" s="613" t="s"/>
      <c r="AT38" s="613" t="s"/>
      <c r="AU38" s="613" t="s"/>
      <c r="AV38" s="613" t="s"/>
      <c r="AW38" s="613" t="s"/>
      <c r="AX38" s="610" t="s">
        <v>256</v>
      </c>
      <c r="AY38" s="71" t="s"/>
      <c r="AZ38" s="71" t="s"/>
      <c r="BA38" s="611" t="s"/>
      <c r="BB38" s="71" t="s"/>
      <c r="BC38" s="71" t="s"/>
      <c r="BD38" s="71" t="s"/>
      <c r="BE38" s="74" t="s">
        <v>257</v>
      </c>
      <c r="BF38" s="613" t="s"/>
      <c r="BG38" s="613" t="s"/>
      <c r="BH38" s="76" t="s"/>
      <c r="BI38" s="613" t="s"/>
      <c r="BJ38" s="613" t="s"/>
      <c r="BK38" s="613" t="s"/>
      <c r="BL38" s="610" t="s">
        <v>258</v>
      </c>
      <c r="BM38" s="71" t="s"/>
      <c r="BN38" s="71" t="s"/>
      <c r="BO38" s="611" t="s"/>
      <c r="BP38" s="71" t="s"/>
      <c r="BQ38" s="71" t="s"/>
      <c r="BR38" s="71" t="s"/>
      <c r="BS38" s="216" t="s"/>
      <c r="BT38" s="57" t="s"/>
      <c r="BU38" s="57" t="s"/>
      <c r="BV38" s="57" t="s"/>
      <c r="BW38" s="57" t="s"/>
      <c r="BX38" s="57" t="s"/>
      <c r="BY38" s="59" t="s"/>
      <c r="BZ38" s="59" t="s"/>
      <c r="CA38" s="59" t="s"/>
    </row>
    <row r="39" spans="1:76">
      <c r="A39" s="108" t="s">
        <v>5</v>
      </c>
      <c r="B39" s="108" t="s">
        <v>46</v>
      </c>
      <c r="C39" s="108" t="s">
        <v>47</v>
      </c>
      <c r="D39" s="108" t="s">
        <v>48</v>
      </c>
      <c r="E39" s="108" t="s">
        <v>49</v>
      </c>
      <c r="F39" s="108" t="s">
        <v>50</v>
      </c>
      <c r="G39" s="235" t="s">
        <v>51</v>
      </c>
      <c r="H39" s="617" t="s">
        <v>5</v>
      </c>
      <c r="I39" s="573" t="s">
        <v>46</v>
      </c>
      <c r="J39" s="573" t="s">
        <v>47</v>
      </c>
      <c r="K39" s="138" t="s">
        <v>48</v>
      </c>
      <c r="L39" s="573" t="s">
        <v>49</v>
      </c>
      <c r="M39" s="575" t="s">
        <v>50</v>
      </c>
      <c r="N39" s="618" t="s">
        <v>51</v>
      </c>
      <c r="O39" s="619" t="s">
        <v>5</v>
      </c>
      <c r="P39" s="108" t="s">
        <v>46</v>
      </c>
      <c r="Q39" s="108" t="s">
        <v>47</v>
      </c>
      <c r="R39" s="108" t="s">
        <v>48</v>
      </c>
      <c r="S39" s="108" t="s">
        <v>49</v>
      </c>
      <c r="T39" s="108" t="s">
        <v>50</v>
      </c>
      <c r="U39" s="235" t="s">
        <v>51</v>
      </c>
      <c r="V39" s="617" t="s">
        <v>5</v>
      </c>
      <c r="W39" s="573" t="s">
        <v>46</v>
      </c>
      <c r="X39" s="573" t="s">
        <v>47</v>
      </c>
      <c r="Y39" s="138" t="s">
        <v>48</v>
      </c>
      <c r="Z39" s="573" t="s">
        <v>49</v>
      </c>
      <c r="AA39" s="575" t="s">
        <v>50</v>
      </c>
      <c r="AB39" s="618" t="s">
        <v>51</v>
      </c>
      <c r="AC39" s="123" t="s">
        <v>5</v>
      </c>
      <c r="AD39" s="138" t="s">
        <v>46</v>
      </c>
      <c r="AE39" s="138" t="s">
        <v>47</v>
      </c>
      <c r="AF39" s="138" t="s">
        <v>48</v>
      </c>
      <c r="AG39" s="138" t="s">
        <v>49</v>
      </c>
      <c r="AH39" s="233" t="s">
        <v>50</v>
      </c>
      <c r="AI39" s="620" t="s">
        <v>51</v>
      </c>
      <c r="AJ39" s="657" t="s">
        <v>5</v>
      </c>
      <c r="AK39" s="622" t="s">
        <v>46</v>
      </c>
      <c r="AL39" s="573" t="s">
        <v>47</v>
      </c>
      <c r="AM39" s="623" t="s">
        <v>48</v>
      </c>
      <c r="AN39" s="622" t="s">
        <v>49</v>
      </c>
      <c r="AO39" s="624" t="s">
        <v>50</v>
      </c>
      <c r="AP39" s="625" t="s">
        <v>51</v>
      </c>
      <c r="AQ39" s="658" t="s">
        <v>5</v>
      </c>
      <c r="AR39" s="623" t="s">
        <v>46</v>
      </c>
      <c r="AS39" s="138" t="s">
        <v>47</v>
      </c>
      <c r="AT39" s="623" t="s">
        <v>48</v>
      </c>
      <c r="AU39" s="623" t="s">
        <v>49</v>
      </c>
      <c r="AV39" s="626" t="s">
        <v>50</v>
      </c>
      <c r="AW39" s="638" t="s">
        <v>51</v>
      </c>
      <c r="AX39" s="617" t="s">
        <v>5</v>
      </c>
      <c r="AY39" s="573" t="s">
        <v>46</v>
      </c>
      <c r="AZ39" s="573" t="s">
        <v>47</v>
      </c>
      <c r="BA39" s="138" t="s">
        <v>48</v>
      </c>
      <c r="BB39" s="573" t="s">
        <v>49</v>
      </c>
      <c r="BC39" s="575" t="s">
        <v>50</v>
      </c>
      <c r="BD39" s="618" t="s">
        <v>51</v>
      </c>
      <c r="BE39" s="120" t="s">
        <v>5</v>
      </c>
      <c r="BF39" s="623" t="s">
        <v>46</v>
      </c>
      <c r="BG39" s="623" t="s">
        <v>47</v>
      </c>
      <c r="BH39" s="623" t="s">
        <v>48</v>
      </c>
      <c r="BI39" s="623" t="s">
        <v>49</v>
      </c>
      <c r="BJ39" s="626" t="s">
        <v>50</v>
      </c>
      <c r="BK39" s="229" t="s">
        <v>51</v>
      </c>
      <c r="BL39" s="617" t="s">
        <v>5</v>
      </c>
      <c r="BM39" s="570" t="s">
        <v>46</v>
      </c>
      <c r="BN39" s="573" t="s">
        <v>47</v>
      </c>
      <c r="BO39" s="138" t="s">
        <v>48</v>
      </c>
      <c r="BP39" s="573" t="s">
        <v>49</v>
      </c>
      <c r="BQ39" s="575" t="s">
        <v>50</v>
      </c>
      <c r="BR39" s="618" t="s">
        <v>51</v>
      </c>
      <c r="BS39" s="628" t="s"/>
      <c r="BX39" s="253" t="s"/>
    </row>
    <row r="40" spans="1:76">
      <c r="A40" s="108">
        <v>1</v>
      </c>
      <c r="B40" s="108">
        <v>237</v>
      </c>
      <c r="C40" s="108">
        <f>=(D40-E40-F40)*1000/B40</f>
        <v>421.940928270042</v>
      </c>
      <c r="D40" s="108">
        <v>100</v>
      </c>
      <c r="E40" s="108">
        <v>0</v>
      </c>
      <c r="F40" s="108">
        <v>0</v>
      </c>
      <c r="G40" s="235">
        <f>=(E40+F40)/D40</f>
        <v>0</v>
      </c>
      <c r="H40" s="617">
        <v>1</v>
      </c>
      <c r="I40" s="629">
        <v>267</v>
      </c>
      <c r="J40" s="629">
        <f>=(K40-L40-M40)*1000/I40</f>
        <v>692.883895131086</v>
      </c>
      <c r="K40" s="124">
        <v>200</v>
      </c>
      <c r="L40" s="629">
        <v>4</v>
      </c>
      <c r="M40" s="629">
        <v>11</v>
      </c>
      <c r="N40" s="631">
        <f>=(L40+M40)/K40</f>
        <v>0.075</v>
      </c>
      <c r="O40" s="619">
        <v>1</v>
      </c>
      <c r="P40" s="108">
        <v>260</v>
      </c>
      <c r="Q40" s="108">
        <f>=(R40-S40-T40)*1000/P40</f>
        <v>1042.30769230769</v>
      </c>
      <c r="R40" s="108">
        <v>300</v>
      </c>
      <c r="S40" s="108">
        <v>6</v>
      </c>
      <c r="T40" s="108">
        <v>23</v>
      </c>
      <c r="U40" s="235">
        <f>=(S40+T40)/R40</f>
        <v>0.096666666666667</v>
      </c>
      <c r="V40" s="617">
        <v>1</v>
      </c>
      <c r="W40" s="629">
        <v>312</v>
      </c>
      <c r="X40" s="630">
        <f>=(Y40-Z40-AA40)*1000/W40</f>
        <v>1115.38461538462</v>
      </c>
      <c r="Y40" s="124">
        <v>400</v>
      </c>
      <c r="Z40" s="629">
        <v>6</v>
      </c>
      <c r="AA40" s="629">
        <v>46</v>
      </c>
      <c r="AB40" s="631">
        <f>=(Z40+AA40)/Y40</f>
        <v>0.13</v>
      </c>
      <c r="AC40" s="123">
        <v>1</v>
      </c>
      <c r="AD40" s="124">
        <v>1294</v>
      </c>
      <c r="AE40" s="125">
        <f>=(AF40-AG40-AH40)*1000/AD40</f>
        <v>304.482225656878</v>
      </c>
      <c r="AF40" s="124">
        <v>500</v>
      </c>
      <c r="AG40" s="124">
        <v>20</v>
      </c>
      <c r="AH40" s="124">
        <v>86</v>
      </c>
      <c r="AI40" s="124">
        <f>=(AG40+AH40)/AF40</f>
        <v>0.212</v>
      </c>
      <c r="AJ40" s="123">
        <v>1</v>
      </c>
      <c r="AK40" s="629">
        <v>1343</v>
      </c>
      <c r="AL40" s="630">
        <f>=(AM40-AN40-AO40)*1000/AK40</f>
        <v>333.581533879375</v>
      </c>
      <c r="AM40" s="124">
        <v>600</v>
      </c>
      <c r="AN40" s="629">
        <v>32</v>
      </c>
      <c r="AO40" s="629">
        <v>120</v>
      </c>
      <c r="AP40" s="631">
        <v>120</v>
      </c>
      <c r="AQ40" s="123">
        <v>1</v>
      </c>
      <c r="AR40" s="124">
        <v>1381</v>
      </c>
      <c r="AS40" s="125">
        <f>=(AT40-AU40-AV40)*1000/AR40</f>
        <v>388.124547429399</v>
      </c>
      <c r="AT40" s="124">
        <v>700</v>
      </c>
      <c r="AU40" s="124">
        <v>30</v>
      </c>
      <c r="AV40" s="124">
        <v>134</v>
      </c>
      <c r="AW40" s="124">
        <v>120</v>
      </c>
      <c r="AX40" s="617">
        <v>1</v>
      </c>
      <c r="AY40" s="629">
        <v>1320</v>
      </c>
      <c r="AZ40" s="583">
        <f>=(BA40-BB40-BC40)*1000/AY40</f>
        <v>441.666666666667</v>
      </c>
      <c r="BA40" s="124">
        <v>800</v>
      </c>
      <c r="BB40" s="629">
        <v>41</v>
      </c>
      <c r="BC40" s="629">
        <v>176</v>
      </c>
      <c r="BD40" s="659">
        <f>=(BB40+BC40)/BA40</f>
        <v>0.27125</v>
      </c>
      <c r="BE40" s="123">
        <v>1</v>
      </c>
      <c r="BF40" s="124">
        <v>1356</v>
      </c>
      <c r="BG40" s="108">
        <f>=(BH40-BI40-BJ40)*1000/BF40</f>
        <v>488.200589970502</v>
      </c>
      <c r="BH40" s="124">
        <v>900</v>
      </c>
      <c r="BI40" s="124">
        <v>35</v>
      </c>
      <c r="BJ40" s="124">
        <v>203</v>
      </c>
      <c r="BK40" s="122">
        <f>=(BI40+BJ40)/BH40</f>
        <v>0.264444444444444</v>
      </c>
      <c r="BL40" s="660">
        <v>1</v>
      </c>
      <c r="BM40" s="258">
        <v>1353</v>
      </c>
      <c r="BN40" s="630">
        <f>=(BO40-BP40-BQ40)*1000/BM40</f>
        <v>580.931263858093</v>
      </c>
      <c r="BO40" s="231">
        <v>1000</v>
      </c>
      <c r="BP40" s="11">
        <v>37</v>
      </c>
      <c r="BQ40" s="11">
        <v>177</v>
      </c>
      <c r="BR40" s="659">
        <f>=(BP40+BQ40)/BO40</f>
        <v>0.214</v>
      </c>
      <c r="BS40" s="628" t="s"/>
      <c r="BX40" s="253" t="s"/>
    </row>
    <row r="41" spans="1:76">
      <c r="A41" s="108">
        <v>2</v>
      </c>
      <c r="B41" s="108">
        <v>252</v>
      </c>
      <c r="C41" s="108">
        <f>=(D41-E41-F41)*1000/B41</f>
        <v>396.825396825397</v>
      </c>
      <c r="D41" s="108">
        <v>100</v>
      </c>
      <c r="E41" s="108">
        <v>0</v>
      </c>
      <c r="F41" s="108">
        <v>0</v>
      </c>
      <c r="G41" s="235">
        <f>=(E41+F41)/D41</f>
        <v>0</v>
      </c>
      <c r="H41" s="617">
        <v>2</v>
      </c>
      <c r="I41" s="629">
        <v>240</v>
      </c>
      <c r="J41" s="629">
        <f>=(K41-L41-M41)*1000/I41</f>
        <v>787.5</v>
      </c>
      <c r="K41" s="124">
        <v>200</v>
      </c>
      <c r="L41" s="629">
        <v>1</v>
      </c>
      <c r="M41" s="629">
        <v>10</v>
      </c>
      <c r="N41" s="631">
        <f>=(L41+M41)/K41</f>
        <v>0.055</v>
      </c>
      <c r="O41" s="619">
        <v>2</v>
      </c>
      <c r="P41" s="108">
        <v>256</v>
      </c>
      <c r="Q41" s="108">
        <f>=(R41-S41-T41)*1000/P41</f>
        <v>1046.875</v>
      </c>
      <c r="R41" s="108">
        <v>300</v>
      </c>
      <c r="S41" s="108">
        <v>7</v>
      </c>
      <c r="T41" s="108">
        <v>25</v>
      </c>
      <c r="U41" s="235">
        <f>=(S41+T41)/R41</f>
        <v>0.106666666666667</v>
      </c>
      <c r="V41" s="617">
        <v>2</v>
      </c>
      <c r="W41" s="629">
        <v>280</v>
      </c>
      <c r="X41" s="630">
        <f>=(Y41-Z41-AA41)*1000/W41</f>
        <v>1192.85714285714</v>
      </c>
      <c r="Y41" s="124">
        <v>400</v>
      </c>
      <c r="Z41" s="629">
        <v>8</v>
      </c>
      <c r="AA41" s="629">
        <v>58</v>
      </c>
      <c r="AB41" s="631">
        <f>=(Z41+AA41)/Y41</f>
        <v>0.165</v>
      </c>
      <c r="AC41" s="123">
        <v>2</v>
      </c>
      <c r="AD41" s="124">
        <v>1306</v>
      </c>
      <c r="AE41" s="125">
        <f>=(AF41-AG41-AH41)*1000/AD41</f>
        <v>319.295558958652</v>
      </c>
      <c r="AF41" s="124">
        <v>500</v>
      </c>
      <c r="AG41" s="124">
        <v>18</v>
      </c>
      <c r="AH41" s="124">
        <v>65</v>
      </c>
      <c r="AI41" s="124">
        <f>=(AG41+AH41)/AF41</f>
        <v>0.166</v>
      </c>
      <c r="AJ41" s="617">
        <v>2</v>
      </c>
      <c r="AK41" s="629">
        <v>1299</v>
      </c>
      <c r="AL41" s="630">
        <f>=(AM41-AN41-AO41)*1000/AK41</f>
        <v>353.348729792148</v>
      </c>
      <c r="AM41" s="124">
        <v>600</v>
      </c>
      <c r="AN41" s="629">
        <v>29</v>
      </c>
      <c r="AO41" s="629">
        <v>112</v>
      </c>
      <c r="AP41" s="631">
        <f>=(AN41+AO41)/AM41</f>
        <v>0.235</v>
      </c>
      <c r="AQ41" s="123">
        <v>2</v>
      </c>
      <c r="AR41" s="124">
        <v>1305</v>
      </c>
      <c r="AS41" s="125">
        <f>=(AT41-AU41-AV41)*1000/AR41</f>
        <v>386.206896551724</v>
      </c>
      <c r="AT41" s="124">
        <v>700</v>
      </c>
      <c r="AU41" s="124">
        <v>41</v>
      </c>
      <c r="AV41" s="124">
        <v>155</v>
      </c>
      <c r="AW41" s="124">
        <f>=(AU41+AV41)/AT41</f>
        <v>0.28</v>
      </c>
      <c r="AX41" s="617">
        <v>2</v>
      </c>
      <c r="AY41" s="629">
        <v>1310</v>
      </c>
      <c r="AZ41" s="583">
        <f>=(BA41-BB41-BC41)*1000/AY41</f>
        <v>451.908396946565</v>
      </c>
      <c r="BA41" s="124">
        <v>800</v>
      </c>
      <c r="BB41" s="629">
        <v>40</v>
      </c>
      <c r="BC41" s="629">
        <v>168</v>
      </c>
      <c r="BD41" s="659">
        <f>=(BB41+BC41)/BA41</f>
        <v>0.26</v>
      </c>
      <c r="BE41" s="123">
        <v>2</v>
      </c>
      <c r="BF41" s="124">
        <v>1341</v>
      </c>
      <c r="BG41" s="108">
        <f>=(BH41-BI41-BJ41)*1000/BF41</f>
        <v>524.981357196122</v>
      </c>
      <c r="BH41" s="124">
        <v>900</v>
      </c>
      <c r="BI41" s="124">
        <v>32</v>
      </c>
      <c r="BJ41" s="124">
        <v>164</v>
      </c>
      <c r="BK41" s="125">
        <f>=(BI41+BJ41)/BH41</f>
        <v>0.217777777777778</v>
      </c>
      <c r="BL41" s="123">
        <v>2</v>
      </c>
      <c r="BM41" s="258">
        <v>1357</v>
      </c>
      <c r="BN41" s="630">
        <f>=(BO41-BP41-BQ41)*1000/BM41</f>
        <v>549.00515843773</v>
      </c>
      <c r="BO41" s="231">
        <v>1000</v>
      </c>
      <c r="BP41" s="11">
        <v>45</v>
      </c>
      <c r="BQ41" s="11">
        <v>210</v>
      </c>
      <c r="BR41" s="659">
        <f>=(BP41+BQ41)/BO41</f>
        <v>0.255</v>
      </c>
      <c r="BS41" s="628" t="s"/>
      <c r="BX41" s="253" t="s"/>
    </row>
    <row r="42" spans="1:76">
      <c r="A42" s="108">
        <v>3</v>
      </c>
      <c r="B42" s="108">
        <v>228</v>
      </c>
      <c r="C42" s="108">
        <f>=(D42-E42-F42)*1000/B42</f>
        <v>438.59649122807</v>
      </c>
      <c r="D42" s="108">
        <v>100</v>
      </c>
      <c r="E42" s="108">
        <v>0</v>
      </c>
      <c r="F42" s="108">
        <v>0</v>
      </c>
      <c r="G42" s="235">
        <f>=(E42+F42)/D42</f>
        <v>0</v>
      </c>
      <c r="H42" s="617">
        <v>3</v>
      </c>
      <c r="I42" s="629">
        <v>255</v>
      </c>
      <c r="J42" s="629">
        <f>=(K42-L42-M42)*1000/I42</f>
        <v>725.490196078431</v>
      </c>
      <c r="K42" s="124">
        <v>200</v>
      </c>
      <c r="L42" s="629">
        <v>3</v>
      </c>
      <c r="M42" s="629">
        <v>12</v>
      </c>
      <c r="N42" s="631">
        <f>=(L42+M42)/K42</f>
        <v>0.075</v>
      </c>
      <c r="O42" s="619">
        <v>3</v>
      </c>
      <c r="P42" s="108">
        <v>259</v>
      </c>
      <c r="Q42" s="108">
        <f>=(R42-S42-T42)*1000/P42</f>
        <v>1019.30501930502</v>
      </c>
      <c r="R42" s="108">
        <v>300</v>
      </c>
      <c r="S42" s="108">
        <v>7</v>
      </c>
      <c r="T42" s="108">
        <v>29</v>
      </c>
      <c r="U42" s="235">
        <f>=(S42+T42)/R42</f>
        <v>0.12</v>
      </c>
      <c r="V42" s="617">
        <v>3</v>
      </c>
      <c r="W42" s="629">
        <v>290</v>
      </c>
      <c r="X42" s="630">
        <f>=(Y42-Z42-AA42)*1000/W42</f>
        <v>1155.1724137931</v>
      </c>
      <c r="Y42" s="124">
        <v>400</v>
      </c>
      <c r="Z42" s="629">
        <v>8</v>
      </c>
      <c r="AA42" s="629">
        <v>57</v>
      </c>
      <c r="AB42" s="631">
        <f>=(Z42+AA42)/Y42</f>
        <v>0.1625</v>
      </c>
      <c r="AC42" s="123">
        <v>3</v>
      </c>
      <c r="AD42" s="124">
        <v>1305</v>
      </c>
      <c r="AE42" s="125">
        <f>=(AF42-AG42-AH42)*1000/AD42</f>
        <v>299.616858237548</v>
      </c>
      <c r="AF42" s="124">
        <v>500</v>
      </c>
      <c r="AG42" s="124">
        <v>19</v>
      </c>
      <c r="AH42" s="124">
        <v>90</v>
      </c>
      <c r="AI42" s="124">
        <f>=(AG42+AH42)/AF42</f>
        <v>0.218</v>
      </c>
      <c r="AJ42" s="123">
        <v>3</v>
      </c>
      <c r="AK42" s="629">
        <v>1318</v>
      </c>
      <c r="AL42" s="630">
        <f>=(AM42-AN42-AO42)*1000/AK42</f>
        <v>340.667678300455</v>
      </c>
      <c r="AM42" s="124">
        <v>600</v>
      </c>
      <c r="AN42" s="629">
        <v>31</v>
      </c>
      <c r="AO42" s="23">
        <v>120</v>
      </c>
      <c r="AP42" s="631">
        <f>=(AN42+AO42)/AM42</f>
        <v>0.251666666666667</v>
      </c>
      <c r="AQ42" s="123">
        <v>3</v>
      </c>
      <c r="AR42" s="124">
        <v>1322</v>
      </c>
      <c r="AS42" s="125">
        <f>=(AT42-AU42-AV42)*1000/AR42</f>
        <v>397.125567322239</v>
      </c>
      <c r="AT42" s="124">
        <v>700</v>
      </c>
      <c r="AU42" s="124">
        <v>38</v>
      </c>
      <c r="AV42" s="633">
        <v>137</v>
      </c>
      <c r="AW42" s="124">
        <f>=(AU42+AV42)/AT42</f>
        <v>0.25</v>
      </c>
      <c r="AX42" s="617">
        <v>3</v>
      </c>
      <c r="AY42" s="629">
        <v>1359</v>
      </c>
      <c r="AZ42" s="583">
        <f>=(BA42-BB42-BC42)*1000/AY42</f>
        <v>431.935246504783</v>
      </c>
      <c r="BA42" s="124">
        <v>800</v>
      </c>
      <c r="BB42" s="629">
        <v>36</v>
      </c>
      <c r="BC42" s="629">
        <v>177</v>
      </c>
      <c r="BD42" s="659">
        <f>=(BB42+BC42)/BA42</f>
        <v>0.26625</v>
      </c>
      <c r="BE42" s="123">
        <v>3</v>
      </c>
      <c r="BF42" s="124">
        <v>1344</v>
      </c>
      <c r="BG42" s="108">
        <f>=(BH42-BI42-BJ42)*1000/BF42</f>
        <v>482.142857142857</v>
      </c>
      <c r="BH42" s="124">
        <v>900</v>
      </c>
      <c r="BI42" s="124">
        <v>45</v>
      </c>
      <c r="BJ42" s="124">
        <v>207</v>
      </c>
      <c r="BK42" s="125">
        <f>=(BI42+BJ42)/BH42</f>
        <v>0.28</v>
      </c>
      <c r="BL42" s="123">
        <v>3</v>
      </c>
      <c r="BM42" s="258">
        <v>1327</v>
      </c>
      <c r="BN42" s="630">
        <f>=(BO42-BP42-BQ42)*1000/BM42</f>
        <v>568.952524491334</v>
      </c>
      <c r="BO42" s="231">
        <v>1000</v>
      </c>
      <c r="BP42" s="11">
        <v>46</v>
      </c>
      <c r="BQ42" s="11">
        <v>199</v>
      </c>
      <c r="BR42" s="659">
        <f>=(BP42+BQ42)/BO42</f>
        <v>0.245</v>
      </c>
      <c r="BS42" s="628" t="s"/>
      <c r="BX42" s="253" t="s"/>
    </row>
    <row r="43" spans="1:76">
      <c r="A43" s="108">
        <v>4</v>
      </c>
      <c r="B43" s="108">
        <v>235</v>
      </c>
      <c r="C43" s="108">
        <f>=(D43-E43-F43)*1000/B43</f>
        <v>425.531914893617</v>
      </c>
      <c r="D43" s="108">
        <v>100</v>
      </c>
      <c r="E43" s="108">
        <v>0</v>
      </c>
      <c r="F43" s="108">
        <v>0</v>
      </c>
      <c r="G43" s="235">
        <f>=(E43+F43)/D43</f>
        <v>0</v>
      </c>
      <c r="H43" s="617">
        <v>4</v>
      </c>
      <c r="I43" s="629">
        <v>267</v>
      </c>
      <c r="J43" s="629">
        <f>=(K43-L43-M43)*1000/I43</f>
        <v>692.883895131086</v>
      </c>
      <c r="K43" s="124">
        <v>200</v>
      </c>
      <c r="L43" s="629">
        <v>2</v>
      </c>
      <c r="M43" s="629">
        <v>13</v>
      </c>
      <c r="N43" s="631">
        <f>=(L43+M43)/K43</f>
        <v>0.075</v>
      </c>
      <c r="O43" s="619">
        <v>4</v>
      </c>
      <c r="P43" s="108">
        <v>266</v>
      </c>
      <c r="Q43" s="108">
        <f>=(R43-S43-T43)*1000/P43</f>
        <v>1026.31578947368</v>
      </c>
      <c r="R43" s="108">
        <v>300</v>
      </c>
      <c r="S43" s="108">
        <v>7</v>
      </c>
      <c r="T43" s="108">
        <v>20</v>
      </c>
      <c r="U43" s="235">
        <f>=(S43+T43)/R43</f>
        <v>0.09</v>
      </c>
      <c r="V43" s="617">
        <v>4</v>
      </c>
      <c r="W43" s="629">
        <v>265</v>
      </c>
      <c r="X43" s="630">
        <f>=(Y43-Z43-AA43)*1000/W43</f>
        <v>1267.92452830189</v>
      </c>
      <c r="Y43" s="124">
        <v>400</v>
      </c>
      <c r="Z43" s="629">
        <v>7</v>
      </c>
      <c r="AA43" s="629">
        <v>57</v>
      </c>
      <c r="AB43" s="631">
        <f>=(Z43+AA43)/Y43</f>
        <v>0.16</v>
      </c>
      <c r="AC43" s="123">
        <v>4</v>
      </c>
      <c r="AD43" s="124">
        <v>1303</v>
      </c>
      <c r="AE43" s="125">
        <f>=(AF43-AG43-AH43)*1000/AD43</f>
        <v>302.379125095933</v>
      </c>
      <c r="AF43" s="124">
        <v>500</v>
      </c>
      <c r="AG43" s="124">
        <v>21</v>
      </c>
      <c r="AH43" s="124">
        <v>85</v>
      </c>
      <c r="AI43" s="124">
        <f>=(AG43+AH43)/AF43</f>
        <v>0.212</v>
      </c>
      <c r="AJ43" s="123">
        <v>4</v>
      </c>
      <c r="AK43" s="629">
        <v>1309</v>
      </c>
      <c r="AL43" s="630">
        <f>=(AM43-AN43-AO43)*1000/AK43</f>
        <v>352.941176470588</v>
      </c>
      <c r="AM43" s="124">
        <v>600</v>
      </c>
      <c r="AN43" s="629">
        <v>26</v>
      </c>
      <c r="AO43" s="629">
        <v>112</v>
      </c>
      <c r="AP43" s="631">
        <f>=(AN43+AO43)/AM43</f>
        <v>0.23</v>
      </c>
      <c r="AQ43" s="137">
        <v>4</v>
      </c>
      <c r="AR43" s="124">
        <v>1334</v>
      </c>
      <c r="AS43" s="125">
        <f>=(AT43-AU43-AV43)*1000/AR43</f>
        <v>397.301349325337</v>
      </c>
      <c r="AT43" s="124">
        <v>700</v>
      </c>
      <c r="AU43" s="124">
        <v>39</v>
      </c>
      <c r="AV43" s="124">
        <v>131</v>
      </c>
      <c r="AW43" s="124">
        <f>=(AU43+AV43)/AT43</f>
        <v>0.242857142857143</v>
      </c>
      <c r="AX43" s="617">
        <v>4</v>
      </c>
      <c r="AY43" s="629">
        <v>1343</v>
      </c>
      <c r="AZ43" s="583">
        <f>=(BA43-BB43-BC43)*1000/AY43</f>
        <v>448.25018615041</v>
      </c>
      <c r="BA43" s="124">
        <v>800</v>
      </c>
      <c r="BB43" s="629">
        <v>37</v>
      </c>
      <c r="BC43" s="629">
        <v>161</v>
      </c>
      <c r="BD43" s="659">
        <f>=(BB43+BC43)/BA43</f>
        <v>0.2475</v>
      </c>
      <c r="BE43" s="123">
        <v>4</v>
      </c>
      <c r="BF43" s="124">
        <v>1392</v>
      </c>
      <c r="BG43" s="108">
        <f>=(BH43-BI43-BJ43)*1000/BF43</f>
        <v>477.011494252874</v>
      </c>
      <c r="BH43" s="124">
        <v>900</v>
      </c>
      <c r="BI43" s="124">
        <v>52</v>
      </c>
      <c r="BJ43" s="124">
        <v>184</v>
      </c>
      <c r="BK43" s="125">
        <f>=(BI43+BJ43)/BH43</f>
        <v>0.262222222222222</v>
      </c>
      <c r="BL43" s="123">
        <v>4</v>
      </c>
      <c r="BM43" s="258">
        <v>1367</v>
      </c>
      <c r="BN43" s="630">
        <f>=(BO43-BP43-BQ43)*1000/BM43</f>
        <v>559.619604974396</v>
      </c>
      <c r="BO43" s="231">
        <v>1000</v>
      </c>
      <c r="BP43" s="11">
        <v>40</v>
      </c>
      <c r="BQ43" s="11">
        <v>195</v>
      </c>
      <c r="BR43" s="659">
        <f>=(BP43+BQ43)/BO43</f>
        <v>0.235</v>
      </c>
      <c r="BS43" s="628" t="s"/>
      <c r="BX43" s="253" t="s"/>
    </row>
    <row r="44" spans="1:76">
      <c r="A44" s="108">
        <v>5</v>
      </c>
      <c r="B44" s="108">
        <v>252</v>
      </c>
      <c r="C44" s="108">
        <f>=(D44-E44-F44)*1000/B44</f>
        <v>396.825396825397</v>
      </c>
      <c r="D44" s="108">
        <v>100</v>
      </c>
      <c r="E44" s="108">
        <v>0</v>
      </c>
      <c r="F44" s="108">
        <v>0</v>
      </c>
      <c r="G44" s="235">
        <f>=(E44+F44)/D44</f>
        <v>0</v>
      </c>
      <c r="H44" s="634">
        <v>5</v>
      </c>
      <c r="I44" s="573">
        <v>268</v>
      </c>
      <c r="J44" s="629">
        <f>=(K44-L44-M44)*1000/I44</f>
        <v>690.298507462687</v>
      </c>
      <c r="K44" s="138">
        <v>200</v>
      </c>
      <c r="L44" s="573">
        <v>3</v>
      </c>
      <c r="M44" s="573">
        <v>12</v>
      </c>
      <c r="N44" s="631">
        <f>=(L44+M44)/K44</f>
        <v>0.075</v>
      </c>
      <c r="O44" s="619">
        <v>5</v>
      </c>
      <c r="P44" s="108">
        <v>252</v>
      </c>
      <c r="Q44" s="108">
        <f>=(R44-S44-T44)*1000/P44</f>
        <v>1075.39682539683</v>
      </c>
      <c r="R44" s="108">
        <v>300</v>
      </c>
      <c r="S44" s="108">
        <v>6</v>
      </c>
      <c r="T44" s="108">
        <v>23</v>
      </c>
      <c r="U44" s="235">
        <f>=(S44+T44)/R44</f>
        <v>0.096666666666667</v>
      </c>
      <c r="V44" s="634">
        <v>5</v>
      </c>
      <c r="W44" s="573">
        <v>284</v>
      </c>
      <c r="X44" s="635">
        <f>=(Y44-Z44-AA44)*1000/W44</f>
        <v>1225.35211267606</v>
      </c>
      <c r="Y44" s="124">
        <v>400</v>
      </c>
      <c r="Z44" s="573">
        <v>6</v>
      </c>
      <c r="AA44" s="573">
        <v>46</v>
      </c>
      <c r="AB44" s="631">
        <f>=(Z44+AA44)/Y44</f>
        <v>0.13</v>
      </c>
      <c r="AC44" s="137">
        <v>5</v>
      </c>
      <c r="AD44" s="138">
        <v>1317</v>
      </c>
      <c r="AE44" s="139">
        <f>=(AF44-AG44-AH44)*1000/AD44</f>
        <v>312.072892938497</v>
      </c>
      <c r="AF44" s="124">
        <v>500</v>
      </c>
      <c r="AG44" s="138">
        <v>18</v>
      </c>
      <c r="AH44" s="138">
        <v>71</v>
      </c>
      <c r="AI44" s="231">
        <f>=(AG44+AH44)/AF44</f>
        <v>0.178</v>
      </c>
      <c r="AJ44" s="123">
        <v>5</v>
      </c>
      <c r="AK44" s="573">
        <v>1320</v>
      </c>
      <c r="AL44" s="635">
        <f>=(AM44-AN44-AO44)*1000/AK44</f>
        <v>343.939393939394</v>
      </c>
      <c r="AM44" s="124">
        <v>600</v>
      </c>
      <c r="AN44" s="573">
        <v>26</v>
      </c>
      <c r="AO44" s="573">
        <v>120</v>
      </c>
      <c r="AP44" s="631">
        <f>=(AN44+AO44)/AM44</f>
        <v>0.243333333333333</v>
      </c>
      <c r="AQ44" s="619">
        <v>5</v>
      </c>
      <c r="AR44" s="651">
        <v>1377</v>
      </c>
      <c r="AS44" s="139">
        <f>=(AT44-AU44-AV44)*1000/AR44</f>
        <v>376.180101670298</v>
      </c>
      <c r="AT44" s="124">
        <v>700</v>
      </c>
      <c r="AU44" s="138">
        <v>39</v>
      </c>
      <c r="AV44" s="138">
        <v>143</v>
      </c>
      <c r="AW44" s="124">
        <f>=(AU44+AV44)/AT44</f>
        <v>0.26</v>
      </c>
      <c r="AX44" s="634">
        <v>5</v>
      </c>
      <c r="AY44" s="573">
        <v>1346</v>
      </c>
      <c r="AZ44" s="583">
        <f>=(BA44-BB44-BC44)*1000/AY44</f>
        <v>445.765230312036</v>
      </c>
      <c r="BA44" s="124">
        <v>800</v>
      </c>
      <c r="BB44" s="598">
        <v>39</v>
      </c>
      <c r="BC44" s="598">
        <v>161</v>
      </c>
      <c r="BD44" s="659">
        <f>=(BB44+BC44)/BA44</f>
        <v>0.25</v>
      </c>
      <c r="BE44" s="137">
        <v>5</v>
      </c>
      <c r="BF44" s="138">
        <v>1425</v>
      </c>
      <c r="BG44" s="576">
        <f>=(BH44-BI44-BJ44)*1000/BF44</f>
        <v>472.982456140351</v>
      </c>
      <c r="BH44" s="138">
        <v>900</v>
      </c>
      <c r="BI44" s="576">
        <v>39</v>
      </c>
      <c r="BJ44" s="576">
        <v>187</v>
      </c>
      <c r="BK44" s="651">
        <f>=(BI44+BJ44)/BH44</f>
        <v>0.251111111111111</v>
      </c>
      <c r="BL44" s="617">
        <v>5</v>
      </c>
      <c r="BM44" s="258">
        <v>1356</v>
      </c>
      <c r="BN44" s="635">
        <f>=(BO44-BP44-BQ44)*1000/BM44</f>
        <v>600.294985250738</v>
      </c>
      <c r="BO44" s="231">
        <v>1000</v>
      </c>
      <c r="BP44" s="11">
        <v>26</v>
      </c>
      <c r="BQ44" s="11">
        <v>160</v>
      </c>
      <c r="BR44" s="659">
        <f>=(BP44+BQ44)/BO44</f>
        <v>0.186</v>
      </c>
      <c r="BS44" s="628" t="s"/>
      <c r="BX44" s="253" t="s"/>
    </row>
    <row r="45" spans="1:76">
      <c r="A45" s="15" t="s">
        <v>11</v>
      </c>
      <c r="B45" s="139">
        <f>=AVERAGE(B40:B44)</f>
        <v>240.8</v>
      </c>
      <c r="C45" s="139">
        <f>=AVERAGE(C40:C44)</f>
        <v>415.944025608505</v>
      </c>
      <c r="D45" s="576">
        <f>=AVERAGE(D40:D44)</f>
        <v>100</v>
      </c>
      <c r="E45" s="139">
        <f>=AVERAGE(E40:E44)</f>
        <v>0</v>
      </c>
      <c r="F45" s="139">
        <f>=AVERAGE(F40:F44)</f>
        <v>0</v>
      </c>
      <c r="G45" s="620">
        <f>=(E45+F45)/D45</f>
        <v>0</v>
      </c>
      <c r="H45" s="661" t="s">
        <v>11</v>
      </c>
      <c r="I45" s="635">
        <f>=AVERAGE(I40:I44)</f>
        <v>259.4</v>
      </c>
      <c r="J45" s="635">
        <f>=AVERAGE(J40:J44)</f>
        <v>717.811298760658</v>
      </c>
      <c r="K45" s="573">
        <f>=AVERAGE(K40:K44)</f>
        <v>200</v>
      </c>
      <c r="L45" s="635">
        <f>=AVERAGE(L40:L44)</f>
        <v>2.6</v>
      </c>
      <c r="M45" s="635">
        <f>=AVERAGE(M40:M44)</f>
        <v>11.6</v>
      </c>
      <c r="N45" s="575">
        <f>=(L45+M45)/K45</f>
        <v>0.071</v>
      </c>
      <c r="O45" s="662" t="s">
        <v>11</v>
      </c>
      <c r="P45" s="139">
        <f>=AVERAGE(P40:P44)</f>
        <v>258.6</v>
      </c>
      <c r="Q45" s="139">
        <f>=AVERAGE(Q40:Q44)</f>
        <v>1042.04006529664</v>
      </c>
      <c r="R45" s="576">
        <f>=AVERAGE(R40:R44)</f>
        <v>300</v>
      </c>
      <c r="S45" s="139">
        <f>=AVERAGE(S40:S44)</f>
        <v>6.6</v>
      </c>
      <c r="T45" s="139">
        <f>=AVERAGE(T40:T44)</f>
        <v>24</v>
      </c>
      <c r="U45" s="620">
        <f>=(S45+T45)/R45</f>
        <v>0.102</v>
      </c>
      <c r="V45" s="661" t="s">
        <v>11</v>
      </c>
      <c r="W45" s="635">
        <f>=AVERAGE(W40:W44)</f>
        <v>286.2</v>
      </c>
      <c r="X45" s="663">
        <f>=AVERAGE(X40:X44)</f>
        <v>1191.33816260256</v>
      </c>
      <c r="Y45" s="573">
        <f>=AVERAGE(Y40:Y44)</f>
        <v>400</v>
      </c>
      <c r="Z45" s="635">
        <f>=AVERAGE(Z40:Z44)</f>
        <v>7</v>
      </c>
      <c r="AA45" s="635">
        <f>=AVERAGE(AA40:AA44)</f>
        <v>52.8</v>
      </c>
      <c r="AB45" s="575">
        <f>=(Z45+AA45)/Y45</f>
        <v>0.1495</v>
      </c>
      <c r="AC45" s="664" t="s">
        <v>11</v>
      </c>
      <c r="AD45" s="139">
        <f>=AVERAGE(AD40:AD44)</f>
        <v>1305</v>
      </c>
      <c r="AE45" s="651">
        <f>=AVERAGE(AE40:AE44)</f>
        <v>307.569332177501</v>
      </c>
      <c r="AF45" s="138">
        <f>=AVERAGE(AF40:AF44)</f>
        <v>500</v>
      </c>
      <c r="AG45" s="576">
        <f>=AVERAGE(AG40:AG44)</f>
        <v>19.2</v>
      </c>
      <c r="AH45" s="576">
        <f>=AVERAGE(AH40:AH44)</f>
        <v>79.4</v>
      </c>
      <c r="AI45" s="233">
        <f>=(AG45+AH45)/AF45</f>
        <v>0.1972</v>
      </c>
      <c r="AJ45" s="665" t="s">
        <v>11</v>
      </c>
      <c r="AK45" s="635">
        <f>=AVERAGE(AK40:AK44)</f>
        <v>1317.8</v>
      </c>
      <c r="AL45" s="663">
        <f>=AVERAGE(AL40:AL44)</f>
        <v>344.895702476392</v>
      </c>
      <c r="AM45" s="573">
        <f>=AVERAGE(AM40:AM44)</f>
        <v>600</v>
      </c>
      <c r="AN45" s="598">
        <f>=AVERAGE(AN40:AN44)</f>
        <v>28.8</v>
      </c>
      <c r="AO45" s="598">
        <f>=AVERAGE(AO40:AO44)</f>
        <v>116.8</v>
      </c>
      <c r="AP45" s="575">
        <f>=(AN45+AO45)/AM45</f>
        <v>0.242666666666667</v>
      </c>
      <c r="AQ45" s="662" t="s">
        <v>11</v>
      </c>
      <c r="AR45" s="654">
        <f>=AVERAGE(AR40:AR44)</f>
        <v>1343.8</v>
      </c>
      <c r="AS45" s="651">
        <f>=AVERAGE(AS40:AS44)</f>
        <v>388.987692459799</v>
      </c>
      <c r="AT45" s="138">
        <f>=AVERAGE(AT40:AT44)</f>
        <v>700</v>
      </c>
      <c r="AU45" s="576">
        <f>=AVERAGE(AU40:AU44)</f>
        <v>37.4</v>
      </c>
      <c r="AV45" s="576">
        <f>=AVERAGE(AV40:AV44)</f>
        <v>140</v>
      </c>
      <c r="AW45" s="233">
        <f>=(AU45+AV45)/AT45</f>
        <v>0.253428571428571</v>
      </c>
      <c r="AX45" s="661" t="s">
        <v>11</v>
      </c>
      <c r="AY45" s="635">
        <f>=AVERAGE(AY40:AY44)</f>
        <v>1335.6</v>
      </c>
      <c r="AZ45" s="598">
        <f>=AVERAGE(AZ40:AZ44)</f>
        <v>443.905145316092</v>
      </c>
      <c r="BA45" s="598">
        <f>=AVERAGE(BA40:BA44)</f>
        <v>800</v>
      </c>
      <c r="BB45" s="598">
        <f>=AVERAGE(BB40:BB44)</f>
        <v>38.6</v>
      </c>
      <c r="BC45" s="598">
        <f>=AVERAGE(BC40:BC44)</f>
        <v>168.6</v>
      </c>
      <c r="BD45" s="618">
        <f>=AVERAGE(BD40:BD44)</f>
        <v>0.259</v>
      </c>
      <c r="BE45" s="666" t="s">
        <v>11</v>
      </c>
      <c r="BF45" s="139">
        <f>=AVERAGE(BF40:BF44)</f>
        <v>1371.6</v>
      </c>
      <c r="BG45" s="576">
        <f>=AVERAGE(BG40:BG44)</f>
        <v>489.063750940541</v>
      </c>
      <c r="BH45" s="576">
        <f>=AVERAGE(BH40:BH44)</f>
        <v>900</v>
      </c>
      <c r="BI45" s="576">
        <f>=AVERAGE(BI40:BI44)</f>
        <v>40.6</v>
      </c>
      <c r="BJ45" s="576">
        <f>=AVERAGE(BJ40:BJ44)</f>
        <v>189</v>
      </c>
      <c r="BK45" s="576">
        <f>=AVERAGE(BK40:BK44)</f>
        <v>0.255111111111111</v>
      </c>
      <c r="BL45" s="661" t="s">
        <v>11</v>
      </c>
      <c r="BM45" s="635">
        <f>=AVERAGE(BM40:BM44)</f>
        <v>1352</v>
      </c>
      <c r="BN45" s="663">
        <f>=AVERAGE(BN40:BN44)</f>
        <v>571.760707402458</v>
      </c>
      <c r="BO45" s="598">
        <f>=AVERAGE(BO40:BO44)</f>
        <v>1000</v>
      </c>
      <c r="BP45" s="667">
        <f>=AVERAGE(BP40:BP44)</f>
        <v>38.8</v>
      </c>
      <c r="BQ45" s="667">
        <f>=AVERAGE(BQ40:BQ44)</f>
        <v>188.2</v>
      </c>
      <c r="BR45" s="618">
        <f>=AVERAGE(BR40:BR44)</f>
        <v>0.227</v>
      </c>
      <c r="BS45" s="628" t="s"/>
      <c r="BT45" s="253" t="s"/>
      <c r="BU45" s="253" t="s"/>
      <c r="BV45" s="253" t="s"/>
      <c r="BW45" s="253" t="s"/>
      <c r="BX45" s="253" t="s"/>
    </row>
    <row r="46" spans="1:79" s="739">
      <c r="A46" s="668" t="s"/>
      <c r="B46" s="668" t="s"/>
      <c r="C46" s="668" t="s"/>
      <c r="D46" s="668" t="s"/>
      <c r="E46" s="668" t="s"/>
      <c r="F46" s="668" t="s"/>
      <c r="G46" s="668" t="s"/>
      <c r="H46" s="669" t="s"/>
      <c r="I46" s="670" t="s"/>
      <c r="J46" s="670" t="s"/>
      <c r="K46" s="670" t="s"/>
      <c r="L46" s="670" t="s"/>
      <c r="M46" s="670" t="s"/>
      <c r="N46" s="671" t="s"/>
      <c r="O46" s="672" t="s"/>
      <c r="P46" s="673" t="s"/>
      <c r="Q46" s="673" t="s"/>
      <c r="R46" s="673" t="s"/>
      <c r="S46" s="673" t="s"/>
      <c r="T46" s="673" t="s"/>
      <c r="U46" s="673" t="s"/>
      <c r="V46" s="669" t="s"/>
      <c r="W46" s="668" t="s"/>
      <c r="X46" s="668" t="s"/>
      <c r="Y46" s="668" t="s"/>
      <c r="Z46" s="668" t="s"/>
      <c r="AA46" s="668" t="s"/>
      <c r="AB46" s="668" t="s"/>
      <c r="AC46" s="669" t="s"/>
      <c r="AD46" s="668" t="s"/>
      <c r="AE46" s="668" t="s"/>
      <c r="AF46" s="668" t="s"/>
      <c r="AG46" s="668" t="s"/>
      <c r="AH46" s="668" t="s"/>
      <c r="AI46" s="668" t="s"/>
      <c r="AJ46" s="669" t="s"/>
      <c r="AK46" s="668" t="s"/>
      <c r="AL46" s="668" t="s"/>
      <c r="AM46" s="668" t="s"/>
      <c r="AN46" s="668" t="s"/>
      <c r="AO46" s="668" t="s"/>
      <c r="AP46" s="668" t="s"/>
      <c r="AQ46" s="669" t="s"/>
      <c r="AR46" s="668" t="s"/>
      <c r="AS46" s="668" t="s"/>
      <c r="AT46" s="668" t="s"/>
      <c r="AU46" s="668" t="s"/>
      <c r="AV46" s="668" t="s"/>
      <c r="AW46" s="668" t="s"/>
      <c r="AX46" s="669" t="s"/>
      <c r="AY46" s="668" t="s"/>
      <c r="AZ46" s="668" t="s"/>
      <c r="BA46" s="668" t="s"/>
      <c r="BB46" s="668" t="s"/>
      <c r="BC46" s="668" t="s"/>
      <c r="BD46" s="668" t="s"/>
      <c r="BE46" s="669" t="s"/>
      <c r="BF46" s="668" t="s"/>
      <c r="BG46" s="668" t="s"/>
      <c r="BH46" s="668" t="s"/>
      <c r="BI46" s="668" t="s"/>
      <c r="BJ46" s="668" t="s"/>
      <c r="BK46" s="668" t="s"/>
      <c r="BL46" s="669" t="s"/>
      <c r="BM46" s="668" t="s"/>
      <c r="BN46" s="668" t="s"/>
      <c r="BO46" s="668" t="s"/>
      <c r="BP46" s="668" t="s"/>
      <c r="BQ46" s="668" t="s"/>
      <c r="BR46" s="668" t="s"/>
      <c r="BS46" s="669" t="s"/>
      <c r="BT46" s="668" t="s"/>
      <c r="BU46" s="668" t="s"/>
      <c r="BV46" s="668" t="s"/>
      <c r="BW46" s="668" t="s"/>
      <c r="BX46" s="668" t="s"/>
      <c r="BY46" s="668" t="s"/>
      <c r="BZ46" s="668" t="s"/>
      <c r="CA46" s="668" t="s"/>
    </row>
    <row r="47" spans="1:70">
      <c r="A47" s="57" t="s"/>
      <c r="B47" s="57" t="s"/>
      <c r="C47" s="57" t="s"/>
      <c r="D47" s="57" t="s"/>
      <c r="E47" s="57" t="s"/>
      <c r="F47" s="57" t="s"/>
      <c r="G47" s="57" t="s"/>
      <c r="H47" s="674" t="s">
        <v>259</v>
      </c>
      <c r="I47" s="675" t="s"/>
      <c r="J47" s="675" t="s"/>
      <c r="K47" s="76" t="s"/>
      <c r="L47" s="675" t="s"/>
      <c r="M47" s="675" t="s"/>
      <c r="N47" s="676" t="s"/>
      <c r="O47" s="677" t="s"/>
      <c r="P47" s="678" t="s"/>
      <c r="Q47" s="678" t="s"/>
      <c r="R47" s="678" t="s"/>
      <c r="S47" s="678" t="s"/>
      <c r="T47" s="678" t="s"/>
      <c r="U47" s="678" t="s"/>
      <c r="V47" s="674" t="s">
        <v>260</v>
      </c>
      <c r="W47" s="675" t="s"/>
      <c r="X47" s="675" t="s"/>
      <c r="Y47" s="76" t="s"/>
      <c r="Z47" s="675" t="s"/>
      <c r="AA47" s="675" t="s"/>
      <c r="AB47" s="676" t="s"/>
      <c r="AC47" s="677" t="s"/>
      <c r="AD47" s="678" t="s"/>
      <c r="AE47" s="678" t="s"/>
      <c r="AF47" s="678" t="s"/>
      <c r="AG47" s="678" t="s"/>
      <c r="AH47" s="678" t="s"/>
      <c r="AI47" s="678" t="s"/>
      <c r="AJ47" s="674" t="s">
        <v>261</v>
      </c>
      <c r="AK47" s="675" t="s"/>
      <c r="AL47" s="675" t="s"/>
      <c r="AM47" s="76" t="s"/>
      <c r="AN47" s="675" t="s"/>
      <c r="AO47" s="675" t="s"/>
      <c r="AP47" s="676" t="s"/>
      <c r="AQ47" s="677" t="s"/>
      <c r="AR47" s="678" t="s"/>
      <c r="AS47" s="678" t="s"/>
      <c r="AT47" s="678" t="s"/>
      <c r="AU47" s="678" t="s"/>
      <c r="AV47" s="678" t="s"/>
      <c r="AW47" s="678" t="s"/>
      <c r="AX47" s="679" t="s">
        <v>262</v>
      </c>
      <c r="AY47" s="675" t="s"/>
      <c r="AZ47" s="675" t="s"/>
      <c r="BA47" s="76" t="s"/>
      <c r="BB47" s="675" t="s"/>
      <c r="BC47" s="675" t="s"/>
      <c r="BD47" s="675" t="s"/>
      <c r="BE47" s="123" t="s"/>
      <c r="BF47" s="678" t="s"/>
      <c r="BG47" s="678" t="s"/>
      <c r="BH47" s="678" t="s"/>
      <c r="BI47" s="678" t="s"/>
      <c r="BJ47" s="678" t="s"/>
      <c r="BK47" s="678" t="s"/>
      <c r="BL47" s="674" t="s">
        <v>263</v>
      </c>
      <c r="BM47" s="675" t="s"/>
      <c r="BN47" s="675" t="s"/>
      <c r="BO47" s="76" t="s"/>
      <c r="BP47" s="675" t="s"/>
      <c r="BQ47" s="675" t="s"/>
      <c r="BR47" s="676" t="s"/>
    </row>
    <row r="48" spans="1:70">
      <c r="A48" s="253" t="s"/>
      <c r="B48" s="253" t="s"/>
      <c r="C48" s="253" t="s"/>
      <c r="D48" s="253" t="s"/>
      <c r="E48" s="253" t="s"/>
      <c r="F48" s="253" t="s"/>
      <c r="G48" s="253" t="s"/>
      <c r="H48" s="621" t="s">
        <v>5</v>
      </c>
      <c r="I48" s="680" t="s">
        <v>46</v>
      </c>
      <c r="J48" s="622" t="s">
        <v>47</v>
      </c>
      <c r="K48" s="623" t="s">
        <v>48</v>
      </c>
      <c r="L48" s="622" t="s">
        <v>49</v>
      </c>
      <c r="M48" s="624" t="s">
        <v>50</v>
      </c>
      <c r="N48" s="625" t="s">
        <v>51</v>
      </c>
      <c r="O48" s="628" t="s"/>
      <c r="P48" s="646" t="s"/>
      <c r="Q48" s="646" t="s"/>
      <c r="R48" s="646" t="s"/>
      <c r="S48" s="646" t="s"/>
      <c r="T48" s="646" t="s"/>
      <c r="U48" s="646" t="s"/>
      <c r="V48" s="621" t="s">
        <v>5</v>
      </c>
      <c r="W48" s="680" t="s">
        <v>46</v>
      </c>
      <c r="X48" s="622" t="s">
        <v>47</v>
      </c>
      <c r="Y48" s="623" t="s">
        <v>48</v>
      </c>
      <c r="Z48" s="622" t="s">
        <v>49</v>
      </c>
      <c r="AA48" s="624" t="s">
        <v>50</v>
      </c>
      <c r="AB48" s="625" t="s">
        <v>51</v>
      </c>
      <c r="AC48" s="628" t="s"/>
      <c r="AD48" s="646" t="s"/>
      <c r="AE48" s="646" t="s"/>
      <c r="AF48" s="646" t="s"/>
      <c r="AG48" s="646" t="s"/>
      <c r="AH48" s="646" t="s"/>
      <c r="AI48" s="646" t="s"/>
      <c r="AJ48" s="621" t="s">
        <v>5</v>
      </c>
      <c r="AK48" s="680" t="s">
        <v>46</v>
      </c>
      <c r="AL48" s="622" t="s">
        <v>47</v>
      </c>
      <c r="AM48" s="623" t="s">
        <v>48</v>
      </c>
      <c r="AN48" s="622" t="s">
        <v>49</v>
      </c>
      <c r="AO48" s="624" t="s">
        <v>50</v>
      </c>
      <c r="AP48" s="625" t="s">
        <v>51</v>
      </c>
      <c r="AQ48" s="628" t="s"/>
      <c r="AR48" s="646" t="s"/>
      <c r="AS48" s="646" t="s"/>
      <c r="AT48" s="646" t="s"/>
      <c r="AU48" s="646" t="s"/>
      <c r="AV48" s="646" t="s"/>
      <c r="AW48" s="646" t="s"/>
      <c r="AX48" s="583" t="s">
        <v>5</v>
      </c>
      <c r="AY48" s="580" t="s">
        <v>46</v>
      </c>
      <c r="AZ48" s="583" t="s">
        <v>47</v>
      </c>
      <c r="BA48" s="108" t="s">
        <v>48</v>
      </c>
      <c r="BB48" s="583" t="s">
        <v>49</v>
      </c>
      <c r="BC48" s="583" t="s">
        <v>50</v>
      </c>
      <c r="BD48" s="583" t="s">
        <v>51</v>
      </c>
      <c r="BE48" s="123" t="s"/>
      <c r="BF48" s="646" t="s"/>
      <c r="BG48" s="646" t="s"/>
      <c r="BH48" s="646" t="s"/>
      <c r="BI48" s="646" t="s"/>
      <c r="BJ48" s="646" t="s"/>
      <c r="BK48" s="646" t="s"/>
      <c r="BL48" s="621" t="s">
        <v>5</v>
      </c>
      <c r="BM48" s="680" t="s">
        <v>46</v>
      </c>
      <c r="BN48" s="622" t="s">
        <v>47</v>
      </c>
      <c r="BO48" s="623" t="s">
        <v>48</v>
      </c>
      <c r="BP48" s="622" t="s">
        <v>49</v>
      </c>
      <c r="BQ48" s="624" t="s">
        <v>50</v>
      </c>
      <c r="BR48" s="625" t="s">
        <v>51</v>
      </c>
    </row>
    <row r="49" spans="1:70">
      <c r="A49" s="124">
        <v>853</v>
      </c>
      <c r="B49" s="125">
        <f>=(C49-D49-E49)*1000/A49</f>
        <v>622.508792497069</v>
      </c>
      <c r="C49" s="124">
        <v>600</v>
      </c>
      <c r="D49" s="124">
        <v>10</v>
      </c>
      <c r="E49" s="124">
        <v>59</v>
      </c>
      <c r="F49" s="231">
        <f>=(D49+E49)/C49</f>
        <v>0.115</v>
      </c>
      <c r="G49" s="253" t="s"/>
      <c r="H49" s="123">
        <v>1</v>
      </c>
      <c r="I49" s="632">
        <v>292</v>
      </c>
      <c r="J49" s="629">
        <f>=(K49-L49-M49)*1000/I49</f>
        <v>664.383561643836</v>
      </c>
      <c r="K49" s="124">
        <v>200</v>
      </c>
      <c r="L49" s="629">
        <v>4</v>
      </c>
      <c r="M49" s="629">
        <v>2</v>
      </c>
      <c r="N49" s="631">
        <f>=(L49+M49)/K49</f>
        <v>0.03</v>
      </c>
      <c r="O49" s="647" t="s"/>
      <c r="P49" s="648" t="s"/>
      <c r="Q49" s="648" t="s"/>
      <c r="R49" s="648" t="s"/>
      <c r="S49" s="648" t="s"/>
      <c r="T49" s="648" t="s"/>
      <c r="U49" s="648" t="s"/>
      <c r="V49" s="123">
        <v>1</v>
      </c>
      <c r="W49" s="632">
        <v>291</v>
      </c>
      <c r="X49" s="630">
        <f>=(Y49-Z49-AA49)*1000/W49</f>
        <v>1319.58762886598</v>
      </c>
      <c r="Y49" s="124">
        <v>400</v>
      </c>
      <c r="Z49" s="629">
        <v>9</v>
      </c>
      <c r="AA49" s="629">
        <v>7</v>
      </c>
      <c r="AB49" s="631">
        <f>=(Z49+AA49)/Y49</f>
        <v>0.04</v>
      </c>
      <c r="AC49" s="647" t="s"/>
      <c r="AD49" s="648" t="s"/>
      <c r="AE49" s="648" t="s"/>
      <c r="AF49" s="648" t="s"/>
      <c r="AG49" s="648" t="s"/>
      <c r="AH49" s="648" t="s"/>
      <c r="AI49" s="648" t="s"/>
      <c r="AJ49" s="123">
        <v>1</v>
      </c>
      <c r="AK49" s="632">
        <v>391</v>
      </c>
      <c r="AL49" s="630">
        <f>=(AM49-AN49-AO49)*1000/AK49</f>
        <v>1406.64961636829</v>
      </c>
      <c r="AM49" s="124">
        <v>600</v>
      </c>
      <c r="AN49" s="629">
        <v>25</v>
      </c>
      <c r="AO49" s="629">
        <v>25</v>
      </c>
      <c r="AP49" s="631">
        <f>=(AN49+AO49)/AM49</f>
        <v>0.083333333333333</v>
      </c>
      <c r="AQ49" s="647" t="s"/>
      <c r="AR49" s="648" t="s"/>
      <c r="AS49" s="648" t="s"/>
      <c r="AT49" s="648" t="s"/>
      <c r="AU49" s="648" t="s"/>
      <c r="AV49" s="648" t="s"/>
      <c r="AW49" s="648" t="s"/>
      <c r="AX49" s="108">
        <v>1</v>
      </c>
      <c r="AY49" s="580">
        <v>377</v>
      </c>
      <c r="AZ49" s="583">
        <f>=(BA49-BB49-BC49)*1000/AY49</f>
        <v>1984.08488063661</v>
      </c>
      <c r="BA49" s="108">
        <v>800</v>
      </c>
      <c r="BB49" s="583">
        <v>26</v>
      </c>
      <c r="BC49" s="583">
        <v>26</v>
      </c>
      <c r="BD49" s="583">
        <f>=(BB49+BC49)/BA49</f>
        <v>0.065</v>
      </c>
      <c r="BE49" s="123" t="s"/>
      <c r="BF49" s="648" t="s"/>
      <c r="BG49" s="648" t="s"/>
      <c r="BH49" s="648" t="s"/>
      <c r="BI49" s="648" t="s"/>
      <c r="BJ49" s="648" t="s"/>
      <c r="BK49" s="648" t="s"/>
      <c r="BL49" s="123">
        <v>1</v>
      </c>
      <c r="BM49" s="632">
        <v>431</v>
      </c>
      <c r="BN49" s="629">
        <f>=(BO49-BP49-BQ49)*1000/BM49</f>
        <v>2171.69373549884</v>
      </c>
      <c r="BO49" s="124">
        <v>1000</v>
      </c>
      <c r="BP49" s="629">
        <v>32</v>
      </c>
      <c r="BQ49" s="629">
        <v>32</v>
      </c>
      <c r="BR49" s="631">
        <f>=(BP49+BQ49)/BO49</f>
        <v>0.064</v>
      </c>
    </row>
    <row r="50" spans="1:70">
      <c r="A50" s="124">
        <v>841</v>
      </c>
      <c r="B50" s="125">
        <f>=(C50-D50-E50)*1000/A50</f>
        <v>524.375743162901</v>
      </c>
      <c r="C50" s="124">
        <v>600</v>
      </c>
      <c r="D50" s="124">
        <v>31</v>
      </c>
      <c r="E50" s="124">
        <v>128</v>
      </c>
      <c r="F50" s="231">
        <f>=(D50+E50)/C50</f>
        <v>0.265</v>
      </c>
      <c r="G50" s="253" t="s"/>
      <c r="H50" s="123">
        <v>2</v>
      </c>
      <c r="I50" s="681">
        <v>282</v>
      </c>
      <c r="J50" s="629">
        <f>=(K50-L50-M50)*1000/I50</f>
        <v>705.673758865248</v>
      </c>
      <c r="K50" s="124">
        <v>200</v>
      </c>
      <c r="L50" s="629">
        <v>0</v>
      </c>
      <c r="M50" s="629">
        <v>1</v>
      </c>
      <c r="N50" s="631">
        <f>=(L50+M50)/K50</f>
        <v>0.005</v>
      </c>
      <c r="O50" s="647" t="s"/>
      <c r="P50" s="648" t="s"/>
      <c r="Q50" s="648" t="s"/>
      <c r="R50" s="648" t="s"/>
      <c r="S50" s="648" t="s"/>
      <c r="T50" s="648" t="s"/>
      <c r="U50" s="648" t="s"/>
      <c r="V50" s="123">
        <v>2</v>
      </c>
      <c r="W50" s="630">
        <v>370</v>
      </c>
      <c r="X50" s="630">
        <f>=(Y50-Z50-AA50)*1000/W50</f>
        <v>1013.51351351351</v>
      </c>
      <c r="Y50" s="124">
        <v>400</v>
      </c>
      <c r="Z50" s="629">
        <v>7</v>
      </c>
      <c r="AA50" s="629">
        <v>18</v>
      </c>
      <c r="AB50" s="631">
        <f>=(Z50+AA50)/Y50</f>
        <v>0.0625</v>
      </c>
      <c r="AC50" s="647" t="s"/>
      <c r="AD50" s="648" t="s"/>
      <c r="AE50" s="648" t="s"/>
      <c r="AF50" s="648" t="s"/>
      <c r="AG50" s="648" t="s"/>
      <c r="AH50" s="648" t="s"/>
      <c r="AI50" s="648" t="s"/>
      <c r="AJ50" s="123">
        <v>2</v>
      </c>
      <c r="AK50" s="681">
        <v>343</v>
      </c>
      <c r="AL50" s="630">
        <f>=(AM50-AN50-AO50)*1000/AK50</f>
        <v>1551.02040816327</v>
      </c>
      <c r="AM50" s="124">
        <v>600</v>
      </c>
      <c r="AN50" s="629">
        <v>31</v>
      </c>
      <c r="AO50" s="629">
        <v>37</v>
      </c>
      <c r="AP50" s="631">
        <f>=(AN50+AO50)/AM50</f>
        <v>0.113333333333333</v>
      </c>
      <c r="AQ50" s="647" t="s"/>
      <c r="AR50" s="648" t="s"/>
      <c r="AS50" s="648" t="s"/>
      <c r="AT50" s="648" t="s"/>
      <c r="AU50" s="648" t="s"/>
      <c r="AV50" s="648" t="s"/>
      <c r="AW50" s="648" t="s"/>
      <c r="AX50" s="108">
        <v>2</v>
      </c>
      <c r="AY50" s="682">
        <v>350</v>
      </c>
      <c r="AZ50" s="583">
        <f>=(BA50-BB50-BC50)*1000/AY50</f>
        <v>2100</v>
      </c>
      <c r="BA50" s="108">
        <v>800</v>
      </c>
      <c r="BB50" s="583">
        <v>29</v>
      </c>
      <c r="BC50" s="583">
        <v>36</v>
      </c>
      <c r="BD50" s="583">
        <f>=(BB50+BC50)/BA50</f>
        <v>0.08125</v>
      </c>
      <c r="BE50" s="123" t="s"/>
      <c r="BF50" s="648" t="s"/>
      <c r="BG50" s="648" t="s"/>
      <c r="BH50" s="648" t="s"/>
      <c r="BI50" s="648" t="s"/>
      <c r="BJ50" s="648" t="s"/>
      <c r="BK50" s="648" t="s"/>
      <c r="BL50" s="123">
        <v>2</v>
      </c>
      <c r="BM50" s="632">
        <v>409</v>
      </c>
      <c r="BN50" s="629">
        <f>=(BO50-BP50-BQ50)*1000/BM50</f>
        <v>2254.27872860636</v>
      </c>
      <c r="BO50" s="124">
        <v>1000</v>
      </c>
      <c r="BP50" s="629">
        <v>37</v>
      </c>
      <c r="BQ50" s="629">
        <v>41</v>
      </c>
      <c r="BR50" s="631">
        <f>=(BP50+BQ50)/BO50</f>
        <v>0.078</v>
      </c>
    </row>
    <row r="51" spans="1:70">
      <c r="A51" s="253" t="s"/>
      <c r="B51" s="253" t="s"/>
      <c r="C51" s="253" t="s"/>
      <c r="D51" s="253" t="s"/>
      <c r="E51" s="253" t="s"/>
      <c r="F51" s="253" t="s"/>
      <c r="G51" s="253" t="s"/>
      <c r="H51" s="123">
        <v>3</v>
      </c>
      <c r="I51" s="632">
        <v>306</v>
      </c>
      <c r="J51" s="629">
        <f>=(K51-L51-M51)*1000/I51</f>
        <v>630.718954248366</v>
      </c>
      <c r="K51" s="124">
        <v>200</v>
      </c>
      <c r="L51" s="629">
        <v>2</v>
      </c>
      <c r="M51" s="629">
        <v>5</v>
      </c>
      <c r="N51" s="631">
        <f>=(L51+M51)/K51</f>
        <v>0.035</v>
      </c>
      <c r="O51" s="647" t="s"/>
      <c r="P51" s="648" t="s"/>
      <c r="Q51" s="648" t="s"/>
      <c r="R51" s="648" t="s"/>
      <c r="S51" s="648" t="s"/>
      <c r="T51" s="648" t="s"/>
      <c r="U51" s="648" t="s"/>
      <c r="V51" s="123">
        <v>3</v>
      </c>
      <c r="W51" s="632">
        <v>311</v>
      </c>
      <c r="X51" s="630">
        <f>=(Y51-Z51-AA51)*1000/W51</f>
        <v>1237.9421221865</v>
      </c>
      <c r="Y51" s="124">
        <v>400</v>
      </c>
      <c r="Z51" s="629">
        <v>6</v>
      </c>
      <c r="AA51" s="629">
        <v>9</v>
      </c>
      <c r="AB51" s="631">
        <f>=(Z51+AA51)/Y51</f>
        <v>0.0375</v>
      </c>
      <c r="AC51" s="647" t="s"/>
      <c r="AD51" s="648" t="s"/>
      <c r="AE51" s="648" t="s"/>
      <c r="AF51" s="648" t="s"/>
      <c r="AG51" s="648" t="s"/>
      <c r="AH51" s="648" t="s"/>
      <c r="AI51" s="648" t="s"/>
      <c r="AJ51" s="123">
        <v>3</v>
      </c>
      <c r="AK51" s="632">
        <v>349</v>
      </c>
      <c r="AL51" s="630">
        <f>=(AM51-AN51-AO51)*1000/AK51</f>
        <v>1512.89398280802</v>
      </c>
      <c r="AM51" s="124">
        <v>600</v>
      </c>
      <c r="AN51" s="629">
        <v>33</v>
      </c>
      <c r="AO51" s="629">
        <v>39</v>
      </c>
      <c r="AP51" s="631">
        <f>=(AN51+AO51)/AM51</f>
        <v>0.12</v>
      </c>
      <c r="AQ51" s="647" t="s"/>
      <c r="AR51" s="648" t="s"/>
      <c r="AS51" s="648" t="s"/>
      <c r="AT51" s="648" t="s"/>
      <c r="AU51" s="648" t="s"/>
      <c r="AV51" s="648" t="s"/>
      <c r="AW51" s="648" t="s"/>
      <c r="AX51" s="108">
        <v>3</v>
      </c>
      <c r="AY51" s="580">
        <v>399</v>
      </c>
      <c r="AZ51" s="583">
        <f>=(BA51-BB51-BC51)*1000/AY51</f>
        <v>1847.11779448622</v>
      </c>
      <c r="BA51" s="108">
        <v>800</v>
      </c>
      <c r="BB51" s="583">
        <v>31</v>
      </c>
      <c r="BC51" s="583">
        <v>32</v>
      </c>
      <c r="BD51" s="583">
        <f>=(BB51+BC51)/BA51</f>
        <v>0.07875</v>
      </c>
      <c r="BE51" s="123" t="s"/>
      <c r="BF51" s="648" t="s"/>
      <c r="BG51" s="648" t="s"/>
      <c r="BH51" s="648" t="s"/>
      <c r="BI51" s="648" t="s"/>
      <c r="BJ51" s="648" t="s"/>
      <c r="BK51" s="648" t="s"/>
      <c r="BL51" s="123">
        <v>3</v>
      </c>
      <c r="BM51" s="632">
        <v>419</v>
      </c>
      <c r="BN51" s="629">
        <f>=(BO51-BP51-BQ51)*1000/BM51</f>
        <v>2262.52983293556</v>
      </c>
      <c r="BO51" s="124">
        <v>1000</v>
      </c>
      <c r="BP51" s="629">
        <v>24</v>
      </c>
      <c r="BQ51" s="629">
        <v>28</v>
      </c>
      <c r="BR51" s="631">
        <f>=(BP51+BQ51)/BO51</f>
        <v>0.052</v>
      </c>
    </row>
    <row r="52" spans="1:70">
      <c r="A52" s="253" t="s"/>
      <c r="B52" s="253" t="s"/>
      <c r="C52" s="253" t="s"/>
      <c r="D52" s="253" t="s"/>
      <c r="E52" s="253" t="s"/>
      <c r="F52" s="253" t="s"/>
      <c r="G52" s="253" t="s"/>
      <c r="H52" s="617">
        <v>4</v>
      </c>
      <c r="I52" s="632">
        <v>285</v>
      </c>
      <c r="J52" s="629">
        <f>=(K52-L52-M52)*1000/I52</f>
        <v>701.754385964912</v>
      </c>
      <c r="K52" s="124">
        <v>200</v>
      </c>
      <c r="L52" s="629">
        <v>0</v>
      </c>
      <c r="M52" s="629">
        <v>0</v>
      </c>
      <c r="N52" s="631">
        <f>=(L52+M52)/K52</f>
        <v>0</v>
      </c>
      <c r="O52" s="647" t="s"/>
      <c r="P52" s="648" t="s"/>
      <c r="Q52" s="648" t="s"/>
      <c r="R52" s="648" t="s"/>
      <c r="S52" s="648" t="s"/>
      <c r="T52" s="648" t="s"/>
      <c r="U52" s="648" t="s"/>
      <c r="V52" s="617">
        <v>4</v>
      </c>
      <c r="W52" s="632">
        <v>290</v>
      </c>
      <c r="X52" s="630">
        <f>=(Y52-Z52-AA52)*1000/W52</f>
        <v>1310.34482758621</v>
      </c>
      <c r="Y52" s="124">
        <v>400</v>
      </c>
      <c r="Z52" s="629">
        <v>10</v>
      </c>
      <c r="AA52" s="629">
        <v>10</v>
      </c>
      <c r="AB52" s="631">
        <f>=(Z52+AA52)/Y52</f>
        <v>0.05</v>
      </c>
      <c r="AC52" s="647" t="s"/>
      <c r="AD52" s="648" t="s"/>
      <c r="AE52" s="648" t="s"/>
      <c r="AF52" s="648" t="s"/>
      <c r="AG52" s="648" t="s"/>
      <c r="AH52" s="648" t="s"/>
      <c r="AI52" s="648" t="s"/>
      <c r="AJ52" s="617">
        <v>4</v>
      </c>
      <c r="AK52" s="632">
        <v>313</v>
      </c>
      <c r="AL52" s="630">
        <f>=(AM52-AN52-AO52)*1000/AK52</f>
        <v>1680.51118210863</v>
      </c>
      <c r="AM52" s="124">
        <v>600</v>
      </c>
      <c r="AN52" s="629">
        <v>36</v>
      </c>
      <c r="AO52" s="629">
        <v>38</v>
      </c>
      <c r="AP52" s="631">
        <f>=(AN52+AO52)/AM52</f>
        <v>0.123333333333333</v>
      </c>
      <c r="AQ52" s="647" t="s"/>
      <c r="AR52" s="648" t="s"/>
      <c r="AS52" s="648" t="s"/>
      <c r="AT52" s="648" t="s"/>
      <c r="AU52" s="648" t="s"/>
      <c r="AV52" s="648" t="s"/>
      <c r="AW52" s="648" t="s"/>
      <c r="AX52" s="583">
        <v>4</v>
      </c>
      <c r="AY52" s="580">
        <v>366</v>
      </c>
      <c r="AZ52" s="583">
        <f>=(BA52-BB52-BC52)*1000/AY52</f>
        <v>2021.85792349727</v>
      </c>
      <c r="BA52" s="108">
        <v>800</v>
      </c>
      <c r="BB52" s="583">
        <v>29</v>
      </c>
      <c r="BC52" s="583">
        <v>31</v>
      </c>
      <c r="BD52" s="583">
        <f>=(BB52+BC52)/BA52</f>
        <v>0.075</v>
      </c>
      <c r="BE52" s="123" t="s"/>
      <c r="BF52" s="648" t="s"/>
      <c r="BG52" s="648" t="s"/>
      <c r="BH52" s="648" t="s"/>
      <c r="BI52" s="648" t="s"/>
      <c r="BJ52" s="648" t="s"/>
      <c r="BK52" s="648" t="s"/>
      <c r="BL52" s="617">
        <v>4</v>
      </c>
      <c r="BM52" s="632">
        <v>453</v>
      </c>
      <c r="BN52" s="629">
        <f>=(BO52-BP52-BQ52)*1000/BM52</f>
        <v>2017.66004415011</v>
      </c>
      <c r="BO52" s="124">
        <v>1000</v>
      </c>
      <c r="BP52" s="629">
        <v>41</v>
      </c>
      <c r="BQ52" s="629">
        <v>45</v>
      </c>
      <c r="BR52" s="631">
        <f>=(BP52+BQ52)/BO52</f>
        <v>0.086</v>
      </c>
    </row>
    <row r="53" spans="1:70">
      <c r="A53" s="253" t="s"/>
      <c r="B53" s="253" t="s"/>
      <c r="C53" s="253" t="s"/>
      <c r="D53" s="253" t="s"/>
      <c r="E53" s="253" t="s"/>
      <c r="F53" s="253" t="s"/>
      <c r="G53" s="253" t="s"/>
      <c r="H53" s="137">
        <v>5</v>
      </c>
      <c r="I53" s="570">
        <v>286</v>
      </c>
      <c r="J53" s="629">
        <f>=(K53-L53-M53)*1000/I53</f>
        <v>653.846153846154</v>
      </c>
      <c r="K53" s="124">
        <v>200</v>
      </c>
      <c r="L53" s="629">
        <v>8</v>
      </c>
      <c r="M53" s="629">
        <v>5</v>
      </c>
      <c r="N53" s="631">
        <f>=(L53+M53)/K53</f>
        <v>0.065</v>
      </c>
      <c r="O53" s="649" t="s"/>
      <c r="P53" s="650" t="s"/>
      <c r="Q53" s="650" t="s"/>
      <c r="R53" s="650" t="s"/>
      <c r="S53" s="650" t="s"/>
      <c r="T53" s="650" t="s"/>
      <c r="U53" s="650" t="s"/>
      <c r="V53" s="137">
        <v>5</v>
      </c>
      <c r="W53" s="570">
        <v>295</v>
      </c>
      <c r="X53" s="635">
        <f>=(Y53-Z53-AA53)*1000/W53</f>
        <v>1308.47457627119</v>
      </c>
      <c r="Y53" s="124">
        <v>400</v>
      </c>
      <c r="Z53" s="629">
        <v>4</v>
      </c>
      <c r="AA53" s="629">
        <v>10</v>
      </c>
      <c r="AB53" s="631">
        <f>=(Z53+AA53)/Y53</f>
        <v>0.035</v>
      </c>
      <c r="AC53" s="649" t="s"/>
      <c r="AD53" s="650" t="s"/>
      <c r="AE53" s="650" t="s"/>
      <c r="AF53" s="650" t="s"/>
      <c r="AG53" s="650" t="s"/>
      <c r="AH53" s="650" t="s"/>
      <c r="AI53" s="650" t="s"/>
      <c r="AJ53" s="137">
        <v>5</v>
      </c>
      <c r="AK53" s="570">
        <v>325</v>
      </c>
      <c r="AL53" s="635">
        <f>=(AM53-AN53-AO53)*1000/AK53</f>
        <v>1633.84615384615</v>
      </c>
      <c r="AM53" s="124">
        <v>600</v>
      </c>
      <c r="AN53" s="629">
        <v>29</v>
      </c>
      <c r="AO53" s="629">
        <v>40</v>
      </c>
      <c r="AP53" s="631">
        <f>=(AN53+AO53)/AM53</f>
        <v>0.115</v>
      </c>
      <c r="AQ53" s="649" t="s"/>
      <c r="AR53" s="650" t="s"/>
      <c r="AS53" s="650" t="s"/>
      <c r="AT53" s="650" t="s"/>
      <c r="AU53" s="650" t="s"/>
      <c r="AV53" s="650" t="s"/>
      <c r="AW53" s="650" t="s"/>
      <c r="AX53" s="108">
        <v>5</v>
      </c>
      <c r="AY53" s="580">
        <v>354</v>
      </c>
      <c r="AZ53" s="583">
        <f>=(BA53-BB53-BC53)*1000/AY53</f>
        <v>2084.74576271186</v>
      </c>
      <c r="BA53" s="108">
        <v>800</v>
      </c>
      <c r="BB53" s="583">
        <v>31</v>
      </c>
      <c r="BC53" s="583">
        <v>31</v>
      </c>
      <c r="BD53" s="583">
        <f>=(BB53+BC53)/BA53</f>
        <v>0.0775</v>
      </c>
      <c r="BE53" s="123" t="s"/>
      <c r="BF53" s="650" t="s"/>
      <c r="BG53" s="650" t="s"/>
      <c r="BH53" s="650" t="s"/>
      <c r="BI53" s="650" t="s"/>
      <c r="BJ53" s="650" t="s"/>
      <c r="BK53" s="650" t="s"/>
      <c r="BL53" s="137">
        <v>5</v>
      </c>
      <c r="BM53" s="570">
        <v>429</v>
      </c>
      <c r="BN53" s="629">
        <f>=(BO53-BP53-BQ53)*1000/BM53</f>
        <v>2107.22610722611</v>
      </c>
      <c r="BO53" s="629">
        <v>1000</v>
      </c>
      <c r="BP53" s="629">
        <v>47</v>
      </c>
      <c r="BQ53" s="629">
        <v>49</v>
      </c>
      <c r="BR53" s="631">
        <f>=(BP53+BQ53)/BO53</f>
        <v>0.096</v>
      </c>
    </row>
    <row r="54" spans="1:70">
      <c r="A54" s="23" t="s"/>
      <c r="B54" s="23" t="s"/>
      <c r="C54" s="23" t="s"/>
      <c r="D54" s="23" t="s"/>
      <c r="E54" s="23" t="s"/>
      <c r="F54" s="23" t="s"/>
      <c r="G54" s="23" t="s"/>
      <c r="H54" s="683" t="s">
        <v>11</v>
      </c>
      <c r="I54" s="76">
        <f>=AVERAGE(I49:I53)</f>
        <v>290.2</v>
      </c>
      <c r="J54" s="124">
        <f>=(K54-L54-M54)*1000/I54</f>
        <v>670.572019297037</v>
      </c>
      <c r="K54" s="629">
        <v>200</v>
      </c>
      <c r="L54" s="108">
        <f>=AVERAGE(L49:L53)</f>
        <v>2.8</v>
      </c>
      <c r="M54" s="108">
        <f>=AVERAGE(M49:M53)</f>
        <v>2.6</v>
      </c>
      <c r="N54" s="231">
        <f>=(L54+M54)/K54</f>
        <v>0.027</v>
      </c>
      <c r="O54" s="628" t="s"/>
      <c r="P54" s="646" t="s"/>
      <c r="Q54" s="646" t="s"/>
      <c r="R54" s="646" t="s"/>
      <c r="S54" s="646" t="s"/>
      <c r="T54" s="646" t="s"/>
      <c r="U54" s="646" t="s"/>
      <c r="V54" s="683" t="s">
        <v>11</v>
      </c>
      <c r="W54" s="76">
        <f>=AVERAGE(W49:W53)</f>
        <v>311.4</v>
      </c>
      <c r="X54" s="76">
        <f>=(Y54-Z54-AA54)*1000/W54</f>
        <v>1226.7180475273</v>
      </c>
      <c r="Y54" s="629">
        <f>=AVERAGE(Y49:Y53)</f>
        <v>400</v>
      </c>
      <c r="Z54" s="108">
        <f>=AVERAGE(Z49:Z53)</f>
        <v>7.2</v>
      </c>
      <c r="AA54" s="108">
        <f>=AVERAGE(AA49:AA53)</f>
        <v>10.8</v>
      </c>
      <c r="AB54" s="231">
        <f>=(Z54+AA54)/Y54</f>
        <v>0.045</v>
      </c>
      <c r="AC54" s="628" t="s"/>
      <c r="AD54" s="646" t="s"/>
      <c r="AE54" s="646" t="s"/>
      <c r="AF54" s="646" t="s"/>
      <c r="AG54" s="646" t="s"/>
      <c r="AH54" s="646" t="s"/>
      <c r="AI54" s="646" t="s"/>
      <c r="AJ54" s="683" t="s">
        <v>11</v>
      </c>
      <c r="AK54" s="76">
        <f>=AVERAGE(AK49:AK53)</f>
        <v>344.2</v>
      </c>
      <c r="AL54" s="630">
        <f>=AVERAGE(AL49:AL53)</f>
        <v>1556.98426865887</v>
      </c>
      <c r="AM54" s="629">
        <f>=AVERAGE(AM49:AM53)</f>
        <v>600</v>
      </c>
      <c r="AN54" s="108">
        <f>=AVERAGE(AN49:AN53)</f>
        <v>30.8</v>
      </c>
      <c r="AO54" s="108">
        <f>=AVERAGE(AO49:AO53)</f>
        <v>35.8</v>
      </c>
      <c r="AP54" s="231">
        <f>=(AN54+AO54)/AM54</f>
        <v>0.111</v>
      </c>
      <c r="AQ54" s="628" t="s"/>
      <c r="AR54" s="646" t="s"/>
      <c r="AS54" s="646" t="s"/>
      <c r="AT54" s="646" t="s"/>
      <c r="AU54" s="646" t="s"/>
      <c r="AV54" s="646" t="s"/>
      <c r="AW54" s="646" t="s"/>
      <c r="AX54" s="684" t="s">
        <v>11</v>
      </c>
      <c r="AY54" s="76">
        <f>=AVERAGE(AY49:AY53)</f>
        <v>369.2</v>
      </c>
      <c r="AZ54" s="583">
        <f>=AVERAGE(AZ49:AZ53)</f>
        <v>2007.56127226639</v>
      </c>
      <c r="BA54" s="583">
        <f>=AVERAGE(BA49:BA53)</f>
        <v>800</v>
      </c>
      <c r="BB54" s="108">
        <f>=AVERAGE(BB49:BB53)</f>
        <v>29.2</v>
      </c>
      <c r="BC54" s="108">
        <f>=AVERAGE(BC49:BC53)</f>
        <v>31.2</v>
      </c>
      <c r="BD54" s="108">
        <f>=(BB54+BC54)/BA54</f>
        <v>0.0755</v>
      </c>
      <c r="BE54" s="123" t="s"/>
      <c r="BF54" s="646" t="s"/>
      <c r="BG54" s="646" t="s"/>
      <c r="BH54" s="646" t="s"/>
      <c r="BI54" s="646" t="s"/>
      <c r="BJ54" s="646" t="s"/>
      <c r="BK54" s="646" t="s"/>
      <c r="BL54" s="683" t="s">
        <v>11</v>
      </c>
      <c r="BM54" s="76">
        <f>=AVERAGE(BM49:BM53)</f>
        <v>428.2</v>
      </c>
      <c r="BN54" s="124">
        <f>=(BO54-BP54-BQ54)*1000/BM54</f>
        <v>2159.73843998132</v>
      </c>
      <c r="BO54" s="124">
        <v>1000</v>
      </c>
      <c r="BP54" s="108">
        <f>=AVERAGE(BP49:BP53)</f>
        <v>36.2</v>
      </c>
      <c r="BQ54" s="108">
        <f>=AVERAGE(BQ49:BQ53)</f>
        <v>39</v>
      </c>
      <c r="BR54" s="231">
        <f>=(BP54+BQ54)/BO54</f>
        <v>0.0752</v>
      </c>
    </row>
    <row r="55" spans="1:65">
      <c r="A55" s="308" t="s"/>
      <c r="B55" s="308" t="s"/>
      <c r="C55" s="308" t="s"/>
      <c r="D55" s="308" t="s"/>
      <c r="E55" s="308" t="s"/>
      <c r="F55" s="308" t="s"/>
      <c r="G55" s="308" t="s"/>
      <c r="H55" s="685" t="s"/>
      <c r="I55" s="686" t="s"/>
      <c r="J55" s="10" t="s"/>
      <c r="K55" s="10" t="s"/>
      <c r="L55" s="10" t="s"/>
      <c r="M55" s="10" t="s"/>
      <c r="N55" s="10" t="s"/>
      <c r="O55" s="687" t="s"/>
      <c r="P55" s="308" t="s"/>
      <c r="Q55" s="308" t="s"/>
      <c r="R55" s="308" t="s"/>
      <c r="S55" s="308" t="s"/>
      <c r="T55" s="308" t="s"/>
      <c r="U55" s="308" t="s"/>
      <c r="V55" s="685" t="s"/>
      <c r="W55" s="686" t="s"/>
      <c r="X55" s="10" t="s"/>
      <c r="Y55" s="10" t="s"/>
      <c r="Z55" s="10" t="s"/>
      <c r="AA55" s="10" t="s"/>
      <c r="AB55" s="10" t="s"/>
      <c r="AC55" s="687" t="s"/>
      <c r="AD55" s="308" t="s"/>
      <c r="AE55" s="308" t="s"/>
      <c r="AF55" s="308" t="s"/>
      <c r="AG55" s="308" t="s"/>
      <c r="AH55" s="308" t="s"/>
      <c r="AI55" s="308" t="s"/>
      <c r="AJ55" s="685" t="s"/>
      <c r="AK55" s="686" t="s"/>
      <c r="AL55" s="10" t="s"/>
      <c r="AM55" s="10" t="s"/>
      <c r="AN55" s="10" t="s"/>
      <c r="AO55" s="10" t="s"/>
      <c r="AP55" s="10" t="s"/>
      <c r="AQ55" s="687" t="s"/>
      <c r="AR55" s="308" t="s"/>
      <c r="AS55" s="308" t="s"/>
      <c r="AT55" s="308" t="s"/>
      <c r="AU55" s="308" t="s"/>
      <c r="AV55" s="308" t="s"/>
      <c r="AW55" s="308" t="s"/>
      <c r="AX55" s="685" t="s"/>
      <c r="AY55" s="686" t="s"/>
      <c r="AZ55" s="10" t="s"/>
      <c r="BA55" s="10" t="s"/>
      <c r="BB55" s="10" t="s"/>
      <c r="BC55" s="10" t="s"/>
      <c r="BD55" s="10" t="s"/>
      <c r="BE55" s="687" t="s"/>
      <c r="BF55" s="308" t="s"/>
      <c r="BG55" s="308" t="s"/>
      <c r="BH55" s="308" t="s"/>
      <c r="BI55" s="308" t="s"/>
      <c r="BJ55" s="308" t="s"/>
      <c r="BK55" s="308" t="s"/>
      <c r="BL55" s="685" t="s"/>
      <c r="BM55" s="686" t="s"/>
    </row>
    <row r="56" spans="1:70">
      <c r="A56" s="57" t="s"/>
      <c r="B56" s="57" t="s"/>
      <c r="C56" s="57" t="s"/>
      <c r="D56" s="57" t="s"/>
      <c r="E56" s="57" t="s"/>
      <c r="F56" s="57" t="s"/>
      <c r="G56" s="57" t="s"/>
      <c r="H56" s="688" t="s">
        <v>264</v>
      </c>
      <c r="I56" s="689" t="s"/>
      <c r="J56" s="689" t="s"/>
      <c r="K56" s="611" t="s"/>
      <c r="L56" s="689" t="s"/>
      <c r="M56" s="689" t="s"/>
      <c r="N56" s="689" t="s"/>
      <c r="O56" s="610" t="s"/>
      <c r="P56" s="690" t="s"/>
      <c r="Q56" s="690" t="s"/>
      <c r="R56" s="690" t="s"/>
      <c r="S56" s="690" t="s"/>
      <c r="T56" s="690" t="s"/>
      <c r="U56" s="690" t="s"/>
      <c r="V56" s="688" t="s">
        <v>265</v>
      </c>
      <c r="W56" s="689" t="s"/>
      <c r="X56" s="689" t="s"/>
      <c r="Y56" s="611" t="s"/>
      <c r="Z56" s="689" t="s"/>
      <c r="AA56" s="689" t="s"/>
      <c r="AB56" s="689" t="s"/>
      <c r="AC56" s="610" t="s"/>
      <c r="AD56" s="690" t="s"/>
      <c r="AE56" s="690" t="s"/>
      <c r="AF56" s="690" t="s"/>
      <c r="AG56" s="690" t="s"/>
      <c r="AH56" s="690" t="s"/>
      <c r="AI56" s="690" t="s"/>
      <c r="AJ56" s="688" t="s">
        <v>266</v>
      </c>
      <c r="AK56" s="689" t="s"/>
      <c r="AL56" s="689" t="s"/>
      <c r="AM56" s="611" t="s"/>
      <c r="AN56" s="689" t="s"/>
      <c r="AO56" s="689" t="s"/>
      <c r="AP56" s="689" t="s"/>
      <c r="AQ56" s="610" t="s"/>
      <c r="AR56" s="690" t="s"/>
      <c r="AS56" s="690" t="s"/>
      <c r="AT56" s="690" t="s"/>
      <c r="AU56" s="690" t="s"/>
      <c r="AV56" s="690" t="s"/>
      <c r="AW56" s="690" t="s"/>
      <c r="AX56" s="688" t="s">
        <v>267</v>
      </c>
      <c r="AY56" s="689" t="s"/>
      <c r="AZ56" s="689" t="s"/>
      <c r="BA56" s="611" t="s"/>
      <c r="BB56" s="689" t="s"/>
      <c r="BC56" s="689" t="s"/>
      <c r="BD56" s="689" t="s"/>
      <c r="BE56" s="610" t="s"/>
      <c r="BF56" s="690" t="s"/>
      <c r="BG56" s="690" t="s"/>
      <c r="BH56" s="690" t="s"/>
      <c r="BI56" s="690" t="s"/>
      <c r="BJ56" s="690" t="s"/>
      <c r="BK56" s="690" t="s"/>
      <c r="BL56" s="688" t="s">
        <v>268</v>
      </c>
      <c r="BM56" s="689" t="s"/>
      <c r="BN56" s="689" t="s"/>
      <c r="BO56" s="611" t="s"/>
      <c r="BP56" s="689" t="s"/>
      <c r="BQ56" s="689" t="s"/>
      <c r="BR56" s="689" t="s"/>
    </row>
    <row r="57" spans="1:70">
      <c r="A57" s="253" t="s"/>
      <c r="B57" s="253" t="s"/>
      <c r="C57" s="253" t="s"/>
      <c r="D57" s="253" t="s"/>
      <c r="E57" s="253" t="s"/>
      <c r="F57" s="253" t="s"/>
      <c r="G57" s="253" t="s"/>
      <c r="H57" s="617" t="s">
        <v>5</v>
      </c>
      <c r="I57" s="570" t="s">
        <v>46</v>
      </c>
      <c r="J57" s="573" t="s">
        <v>47</v>
      </c>
      <c r="K57" s="138" t="s">
        <v>48</v>
      </c>
      <c r="L57" s="573" t="s">
        <v>49</v>
      </c>
      <c r="M57" s="575" t="s">
        <v>50</v>
      </c>
      <c r="N57" s="618" t="s">
        <v>51</v>
      </c>
      <c r="O57" s="628" t="s"/>
      <c r="P57" s="646" t="s"/>
      <c r="Q57" s="646" t="s"/>
      <c r="R57" s="646" t="s"/>
      <c r="S57" s="646" t="s"/>
      <c r="T57" s="646" t="s"/>
      <c r="U57" s="646" t="s"/>
      <c r="V57" s="617" t="s">
        <v>5</v>
      </c>
      <c r="W57" s="570" t="s">
        <v>46</v>
      </c>
      <c r="X57" s="573" t="s">
        <v>47</v>
      </c>
      <c r="Y57" s="138" t="s">
        <v>48</v>
      </c>
      <c r="Z57" s="573" t="s">
        <v>49</v>
      </c>
      <c r="AA57" s="575" t="s">
        <v>50</v>
      </c>
      <c r="AB57" s="618" t="s">
        <v>51</v>
      </c>
      <c r="AC57" s="628" t="s"/>
      <c r="AD57" s="646" t="s"/>
      <c r="AE57" s="646" t="s"/>
      <c r="AF57" s="646" t="s"/>
      <c r="AG57" s="646" t="s"/>
      <c r="AH57" s="646" t="s"/>
      <c r="AI57" s="646" t="s"/>
      <c r="AJ57" s="617" t="s">
        <v>5</v>
      </c>
      <c r="AK57" s="570" t="s">
        <v>46</v>
      </c>
      <c r="AL57" s="573" t="s">
        <v>47</v>
      </c>
      <c r="AM57" s="138" t="s">
        <v>48</v>
      </c>
      <c r="AN57" s="573" t="s">
        <v>49</v>
      </c>
      <c r="AO57" s="575" t="s">
        <v>50</v>
      </c>
      <c r="AP57" s="618" t="s">
        <v>51</v>
      </c>
      <c r="AQ57" s="628" t="s"/>
      <c r="AR57" s="646" t="s"/>
      <c r="AS57" s="646" t="s"/>
      <c r="AT57" s="646" t="s"/>
      <c r="AU57" s="646" t="s"/>
      <c r="AV57" s="646" t="s"/>
      <c r="AW57" s="646" t="s"/>
      <c r="AX57" s="617" t="s">
        <v>5</v>
      </c>
      <c r="AY57" s="570" t="s">
        <v>46</v>
      </c>
      <c r="AZ57" s="573" t="s">
        <v>47</v>
      </c>
      <c r="BA57" s="138" t="s">
        <v>48</v>
      </c>
      <c r="BB57" s="573" t="s">
        <v>49</v>
      </c>
      <c r="BC57" s="575" t="s">
        <v>50</v>
      </c>
      <c r="BD57" s="618" t="s">
        <v>51</v>
      </c>
      <c r="BE57" s="628" t="s"/>
      <c r="BF57" s="646" t="s"/>
      <c r="BG57" s="646" t="s"/>
      <c r="BH57" s="646" t="s"/>
      <c r="BI57" s="646" t="s"/>
      <c r="BJ57" s="646" t="s"/>
      <c r="BK57" s="646" t="s"/>
      <c r="BL57" s="617" t="s">
        <v>5</v>
      </c>
      <c r="BM57" s="570" t="s">
        <v>46</v>
      </c>
      <c r="BN57" s="573" t="s">
        <v>47</v>
      </c>
      <c r="BO57" s="138" t="s">
        <v>48</v>
      </c>
      <c r="BP57" s="573" t="s">
        <v>49</v>
      </c>
      <c r="BQ57" s="575" t="s">
        <v>50</v>
      </c>
      <c r="BR57" s="618" t="s">
        <v>51</v>
      </c>
    </row>
    <row r="58" spans="1:70">
      <c r="A58" s="253" t="s"/>
      <c r="B58" s="253" t="s"/>
      <c r="C58" s="253" t="s"/>
      <c r="D58" s="253" t="s"/>
      <c r="E58" s="253" t="s"/>
      <c r="F58" s="253" t="s"/>
      <c r="G58" s="253" t="s"/>
      <c r="H58" s="123">
        <v>1</v>
      </c>
      <c r="I58" s="632">
        <v>271</v>
      </c>
      <c r="J58" s="629">
        <f>=(K58-L58-M58)*1000/I58</f>
        <v>690.036900369004</v>
      </c>
      <c r="K58" s="124">
        <v>200</v>
      </c>
      <c r="L58" s="629">
        <v>6</v>
      </c>
      <c r="M58" s="629">
        <v>7</v>
      </c>
      <c r="N58" s="631">
        <f>=(L58+M58)/K58</f>
        <v>0.065</v>
      </c>
      <c r="O58" s="647" t="s"/>
      <c r="P58" s="648" t="s"/>
      <c r="Q58" s="648" t="s"/>
      <c r="R58" s="648" t="s"/>
      <c r="S58" s="648" t="s"/>
      <c r="T58" s="648" t="s"/>
      <c r="U58" s="648" t="s"/>
      <c r="V58" s="123">
        <v>1</v>
      </c>
      <c r="W58" s="632">
        <v>281</v>
      </c>
      <c r="X58" s="629">
        <f>=(Y58-Z58-AA58)*1000/W58</f>
        <v>1274.02135231317</v>
      </c>
      <c r="Y58" s="124">
        <v>400</v>
      </c>
      <c r="Z58" s="629">
        <v>15</v>
      </c>
      <c r="AA58" s="629">
        <v>27</v>
      </c>
      <c r="AB58" s="631">
        <f>=(Z58+AA58)/Y58</f>
        <v>0.105</v>
      </c>
      <c r="AC58" s="647" t="s"/>
      <c r="AD58" s="648" t="s"/>
      <c r="AE58" s="648" t="s"/>
      <c r="AF58" s="648" t="s"/>
      <c r="AG58" s="648" t="s"/>
      <c r="AH58" s="648" t="s"/>
      <c r="AI58" s="648" t="s"/>
      <c r="AJ58" s="123">
        <v>1</v>
      </c>
      <c r="AK58" s="632">
        <v>415</v>
      </c>
      <c r="AL58" s="630">
        <f>=(AM58-AN58-AO58)*1000/AK58</f>
        <v>1245.78313253012</v>
      </c>
      <c r="AM58" s="124">
        <v>600</v>
      </c>
      <c r="AN58" s="629">
        <v>37</v>
      </c>
      <c r="AO58" s="629">
        <v>46</v>
      </c>
      <c r="AP58" s="631">
        <f>=(AN58+AO58)/AM58</f>
        <v>0.138333333333333</v>
      </c>
      <c r="AQ58" s="647" t="s"/>
      <c r="AR58" s="648" t="s"/>
      <c r="AS58" s="648" t="s"/>
      <c r="AT58" s="648" t="s"/>
      <c r="AU58" s="648" t="s"/>
      <c r="AV58" s="648" t="s"/>
      <c r="AW58" s="648" t="s"/>
      <c r="AX58" s="123">
        <v>1</v>
      </c>
      <c r="AY58" s="632">
        <v>389</v>
      </c>
      <c r="AZ58" s="583">
        <f>=(BA58-BB58-BC58)*1000/AY58</f>
        <v>1814.91002570694</v>
      </c>
      <c r="BA58" s="124">
        <v>800</v>
      </c>
      <c r="BB58" s="629">
        <v>40</v>
      </c>
      <c r="BC58" s="629">
        <v>54</v>
      </c>
      <c r="BD58" s="631">
        <f>=(BB58+BC58)/BA58</f>
        <v>0.1175</v>
      </c>
      <c r="BE58" s="647" t="s"/>
      <c r="BF58" s="648" t="s"/>
      <c r="BG58" s="648" t="s"/>
      <c r="BH58" s="648" t="s"/>
      <c r="BI58" s="648" t="s"/>
      <c r="BJ58" s="648" t="s"/>
      <c r="BK58" s="648" t="s"/>
      <c r="BL58" s="123">
        <v>1</v>
      </c>
      <c r="BM58" s="632">
        <v>416</v>
      </c>
      <c r="BN58" s="629">
        <f>=(BO58-BP58-BQ58)*1000/BM58</f>
        <v>2187.5</v>
      </c>
      <c r="BO58" s="124">
        <v>1000</v>
      </c>
      <c r="BP58" s="629">
        <v>36</v>
      </c>
      <c r="BQ58" s="629">
        <v>54</v>
      </c>
      <c r="BR58" s="631">
        <f>=(BP58+BQ58)/BO58</f>
        <v>0.09</v>
      </c>
    </row>
    <row r="59" spans="1:70">
      <c r="A59" s="253" t="s"/>
      <c r="B59" s="253" t="s"/>
      <c r="C59" s="253" t="s"/>
      <c r="D59" s="253" t="s"/>
      <c r="E59" s="253" t="s"/>
      <c r="F59" s="253" t="s"/>
      <c r="G59" s="253" t="s"/>
      <c r="H59" s="123">
        <v>2</v>
      </c>
      <c r="I59" s="632">
        <v>281</v>
      </c>
      <c r="J59" s="629">
        <f>=(K59-L59-M59)*1000/I59</f>
        <v>615.658362989324</v>
      </c>
      <c r="K59" s="124">
        <v>200</v>
      </c>
      <c r="L59" s="629">
        <v>10</v>
      </c>
      <c r="M59" s="629">
        <v>17</v>
      </c>
      <c r="N59" s="631">
        <f>=(L59+M59)/K59</f>
        <v>0.135</v>
      </c>
      <c r="O59" s="647" t="s"/>
      <c r="P59" s="648" t="s"/>
      <c r="Q59" s="648" t="s"/>
      <c r="R59" s="648" t="s"/>
      <c r="S59" s="648" t="s"/>
      <c r="T59" s="648" t="s"/>
      <c r="U59" s="648" t="s"/>
      <c r="V59" s="123">
        <v>2</v>
      </c>
      <c r="W59" s="632">
        <v>318</v>
      </c>
      <c r="X59" s="629">
        <f>=(Y59-Z59-AA59)*1000/W59</f>
        <v>1229.55974842767</v>
      </c>
      <c r="Y59" s="124">
        <v>400</v>
      </c>
      <c r="Z59" s="629">
        <v>2</v>
      </c>
      <c r="AA59" s="629">
        <v>7</v>
      </c>
      <c r="AB59" s="631">
        <f>=(Z59+AA59)/Y59</f>
        <v>0.0225</v>
      </c>
      <c r="AC59" s="647" t="s"/>
      <c r="AD59" s="648" t="s"/>
      <c r="AE59" s="648" t="s"/>
      <c r="AF59" s="648" t="s"/>
      <c r="AG59" s="648" t="s"/>
      <c r="AH59" s="648" t="s"/>
      <c r="AI59" s="648" t="s"/>
      <c r="AJ59" s="123">
        <v>2</v>
      </c>
      <c r="AK59" s="632">
        <v>386</v>
      </c>
      <c r="AL59" s="630">
        <f>=(AM59-AN59-AO59)*1000/AK59</f>
        <v>1331.60621761658</v>
      </c>
      <c r="AM59" s="124">
        <v>600</v>
      </c>
      <c r="AN59" s="629">
        <v>37</v>
      </c>
      <c r="AO59" s="629">
        <v>49</v>
      </c>
      <c r="AP59" s="631">
        <f>=(AN59+AO59)/AM59</f>
        <v>0.143333333333333</v>
      </c>
      <c r="AQ59" s="647" t="s"/>
      <c r="AR59" s="648" t="s"/>
      <c r="AS59" s="648" t="s"/>
      <c r="AT59" s="648" t="s"/>
      <c r="AU59" s="648" t="s"/>
      <c r="AV59" s="648" t="s"/>
      <c r="AW59" s="648" t="s"/>
      <c r="AX59" s="123">
        <v>2</v>
      </c>
      <c r="AY59" s="632">
        <v>395</v>
      </c>
      <c r="AZ59" s="583">
        <f>=(BA59-BB59-BC59)*1000/AY59</f>
        <v>1777.21518987342</v>
      </c>
      <c r="BA59" s="124">
        <v>800</v>
      </c>
      <c r="BB59" s="629">
        <v>40</v>
      </c>
      <c r="BC59" s="629">
        <v>58</v>
      </c>
      <c r="BD59" s="631">
        <f>=(BB59+BC59)/BA59</f>
        <v>0.1225</v>
      </c>
      <c r="BE59" s="647" t="s"/>
      <c r="BF59" s="648" t="s"/>
      <c r="BG59" s="648" t="s"/>
      <c r="BH59" s="648" t="s"/>
      <c r="BI59" s="648" t="s"/>
      <c r="BJ59" s="648" t="s"/>
      <c r="BK59" s="648" t="s"/>
      <c r="BL59" s="123">
        <v>2</v>
      </c>
      <c r="BM59" s="632">
        <v>374</v>
      </c>
      <c r="BN59" s="629">
        <f>=(BO59-BP59-BQ59)*1000/BM59</f>
        <v>2406.41711229947</v>
      </c>
      <c r="BO59" s="124">
        <v>1000</v>
      </c>
      <c r="BP59" s="629">
        <v>50</v>
      </c>
      <c r="BQ59" s="629">
        <v>50</v>
      </c>
      <c r="BR59" s="631">
        <f>=(BP59+BQ59)/BO59</f>
        <v>0.1</v>
      </c>
    </row>
    <row r="60" spans="1:70">
      <c r="A60" s="253" t="s"/>
      <c r="B60" s="253" t="s"/>
      <c r="C60" s="253" t="s"/>
      <c r="D60" s="253" t="s"/>
      <c r="E60" s="253" t="s"/>
      <c r="F60" s="253" t="s"/>
      <c r="G60" s="253" t="s"/>
      <c r="H60" s="123">
        <v>3</v>
      </c>
      <c r="I60" s="632">
        <v>276</v>
      </c>
      <c r="J60" s="629">
        <f>=(K60-L60-M60)*1000/I60</f>
        <v>641.304347826087</v>
      </c>
      <c r="K60" s="124">
        <v>200</v>
      </c>
      <c r="L60" s="629">
        <v>8</v>
      </c>
      <c r="M60" s="629">
        <v>15</v>
      </c>
      <c r="N60" s="631">
        <f>=(L60+M60)/K60</f>
        <v>0.115</v>
      </c>
      <c r="O60" s="647" t="s"/>
      <c r="P60" s="648" t="s"/>
      <c r="Q60" s="648" t="s"/>
      <c r="R60" s="648" t="s"/>
      <c r="S60" s="648" t="s"/>
      <c r="T60" s="648" t="s"/>
      <c r="U60" s="648" t="s"/>
      <c r="V60" s="123">
        <v>3</v>
      </c>
      <c r="W60" s="632">
        <v>320</v>
      </c>
      <c r="X60" s="629">
        <f>=(Y60-Z60-AA60)*1000/W60</f>
        <v>1125</v>
      </c>
      <c r="Y60" s="124">
        <v>400</v>
      </c>
      <c r="Z60" s="629">
        <v>15</v>
      </c>
      <c r="AA60" s="629">
        <v>25</v>
      </c>
      <c r="AB60" s="631">
        <f>=(Z60+AA60)/Y60</f>
        <v>0.1</v>
      </c>
      <c r="AC60" s="647" t="s"/>
      <c r="AD60" s="648" t="s"/>
      <c r="AE60" s="648" t="s"/>
      <c r="AF60" s="648" t="s"/>
      <c r="AG60" s="648" t="s"/>
      <c r="AH60" s="648" t="s"/>
      <c r="AI60" s="648" t="s"/>
      <c r="AJ60" s="123">
        <v>3</v>
      </c>
      <c r="AK60" s="632">
        <v>357</v>
      </c>
      <c r="AL60" s="630">
        <f>=(AM60-AN60-AO60)*1000/AK60</f>
        <v>1476.19047619048</v>
      </c>
      <c r="AM60" s="124">
        <v>600</v>
      </c>
      <c r="AN60" s="629">
        <v>34</v>
      </c>
      <c r="AO60" s="629">
        <v>39</v>
      </c>
      <c r="AP60" s="631">
        <f>=(AN60+AO60)/AM60</f>
        <v>0.121666666666667</v>
      </c>
      <c r="AQ60" s="647" t="s"/>
      <c r="AR60" s="648" t="s"/>
      <c r="AS60" s="648" t="s"/>
      <c r="AT60" s="648" t="s"/>
      <c r="AU60" s="648" t="s"/>
      <c r="AV60" s="648" t="s"/>
      <c r="AW60" s="648" t="s"/>
      <c r="AX60" s="123">
        <v>3</v>
      </c>
      <c r="AY60" s="632">
        <v>420</v>
      </c>
      <c r="AZ60" s="583">
        <f>=(BA60-BB60-BC60)*1000/AY60</f>
        <v>1666.66666666667</v>
      </c>
      <c r="BA60" s="124">
        <v>800</v>
      </c>
      <c r="BB60" s="629">
        <v>44</v>
      </c>
      <c r="BC60" s="629">
        <v>56</v>
      </c>
      <c r="BD60" s="631">
        <f>=(BB60+BC60)/BA60</f>
        <v>0.125</v>
      </c>
      <c r="BE60" s="647" t="s"/>
      <c r="BF60" s="648" t="s"/>
      <c r="BG60" s="648" t="s"/>
      <c r="BH60" s="648" t="s"/>
      <c r="BI60" s="648" t="s"/>
      <c r="BJ60" s="648" t="s"/>
      <c r="BK60" s="648" t="s"/>
      <c r="BL60" s="123">
        <v>3</v>
      </c>
      <c r="BM60" s="632">
        <v>421</v>
      </c>
      <c r="BN60" s="629">
        <f>=(BO60-BP60-BQ60)*1000/BM60</f>
        <v>2197.14964370546</v>
      </c>
      <c r="BO60" s="124">
        <v>1000</v>
      </c>
      <c r="BP60" s="629">
        <v>35</v>
      </c>
      <c r="BQ60" s="629">
        <v>40</v>
      </c>
      <c r="BR60" s="631">
        <f>=(BP60+BQ60)/BO60</f>
        <v>0.075</v>
      </c>
    </row>
    <row r="61" spans="1:70">
      <c r="A61" s="253" t="s"/>
      <c r="B61" s="253" t="s"/>
      <c r="C61" s="253" t="s"/>
      <c r="D61" s="253" t="s"/>
      <c r="E61" s="253" t="s"/>
      <c r="F61" s="253" t="s"/>
      <c r="G61" s="253" t="s"/>
      <c r="H61" s="617">
        <v>4</v>
      </c>
      <c r="I61" s="632">
        <v>251</v>
      </c>
      <c r="J61" s="629">
        <f>=(K61-L61-M61)*1000/I61</f>
        <v>697.211155378486</v>
      </c>
      <c r="K61" s="124">
        <v>200</v>
      </c>
      <c r="L61" s="629">
        <v>12</v>
      </c>
      <c r="M61" s="629">
        <v>13</v>
      </c>
      <c r="N61" s="631">
        <f>=(L61+M61)/K61</f>
        <v>0.125</v>
      </c>
      <c r="O61" s="647" t="s"/>
      <c r="P61" s="648" t="s"/>
      <c r="Q61" s="648" t="s"/>
      <c r="R61" s="648" t="s"/>
      <c r="S61" s="648" t="s"/>
      <c r="T61" s="648" t="s"/>
      <c r="U61" s="648" t="s"/>
      <c r="V61" s="617">
        <v>4</v>
      </c>
      <c r="W61" s="632">
        <v>323</v>
      </c>
      <c r="X61" s="629">
        <f>=(Y61-Z61-AA61)*1000/W61</f>
        <v>1145.51083591331</v>
      </c>
      <c r="Y61" s="124">
        <v>400</v>
      </c>
      <c r="Z61" s="629">
        <v>11</v>
      </c>
      <c r="AA61" s="629">
        <v>19</v>
      </c>
      <c r="AB61" s="631">
        <f>=(Z61+AA61)/Y61</f>
        <v>0.075</v>
      </c>
      <c r="AC61" s="647" t="s"/>
      <c r="AD61" s="648" t="s"/>
      <c r="AE61" s="648" t="s"/>
      <c r="AF61" s="648" t="s"/>
      <c r="AG61" s="648" t="s"/>
      <c r="AH61" s="648" t="s"/>
      <c r="AI61" s="648" t="s"/>
      <c r="AJ61" s="617">
        <v>4</v>
      </c>
      <c r="AK61" s="632">
        <v>358</v>
      </c>
      <c r="AL61" s="630">
        <f>=(AM61-AN61-AO61)*1000/AK61</f>
        <v>1444.13407821229</v>
      </c>
      <c r="AM61" s="124">
        <v>600</v>
      </c>
      <c r="AN61" s="629">
        <v>38</v>
      </c>
      <c r="AO61" s="629">
        <v>45</v>
      </c>
      <c r="AP61" s="631">
        <f>=(AN61+AO61)/AM61</f>
        <v>0.138333333333333</v>
      </c>
      <c r="AQ61" s="647" t="s"/>
      <c r="AR61" s="648" t="s"/>
      <c r="AS61" s="648" t="s"/>
      <c r="AT61" s="648" t="s"/>
      <c r="AU61" s="648" t="s"/>
      <c r="AV61" s="648" t="s"/>
      <c r="AW61" s="648" t="s"/>
      <c r="AX61" s="617">
        <v>4</v>
      </c>
      <c r="AY61" s="632">
        <v>408</v>
      </c>
      <c r="AZ61" s="583">
        <f>=(BA61-BB61-BC61)*1000/AY61</f>
        <v>1730.39215686275</v>
      </c>
      <c r="BA61" s="124">
        <v>800</v>
      </c>
      <c r="BB61" s="629">
        <v>44</v>
      </c>
      <c r="BC61" s="629">
        <v>50</v>
      </c>
      <c r="BD61" s="631">
        <f>=(BB61+BC61)/BA61</f>
        <v>0.1175</v>
      </c>
      <c r="BE61" s="647" t="s"/>
      <c r="BF61" s="648" t="s"/>
      <c r="BG61" s="648" t="s"/>
      <c r="BH61" s="648" t="s"/>
      <c r="BI61" s="648" t="s"/>
      <c r="BJ61" s="648" t="s"/>
      <c r="BK61" s="648" t="s"/>
      <c r="BL61" s="617">
        <v>4</v>
      </c>
      <c r="BM61" s="632">
        <v>413</v>
      </c>
      <c r="BN61" s="629">
        <f>=(BO61-BP61-BQ61)*1000/BM61</f>
        <v>2254.23728813559</v>
      </c>
      <c r="BO61" s="124">
        <v>1000</v>
      </c>
      <c r="BP61" s="629">
        <v>33</v>
      </c>
      <c r="BQ61" s="629">
        <v>36</v>
      </c>
      <c r="BR61" s="631">
        <f>=(BP61+BQ61)/BO61</f>
        <v>0.069</v>
      </c>
    </row>
    <row r="62" spans="1:70">
      <c r="A62" s="253" t="s"/>
      <c r="B62" s="253" t="s"/>
      <c r="C62" s="253" t="s"/>
      <c r="D62" s="253" t="s"/>
      <c r="E62" s="253" t="s"/>
      <c r="F62" s="253" t="s"/>
      <c r="G62" s="253" t="s"/>
      <c r="H62" s="123">
        <v>5</v>
      </c>
      <c r="I62" s="570">
        <v>264</v>
      </c>
      <c r="J62" s="629">
        <f>=(K62-L62-M62)*1000/I62</f>
        <v>715.909090909091</v>
      </c>
      <c r="K62" s="124">
        <v>200</v>
      </c>
      <c r="L62" s="629">
        <v>4</v>
      </c>
      <c r="M62" s="629">
        <v>7</v>
      </c>
      <c r="N62" s="631">
        <f>=(L62+M62)/K62</f>
        <v>0.055</v>
      </c>
      <c r="O62" s="647" t="s"/>
      <c r="P62" s="648" t="s"/>
      <c r="Q62" s="648" t="s"/>
      <c r="R62" s="648" t="s"/>
      <c r="S62" s="648" t="s"/>
      <c r="T62" s="648" t="s"/>
      <c r="U62" s="648" t="s"/>
      <c r="V62" s="123">
        <v>5</v>
      </c>
      <c r="W62" s="570">
        <v>303</v>
      </c>
      <c r="X62" s="629">
        <f>=(Y62-Z62-AA62)*1000/W62</f>
        <v>1207.92079207921</v>
      </c>
      <c r="Y62" s="124">
        <v>400</v>
      </c>
      <c r="Z62" s="629">
        <v>14</v>
      </c>
      <c r="AA62" s="629">
        <v>20</v>
      </c>
      <c r="AB62" s="631">
        <f>=(Z62+AA62)/Y62</f>
        <v>0.085</v>
      </c>
      <c r="AC62" s="647" t="s"/>
      <c r="AD62" s="648" t="s"/>
      <c r="AE62" s="648" t="s"/>
      <c r="AF62" s="648" t="s"/>
      <c r="AG62" s="648" t="s"/>
      <c r="AH62" s="648" t="s"/>
      <c r="AI62" s="648" t="s"/>
      <c r="AJ62" s="123">
        <v>5</v>
      </c>
      <c r="AK62" s="570">
        <v>353</v>
      </c>
      <c r="AL62" s="635">
        <f>=(AM62-AN62-AO62)*1000/AK62</f>
        <v>1501.4164305949</v>
      </c>
      <c r="AM62" s="124">
        <v>600</v>
      </c>
      <c r="AN62" s="629">
        <v>31</v>
      </c>
      <c r="AO62" s="629">
        <v>39</v>
      </c>
      <c r="AP62" s="631">
        <f>=(AN62+AO62)/AM62</f>
        <v>0.116666666666667</v>
      </c>
      <c r="AQ62" s="647" t="s"/>
      <c r="AR62" s="648" t="s"/>
      <c r="AS62" s="648" t="s"/>
      <c r="AT62" s="648" t="s"/>
      <c r="AU62" s="648" t="s"/>
      <c r="AV62" s="648" t="s"/>
      <c r="AW62" s="648" t="s"/>
      <c r="AX62" s="123">
        <v>5</v>
      </c>
      <c r="AY62" s="570">
        <v>375</v>
      </c>
      <c r="AZ62" s="583">
        <f>=(BA62-BB62-BC62)*1000/AY62</f>
        <v>1922.66666666667</v>
      </c>
      <c r="BA62" s="124">
        <v>800</v>
      </c>
      <c r="BB62" s="629">
        <v>37</v>
      </c>
      <c r="BC62" s="629">
        <v>42</v>
      </c>
      <c r="BD62" s="631">
        <f>=(BB62+BC62)/BA62</f>
        <v>0.09875</v>
      </c>
      <c r="BE62" s="647" t="s"/>
      <c r="BF62" s="648" t="s"/>
      <c r="BG62" s="648" t="s"/>
      <c r="BH62" s="648" t="s"/>
      <c r="BI62" s="648" t="s"/>
      <c r="BJ62" s="648" t="s"/>
      <c r="BK62" s="648" t="s"/>
      <c r="BL62" s="123">
        <v>5</v>
      </c>
      <c r="BM62" s="570">
        <v>440</v>
      </c>
      <c r="BN62" s="629">
        <f>=(BO62-BP62-BQ62)*1000/BM62</f>
        <v>2111.36363636364</v>
      </c>
      <c r="BO62" s="629">
        <v>1000</v>
      </c>
      <c r="BP62" s="629">
        <v>26</v>
      </c>
      <c r="BQ62" s="629">
        <v>45</v>
      </c>
      <c r="BR62" s="631">
        <f>=(BP62+BQ62)/BO62</f>
        <v>0.071</v>
      </c>
    </row>
    <row r="63" spans="1:70">
      <c r="A63" s="23" t="s"/>
      <c r="B63" s="23" t="s"/>
      <c r="C63" s="23" t="s"/>
      <c r="D63" s="23" t="s"/>
      <c r="E63" s="23" t="s"/>
      <c r="F63" s="23" t="s"/>
      <c r="G63" s="23" t="s"/>
      <c r="H63" s="683" t="s">
        <v>11</v>
      </c>
      <c r="I63" s="76">
        <f>=AVERAGE(I58:I62)</f>
        <v>268.6</v>
      </c>
      <c r="J63" s="124">
        <f>=(K63-L63-M63)*1000/I63</f>
        <v>670.886075949367</v>
      </c>
      <c r="K63" s="629">
        <v>200</v>
      </c>
      <c r="L63" s="108">
        <f>=AVERAGE(L58:L62)</f>
        <v>8</v>
      </c>
      <c r="M63" s="108">
        <f>=AVERAGE(M58:M62)</f>
        <v>11.8</v>
      </c>
      <c r="N63" s="231">
        <f>=(L63+M63)/K63</f>
        <v>0.099</v>
      </c>
      <c r="O63" s="628" t="s"/>
      <c r="P63" s="646" t="s"/>
      <c r="Q63" s="646" t="s"/>
      <c r="R63" s="646" t="s"/>
      <c r="S63" s="646" t="s"/>
      <c r="T63" s="646" t="s"/>
      <c r="U63" s="646" t="s"/>
      <c r="V63" s="683" t="s">
        <v>11</v>
      </c>
      <c r="W63" s="76">
        <f>=AVERAGE(W58:W62)</f>
        <v>309</v>
      </c>
      <c r="X63" s="124">
        <f>=(Y63-Z63-AA63)*1000/W63</f>
        <v>1194.17475728155</v>
      </c>
      <c r="Y63" s="629">
        <f>=AVERAGE(Y58:Y62)</f>
        <v>400</v>
      </c>
      <c r="Z63" s="108">
        <f>=AVERAGE(Z58:Z62)</f>
        <v>11.4</v>
      </c>
      <c r="AA63" s="108">
        <f>=AVERAGE(AA58:AA62)</f>
        <v>19.6</v>
      </c>
      <c r="AB63" s="231">
        <f>=(Z63+AA63)/Y63</f>
        <v>0.0775</v>
      </c>
      <c r="AC63" s="628" t="s"/>
      <c r="AD63" s="646" t="s"/>
      <c r="AE63" s="646" t="s"/>
      <c r="AF63" s="646" t="s"/>
      <c r="AG63" s="646" t="s"/>
      <c r="AH63" s="646" t="s"/>
      <c r="AI63" s="646" t="s"/>
      <c r="AJ63" s="683" t="s">
        <v>11</v>
      </c>
      <c r="AK63" s="76">
        <f>=AVERAGE(AK58:AK62)</f>
        <v>373.8</v>
      </c>
      <c r="AL63" s="630">
        <f>=AVERAGE(AL58:AL62)</f>
        <v>1399.82606702887</v>
      </c>
      <c r="AM63" s="629">
        <f>=AVERAGE(AM58:AM62)</f>
        <v>600</v>
      </c>
      <c r="AN63" s="108">
        <f>=AVERAGE(AN58:AN62)</f>
        <v>35.4</v>
      </c>
      <c r="AO63" s="108">
        <f>=AVERAGE(AO58:AO62)</f>
        <v>43.6</v>
      </c>
      <c r="AP63" s="231">
        <f>=(AN63+AO63)/AM63</f>
        <v>0.131666666666667</v>
      </c>
      <c r="AQ63" s="628" t="s"/>
      <c r="AR63" s="646" t="s"/>
      <c r="AS63" s="646" t="s"/>
      <c r="AT63" s="646" t="s"/>
      <c r="AU63" s="646" t="s"/>
      <c r="AV63" s="646" t="s"/>
      <c r="AW63" s="646" t="s"/>
      <c r="AX63" s="683" t="s">
        <v>11</v>
      </c>
      <c r="AY63" s="76">
        <f>=AVERAGE(AY58:AY62)</f>
        <v>397.4</v>
      </c>
      <c r="AZ63" s="583">
        <f>=AVERAGE(AZ58:AZ62)</f>
        <v>1782.37014115529</v>
      </c>
      <c r="BA63" s="629">
        <f>=AVERAGE(BA58:BA62)</f>
        <v>800</v>
      </c>
      <c r="BB63" s="108">
        <f>=AVERAGE(BB58:BB62)</f>
        <v>41</v>
      </c>
      <c r="BC63" s="108">
        <f>=AVERAGE(BC58:BC62)</f>
        <v>52</v>
      </c>
      <c r="BD63" s="231">
        <f>=(BB63+BC63)/BA63</f>
        <v>0.11625</v>
      </c>
      <c r="BE63" s="628" t="s"/>
      <c r="BF63" s="646" t="s"/>
      <c r="BG63" s="646" t="s"/>
      <c r="BH63" s="646" t="s"/>
      <c r="BI63" s="646" t="s"/>
      <c r="BJ63" s="646" t="s"/>
      <c r="BK63" s="646" t="s"/>
      <c r="BL63" s="683" t="s">
        <v>11</v>
      </c>
      <c r="BM63" s="76">
        <f>=AVERAGE(BM58:BM62)</f>
        <v>412.8</v>
      </c>
      <c r="BN63" s="124">
        <f>=(BO63-BP63-BQ63)*1000/BM63</f>
        <v>2226.25968992248</v>
      </c>
      <c r="BO63" s="124">
        <v>1000</v>
      </c>
      <c r="BP63" s="108">
        <f>=AVERAGE(BP58:BP62)</f>
        <v>36</v>
      </c>
      <c r="BQ63" s="108">
        <f>=AVERAGE(BQ58:BQ62)</f>
        <v>45</v>
      </c>
      <c r="BR63" s="231">
        <f>=(BP63+BQ63)/BO63</f>
        <v>0.081</v>
      </c>
    </row>
    <row r="64" spans="1:65" customHeight="true">
      <c r="A64" s="308" t="s"/>
      <c r="B64" s="308" t="s"/>
      <c r="C64" s="308" t="s"/>
      <c r="D64" s="308" t="s"/>
      <c r="E64" s="308" t="s"/>
      <c r="F64" s="308" t="s"/>
      <c r="G64" s="308" t="s"/>
      <c r="H64" s="685" t="s"/>
      <c r="I64" s="686" t="s"/>
      <c r="J64" s="10" t="s"/>
      <c r="K64" s="10" t="s"/>
      <c r="L64" s="10" t="s"/>
      <c r="M64" s="10" t="s"/>
      <c r="N64" s="10" t="s"/>
      <c r="O64" s="687" t="s"/>
      <c r="P64" s="308" t="s"/>
      <c r="Q64" s="308" t="s"/>
      <c r="R64" s="308" t="s"/>
      <c r="S64" s="308" t="s"/>
      <c r="T64" s="308" t="s"/>
      <c r="U64" s="308" t="s"/>
      <c r="V64" s="685" t="s"/>
      <c r="W64" s="686" t="s"/>
      <c r="X64" s="10" t="s"/>
      <c r="Y64" s="10" t="s"/>
      <c r="Z64" s="10" t="s"/>
      <c r="AA64" s="10" t="s"/>
      <c r="AB64" s="10" t="s"/>
      <c r="AC64" s="687" t="s"/>
      <c r="AD64" s="308" t="s"/>
      <c r="AE64" s="308" t="s"/>
      <c r="AF64" s="308" t="s"/>
      <c r="AG64" s="308" t="s"/>
      <c r="AH64" s="308" t="s"/>
      <c r="AI64" s="308" t="s"/>
      <c r="AJ64" s="685" t="s"/>
      <c r="AK64" s="686" t="s"/>
      <c r="AL64" s="10" t="s"/>
      <c r="AM64" s="10" t="s"/>
      <c r="AN64" s="10" t="s"/>
      <c r="AO64" s="10" t="s"/>
      <c r="AP64" s="10" t="s"/>
      <c r="AQ64" s="687" t="s"/>
      <c r="AR64" s="308" t="s"/>
      <c r="AS64" s="308" t="s"/>
      <c r="AT64" s="308" t="s"/>
      <c r="AU64" s="308" t="s"/>
      <c r="AV64" s="308" t="s"/>
      <c r="AW64" s="308" t="s"/>
      <c r="AX64" s="685" t="s"/>
      <c r="AY64" s="686" t="s"/>
      <c r="AZ64" s="10" t="s"/>
      <c r="BA64" s="10" t="s"/>
      <c r="BB64" s="10" t="s"/>
      <c r="BC64" s="10" t="s"/>
      <c r="BD64" s="10" t="s"/>
      <c r="BE64" s="687" t="s"/>
      <c r="BF64" s="308" t="s"/>
      <c r="BG64" s="308" t="s"/>
      <c r="BH64" s="308" t="s"/>
      <c r="BI64" s="308" t="s"/>
      <c r="BJ64" s="308" t="s"/>
      <c r="BK64" s="308" t="s"/>
      <c r="BL64" s="685" t="s"/>
      <c r="BM64" s="686" t="s"/>
    </row>
    <row r="65" spans="1:70">
      <c r="A65" s="57" t="s"/>
      <c r="B65" s="57" t="s"/>
      <c r="C65" s="57" t="s"/>
      <c r="D65" s="57" t="s"/>
      <c r="E65" s="57" t="s"/>
      <c r="F65" s="57" t="s"/>
      <c r="G65" s="57" t="s"/>
      <c r="H65" s="688" t="s">
        <v>269</v>
      </c>
      <c r="I65" s="689" t="s"/>
      <c r="J65" s="689" t="s"/>
      <c r="K65" s="611" t="s"/>
      <c r="L65" s="689" t="s"/>
      <c r="M65" s="689" t="s"/>
      <c r="N65" s="689" t="s"/>
      <c r="O65" s="610" t="s"/>
      <c r="P65" s="690" t="s"/>
      <c r="Q65" s="690" t="s"/>
      <c r="R65" s="690" t="s"/>
      <c r="S65" s="690" t="s"/>
      <c r="T65" s="690" t="s"/>
      <c r="U65" s="690" t="s"/>
      <c r="V65" s="688" t="s">
        <v>270</v>
      </c>
      <c r="W65" s="689" t="s"/>
      <c r="X65" s="689" t="s"/>
      <c r="Y65" s="611" t="s"/>
      <c r="Z65" s="689" t="s"/>
      <c r="AA65" s="689" t="s"/>
      <c r="AB65" s="689" t="s"/>
      <c r="AC65" s="610" t="s"/>
      <c r="AD65" s="690" t="s"/>
      <c r="AE65" s="690" t="s"/>
      <c r="AF65" s="690" t="s"/>
      <c r="AG65" s="690" t="s"/>
      <c r="AH65" s="690" t="s"/>
      <c r="AI65" s="690" t="s"/>
      <c r="AJ65" s="688" t="s">
        <v>271</v>
      </c>
      <c r="AK65" s="689" t="s"/>
      <c r="AL65" s="689" t="s"/>
      <c r="AM65" s="611" t="s"/>
      <c r="AN65" s="689" t="s"/>
      <c r="AO65" s="689" t="s"/>
      <c r="AP65" s="689" t="s"/>
      <c r="AQ65" s="610" t="s"/>
      <c r="AR65" s="690" t="s"/>
      <c r="AS65" s="690" t="s"/>
      <c r="AT65" s="690" t="s"/>
      <c r="AU65" s="690" t="s"/>
      <c r="AV65" s="690" t="s"/>
      <c r="AW65" s="690" t="s"/>
      <c r="AX65" s="688" t="s">
        <v>272</v>
      </c>
      <c r="AY65" s="689" t="s"/>
      <c r="AZ65" s="689" t="s"/>
      <c r="BA65" s="611" t="s"/>
      <c r="BB65" s="689" t="s"/>
      <c r="BC65" s="689" t="s"/>
      <c r="BD65" s="689" t="s"/>
      <c r="BE65" s="610" t="s"/>
      <c r="BF65" s="690" t="s"/>
      <c r="BG65" s="690" t="s"/>
      <c r="BH65" s="690" t="s"/>
      <c r="BI65" s="690" t="s"/>
      <c r="BJ65" s="690" t="s"/>
      <c r="BK65" s="690" t="s"/>
      <c r="BL65" s="688" t="s">
        <v>273</v>
      </c>
      <c r="BM65" s="689" t="s"/>
      <c r="BN65" s="689" t="s"/>
      <c r="BO65" s="611" t="s"/>
      <c r="BP65" s="689" t="s"/>
      <c r="BQ65" s="689" t="s"/>
      <c r="BR65" s="689" t="s"/>
    </row>
    <row r="66" spans="1:70">
      <c r="A66" s="253" t="s"/>
      <c r="B66" s="253" t="s"/>
      <c r="C66" s="253" t="s"/>
      <c r="D66" s="253" t="s"/>
      <c r="E66" s="253" t="s"/>
      <c r="F66" s="253" t="s"/>
      <c r="G66" s="253" t="s"/>
      <c r="H66" s="617" t="s">
        <v>5</v>
      </c>
      <c r="I66" s="570" t="s">
        <v>46</v>
      </c>
      <c r="J66" s="573" t="s">
        <v>47</v>
      </c>
      <c r="K66" s="138" t="s">
        <v>48</v>
      </c>
      <c r="L66" s="573" t="s">
        <v>49</v>
      </c>
      <c r="M66" s="575" t="s">
        <v>50</v>
      </c>
      <c r="N66" s="618" t="s">
        <v>51</v>
      </c>
      <c r="O66" s="628" t="s"/>
      <c r="P66" s="646" t="s"/>
      <c r="Q66" s="646" t="s"/>
      <c r="R66" s="646" t="s"/>
      <c r="S66" s="646" t="s"/>
      <c r="T66" s="646" t="s"/>
      <c r="U66" s="646" t="s"/>
      <c r="V66" s="617" t="s">
        <v>5</v>
      </c>
      <c r="W66" s="570" t="s">
        <v>46</v>
      </c>
      <c r="X66" s="573" t="s">
        <v>47</v>
      </c>
      <c r="Y66" s="138" t="s">
        <v>48</v>
      </c>
      <c r="Z66" s="573" t="s">
        <v>49</v>
      </c>
      <c r="AA66" s="575" t="s">
        <v>50</v>
      </c>
      <c r="AB66" s="618" t="s">
        <v>51</v>
      </c>
      <c r="AC66" s="628" t="s"/>
      <c r="AD66" s="646" t="s"/>
      <c r="AE66" s="646" t="s"/>
      <c r="AF66" s="646" t="s"/>
      <c r="AG66" s="646" t="s"/>
      <c r="AH66" s="646" t="s"/>
      <c r="AI66" s="646" t="s"/>
      <c r="AJ66" s="617" t="s">
        <v>5</v>
      </c>
      <c r="AK66" s="570" t="s">
        <v>46</v>
      </c>
      <c r="AL66" s="573" t="s">
        <v>47</v>
      </c>
      <c r="AM66" s="138" t="s">
        <v>48</v>
      </c>
      <c r="AN66" s="573" t="s">
        <v>49</v>
      </c>
      <c r="AO66" s="575" t="s">
        <v>50</v>
      </c>
      <c r="AP66" s="618" t="s">
        <v>51</v>
      </c>
      <c r="AQ66" s="628" t="s"/>
      <c r="AR66" s="646" t="s"/>
      <c r="AS66" s="646" t="s"/>
      <c r="AT66" s="646" t="s"/>
      <c r="AU66" s="646" t="s"/>
      <c r="AV66" s="646" t="s"/>
      <c r="AW66" s="646" t="s"/>
      <c r="AX66" s="617" t="s">
        <v>5</v>
      </c>
      <c r="AY66" s="570" t="s">
        <v>46</v>
      </c>
      <c r="AZ66" s="573" t="s">
        <v>47</v>
      </c>
      <c r="BA66" s="138" t="s">
        <v>48</v>
      </c>
      <c r="BB66" s="573" t="s">
        <v>49</v>
      </c>
      <c r="BC66" s="575" t="s">
        <v>50</v>
      </c>
      <c r="BD66" s="618" t="s">
        <v>51</v>
      </c>
      <c r="BE66" s="628" t="s"/>
      <c r="BF66" s="646" t="s"/>
      <c r="BG66" s="646" t="s"/>
      <c r="BH66" s="646" t="s"/>
      <c r="BI66" s="646" t="s"/>
      <c r="BJ66" s="646" t="s"/>
      <c r="BK66" s="646" t="s"/>
      <c r="BL66" s="617" t="s">
        <v>5</v>
      </c>
      <c r="BM66" s="570" t="s">
        <v>46</v>
      </c>
      <c r="BN66" s="573" t="s">
        <v>47</v>
      </c>
      <c r="BO66" s="138" t="s">
        <v>48</v>
      </c>
      <c r="BP66" s="573" t="s">
        <v>49</v>
      </c>
      <c r="BQ66" s="575" t="s">
        <v>50</v>
      </c>
      <c r="BR66" s="618" t="s">
        <v>51</v>
      </c>
    </row>
    <row r="67" spans="1:70">
      <c r="A67" s="253" t="s"/>
      <c r="B67" s="253" t="s"/>
      <c r="C67" s="253" t="s"/>
      <c r="D67" s="253" t="s"/>
      <c r="E67" s="253" t="s"/>
      <c r="F67" s="253" t="s"/>
      <c r="G67" s="253" t="s"/>
      <c r="H67" s="123">
        <v>1</v>
      </c>
      <c r="I67" s="632">
        <v>282</v>
      </c>
      <c r="J67" s="629">
        <f>=(K67-L67-M67)*1000/I67</f>
        <v>709.219858156028</v>
      </c>
      <c r="K67" s="124">
        <v>200</v>
      </c>
      <c r="L67" s="629">
        <v>0</v>
      </c>
      <c r="M67" s="629">
        <v>0</v>
      </c>
      <c r="N67" s="631">
        <f>=(L67+M67)/K67</f>
        <v>0</v>
      </c>
      <c r="O67" s="647" t="s"/>
      <c r="P67" s="648" t="s"/>
      <c r="Q67" s="648" t="s"/>
      <c r="R67" s="648" t="s"/>
      <c r="S67" s="648" t="s"/>
      <c r="T67" s="648" t="s"/>
      <c r="U67" s="648" t="s"/>
      <c r="V67" s="123">
        <v>1</v>
      </c>
      <c r="W67" s="632">
        <v>325</v>
      </c>
      <c r="X67" s="629">
        <f>=(Y67-Z67-AA67)*1000/W67</f>
        <v>1230.76923076923</v>
      </c>
      <c r="Y67" s="124">
        <v>400</v>
      </c>
      <c r="Z67" s="629">
        <v>0</v>
      </c>
      <c r="AA67" s="629">
        <v>0</v>
      </c>
      <c r="AB67" s="631">
        <f>=(Z67+AA67)/Y67</f>
        <v>0</v>
      </c>
      <c r="AC67" s="647" t="s"/>
      <c r="AD67" s="648" t="s"/>
      <c r="AE67" s="648" t="s"/>
      <c r="AF67" s="648" t="s"/>
      <c r="AG67" s="648" t="s"/>
      <c r="AH67" s="648" t="s"/>
      <c r="AI67" s="648" t="s"/>
      <c r="AJ67" s="123">
        <v>1</v>
      </c>
      <c r="AK67" s="632">
        <v>1365</v>
      </c>
      <c r="AL67" s="583">
        <f>=(AM67-AN67-AO67)*1000/AK67</f>
        <v>432.234432234432</v>
      </c>
      <c r="AM67" s="124">
        <v>600</v>
      </c>
      <c r="AN67" s="629">
        <v>5</v>
      </c>
      <c r="AO67" s="629">
        <v>5</v>
      </c>
      <c r="AP67" s="631">
        <f>=(AN67+AO67)/AM67</f>
        <v>0.016666666666667</v>
      </c>
      <c r="AQ67" s="647" t="s"/>
      <c r="AR67" s="648" t="s"/>
      <c r="AS67" s="648" t="s"/>
      <c r="AT67" s="648" t="s"/>
      <c r="AU67" s="648" t="s"/>
      <c r="AV67" s="648" t="s"/>
      <c r="AW67" s="648" t="s"/>
      <c r="AX67" s="123">
        <v>1</v>
      </c>
      <c r="AY67" s="632">
        <v>1358</v>
      </c>
      <c r="AZ67" s="583">
        <f>=(BA67-BB67-BC67)*1000/AY67</f>
        <v>572.164948453608</v>
      </c>
      <c r="BA67" s="124">
        <v>800</v>
      </c>
      <c r="BB67" s="629">
        <v>13</v>
      </c>
      <c r="BC67" s="629">
        <v>10</v>
      </c>
      <c r="BD67" s="631">
        <f>=(BB67+BC67)/BA67</f>
        <v>0.02875</v>
      </c>
      <c r="BE67" s="647" t="s"/>
      <c r="BF67" s="648" t="s"/>
      <c r="BG67" s="648" t="s"/>
      <c r="BH67" s="648" t="s"/>
      <c r="BI67" s="648" t="s"/>
      <c r="BJ67" s="648" t="s"/>
      <c r="BK67" s="648" t="s"/>
      <c r="BL67" s="123">
        <v>1</v>
      </c>
      <c r="BM67" s="632">
        <v>1380</v>
      </c>
      <c r="BN67" s="629">
        <f>=(BO67-BP67-BQ67)*1000/BM67</f>
        <v>720.289855072464</v>
      </c>
      <c r="BO67" s="124">
        <v>1000</v>
      </c>
      <c r="BP67" s="629">
        <v>3</v>
      </c>
      <c r="BQ67" s="629">
        <v>3</v>
      </c>
      <c r="BR67" s="631">
        <f>=(BP67+BQ67)/BO67</f>
        <v>0.006</v>
      </c>
    </row>
    <row r="68" spans="1:70">
      <c r="A68" s="253" t="s"/>
      <c r="B68" s="253" t="s"/>
      <c r="C68" s="253" t="s"/>
      <c r="D68" s="253" t="s"/>
      <c r="E68" s="253" t="s"/>
      <c r="F68" s="253" t="s"/>
      <c r="G68" s="253" t="s"/>
      <c r="H68" s="123">
        <v>2</v>
      </c>
      <c r="I68" s="632">
        <v>271</v>
      </c>
      <c r="J68" s="629">
        <f>=(K68-L68-M68)*1000/I68</f>
        <v>738.007380073801</v>
      </c>
      <c r="K68" s="124">
        <v>200</v>
      </c>
      <c r="L68" s="629">
        <v>0</v>
      </c>
      <c r="M68" s="629">
        <v>0</v>
      </c>
      <c r="N68" s="631">
        <f>=(L68+M68)/K68</f>
        <v>0</v>
      </c>
      <c r="O68" s="647" t="s"/>
      <c r="P68" s="648" t="s"/>
      <c r="Q68" s="648" t="s"/>
      <c r="R68" s="648" t="s"/>
      <c r="S68" s="648" t="s"/>
      <c r="T68" s="648" t="s"/>
      <c r="U68" s="648" t="s"/>
      <c r="V68" s="123">
        <v>2</v>
      </c>
      <c r="W68" s="632">
        <v>290</v>
      </c>
      <c r="X68" s="629">
        <f>=(Y68-Z68-AA68)*1000/W68</f>
        <v>1379.31034482759</v>
      </c>
      <c r="Y68" s="124">
        <v>400</v>
      </c>
      <c r="Z68" s="629">
        <v>0</v>
      </c>
      <c r="AA68" s="629">
        <v>0</v>
      </c>
      <c r="AB68" s="631">
        <f>=(Z68+AA68)/Y68</f>
        <v>0</v>
      </c>
      <c r="AC68" s="647" t="s"/>
      <c r="AD68" s="648" t="s"/>
      <c r="AE68" s="648" t="s"/>
      <c r="AF68" s="648" t="s"/>
      <c r="AG68" s="648" t="s"/>
      <c r="AH68" s="648" t="s"/>
      <c r="AI68" s="648" t="s"/>
      <c r="AJ68" s="123">
        <v>2</v>
      </c>
      <c r="AK68" s="632">
        <v>1360</v>
      </c>
      <c r="AL68" s="583">
        <f>=(AM68-AN68-AO68)*1000/AK68</f>
        <v>426.470588235294</v>
      </c>
      <c r="AM68" s="124">
        <v>600</v>
      </c>
      <c r="AN68" s="629">
        <v>9</v>
      </c>
      <c r="AO68" s="629">
        <v>11</v>
      </c>
      <c r="AP68" s="631">
        <f>=(AN68+AO68)/AM68</f>
        <v>0.033333333333333</v>
      </c>
      <c r="AQ68" s="647" t="s"/>
      <c r="AR68" s="648" t="s"/>
      <c r="AS68" s="648" t="s"/>
      <c r="AT68" s="648" t="s"/>
      <c r="AU68" s="648" t="s"/>
      <c r="AV68" s="648" t="s"/>
      <c r="AW68" s="648" t="s"/>
      <c r="AX68" s="123">
        <v>2</v>
      </c>
      <c r="AY68" s="632">
        <v>1396</v>
      </c>
      <c r="AZ68" s="583">
        <f>=(BA68-BB68-BC68)*1000/AY68</f>
        <v>562.320916905444</v>
      </c>
      <c r="BA68" s="124">
        <v>800</v>
      </c>
      <c r="BB68" s="629">
        <v>6</v>
      </c>
      <c r="BC68" s="629">
        <v>9</v>
      </c>
      <c r="BD68" s="631">
        <f>=(BB68+BC68)/BA68</f>
        <v>0.01875</v>
      </c>
      <c r="BE68" s="647" t="s"/>
      <c r="BF68" s="648" t="s"/>
      <c r="BG68" s="648" t="s"/>
      <c r="BH68" s="648" t="s"/>
      <c r="BI68" s="648" t="s"/>
      <c r="BJ68" s="648" t="s"/>
      <c r="BK68" s="648" t="s"/>
      <c r="BL68" s="123">
        <v>2</v>
      </c>
      <c r="BM68" s="632">
        <v>1370</v>
      </c>
      <c r="BN68" s="629">
        <f>=(BO68-BP68-BQ68)*1000/BM68</f>
        <v>724.087591240876</v>
      </c>
      <c r="BO68" s="124">
        <v>1000</v>
      </c>
      <c r="BP68" s="629">
        <v>3</v>
      </c>
      <c r="BQ68" s="629">
        <v>5</v>
      </c>
      <c r="BR68" s="631">
        <f>=(BP68+BQ68)/BO68</f>
        <v>0.008</v>
      </c>
    </row>
    <row r="69" spans="1:70">
      <c r="A69" s="253" t="s"/>
      <c r="B69" s="253" t="s"/>
      <c r="C69" s="253" t="s"/>
      <c r="D69" s="253" t="s"/>
      <c r="E69" s="253" t="s"/>
      <c r="F69" s="253" t="s"/>
      <c r="G69" s="253" t="s"/>
      <c r="H69" s="123">
        <v>3</v>
      </c>
      <c r="I69" s="632">
        <v>277</v>
      </c>
      <c r="J69" s="629">
        <f>=(K69-L69-M69)*1000/I69</f>
        <v>722.02166064982</v>
      </c>
      <c r="K69" s="124">
        <v>200</v>
      </c>
      <c r="L69" s="629">
        <v>0</v>
      </c>
      <c r="M69" s="629">
        <v>0</v>
      </c>
      <c r="N69" s="631">
        <f>=(L69+M69)/K69</f>
        <v>0</v>
      </c>
      <c r="O69" s="647" t="s"/>
      <c r="P69" s="648" t="s"/>
      <c r="Q69" s="648" t="s"/>
      <c r="R69" s="648" t="s"/>
      <c r="S69" s="648" t="s"/>
      <c r="T69" s="648" t="s"/>
      <c r="U69" s="648" t="s"/>
      <c r="V69" s="123">
        <v>3</v>
      </c>
      <c r="W69" s="23">
        <v>326</v>
      </c>
      <c r="X69" s="629">
        <f>=(Y69-Z69-AA69)*1000/W69</f>
        <v>1226.99386503068</v>
      </c>
      <c r="Y69" s="124">
        <v>400</v>
      </c>
      <c r="Z69" s="629">
        <v>0</v>
      </c>
      <c r="AA69" s="629">
        <v>0</v>
      </c>
      <c r="AB69" s="631">
        <f>=(Z69+AA69)/Y69</f>
        <v>0</v>
      </c>
      <c r="AC69" s="647" t="s"/>
      <c r="AD69" s="648" t="s"/>
      <c r="AE69" s="648" t="s"/>
      <c r="AF69" s="648" t="s"/>
      <c r="AG69" s="648" t="s"/>
      <c r="AH69" s="648" t="s"/>
      <c r="AI69" s="648" t="s"/>
      <c r="AJ69" s="123">
        <v>3</v>
      </c>
      <c r="AK69" s="632">
        <v>1362</v>
      </c>
      <c r="AL69" s="583">
        <f>=(AM69-AN69-AO69)*1000/AK69</f>
        <v>425.844346549192</v>
      </c>
      <c r="AM69" s="124">
        <v>600</v>
      </c>
      <c r="AN69" s="629">
        <v>9</v>
      </c>
      <c r="AO69" s="629">
        <v>11</v>
      </c>
      <c r="AP69" s="631">
        <f>=(AN69+AO69)/AM69</f>
        <v>0.033333333333333</v>
      </c>
      <c r="AQ69" s="647" t="s"/>
      <c r="AR69" s="648" t="s"/>
      <c r="AS69" s="648" t="s"/>
      <c r="AT69" s="648" t="s"/>
      <c r="AU69" s="648" t="s"/>
      <c r="AV69" s="648" t="s"/>
      <c r="AW69" s="648" t="s"/>
      <c r="AX69" s="123">
        <v>3</v>
      </c>
      <c r="AY69" s="632">
        <v>1356</v>
      </c>
      <c r="AZ69" s="583">
        <f>=(BA69-BB69-BC69)*1000/AY69</f>
        <v>581.120943952802</v>
      </c>
      <c r="BA69" s="124">
        <v>800</v>
      </c>
      <c r="BB69" s="629">
        <v>5</v>
      </c>
      <c r="BC69" s="629">
        <v>7</v>
      </c>
      <c r="BD69" s="631">
        <f>=(BB69+BC69)/BA69</f>
        <v>0.015</v>
      </c>
      <c r="BE69" s="647" t="s"/>
      <c r="BF69" s="648" t="s"/>
      <c r="BG69" s="648" t="s"/>
      <c r="BH69" s="648" t="s"/>
      <c r="BI69" s="648" t="s"/>
      <c r="BJ69" s="648" t="s"/>
      <c r="BK69" s="648" t="s"/>
      <c r="BL69" s="123">
        <v>3</v>
      </c>
      <c r="BM69" s="632">
        <v>1405</v>
      </c>
      <c r="BN69" s="629">
        <f>=(BO69-BP69-BQ69)*1000/BM69</f>
        <v>699.644128113879</v>
      </c>
      <c r="BO69" s="124">
        <v>1000</v>
      </c>
      <c r="BP69" s="629">
        <v>6</v>
      </c>
      <c r="BQ69" s="629">
        <v>11</v>
      </c>
      <c r="BR69" s="631">
        <f>=(BP69+BQ69)/BO69</f>
        <v>0.017</v>
      </c>
    </row>
    <row r="70" spans="1:70">
      <c r="A70" s="253" t="s"/>
      <c r="B70" s="253" t="s"/>
      <c r="C70" s="253" t="s"/>
      <c r="D70" s="253" t="s"/>
      <c r="E70" s="253" t="s"/>
      <c r="F70" s="253" t="s"/>
      <c r="G70" s="253" t="s"/>
      <c r="H70" s="617">
        <v>4</v>
      </c>
      <c r="I70" s="632">
        <v>292</v>
      </c>
      <c r="J70" s="629">
        <f>=(K70-L70-M70)*1000/I70</f>
        <v>684.931506849315</v>
      </c>
      <c r="K70" s="124">
        <v>200</v>
      </c>
      <c r="L70" s="629">
        <v>0</v>
      </c>
      <c r="M70" s="629">
        <v>0</v>
      </c>
      <c r="N70" s="631">
        <f>=(L70+M70)/K70</f>
        <v>0</v>
      </c>
      <c r="O70" s="647" t="s"/>
      <c r="P70" s="648" t="s"/>
      <c r="Q70" s="648" t="s"/>
      <c r="R70" s="648" t="s"/>
      <c r="S70" s="648" t="s"/>
      <c r="T70" s="648" t="s"/>
      <c r="U70" s="648" t="s"/>
      <c r="V70" s="617">
        <v>4</v>
      </c>
      <c r="W70" s="632">
        <v>298</v>
      </c>
      <c r="X70" s="629">
        <f>=(Y70-Z70-AA70)*1000/W70</f>
        <v>1342.28187919463</v>
      </c>
      <c r="Y70" s="124">
        <v>400</v>
      </c>
      <c r="Z70" s="629">
        <v>0</v>
      </c>
      <c r="AA70" s="629">
        <v>0</v>
      </c>
      <c r="AB70" s="631">
        <f>=(Z70+AA70)/Y70</f>
        <v>0</v>
      </c>
      <c r="AC70" s="647" t="s"/>
      <c r="AD70" s="648" t="s"/>
      <c r="AE70" s="648" t="s"/>
      <c r="AF70" s="648" t="s"/>
      <c r="AG70" s="648" t="s"/>
      <c r="AH70" s="648" t="s"/>
      <c r="AI70" s="648" t="s"/>
      <c r="AJ70" s="617">
        <v>4</v>
      </c>
      <c r="AK70" s="632">
        <v>1343</v>
      </c>
      <c r="AL70" s="583">
        <f>=(AM70-AN70-AO70)*1000/AK70</f>
        <v>432.613551749814</v>
      </c>
      <c r="AM70" s="124">
        <v>600</v>
      </c>
      <c r="AN70" s="629">
        <v>9</v>
      </c>
      <c r="AO70" s="629">
        <v>10</v>
      </c>
      <c r="AP70" s="631">
        <f>=(AN70+AO70)/AM70</f>
        <v>0.031666666666667</v>
      </c>
      <c r="AQ70" s="647" t="s"/>
      <c r="AR70" s="648" t="s"/>
      <c r="AS70" s="648" t="s"/>
      <c r="AT70" s="648" t="s"/>
      <c r="AU70" s="648" t="s"/>
      <c r="AV70" s="648" t="s"/>
      <c r="AW70" s="648" t="s"/>
      <c r="AX70" s="617">
        <v>4</v>
      </c>
      <c r="AY70" s="632">
        <v>1363</v>
      </c>
      <c r="AZ70" s="583">
        <f>=(BA70-BB70-BC70)*1000/AY70</f>
        <v>568.598679383712</v>
      </c>
      <c r="BA70" s="124">
        <v>800</v>
      </c>
      <c r="BB70" s="629">
        <v>10</v>
      </c>
      <c r="BC70" s="23">
        <v>15</v>
      </c>
      <c r="BD70" s="631">
        <f>=(BB70+BC70)/BA70</f>
        <v>0.03125</v>
      </c>
      <c r="BE70" s="647" t="s"/>
      <c r="BF70" s="648" t="s"/>
      <c r="BG70" s="648" t="s"/>
      <c r="BH70" s="648" t="s"/>
      <c r="BI70" s="648" t="s"/>
      <c r="BJ70" s="648" t="s"/>
      <c r="BK70" s="648" t="s"/>
      <c r="BL70" s="617">
        <v>4</v>
      </c>
      <c r="BM70" s="632">
        <v>1326</v>
      </c>
      <c r="BN70" s="629">
        <f>=(BO70-BP70-BQ70)*1000/BM70</f>
        <v>747.3604826546</v>
      </c>
      <c r="BO70" s="124">
        <v>1000</v>
      </c>
      <c r="BP70" s="629">
        <v>3</v>
      </c>
      <c r="BQ70" s="629">
        <v>6</v>
      </c>
      <c r="BR70" s="631">
        <f>=(BP70+BQ70)/BO70</f>
        <v>0.009</v>
      </c>
    </row>
    <row r="71" spans="1:70">
      <c r="A71" s="253" t="s"/>
      <c r="B71" s="253" t="s"/>
      <c r="C71" s="253" t="s"/>
      <c r="D71" s="253" t="s"/>
      <c r="E71" s="253" t="s"/>
      <c r="F71" s="253" t="s"/>
      <c r="G71" s="253" t="s"/>
      <c r="H71" s="137">
        <v>5</v>
      </c>
      <c r="I71" s="570">
        <v>266</v>
      </c>
      <c r="J71" s="629">
        <f>=(K71-L71-M71)*1000/I71</f>
        <v>751.87969924812</v>
      </c>
      <c r="K71" s="124">
        <v>200</v>
      </c>
      <c r="L71" s="629">
        <v>0</v>
      </c>
      <c r="M71" s="629">
        <v>0</v>
      </c>
      <c r="N71" s="631">
        <f>=(L71+M71)/K71</f>
        <v>0</v>
      </c>
      <c r="O71" s="649" t="s"/>
      <c r="P71" s="650" t="s"/>
      <c r="Q71" s="650" t="s"/>
      <c r="R71" s="650" t="s"/>
      <c r="S71" s="650" t="s"/>
      <c r="T71" s="650" t="s"/>
      <c r="U71" s="650" t="s"/>
      <c r="V71" s="137">
        <v>5</v>
      </c>
      <c r="W71" s="570">
        <v>333</v>
      </c>
      <c r="X71" s="629">
        <f>=(Y71-Z71-AA71)*1000/W71</f>
        <v>1201.2012012012</v>
      </c>
      <c r="Y71" s="124">
        <v>400</v>
      </c>
      <c r="Z71" s="629">
        <v>0</v>
      </c>
      <c r="AA71" s="629">
        <v>0</v>
      </c>
      <c r="AB71" s="631">
        <f>=(Z71+AA71)/Y71</f>
        <v>0</v>
      </c>
      <c r="AC71" s="649" t="s"/>
      <c r="AD71" s="650" t="s"/>
      <c r="AE71" s="650" t="s"/>
      <c r="AF71" s="650" t="s"/>
      <c r="AG71" s="650" t="s"/>
      <c r="AH71" s="650" t="s"/>
      <c r="AI71" s="650" t="s"/>
      <c r="AJ71" s="137">
        <v>5</v>
      </c>
      <c r="AK71" s="570">
        <v>1325</v>
      </c>
      <c r="AL71" s="583">
        <f>=(AM71-AN71-AO71)*1000/AK71</f>
        <v>448.301886792453</v>
      </c>
      <c r="AM71" s="124">
        <v>600</v>
      </c>
      <c r="AN71" s="629">
        <v>3</v>
      </c>
      <c r="AO71" s="629">
        <v>3</v>
      </c>
      <c r="AP71" s="631">
        <f>=(AN71+AO71)/AM71</f>
        <v>0.01</v>
      </c>
      <c r="AQ71" s="649" t="s"/>
      <c r="AR71" s="650" t="s"/>
      <c r="AS71" s="650" t="s"/>
      <c r="AT71" s="650" t="s"/>
      <c r="AU71" s="650" t="s"/>
      <c r="AV71" s="650" t="s"/>
      <c r="AW71" s="650" t="s"/>
      <c r="AX71" s="137">
        <v>5</v>
      </c>
      <c r="AY71" s="570">
        <v>1338</v>
      </c>
      <c r="AZ71" s="583">
        <f>=(BA71-BB71-BC71)*1000/AY71</f>
        <v>593.423019431988</v>
      </c>
      <c r="BA71" s="124">
        <v>800</v>
      </c>
      <c r="BB71" s="629">
        <v>3</v>
      </c>
      <c r="BC71" s="629">
        <v>3</v>
      </c>
      <c r="BD71" s="631">
        <f>=(BB71+BC71)/BA71</f>
        <v>0.0075</v>
      </c>
      <c r="BE71" s="649" t="s"/>
      <c r="BF71" s="650" t="s"/>
      <c r="BG71" s="650" t="s"/>
      <c r="BH71" s="650" t="s"/>
      <c r="BI71" s="650" t="s"/>
      <c r="BJ71" s="650" t="s"/>
      <c r="BK71" s="650" t="s"/>
      <c r="BL71" s="137">
        <v>5</v>
      </c>
      <c r="BM71" s="570">
        <v>1353</v>
      </c>
      <c r="BN71" s="629">
        <f>=(BO71-BP71-BQ71)*1000/BM71</f>
        <v>733.185513673319</v>
      </c>
      <c r="BO71" s="629">
        <v>1000</v>
      </c>
      <c r="BP71" s="629">
        <v>5</v>
      </c>
      <c r="BQ71" s="629">
        <v>3</v>
      </c>
      <c r="BR71" s="631">
        <f>=(BP71+BQ71)/BO71</f>
        <v>0.008</v>
      </c>
    </row>
    <row r="72" spans="1:70">
      <c r="A72" s="23" t="s"/>
      <c r="B72" s="23" t="s"/>
      <c r="C72" s="23" t="s"/>
      <c r="D72" s="23" t="s"/>
      <c r="E72" s="23" t="s"/>
      <c r="F72" s="23" t="s"/>
      <c r="G72" s="23" t="s"/>
      <c r="H72" s="691" t="s">
        <v>11</v>
      </c>
      <c r="I72" s="139">
        <f>=AVERAGE(I67:I71)</f>
        <v>277.6</v>
      </c>
      <c r="J72" s="138">
        <f>=(K72-L72-M72)*1000/I72</f>
        <v>720.461095100865</v>
      </c>
      <c r="K72" s="629">
        <v>200</v>
      </c>
      <c r="L72" s="576">
        <f>=AVERAGE(L67:L71)</f>
        <v>0</v>
      </c>
      <c r="M72" s="576">
        <f>=AVERAGE(M67:M71)</f>
        <v>0</v>
      </c>
      <c r="N72" s="233">
        <f>=(L72+M72)/K72</f>
        <v>0</v>
      </c>
      <c r="O72" s="628" t="s"/>
      <c r="P72" s="646" t="s"/>
      <c r="Q72" s="646" t="s"/>
      <c r="R72" s="646" t="s"/>
      <c r="S72" s="646" t="s"/>
      <c r="T72" s="646" t="s"/>
      <c r="U72" s="646" t="s"/>
      <c r="V72" s="691" t="s">
        <v>11</v>
      </c>
      <c r="W72" s="139">
        <f>=AVERAGE(W67:W71)</f>
        <v>314.4</v>
      </c>
      <c r="X72" s="138">
        <f>=(Y72-Z72-AA72)*1000/W72</f>
        <v>1272.26463104326</v>
      </c>
      <c r="Y72" s="629">
        <f>=AVERAGE(Y67:Y71)</f>
        <v>400</v>
      </c>
      <c r="Z72" s="576">
        <f>=AVERAGE(Z67:Z71)</f>
        <v>0</v>
      </c>
      <c r="AA72" s="576">
        <f>=AVERAGE(AA67:AA71)</f>
        <v>0</v>
      </c>
      <c r="AB72" s="233">
        <f>=(Z72+AA72)/Y72</f>
        <v>0</v>
      </c>
      <c r="AC72" s="628" t="s"/>
      <c r="AD72" s="646" t="s"/>
      <c r="AE72" s="646" t="s"/>
      <c r="AF72" s="646" t="s"/>
      <c r="AG72" s="646" t="s"/>
      <c r="AH72" s="646" t="s"/>
      <c r="AI72" s="646" t="s"/>
      <c r="AJ72" s="691" t="s">
        <v>11</v>
      </c>
      <c r="AK72" s="139">
        <f>=AVERAGE(AK67:AK71)</f>
        <v>1351</v>
      </c>
      <c r="AL72" s="138">
        <f>=(AM72-AN72-AO72)*1000/AK72</f>
        <v>433.012583271651</v>
      </c>
      <c r="AM72" s="629">
        <f>=AVERAGE(AM67:AM71)</f>
        <v>600</v>
      </c>
      <c r="AN72" s="576">
        <f>=AVERAGE(AN67:AN71)</f>
        <v>7</v>
      </c>
      <c r="AO72" s="576">
        <f>=AVERAGE(AO67:AO71)</f>
        <v>8</v>
      </c>
      <c r="AP72" s="233">
        <f>=(AN72+AO72)/AM72</f>
        <v>0.025</v>
      </c>
      <c r="AQ72" s="628" t="s"/>
      <c r="AR72" s="646" t="s"/>
      <c r="AS72" s="646" t="s"/>
      <c r="AT72" s="646" t="s"/>
      <c r="AU72" s="646" t="s"/>
      <c r="AV72" s="646" t="s"/>
      <c r="AW72" s="646" t="s"/>
      <c r="AX72" s="691" t="s">
        <v>11</v>
      </c>
      <c r="AY72" s="139">
        <f>=AVERAGE(AY67:AY71)</f>
        <v>1362.2</v>
      </c>
      <c r="AZ72" s="583">
        <f>=AVERAGE(AZ67:AZ71)</f>
        <v>575.525701625511</v>
      </c>
      <c r="BA72" s="629">
        <f>=AVERAGE(BA67:BA71)</f>
        <v>800</v>
      </c>
      <c r="BB72" s="576">
        <f>=AVERAGE(BB67:BB71)</f>
        <v>7.4</v>
      </c>
      <c r="BC72" s="576">
        <f>=AVERAGE(BC67:BC71)</f>
        <v>8.8</v>
      </c>
      <c r="BD72" s="233">
        <f>=(BB72+BC72)/BA72</f>
        <v>0.02025</v>
      </c>
      <c r="BE72" s="628" t="s"/>
      <c r="BF72" s="646" t="s"/>
      <c r="BG72" s="646" t="s"/>
      <c r="BH72" s="646" t="s"/>
      <c r="BI72" s="646" t="s"/>
      <c r="BJ72" s="646" t="s"/>
      <c r="BK72" s="646" t="s"/>
      <c r="BL72" s="691" t="s">
        <v>11</v>
      </c>
      <c r="BM72" s="139">
        <f>=AVERAGE(BM67:BM71)</f>
        <v>1366.8</v>
      </c>
      <c r="BN72" s="138">
        <f>=(BO72-BP72-BQ72)*1000/BM72</f>
        <v>724.612232952883</v>
      </c>
      <c r="BO72" s="138">
        <v>1000</v>
      </c>
      <c r="BP72" s="576">
        <f>=AVERAGE(BP67:BP71)</f>
        <v>4</v>
      </c>
      <c r="BQ72" s="576">
        <f>=AVERAGE(BQ67:BQ71)</f>
        <v>5.6</v>
      </c>
      <c r="BR72" s="233">
        <f>=(BP72+BQ72)/BO72</f>
        <v>0.0096</v>
      </c>
    </row>
    <row r="73" spans="1:70">
      <c r="A73" s="308" t="s"/>
      <c r="B73" s="308" t="s"/>
      <c r="C73" s="308" t="s"/>
      <c r="D73" s="308" t="s"/>
      <c r="E73" s="308" t="s"/>
      <c r="F73" s="308" t="s"/>
      <c r="G73" s="308" t="s"/>
      <c r="H73" s="692" t="s"/>
      <c r="I73" s="331" t="s"/>
      <c r="J73" s="11" t="s"/>
      <c r="K73" s="653" t="s"/>
      <c r="L73" s="11" t="s"/>
      <c r="M73" s="11" t="s"/>
      <c r="N73" s="13" t="s"/>
      <c r="O73" s="693" t="s"/>
      <c r="P73" s="335" t="s"/>
      <c r="Q73" s="335" t="s"/>
      <c r="R73" s="335" t="s"/>
      <c r="S73" s="335" t="s"/>
      <c r="T73" s="335" t="s"/>
      <c r="U73" s="335" t="s"/>
      <c r="V73" s="692" t="s"/>
      <c r="W73" s="331" t="s"/>
      <c r="X73" s="11" t="s"/>
      <c r="Y73" s="653" t="s"/>
      <c r="Z73" s="11" t="s"/>
      <c r="AA73" s="11" t="s"/>
      <c r="AB73" s="13" t="s"/>
      <c r="AC73" s="693" t="s"/>
      <c r="AD73" s="335" t="s"/>
      <c r="AE73" s="335" t="s"/>
      <c r="AF73" s="335" t="s"/>
      <c r="AG73" s="335" t="s"/>
      <c r="AH73" s="335" t="s"/>
      <c r="AI73" s="335" t="s"/>
      <c r="AJ73" s="692" t="s"/>
      <c r="AK73" s="331" t="s"/>
      <c r="AL73" s="11" t="s"/>
      <c r="AM73" s="653" t="s"/>
      <c r="AN73" s="11" t="s"/>
      <c r="AO73" s="11" t="s"/>
      <c r="AP73" s="13" t="s"/>
      <c r="AQ73" s="693" t="s"/>
      <c r="AR73" s="335" t="s"/>
      <c r="AS73" s="335" t="s"/>
      <c r="AT73" s="335" t="s"/>
      <c r="AU73" s="335" t="s"/>
      <c r="AV73" s="335" t="s"/>
      <c r="AW73" s="335" t="s"/>
      <c r="AX73" s="692" t="s"/>
      <c r="AY73" s="331" t="s"/>
      <c r="AZ73" s="11" t="s"/>
      <c r="BA73" s="653" t="s"/>
      <c r="BB73" s="11" t="s"/>
      <c r="BC73" s="11" t="s"/>
      <c r="BD73" s="13" t="s"/>
      <c r="BE73" s="693" t="s"/>
      <c r="BF73" s="335" t="s"/>
      <c r="BG73" s="335" t="s"/>
      <c r="BH73" s="335" t="s"/>
      <c r="BI73" s="335" t="s"/>
      <c r="BJ73" s="335" t="s"/>
      <c r="BK73" s="335" t="s"/>
      <c r="BL73" s="692" t="s"/>
      <c r="BM73" s="331" t="s"/>
      <c r="BN73" s="11" t="s"/>
      <c r="BO73" s="653" t="s"/>
      <c r="BP73" s="11" t="s"/>
      <c r="BQ73" s="11" t="s"/>
      <c r="BR73" s="13" t="s"/>
    </row>
    <row r="74" spans="1:70">
      <c r="A74" s="57" t="s"/>
      <c r="B74" s="57" t="s"/>
      <c r="C74" s="57" t="s"/>
      <c r="D74" s="57" t="s"/>
      <c r="E74" s="57" t="s"/>
      <c r="F74" s="57" t="s"/>
      <c r="G74" s="57" t="s"/>
      <c r="H74" s="674" t="s">
        <v>274</v>
      </c>
      <c r="I74" s="675" t="s"/>
      <c r="J74" s="675" t="s"/>
      <c r="K74" s="76" t="s"/>
      <c r="L74" s="675" t="s"/>
      <c r="M74" s="675" t="s"/>
      <c r="N74" s="676" t="s"/>
      <c r="O74" s="677" t="s"/>
      <c r="P74" s="678" t="s"/>
      <c r="Q74" s="678" t="s"/>
      <c r="R74" s="678" t="s"/>
      <c r="S74" s="678" t="s"/>
      <c r="T74" s="678" t="s"/>
      <c r="U74" s="678" t="s"/>
      <c r="V74" s="674" t="s">
        <v>275</v>
      </c>
      <c r="W74" s="675" t="s"/>
      <c r="X74" s="675" t="s"/>
      <c r="Y74" s="76" t="s"/>
      <c r="Z74" s="675" t="s"/>
      <c r="AA74" s="675" t="s"/>
      <c r="AB74" s="676" t="s"/>
      <c r="AC74" s="677" t="s"/>
      <c r="AD74" s="678" t="s"/>
      <c r="AE74" s="678" t="s"/>
      <c r="AF74" s="678" t="s"/>
      <c r="AG74" s="678" t="s"/>
      <c r="AH74" s="678" t="s"/>
      <c r="AI74" s="678" t="s"/>
      <c r="AJ74" s="674" t="s">
        <v>276</v>
      </c>
      <c r="AK74" s="675" t="s"/>
      <c r="AL74" s="675" t="s"/>
      <c r="AM74" s="76" t="s"/>
      <c r="AN74" s="675" t="s"/>
      <c r="AO74" s="675" t="s"/>
      <c r="AP74" s="676" t="s"/>
      <c r="AQ74" s="677" t="s"/>
      <c r="AR74" s="678" t="s"/>
      <c r="AS74" s="678" t="s"/>
      <c r="AT74" s="678" t="s"/>
      <c r="AU74" s="678" t="s"/>
      <c r="AV74" s="678" t="s"/>
      <c r="AW74" s="678" t="s"/>
      <c r="AX74" s="674" t="s">
        <v>277</v>
      </c>
      <c r="AY74" s="675" t="s"/>
      <c r="AZ74" s="675" t="s"/>
      <c r="BA74" s="76" t="s"/>
      <c r="BB74" s="675" t="s"/>
      <c r="BC74" s="675" t="s"/>
      <c r="BD74" s="676" t="s"/>
      <c r="BE74" s="677" t="s"/>
      <c r="BF74" s="678" t="s"/>
      <c r="BG74" s="678" t="s"/>
      <c r="BH74" s="678" t="s"/>
      <c r="BI74" s="678" t="s"/>
      <c r="BJ74" s="678" t="s"/>
      <c r="BK74" s="678" t="s"/>
      <c r="BL74" s="674" t="s">
        <v>278</v>
      </c>
      <c r="BM74" s="675" t="s"/>
      <c r="BN74" s="675" t="s"/>
      <c r="BO74" s="76" t="s"/>
      <c r="BP74" s="675" t="s"/>
      <c r="BQ74" s="675" t="s"/>
      <c r="BR74" s="676" t="s"/>
    </row>
    <row r="75" spans="1:70">
      <c r="A75" s="253" t="s"/>
      <c r="B75" s="253" t="s"/>
      <c r="C75" s="253" t="s"/>
      <c r="D75" s="253" t="s"/>
      <c r="E75" s="253" t="s"/>
      <c r="F75" s="253" t="s"/>
      <c r="G75" s="253" t="s"/>
      <c r="H75" s="694" t="s">
        <v>5</v>
      </c>
      <c r="I75" s="76" t="s">
        <v>46</v>
      </c>
      <c r="J75" s="583" t="s">
        <v>47</v>
      </c>
      <c r="K75" s="108" t="s">
        <v>48</v>
      </c>
      <c r="L75" s="108" t="s">
        <v>49</v>
      </c>
      <c r="M75" s="108" t="s">
        <v>50</v>
      </c>
      <c r="N75" s="616" t="s">
        <v>51</v>
      </c>
      <c r="O75" s="652" t="s"/>
      <c r="P75" s="582" t="s"/>
      <c r="Q75" s="582" t="s"/>
      <c r="R75" s="582" t="s"/>
      <c r="S75" s="582" t="s"/>
      <c r="T75" s="582" t="s"/>
      <c r="U75" s="582" t="s"/>
      <c r="V75" s="694" t="s">
        <v>5</v>
      </c>
      <c r="W75" s="76" t="s">
        <v>46</v>
      </c>
      <c r="X75" s="583" t="s">
        <v>47</v>
      </c>
      <c r="Y75" s="108" t="s">
        <v>48</v>
      </c>
      <c r="Z75" s="108" t="s">
        <v>49</v>
      </c>
      <c r="AA75" s="108" t="s">
        <v>50</v>
      </c>
      <c r="AB75" s="616" t="s">
        <v>51</v>
      </c>
      <c r="AC75" s="652" t="s"/>
      <c r="AD75" s="582" t="s"/>
      <c r="AE75" s="582" t="s"/>
      <c r="AF75" s="582" t="s"/>
      <c r="AG75" s="582" t="s"/>
      <c r="AH75" s="582" t="s"/>
      <c r="AI75" s="582" t="s"/>
      <c r="AJ75" s="694" t="s">
        <v>5</v>
      </c>
      <c r="AK75" s="76" t="s">
        <v>46</v>
      </c>
      <c r="AL75" s="583" t="s">
        <v>47</v>
      </c>
      <c r="AM75" s="108" t="s">
        <v>48</v>
      </c>
      <c r="AN75" s="108" t="s">
        <v>49</v>
      </c>
      <c r="AO75" s="108" t="s">
        <v>50</v>
      </c>
      <c r="AP75" s="616" t="s">
        <v>51</v>
      </c>
      <c r="AQ75" s="652" t="s"/>
      <c r="AR75" s="582" t="s"/>
      <c r="AS75" s="582" t="s"/>
      <c r="AT75" s="582" t="s"/>
      <c r="AU75" s="582" t="s"/>
      <c r="AV75" s="582" t="s"/>
      <c r="AW75" s="582" t="s"/>
      <c r="AX75" s="694" t="s">
        <v>5</v>
      </c>
      <c r="AY75" s="76" t="s">
        <v>46</v>
      </c>
      <c r="AZ75" s="583" t="s">
        <v>47</v>
      </c>
      <c r="BA75" s="108" t="s">
        <v>48</v>
      </c>
      <c r="BB75" s="108" t="s">
        <v>49</v>
      </c>
      <c r="BC75" s="108" t="s">
        <v>50</v>
      </c>
      <c r="BD75" s="616" t="s">
        <v>51</v>
      </c>
      <c r="BE75" s="652" t="s"/>
      <c r="BF75" s="582" t="s"/>
      <c r="BG75" s="582" t="s"/>
      <c r="BH75" s="582" t="s"/>
      <c r="BI75" s="582" t="s"/>
      <c r="BJ75" s="582" t="s"/>
      <c r="BK75" s="582" t="s"/>
      <c r="BL75" s="694" t="s">
        <v>5</v>
      </c>
      <c r="BM75" s="76" t="s">
        <v>46</v>
      </c>
      <c r="BN75" s="583" t="s">
        <v>47</v>
      </c>
      <c r="BO75" s="108" t="s">
        <v>48</v>
      </c>
      <c r="BP75" s="108" t="s">
        <v>49</v>
      </c>
      <c r="BQ75" s="108" t="s">
        <v>50</v>
      </c>
      <c r="BR75" s="616" t="s">
        <v>51</v>
      </c>
    </row>
    <row r="76" spans="1:70">
      <c r="A76" s="253" t="s"/>
      <c r="B76" s="253" t="s"/>
      <c r="C76" s="253" t="s"/>
      <c r="D76" s="253" t="s"/>
      <c r="E76" s="253" t="s"/>
      <c r="F76" s="253" t="s"/>
      <c r="G76" s="253" t="s"/>
      <c r="H76" s="619">
        <v>1</v>
      </c>
      <c r="I76" s="258">
        <v>256</v>
      </c>
      <c r="J76" s="630">
        <f>=(K76-L76-M76)*1000/I76</f>
        <v>746.09375</v>
      </c>
      <c r="K76" s="124">
        <v>200</v>
      </c>
      <c r="L76" s="11">
        <v>3</v>
      </c>
      <c r="M76" s="11">
        <v>6</v>
      </c>
      <c r="N76" s="616">
        <f>=(L76+M76)/K76</f>
        <v>0.045</v>
      </c>
      <c r="O76" s="652" t="s"/>
      <c r="P76" s="582" t="s"/>
      <c r="Q76" s="582" t="s"/>
      <c r="R76" s="582" t="s"/>
      <c r="S76" s="582" t="s"/>
      <c r="T76" s="582" t="s"/>
      <c r="U76" s="582" t="s"/>
      <c r="V76" s="619">
        <v>1</v>
      </c>
      <c r="W76" s="258">
        <v>262</v>
      </c>
      <c r="X76" s="630">
        <f>=(Y76-Z76-AA76)*1000/W76</f>
        <v>1377.86259541985</v>
      </c>
      <c r="Y76" s="124">
        <v>400</v>
      </c>
      <c r="Z76" s="11">
        <v>13</v>
      </c>
      <c r="AA76" s="11">
        <v>26</v>
      </c>
      <c r="AB76" s="616">
        <f>=(Z76+AA76)/Y76</f>
        <v>0.0975</v>
      </c>
      <c r="AC76" s="652" t="s"/>
      <c r="AD76" s="582" t="s"/>
      <c r="AE76" s="582" t="s"/>
      <c r="AF76" s="582" t="s"/>
      <c r="AG76" s="582" t="s"/>
      <c r="AH76" s="582" t="s"/>
      <c r="AI76" s="582" t="s"/>
      <c r="AJ76" s="619">
        <v>1</v>
      </c>
      <c r="AK76" s="258">
        <v>305</v>
      </c>
      <c r="AL76" s="583">
        <f>=(AM76-AN76-AO76)*1000/AK76</f>
        <v>1675.40983606557</v>
      </c>
      <c r="AM76" s="124">
        <v>600</v>
      </c>
      <c r="AN76" s="11">
        <v>40</v>
      </c>
      <c r="AO76" s="11">
        <v>49</v>
      </c>
      <c r="AP76" s="616">
        <f>=(AN76+AO76)/AM76</f>
        <v>0.148333333333333</v>
      </c>
      <c r="AQ76" s="652" t="s"/>
      <c r="AR76" s="582" t="s"/>
      <c r="AS76" s="582" t="s"/>
      <c r="AT76" s="582" t="s"/>
      <c r="AU76" s="582" t="s"/>
      <c r="AV76" s="582" t="s"/>
      <c r="AW76" s="582" t="s"/>
      <c r="AX76" s="619">
        <v>1</v>
      </c>
      <c r="AY76" s="258">
        <v>372</v>
      </c>
      <c r="AZ76" s="583">
        <f>=(BA76-BB76-BC76)*1000/AY76</f>
        <v>1836.02150537634</v>
      </c>
      <c r="BA76" s="124">
        <v>800</v>
      </c>
      <c r="BB76" s="11">
        <v>57</v>
      </c>
      <c r="BC76" s="11">
        <v>60</v>
      </c>
      <c r="BD76" s="616">
        <f>=(BB76+BC76)/BA76</f>
        <v>0.14625</v>
      </c>
      <c r="BE76" s="652" t="s"/>
      <c r="BF76" s="582" t="s"/>
      <c r="BG76" s="582" t="s"/>
      <c r="BH76" s="582" t="s"/>
      <c r="BI76" s="582" t="s"/>
      <c r="BJ76" s="582" t="s"/>
      <c r="BK76" s="582" t="s"/>
      <c r="BL76" s="619">
        <v>1</v>
      </c>
      <c r="BM76" s="258">
        <v>384</v>
      </c>
      <c r="BN76" s="583">
        <f>=(BO76-BP76-BQ76)*1000/BM76</f>
        <v>2231.77083333333</v>
      </c>
      <c r="BO76" s="108">
        <v>1000</v>
      </c>
      <c r="BP76" s="11">
        <v>64</v>
      </c>
      <c r="BQ76" s="11">
        <v>79</v>
      </c>
      <c r="BR76" s="616">
        <f>=(BP76+BQ76)/BO76</f>
        <v>0.143</v>
      </c>
    </row>
    <row r="77" spans="1:70">
      <c r="A77" s="253" t="s"/>
      <c r="B77" s="253" t="s"/>
      <c r="C77" s="253" t="s"/>
      <c r="D77" s="253" t="s"/>
      <c r="E77" s="253" t="s"/>
      <c r="F77" s="253" t="s"/>
      <c r="G77" s="253" t="s"/>
      <c r="H77" s="619">
        <v>2</v>
      </c>
      <c r="I77" s="258">
        <v>264</v>
      </c>
      <c r="J77" s="630">
        <f>=(K77-L77-M77)*1000/I77</f>
        <v>727.272727272727</v>
      </c>
      <c r="K77" s="124">
        <v>200</v>
      </c>
      <c r="L77" s="11">
        <v>2</v>
      </c>
      <c r="M77" s="11">
        <v>6</v>
      </c>
      <c r="N77" s="616">
        <f>=(L77+M77)/K77</f>
        <v>0.04</v>
      </c>
      <c r="O77" s="652" t="s"/>
      <c r="P77" s="582" t="s"/>
      <c r="Q77" s="582" t="s"/>
      <c r="R77" s="582" t="s"/>
      <c r="S77" s="582" t="s"/>
      <c r="T77" s="582" t="s"/>
      <c r="U77" s="582" t="s"/>
      <c r="V77" s="619">
        <v>2</v>
      </c>
      <c r="W77" s="258">
        <v>284</v>
      </c>
      <c r="X77" s="630">
        <f>=(Y77-Z77-AA77)*1000/W77</f>
        <v>1235.91549295775</v>
      </c>
      <c r="Y77" s="124">
        <v>400</v>
      </c>
      <c r="Z77" s="11">
        <v>19</v>
      </c>
      <c r="AA77" s="11">
        <v>30</v>
      </c>
      <c r="AB77" s="616">
        <f>=(Z77+AA77)/Y77</f>
        <v>0.1225</v>
      </c>
      <c r="AC77" s="652" t="s"/>
      <c r="AD77" s="582" t="s"/>
      <c r="AE77" s="582" t="s"/>
      <c r="AF77" s="582" t="s"/>
      <c r="AG77" s="582" t="s"/>
      <c r="AH77" s="582" t="s"/>
      <c r="AI77" s="582" t="s"/>
      <c r="AJ77" s="619">
        <v>2</v>
      </c>
      <c r="AK77" s="258">
        <v>313</v>
      </c>
      <c r="AL77" s="583">
        <f>=(AM77-AN77-AO77)*1000/AK77</f>
        <v>1677.31629392971</v>
      </c>
      <c r="AM77" s="124">
        <v>600</v>
      </c>
      <c r="AN77" s="11">
        <v>26</v>
      </c>
      <c r="AO77" s="11">
        <v>49</v>
      </c>
      <c r="AP77" s="616">
        <f>=(AN77+AO77)/AM77</f>
        <v>0.125</v>
      </c>
      <c r="AQ77" s="652" t="s"/>
      <c r="AR77" s="582" t="s"/>
      <c r="AS77" s="582" t="s"/>
      <c r="AT77" s="582" t="s"/>
      <c r="AU77" s="582" t="s"/>
      <c r="AV77" s="582" t="s"/>
      <c r="AW77" s="582" t="s"/>
      <c r="AX77" s="619">
        <v>2</v>
      </c>
      <c r="AY77" s="258">
        <v>384</v>
      </c>
      <c r="AZ77" s="583">
        <f>=(BA77-BB77-BC77)*1000/AY77</f>
        <v>1854.16666666667</v>
      </c>
      <c r="BA77" s="124">
        <v>800</v>
      </c>
      <c r="BB77" s="11">
        <v>48</v>
      </c>
      <c r="BC77" s="11">
        <v>40</v>
      </c>
      <c r="BD77" s="616">
        <f>=(BB77+BC77)/BA77</f>
        <v>0.11</v>
      </c>
      <c r="BE77" s="652" t="s"/>
      <c r="BF77" s="582" t="s"/>
      <c r="BG77" s="582" t="s"/>
      <c r="BH77" s="582" t="s"/>
      <c r="BI77" s="582" t="s"/>
      <c r="BJ77" s="582" t="s"/>
      <c r="BK77" s="582" t="s"/>
      <c r="BL77" s="619">
        <v>2</v>
      </c>
      <c r="BM77" s="258">
        <v>369</v>
      </c>
      <c r="BN77" s="583">
        <f>=(BO77-BP77-BQ77)*1000/BM77</f>
        <v>2317.07317073171</v>
      </c>
      <c r="BO77" s="108">
        <v>1000</v>
      </c>
      <c r="BP77" s="11">
        <v>72</v>
      </c>
      <c r="BQ77" s="11">
        <v>73</v>
      </c>
      <c r="BR77" s="616">
        <f>=(BP77+BQ77)/BO77</f>
        <v>0.145</v>
      </c>
    </row>
    <row r="78" spans="1:70">
      <c r="A78" s="253" t="s"/>
      <c r="B78" s="253" t="s"/>
      <c r="C78" s="253" t="s"/>
      <c r="D78" s="253" t="s"/>
      <c r="E78" s="253" t="s"/>
      <c r="F78" s="253" t="s"/>
      <c r="G78" s="253" t="s"/>
      <c r="H78" s="619">
        <v>3</v>
      </c>
      <c r="I78" s="258">
        <v>255</v>
      </c>
      <c r="J78" s="630">
        <f>=(K78-L78-M78)*1000/I78</f>
        <v>745.098039215686</v>
      </c>
      <c r="K78" s="124">
        <v>200</v>
      </c>
      <c r="L78" s="11">
        <v>3</v>
      </c>
      <c r="M78" s="11">
        <v>7</v>
      </c>
      <c r="N78" s="616">
        <f>=(L78+M78)/K78</f>
        <v>0.05</v>
      </c>
      <c r="O78" s="652" t="s"/>
      <c r="P78" s="582" t="s"/>
      <c r="Q78" s="582" t="s"/>
      <c r="R78" s="582" t="s"/>
      <c r="S78" s="582" t="s"/>
      <c r="T78" s="582" t="s"/>
      <c r="U78" s="582" t="s"/>
      <c r="V78" s="619">
        <v>3</v>
      </c>
      <c r="W78" s="258">
        <v>308</v>
      </c>
      <c r="X78" s="630">
        <f>=(Y78-Z78-AA78)*1000/W78</f>
        <v>1191.55844155844</v>
      </c>
      <c r="Y78" s="124">
        <v>400</v>
      </c>
      <c r="Z78" s="11">
        <v>12</v>
      </c>
      <c r="AA78" s="11">
        <v>21</v>
      </c>
      <c r="AB78" s="616">
        <f>=(Z78+AA78)/Y78</f>
        <v>0.0825</v>
      </c>
      <c r="AC78" s="652" t="s"/>
      <c r="AD78" s="582" t="s"/>
      <c r="AE78" s="582" t="s"/>
      <c r="AF78" s="582" t="s"/>
      <c r="AG78" s="582" t="s"/>
      <c r="AH78" s="582" t="s"/>
      <c r="AI78" s="582" t="s"/>
      <c r="AJ78" s="619">
        <v>3</v>
      </c>
      <c r="AK78" s="258">
        <v>310</v>
      </c>
      <c r="AL78" s="583">
        <f>=(AM78-AN78-AO78)*1000/AK78</f>
        <v>1625.8064516129</v>
      </c>
      <c r="AM78" s="124">
        <v>600</v>
      </c>
      <c r="AN78" s="11">
        <v>44</v>
      </c>
      <c r="AO78" s="11">
        <v>52</v>
      </c>
      <c r="AP78" s="616">
        <f>=(AN78+AO78)/AM78</f>
        <v>0.16</v>
      </c>
      <c r="AQ78" s="652" t="s"/>
      <c r="AR78" s="582" t="s"/>
      <c r="AS78" s="582" t="s"/>
      <c r="AT78" s="582" t="s"/>
      <c r="AU78" s="582" t="s"/>
      <c r="AV78" s="582" t="s"/>
      <c r="AW78" s="582" t="s"/>
      <c r="AX78" s="619">
        <v>3</v>
      </c>
      <c r="AY78" s="258">
        <v>369</v>
      </c>
      <c r="AZ78" s="583">
        <f>=(BA78-BB78-BC78)*1000/AY78</f>
        <v>1861.78861788618</v>
      </c>
      <c r="BA78" s="124">
        <v>800</v>
      </c>
      <c r="BB78" s="11">
        <v>51</v>
      </c>
      <c r="BC78" s="11">
        <v>62</v>
      </c>
      <c r="BD78" s="616">
        <f>=(BB78+BC78)/BA78</f>
        <v>0.14125</v>
      </c>
      <c r="BE78" s="652" t="s"/>
      <c r="BF78" s="582" t="s"/>
      <c r="BG78" s="582" t="s"/>
      <c r="BH78" s="582" t="s"/>
      <c r="BI78" s="582" t="s"/>
      <c r="BJ78" s="582" t="s"/>
      <c r="BK78" s="582" t="s"/>
      <c r="BL78" s="619">
        <v>3</v>
      </c>
      <c r="BM78" s="258">
        <v>396</v>
      </c>
      <c r="BN78" s="583">
        <f>=(BO78-BP78-BQ78)*1000/BM78</f>
        <v>2159.09090909091</v>
      </c>
      <c r="BO78" s="108">
        <v>1000</v>
      </c>
      <c r="BP78" s="11">
        <v>65</v>
      </c>
      <c r="BQ78" s="11">
        <v>80</v>
      </c>
      <c r="BR78" s="616">
        <f>=(BP78+BQ78)/BO78</f>
        <v>0.145</v>
      </c>
    </row>
    <row r="79" spans="1:70">
      <c r="A79" s="253" t="s"/>
      <c r="B79" s="253" t="s"/>
      <c r="C79" s="253" t="s"/>
      <c r="D79" s="253" t="s"/>
      <c r="E79" s="253" t="s"/>
      <c r="F79" s="253" t="s"/>
      <c r="G79" s="253" t="s"/>
      <c r="H79" s="694">
        <v>4</v>
      </c>
      <c r="I79" s="258">
        <v>240</v>
      </c>
      <c r="J79" s="630">
        <f>=(K79-L79-M79)*1000/I79</f>
        <v>708.333333333333</v>
      </c>
      <c r="K79" s="124">
        <v>200</v>
      </c>
      <c r="L79" s="11">
        <v>14</v>
      </c>
      <c r="M79" s="11">
        <v>16</v>
      </c>
      <c r="N79" s="616">
        <f>=(L79+M79)/K79</f>
        <v>0.15</v>
      </c>
      <c r="O79" s="652" t="s"/>
      <c r="P79" s="582" t="s"/>
      <c r="Q79" s="582" t="s"/>
      <c r="R79" s="582" t="s"/>
      <c r="S79" s="582" t="s"/>
      <c r="T79" s="582" t="s"/>
      <c r="U79" s="582" t="s"/>
      <c r="V79" s="694">
        <v>4</v>
      </c>
      <c r="W79" s="258">
        <v>263</v>
      </c>
      <c r="X79" s="630">
        <f>=(Y79-Z79-AA79)*1000/W79</f>
        <v>1346.00760456274</v>
      </c>
      <c r="Y79" s="124">
        <v>400</v>
      </c>
      <c r="Z79" s="11">
        <v>20</v>
      </c>
      <c r="AA79" s="11">
        <v>26</v>
      </c>
      <c r="AB79" s="616">
        <f>=(Z79+AA79)/Y79</f>
        <v>0.115</v>
      </c>
      <c r="AC79" s="652" t="s"/>
      <c r="AD79" s="582" t="s"/>
      <c r="AE79" s="582" t="s"/>
      <c r="AF79" s="582" t="s"/>
      <c r="AG79" s="582" t="s"/>
      <c r="AH79" s="582" t="s"/>
      <c r="AI79" s="582" t="s"/>
      <c r="AJ79" s="694">
        <v>4</v>
      </c>
      <c r="AK79" s="258">
        <v>290</v>
      </c>
      <c r="AL79" s="583">
        <f>=(AM79-AN79-AO79)*1000/AK79</f>
        <v>1806.89655172414</v>
      </c>
      <c r="AM79" s="124">
        <v>600</v>
      </c>
      <c r="AN79" s="11">
        <v>29</v>
      </c>
      <c r="AO79" s="11">
        <v>47</v>
      </c>
      <c r="AP79" s="616">
        <f>=(AN79+AO79)/AM79</f>
        <v>0.126666666666667</v>
      </c>
      <c r="AQ79" s="652" t="s"/>
      <c r="AR79" s="582" t="s"/>
      <c r="AS79" s="582" t="s"/>
      <c r="AT79" s="582" t="s"/>
      <c r="AU79" s="582" t="s"/>
      <c r="AV79" s="582" t="s"/>
      <c r="AW79" s="582" t="s"/>
      <c r="AX79" s="694">
        <v>4</v>
      </c>
      <c r="AY79" s="258">
        <v>337</v>
      </c>
      <c r="AZ79" s="583">
        <f>=(BA79-BB79-BC79)*1000/AY79</f>
        <v>1991.09792284866</v>
      </c>
      <c r="BA79" s="124">
        <v>800</v>
      </c>
      <c r="BB79" s="11">
        <v>61</v>
      </c>
      <c r="BC79" s="11">
        <v>68</v>
      </c>
      <c r="BD79" s="616">
        <f>=(BB79+BC79)/BA79</f>
        <v>0.16125</v>
      </c>
      <c r="BE79" s="652" t="s"/>
      <c r="BF79" s="582" t="s"/>
      <c r="BG79" s="582" t="s"/>
      <c r="BH79" s="582" t="s"/>
      <c r="BI79" s="582" t="s"/>
      <c r="BJ79" s="582" t="s"/>
      <c r="BK79" s="582" t="s"/>
      <c r="BL79" s="694">
        <v>4</v>
      </c>
      <c r="BM79" s="258">
        <v>382</v>
      </c>
      <c r="BN79" s="583">
        <f>=(BO79-BP79-BQ79)*1000/BM79</f>
        <v>2196.33507853403</v>
      </c>
      <c r="BO79" s="108">
        <v>1000</v>
      </c>
      <c r="BP79" s="11">
        <v>68</v>
      </c>
      <c r="BQ79" s="11">
        <v>93</v>
      </c>
      <c r="BR79" s="616">
        <f>=(BP79+BQ79)/BO79</f>
        <v>0.161</v>
      </c>
    </row>
    <row r="80" spans="1:70">
      <c r="A80" s="253" t="s"/>
      <c r="B80" s="253" t="s"/>
      <c r="C80" s="253" t="s"/>
      <c r="D80" s="253" t="s"/>
      <c r="E80" s="253" t="s"/>
      <c r="F80" s="253" t="s"/>
      <c r="G80" s="253" t="s"/>
      <c r="H80" s="664">
        <v>5</v>
      </c>
      <c r="I80" s="695">
        <v>243</v>
      </c>
      <c r="J80" s="635">
        <f>=(K80-L80-M80)*1000/I80</f>
        <v>720.164609053498</v>
      </c>
      <c r="K80" s="124">
        <v>200</v>
      </c>
      <c r="L80" s="696">
        <v>12</v>
      </c>
      <c r="M80" s="696">
        <v>13</v>
      </c>
      <c r="N80" s="618">
        <f>=(L80+M80)/K80</f>
        <v>0.125</v>
      </c>
      <c r="O80" s="697" t="s"/>
      <c r="P80" s="597" t="s"/>
      <c r="Q80" s="597" t="s"/>
      <c r="R80" s="597" t="s"/>
      <c r="S80" s="597" t="s"/>
      <c r="T80" s="597" t="s"/>
      <c r="U80" s="597" t="s"/>
      <c r="V80" s="664">
        <v>5</v>
      </c>
      <c r="W80" s="695">
        <v>267</v>
      </c>
      <c r="X80" s="635">
        <f>=(Y80-Z80-AA80)*1000/W80</f>
        <v>1337.07865168539</v>
      </c>
      <c r="Y80" s="124">
        <v>400</v>
      </c>
      <c r="Z80" s="696">
        <v>18</v>
      </c>
      <c r="AA80" s="696">
        <v>25</v>
      </c>
      <c r="AB80" s="618">
        <f>=(Z80+AA80)/Y80</f>
        <v>0.1075</v>
      </c>
      <c r="AC80" s="697" t="s"/>
      <c r="AD80" s="597" t="s"/>
      <c r="AE80" s="597" t="s"/>
      <c r="AF80" s="597" t="s"/>
      <c r="AG80" s="597" t="s"/>
      <c r="AH80" s="597" t="s"/>
      <c r="AI80" s="597" t="s"/>
      <c r="AJ80" s="664">
        <v>5</v>
      </c>
      <c r="AK80" s="695">
        <v>321</v>
      </c>
      <c r="AL80" s="583">
        <f>=(AM80-AN80-AO80)*1000/AK80</f>
        <v>1579.43925233645</v>
      </c>
      <c r="AM80" s="124">
        <v>600</v>
      </c>
      <c r="AN80" s="696">
        <v>42</v>
      </c>
      <c r="AO80" s="696">
        <v>51</v>
      </c>
      <c r="AP80" s="618">
        <f>=(AN80+AO80)/AM80</f>
        <v>0.155</v>
      </c>
      <c r="AQ80" s="697" t="s"/>
      <c r="AR80" s="597" t="s"/>
      <c r="AS80" s="597" t="s"/>
      <c r="AT80" s="597" t="s"/>
      <c r="AU80" s="597" t="s"/>
      <c r="AV80" s="597" t="s"/>
      <c r="AW80" s="597" t="s"/>
      <c r="AX80" s="664">
        <v>5</v>
      </c>
      <c r="AY80" s="695">
        <v>343</v>
      </c>
      <c r="AZ80" s="583">
        <f>=(BA80-BB80-BC80)*1000/AY80</f>
        <v>2020.40816326531</v>
      </c>
      <c r="BA80" s="124">
        <v>800</v>
      </c>
      <c r="BB80" s="696">
        <v>51</v>
      </c>
      <c r="BC80" s="696">
        <v>56</v>
      </c>
      <c r="BD80" s="618">
        <f>=(BB80+BC80)/BA80</f>
        <v>0.13375</v>
      </c>
      <c r="BE80" s="697" t="s"/>
      <c r="BF80" s="597" t="s"/>
      <c r="BG80" s="597" t="s"/>
      <c r="BH80" s="597" t="s"/>
      <c r="BI80" s="597" t="s"/>
      <c r="BJ80" s="597" t="s"/>
      <c r="BK80" s="597" t="s"/>
      <c r="BL80" s="664">
        <v>5</v>
      </c>
      <c r="BM80" s="695">
        <v>394</v>
      </c>
      <c r="BN80" s="598">
        <f>=(BO80-BP80-BQ80)*1000/BM80</f>
        <v>2172.58883248731</v>
      </c>
      <c r="BO80" s="598">
        <v>1000</v>
      </c>
      <c r="BP80" s="696">
        <v>65</v>
      </c>
      <c r="BQ80" s="696">
        <v>79</v>
      </c>
      <c r="BR80" s="618">
        <f>=(BP80+BQ80)/BO80</f>
        <v>0.144</v>
      </c>
    </row>
    <row r="81" spans="1:79" s="7">
      <c r="A81" s="23" t="s"/>
      <c r="B81" s="23" t="s"/>
      <c r="C81" s="23" t="s"/>
      <c r="D81" s="23" t="s"/>
      <c r="E81" s="23" t="s"/>
      <c r="F81" s="23" t="s"/>
      <c r="G81" s="23" t="s"/>
      <c r="H81" s="661" t="s">
        <v>11</v>
      </c>
      <c r="I81" s="139">
        <f>=AVERAGE(I76:I80)</f>
        <v>251.6</v>
      </c>
      <c r="J81" s="630">
        <f>=AVERAGE(J76:J80)</f>
        <v>729.392491775049</v>
      </c>
      <c r="K81" s="629">
        <v>200</v>
      </c>
      <c r="L81" s="576">
        <f>=AVERAGE(L76:L80)</f>
        <v>6.8</v>
      </c>
      <c r="M81" s="576">
        <f>=AVERAGE(M76:M80)</f>
        <v>9.6</v>
      </c>
      <c r="N81" s="620">
        <f>=AVERAGE(N76:N80)</f>
        <v>0.082</v>
      </c>
      <c r="O81" s="697" t="s"/>
      <c r="P81" s="597" t="s"/>
      <c r="Q81" s="597" t="s"/>
      <c r="R81" s="597" t="s"/>
      <c r="S81" s="597" t="s"/>
      <c r="T81" s="597" t="s"/>
      <c r="U81" s="597" t="s"/>
      <c r="V81" s="661" t="s">
        <v>11</v>
      </c>
      <c r="W81" s="139">
        <f>=AVERAGE(W76:W80)</f>
        <v>276.8</v>
      </c>
      <c r="X81" s="630">
        <f>=AVERAGE(X76:X80)</f>
        <v>1297.68455723683</v>
      </c>
      <c r="Y81" s="629">
        <f>=AVERAGE(Y76:Y80)</f>
        <v>400</v>
      </c>
      <c r="Z81" s="576">
        <f>=AVERAGE(Z76:Z80)</f>
        <v>16.4</v>
      </c>
      <c r="AA81" s="576">
        <f>=AVERAGE(AA76:AA80)</f>
        <v>25.6</v>
      </c>
      <c r="AB81" s="620">
        <f>=AVERAGE(AB76:AB80)</f>
        <v>0.105</v>
      </c>
      <c r="AC81" s="697" t="s"/>
      <c r="AD81" s="597" t="s"/>
      <c r="AE81" s="597" t="s"/>
      <c r="AF81" s="597" t="s"/>
      <c r="AG81" s="597" t="s"/>
      <c r="AH81" s="597" t="s"/>
      <c r="AI81" s="597" t="s"/>
      <c r="AJ81" s="661" t="s">
        <v>11</v>
      </c>
      <c r="AK81" s="139">
        <f>=AVERAGE(AK76:AK80)</f>
        <v>307.8</v>
      </c>
      <c r="AL81" s="576">
        <f>=AVERAGE(AL76:AL80)</f>
        <v>1672.97367713376</v>
      </c>
      <c r="AM81" s="629">
        <f>=AVERAGE(AM76:AM80)</f>
        <v>600</v>
      </c>
      <c r="AN81" s="576">
        <f>=AVERAGE(AN76:AN80)</f>
        <v>36.2</v>
      </c>
      <c r="AO81" s="576">
        <f>=AVERAGE(AO76:AO80)</f>
        <v>49.6</v>
      </c>
      <c r="AP81" s="620">
        <f>=AVERAGE(AP76:AP80)</f>
        <v>0.143</v>
      </c>
      <c r="AQ81" s="697" t="s"/>
      <c r="AR81" s="597" t="s"/>
      <c r="AS81" s="597" t="s"/>
      <c r="AT81" s="597" t="s"/>
      <c r="AU81" s="597" t="s"/>
      <c r="AV81" s="597" t="s"/>
      <c r="AW81" s="597" t="s"/>
      <c r="AX81" s="661" t="s">
        <v>11</v>
      </c>
      <c r="AY81" s="139">
        <f>=AVERAGE(AY76:AY80)</f>
        <v>361</v>
      </c>
      <c r="AZ81" s="598">
        <f>=AVERAGE(AZ76:AZ80)</f>
        <v>1912.69657520863</v>
      </c>
      <c r="BA81" s="629">
        <f>=AVERAGE(BA76:BA80)</f>
        <v>800</v>
      </c>
      <c r="BB81" s="576">
        <f>=AVERAGE(BB76:BB80)</f>
        <v>53.6</v>
      </c>
      <c r="BC81" s="576">
        <f>=AVERAGE(BC76:BC80)</f>
        <v>57.2</v>
      </c>
      <c r="BD81" s="620">
        <f>=AVERAGE(BD76:BD80)</f>
        <v>0.1385</v>
      </c>
      <c r="BE81" s="697" t="s"/>
      <c r="BF81" s="597" t="s"/>
      <c r="BG81" s="597" t="s"/>
      <c r="BH81" s="597" t="s"/>
      <c r="BI81" s="597" t="s"/>
      <c r="BJ81" s="597" t="s"/>
      <c r="BK81" s="597" t="s"/>
      <c r="BL81" s="661" t="s">
        <v>11</v>
      </c>
      <c r="BM81" s="139">
        <f>=AVERAGE(BM76:BM80)</f>
        <v>385</v>
      </c>
      <c r="BN81" s="576">
        <f>=AVERAGE(BN76:BN80)</f>
        <v>2215.37176483546</v>
      </c>
      <c r="BO81" s="576">
        <f>=AVERAGE(BO76:BO80)</f>
        <v>1000</v>
      </c>
      <c r="BP81" s="576">
        <f>=AVERAGE(BP76:BP80)</f>
        <v>66.8</v>
      </c>
      <c r="BQ81" s="576">
        <f>=AVERAGE(BQ76:BQ80)</f>
        <v>80.8</v>
      </c>
      <c r="BR81" s="620">
        <f>=AVERAGE(BR76:BR80)</f>
        <v>0.1476</v>
      </c>
      <c r="BS81" s="149" t="s"/>
      <c r="BT81" s="18" t="s"/>
      <c r="BU81" s="18" t="s"/>
      <c r="BV81" s="18" t="s"/>
      <c r="BW81" s="18" t="s"/>
      <c r="BX81" s="18" t="s"/>
      <c r="BY81" s="18" t="s"/>
      <c r="BZ81" s="18" t="s"/>
      <c r="CA81" s="18" t="s"/>
    </row>
    <row r="82" spans="1:79" s="739">
      <c r="A82" s="23" t="s"/>
      <c r="B82" s="23" t="s"/>
      <c r="C82" s="23" t="s"/>
      <c r="D82" s="23" t="s"/>
      <c r="E82" s="23" t="s"/>
      <c r="F82" s="23" t="s"/>
      <c r="G82" s="23" t="s"/>
      <c r="H82" s="669" t="s"/>
      <c r="I82" s="698" t="s"/>
      <c r="J82" s="668" t="s"/>
      <c r="K82" s="668" t="s"/>
      <c r="L82" s="668" t="s"/>
      <c r="M82" s="668" t="s"/>
      <c r="N82" s="668" t="s"/>
      <c r="O82" s="669" t="s"/>
      <c r="P82" s="668" t="s"/>
      <c r="Q82" s="668" t="s"/>
      <c r="R82" s="668" t="s"/>
      <c r="S82" s="668" t="s"/>
      <c r="T82" s="668" t="s"/>
      <c r="U82" s="668" t="s"/>
      <c r="V82" s="669" t="s"/>
      <c r="W82" s="698" t="s"/>
      <c r="X82" s="668" t="s"/>
      <c r="Y82" s="668" t="s"/>
      <c r="Z82" s="668" t="s"/>
      <c r="AA82" s="668" t="s"/>
      <c r="AB82" s="668" t="s"/>
      <c r="AC82" s="669" t="s"/>
      <c r="AD82" s="668" t="s"/>
      <c r="AE82" s="668" t="s"/>
      <c r="AF82" s="668" t="s"/>
      <c r="AG82" s="668" t="s"/>
      <c r="AH82" s="668" t="s"/>
      <c r="AI82" s="668" t="s"/>
      <c r="AJ82" s="669" t="s"/>
      <c r="AK82" s="698" t="s"/>
      <c r="AL82" s="668" t="s"/>
      <c r="AM82" s="668" t="s"/>
      <c r="AN82" s="668" t="s"/>
      <c r="AO82" s="668" t="s"/>
      <c r="AP82" s="668" t="s"/>
      <c r="AQ82" s="669" t="s"/>
      <c r="AR82" s="668" t="s"/>
      <c r="AS82" s="668" t="s"/>
      <c r="AT82" s="668" t="s"/>
      <c r="AU82" s="668" t="s"/>
      <c r="AV82" s="668" t="s"/>
      <c r="AW82" s="668" t="s"/>
      <c r="AX82" s="669" t="s"/>
      <c r="AY82" s="698" t="s"/>
      <c r="AZ82" s="668" t="s"/>
      <c r="BA82" s="668" t="s"/>
      <c r="BB82" s="668" t="s"/>
      <c r="BC82" s="668" t="s"/>
      <c r="BD82" s="668" t="s"/>
      <c r="BE82" s="669" t="s"/>
      <c r="BF82" s="668" t="s"/>
      <c r="BG82" s="668" t="s"/>
      <c r="BH82" s="668" t="s"/>
      <c r="BI82" s="668" t="s"/>
      <c r="BJ82" s="668" t="s"/>
      <c r="BK82" s="668" t="s"/>
      <c r="BL82" s="669" t="s"/>
      <c r="BM82" s="698" t="s"/>
      <c r="BN82" s="668" t="s"/>
      <c r="BO82" s="668" t="s"/>
      <c r="BP82" s="668" t="s"/>
      <c r="BQ82" s="668" t="s"/>
      <c r="BR82" s="668" t="s"/>
      <c r="BS82" s="669" t="s"/>
      <c r="BT82" s="668" t="s"/>
      <c r="BU82" s="668" t="s"/>
      <c r="BV82" s="668" t="s"/>
      <c r="BW82" s="668" t="s"/>
      <c r="BX82" s="668" t="s"/>
      <c r="BY82" s="668" t="s"/>
      <c r="BZ82" s="668" t="s"/>
      <c r="CA82" s="668" t="s"/>
    </row>
    <row r="83" spans="1:70">
      <c r="A83" s="57" t="s"/>
      <c r="B83" s="57" t="s"/>
      <c r="C83" s="57" t="s"/>
      <c r="D83" s="57" t="s"/>
      <c r="E83" s="57" t="s"/>
      <c r="F83" s="57" t="s"/>
      <c r="G83" s="57" t="s"/>
      <c r="H83" s="674" t="s">
        <v>279</v>
      </c>
      <c r="I83" s="675" t="s"/>
      <c r="J83" s="675" t="s"/>
      <c r="K83" s="76" t="s"/>
      <c r="L83" s="675" t="s"/>
      <c r="M83" s="675" t="s"/>
      <c r="N83" s="676" t="s"/>
      <c r="O83" s="677" t="s"/>
      <c r="P83" s="678" t="s"/>
      <c r="Q83" s="678" t="s"/>
      <c r="R83" s="678" t="s"/>
      <c r="S83" s="678" t="s"/>
      <c r="T83" s="678" t="s"/>
      <c r="U83" s="678" t="s"/>
      <c r="V83" s="674" t="s">
        <v>280</v>
      </c>
      <c r="W83" s="675" t="s"/>
      <c r="X83" s="675" t="s"/>
      <c r="Y83" s="76" t="s"/>
      <c r="Z83" s="675" t="s"/>
      <c r="AA83" s="675" t="s"/>
      <c r="AB83" s="676" t="s"/>
      <c r="AC83" s="677" t="s"/>
      <c r="AD83" s="678" t="s"/>
      <c r="AE83" s="678" t="s"/>
      <c r="AF83" s="678" t="s"/>
      <c r="AG83" s="678" t="s"/>
      <c r="AH83" s="678" t="s"/>
      <c r="AI83" s="678" t="s"/>
      <c r="AJ83" s="674" t="s">
        <v>281</v>
      </c>
      <c r="AK83" s="675" t="s"/>
      <c r="AL83" s="675" t="s"/>
      <c r="AM83" s="76" t="s"/>
      <c r="AN83" s="675" t="s"/>
      <c r="AO83" s="675" t="s"/>
      <c r="AP83" s="676" t="s"/>
      <c r="AQ83" s="677" t="s"/>
      <c r="AR83" s="678" t="s"/>
      <c r="AS83" s="678" t="s"/>
      <c r="AT83" s="678" t="s"/>
      <c r="AU83" s="678" t="s"/>
      <c r="AV83" s="678" t="s"/>
      <c r="AW83" s="678" t="s"/>
      <c r="AX83" s="674" t="s">
        <v>282</v>
      </c>
      <c r="AY83" s="675" t="s"/>
      <c r="AZ83" s="675" t="s"/>
      <c r="BA83" s="76" t="s"/>
      <c r="BB83" s="675" t="s"/>
      <c r="BC83" s="675" t="s"/>
      <c r="BD83" s="676" t="s"/>
      <c r="BE83" s="677" t="s"/>
      <c r="BF83" s="678" t="s"/>
      <c r="BG83" s="678" t="s"/>
      <c r="BH83" s="678" t="s"/>
      <c r="BI83" s="678" t="s"/>
      <c r="BJ83" s="678" t="s"/>
      <c r="BK83" s="678" t="s"/>
      <c r="BL83" s="674" t="s">
        <v>283</v>
      </c>
      <c r="BM83" s="675" t="s"/>
      <c r="BN83" s="675" t="s"/>
      <c r="BO83" s="76" t="s"/>
      <c r="BP83" s="675" t="s"/>
      <c r="BQ83" s="675" t="s"/>
      <c r="BR83" s="676" t="s"/>
    </row>
    <row r="84" spans="1:70">
      <c r="A84" s="253" t="s"/>
      <c r="B84" s="253" t="s"/>
      <c r="C84" s="253" t="s"/>
      <c r="D84" s="253" t="s"/>
      <c r="E84" s="253" t="s"/>
      <c r="F84" s="253" t="s"/>
      <c r="G84" s="253" t="s"/>
      <c r="H84" s="621" t="s">
        <v>5</v>
      </c>
      <c r="I84" s="680" t="s">
        <v>46</v>
      </c>
      <c r="J84" s="622" t="s">
        <v>47</v>
      </c>
      <c r="K84" s="623" t="s">
        <v>48</v>
      </c>
      <c r="L84" s="622" t="s">
        <v>49</v>
      </c>
      <c r="M84" s="624" t="s">
        <v>50</v>
      </c>
      <c r="N84" s="625" t="s">
        <v>51</v>
      </c>
      <c r="O84" s="628" t="s"/>
      <c r="P84" s="646" t="s"/>
      <c r="Q84" s="646" t="s"/>
      <c r="R84" s="646" t="s"/>
      <c r="S84" s="646" t="s"/>
      <c r="T84" s="646" t="s"/>
      <c r="U84" s="646" t="s"/>
      <c r="V84" s="621" t="s">
        <v>5</v>
      </c>
      <c r="W84" s="680" t="s">
        <v>46</v>
      </c>
      <c r="X84" s="622" t="s">
        <v>47</v>
      </c>
      <c r="Y84" s="623" t="s">
        <v>48</v>
      </c>
      <c r="Z84" s="622" t="s">
        <v>49</v>
      </c>
      <c r="AA84" s="624" t="s">
        <v>50</v>
      </c>
      <c r="AB84" s="625" t="s">
        <v>51</v>
      </c>
      <c r="AC84" s="628" t="s"/>
      <c r="AD84" s="646" t="s"/>
      <c r="AE84" s="646" t="s"/>
      <c r="AF84" s="646" t="s"/>
      <c r="AG84" s="646" t="s"/>
      <c r="AH84" s="646" t="s"/>
      <c r="AI84" s="646" t="s"/>
      <c r="AJ84" s="621" t="s">
        <v>5</v>
      </c>
      <c r="AK84" s="680" t="s">
        <v>46</v>
      </c>
      <c r="AL84" s="622" t="s">
        <v>47</v>
      </c>
      <c r="AM84" s="623" t="s">
        <v>48</v>
      </c>
      <c r="AN84" s="622" t="s">
        <v>49</v>
      </c>
      <c r="AO84" s="624" t="s">
        <v>50</v>
      </c>
      <c r="AP84" s="625" t="s">
        <v>51</v>
      </c>
      <c r="AQ84" s="628" t="s"/>
      <c r="AR84" s="646" t="s"/>
      <c r="AS84" s="646" t="s"/>
      <c r="AT84" s="646" t="s"/>
      <c r="AU84" s="646" t="s"/>
      <c r="AV84" s="646" t="s"/>
      <c r="AW84" s="646" t="s"/>
      <c r="AX84" s="621" t="s">
        <v>5</v>
      </c>
      <c r="AY84" s="680" t="s">
        <v>46</v>
      </c>
      <c r="AZ84" s="622" t="s">
        <v>47</v>
      </c>
      <c r="BA84" s="623" t="s">
        <v>48</v>
      </c>
      <c r="BB84" s="622" t="s">
        <v>49</v>
      </c>
      <c r="BC84" s="624" t="s">
        <v>50</v>
      </c>
      <c r="BD84" s="625" t="s">
        <v>51</v>
      </c>
      <c r="BE84" s="628" t="s"/>
      <c r="BF84" s="646" t="s"/>
      <c r="BG84" s="646" t="s"/>
      <c r="BH84" s="646" t="s"/>
      <c r="BI84" s="646" t="s"/>
      <c r="BJ84" s="646" t="s"/>
      <c r="BK84" s="646" t="s"/>
      <c r="BL84" s="621" t="s">
        <v>5</v>
      </c>
      <c r="BM84" s="680" t="s">
        <v>46</v>
      </c>
      <c r="BN84" s="622" t="s">
        <v>47</v>
      </c>
      <c r="BO84" s="623" t="s">
        <v>48</v>
      </c>
      <c r="BP84" s="622" t="s">
        <v>49</v>
      </c>
      <c r="BQ84" s="624" t="s">
        <v>50</v>
      </c>
      <c r="BR84" s="625" t="s">
        <v>51</v>
      </c>
    </row>
    <row r="85" spans="1:70">
      <c r="A85" s="253" t="s"/>
      <c r="B85" s="253" t="s"/>
      <c r="C85" s="253" t="s"/>
      <c r="D85" s="253" t="s"/>
      <c r="E85" s="253" t="s"/>
      <c r="F85" s="253" t="s"/>
      <c r="G85" s="253" t="s"/>
      <c r="H85" s="123">
        <v>1</v>
      </c>
      <c r="I85" s="632">
        <v>253</v>
      </c>
      <c r="J85" s="630">
        <f>=(K85-L85-M85)*1000/I85</f>
        <v>790.513833992095</v>
      </c>
      <c r="K85" s="124">
        <v>200</v>
      </c>
      <c r="L85" s="629">
        <v>0</v>
      </c>
      <c r="M85" s="629">
        <v>0</v>
      </c>
      <c r="N85" s="631">
        <f>=(L85+M85)/K85</f>
        <v>0</v>
      </c>
      <c r="O85" s="647" t="s"/>
      <c r="P85" s="648" t="s"/>
      <c r="Q85" s="648" t="s"/>
      <c r="R85" s="648" t="s"/>
      <c r="S85" s="648" t="s"/>
      <c r="T85" s="648" t="s"/>
      <c r="U85" s="648" t="s"/>
      <c r="V85" s="123">
        <v>1</v>
      </c>
      <c r="W85" s="632">
        <v>323</v>
      </c>
      <c r="X85" s="630">
        <f>=(Y85-Z85-AA85)*1000/W85</f>
        <v>1238.39009287926</v>
      </c>
      <c r="Y85" s="124">
        <v>400</v>
      </c>
      <c r="Z85" s="629">
        <v>0</v>
      </c>
      <c r="AA85" s="629">
        <v>0</v>
      </c>
      <c r="AB85" s="631">
        <f>=(Z85+AA85)/Y85</f>
        <v>0</v>
      </c>
      <c r="AC85" s="647" t="s"/>
      <c r="AD85" s="648" t="s"/>
      <c r="AE85" s="648" t="s"/>
      <c r="AF85" s="648" t="s"/>
      <c r="AG85" s="648" t="s"/>
      <c r="AH85" s="648" t="s"/>
      <c r="AI85" s="648" t="s"/>
      <c r="AJ85" s="123">
        <v>1</v>
      </c>
      <c r="AK85" s="632">
        <v>312</v>
      </c>
      <c r="AL85" s="630">
        <f>=(AM85-AN85-AO85)*1000/AK85</f>
        <v>1878.20512820513</v>
      </c>
      <c r="AM85" s="124">
        <v>600</v>
      </c>
      <c r="AN85" s="629">
        <v>11</v>
      </c>
      <c r="AO85" s="629">
        <v>3</v>
      </c>
      <c r="AP85" s="631">
        <f>=(AN85+AO85)/AM85</f>
        <v>0.023333333333333</v>
      </c>
      <c r="AQ85" s="647" t="s"/>
      <c r="AR85" s="648" t="s"/>
      <c r="AS85" s="648" t="s"/>
      <c r="AT85" s="648" t="s"/>
      <c r="AU85" s="648" t="s"/>
      <c r="AV85" s="648" t="s"/>
      <c r="AW85" s="648" t="s"/>
      <c r="AX85" s="123">
        <v>1</v>
      </c>
      <c r="AY85" s="632">
        <v>343</v>
      </c>
      <c r="AZ85" s="583">
        <f>=(BA85-BB85-BC85)*1000/AY85</f>
        <v>2297.37609329446</v>
      </c>
      <c r="BA85" s="124">
        <v>800</v>
      </c>
      <c r="BB85" s="629">
        <v>8</v>
      </c>
      <c r="BC85" s="629">
        <v>4</v>
      </c>
      <c r="BD85" s="631">
        <f>=(BB85+BC85)/BA85</f>
        <v>0.015</v>
      </c>
      <c r="BE85" s="647" t="s"/>
      <c r="BF85" s="648" t="s"/>
      <c r="BG85" s="648" t="s"/>
      <c r="BH85" s="648" t="s"/>
      <c r="BI85" s="648" t="s"/>
      <c r="BJ85" s="648" t="s"/>
      <c r="BK85" s="648" t="s"/>
      <c r="BL85" s="123">
        <v>1</v>
      </c>
      <c r="BM85" s="632">
        <v>395</v>
      </c>
      <c r="BN85" s="629">
        <f>=(BO85-BP85-BQ85)*1000/BM85</f>
        <v>2513.92405063291</v>
      </c>
      <c r="BO85" s="124">
        <v>1000</v>
      </c>
      <c r="BP85" s="629">
        <v>5</v>
      </c>
      <c r="BQ85" s="629">
        <v>2</v>
      </c>
      <c r="BR85" s="631">
        <f>=(BP85+BQ85)/BO85</f>
        <v>0.007</v>
      </c>
    </row>
    <row r="86" spans="1:70">
      <c r="A86" s="253" t="s"/>
      <c r="B86" s="253" t="s"/>
      <c r="C86" s="253" t="s"/>
      <c r="D86" s="253" t="s"/>
      <c r="E86" s="253" t="s"/>
      <c r="F86" s="253" t="s"/>
      <c r="G86" s="253" t="s"/>
      <c r="H86" s="123">
        <v>2</v>
      </c>
      <c r="I86" s="632">
        <v>242</v>
      </c>
      <c r="J86" s="630">
        <f>=(K86-L86-M86)*1000/I86</f>
        <v>826.446280991736</v>
      </c>
      <c r="K86" s="124">
        <v>200</v>
      </c>
      <c r="L86" s="629">
        <v>0</v>
      </c>
      <c r="M86" s="629">
        <v>0</v>
      </c>
      <c r="N86" s="631">
        <f>=(L86+M86)/K86</f>
        <v>0</v>
      </c>
      <c r="O86" s="647" t="s"/>
      <c r="P86" s="648" t="s"/>
      <c r="Q86" s="648" t="s"/>
      <c r="R86" s="648" t="s"/>
      <c r="S86" s="648" t="s"/>
      <c r="T86" s="648" t="s"/>
      <c r="U86" s="648" t="s"/>
      <c r="V86" s="123">
        <v>2</v>
      </c>
      <c r="W86" s="632">
        <v>283</v>
      </c>
      <c r="X86" s="630">
        <f>=(Y86-Z86-AA86)*1000/W86</f>
        <v>1413.42756183746</v>
      </c>
      <c r="Y86" s="124">
        <v>400</v>
      </c>
      <c r="Z86" s="629">
        <v>0</v>
      </c>
      <c r="AA86" s="629">
        <v>0</v>
      </c>
      <c r="AB86" s="631">
        <f>=(Z86+AA86)/Y86</f>
        <v>0</v>
      </c>
      <c r="AC86" s="647" t="s"/>
      <c r="AD86" s="648" t="s"/>
      <c r="AE86" s="648" t="s"/>
      <c r="AF86" s="648" t="s"/>
      <c r="AG86" s="648" t="s"/>
      <c r="AH86" s="648" t="s"/>
      <c r="AI86" s="648" t="s"/>
      <c r="AJ86" s="123">
        <v>2</v>
      </c>
      <c r="AK86" s="632">
        <v>298</v>
      </c>
      <c r="AL86" s="630">
        <f>=(AM86-AN86-AO86)*1000/AK86</f>
        <v>2013.42281879195</v>
      </c>
      <c r="AM86" s="124">
        <v>600</v>
      </c>
      <c r="AN86" s="629">
        <v>0</v>
      </c>
      <c r="AO86" s="629">
        <v>0</v>
      </c>
      <c r="AP86" s="631">
        <f>=(AN86+AO86)/AM86</f>
        <v>0</v>
      </c>
      <c r="AQ86" s="647" t="s"/>
      <c r="AR86" s="648" t="s"/>
      <c r="AS86" s="648" t="s"/>
      <c r="AT86" s="648" t="s"/>
      <c r="AU86" s="648" t="s"/>
      <c r="AV86" s="648" t="s"/>
      <c r="AW86" s="648" t="s"/>
      <c r="AX86" s="123">
        <v>2</v>
      </c>
      <c r="AY86" s="632">
        <v>350</v>
      </c>
      <c r="AZ86" s="583">
        <f>=(BA86-BB86-BC86)*1000/AY86</f>
        <v>2248.57142857143</v>
      </c>
      <c r="BA86" s="124">
        <v>800</v>
      </c>
      <c r="BB86" s="629">
        <v>11</v>
      </c>
      <c r="BC86" s="629">
        <v>2</v>
      </c>
      <c r="BD86" s="631">
        <f>=(BB86+BC86)/BA86</f>
        <v>0.01625</v>
      </c>
      <c r="BE86" s="647" t="s"/>
      <c r="BF86" s="648" t="s"/>
      <c r="BG86" s="648" t="s"/>
      <c r="BH86" s="648" t="s"/>
      <c r="BI86" s="648" t="s"/>
      <c r="BJ86" s="648" t="s"/>
      <c r="BK86" s="648" t="s"/>
      <c r="BL86" s="123">
        <v>2</v>
      </c>
      <c r="BM86" s="632">
        <v>426</v>
      </c>
      <c r="BN86" s="629">
        <f>=(BO86-BP86-BQ86)*1000/BM86</f>
        <v>2288.7323943662</v>
      </c>
      <c r="BO86" s="124">
        <v>1000</v>
      </c>
      <c r="BP86" s="629">
        <v>19</v>
      </c>
      <c r="BQ86" s="629">
        <v>6</v>
      </c>
      <c r="BR86" s="631">
        <f>=(BP86+BQ86)/BO86</f>
        <v>0.025</v>
      </c>
    </row>
    <row r="87" spans="1:70">
      <c r="A87" s="253" t="s"/>
      <c r="B87" s="253" t="s"/>
      <c r="C87" s="253" t="s"/>
      <c r="D87" s="253" t="s"/>
      <c r="E87" s="253" t="s"/>
      <c r="F87" s="253" t="s"/>
      <c r="G87" s="253" t="s"/>
      <c r="H87" s="123">
        <v>3</v>
      </c>
      <c r="I87" s="632">
        <v>303</v>
      </c>
      <c r="J87" s="630">
        <f>=(K87-L87-M87)*1000/I87</f>
        <v>660.06600660066</v>
      </c>
      <c r="K87" s="124">
        <v>200</v>
      </c>
      <c r="L87" s="629">
        <v>0</v>
      </c>
      <c r="M87" s="629">
        <v>0</v>
      </c>
      <c r="N87" s="631">
        <f>=(L87+M87)/K87</f>
        <v>0</v>
      </c>
      <c r="O87" s="647" t="s"/>
      <c r="P87" s="648" t="s"/>
      <c r="Q87" s="648" t="s"/>
      <c r="R87" s="648" t="s"/>
      <c r="S87" s="648" t="s"/>
      <c r="T87" s="648" t="s"/>
      <c r="U87" s="648" t="s"/>
      <c r="V87" s="123">
        <v>3</v>
      </c>
      <c r="W87" s="632">
        <v>282</v>
      </c>
      <c r="X87" s="630">
        <f>=(Y87-Z87-AA87)*1000/W87</f>
        <v>1418.43971631206</v>
      </c>
      <c r="Y87" s="124">
        <v>400</v>
      </c>
      <c r="Z87" s="629">
        <v>0</v>
      </c>
      <c r="AA87" s="629">
        <v>0</v>
      </c>
      <c r="AB87" s="631">
        <f>=(Z87+AA87)/Y87</f>
        <v>0</v>
      </c>
      <c r="AC87" s="647" t="s"/>
      <c r="AD87" s="648" t="s"/>
      <c r="AE87" s="648" t="s"/>
      <c r="AF87" s="648" t="s"/>
      <c r="AG87" s="648" t="s"/>
      <c r="AH87" s="648" t="s"/>
      <c r="AI87" s="648" t="s"/>
      <c r="AJ87" s="123">
        <v>3</v>
      </c>
      <c r="AK87" s="632">
        <v>330</v>
      </c>
      <c r="AL87" s="630">
        <f>=(AM87-AN87-AO87)*1000/AK87</f>
        <v>1781.81818181818</v>
      </c>
      <c r="AM87" s="124">
        <v>600</v>
      </c>
      <c r="AN87" s="629">
        <v>8</v>
      </c>
      <c r="AO87" s="629">
        <v>4</v>
      </c>
      <c r="AP87" s="631">
        <f>=(AN87+AO87)/AM87</f>
        <v>0.02</v>
      </c>
      <c r="AQ87" s="647" t="s"/>
      <c r="AR87" s="648" t="s"/>
      <c r="AS87" s="648" t="s"/>
      <c r="AT87" s="648" t="s"/>
      <c r="AU87" s="648" t="s"/>
      <c r="AV87" s="648" t="s"/>
      <c r="AW87" s="648" t="s"/>
      <c r="AX87" s="123">
        <v>3</v>
      </c>
      <c r="AY87" s="632">
        <v>403</v>
      </c>
      <c r="AZ87" s="583">
        <f>=(BA87-BB87-BC87)*1000/AY87</f>
        <v>1982.63027295285</v>
      </c>
      <c r="BA87" s="124">
        <v>800</v>
      </c>
      <c r="BB87" s="629">
        <v>0</v>
      </c>
      <c r="BC87" s="629">
        <v>1</v>
      </c>
      <c r="BD87" s="631">
        <f>=(BB87+BC87)/BA87</f>
        <v>0.00125</v>
      </c>
      <c r="BE87" s="647" t="s"/>
      <c r="BF87" s="648" t="s"/>
      <c r="BG87" s="648" t="s"/>
      <c r="BH87" s="648" t="s"/>
      <c r="BI87" s="648" t="s"/>
      <c r="BJ87" s="648" t="s"/>
      <c r="BK87" s="648" t="s"/>
      <c r="BL87" s="123">
        <v>3</v>
      </c>
      <c r="BM87" s="632">
        <v>408</v>
      </c>
      <c r="BN87" s="629">
        <f>=(BO87-BP87-BQ87)*1000/BM87</f>
        <v>2419.11764705882</v>
      </c>
      <c r="BO87" s="124">
        <v>1000</v>
      </c>
      <c r="BP87" s="629">
        <v>11</v>
      </c>
      <c r="BQ87" s="629">
        <v>2</v>
      </c>
      <c r="BR87" s="631">
        <f>=(BP87+BQ87)/BO87</f>
        <v>0.013</v>
      </c>
    </row>
    <row r="88" spans="1:70">
      <c r="A88" s="253" t="s"/>
      <c r="B88" s="253" t="s"/>
      <c r="C88" s="253" t="s"/>
      <c r="D88" s="253" t="s"/>
      <c r="E88" s="253" t="s"/>
      <c r="F88" s="253" t="s"/>
      <c r="G88" s="253" t="s"/>
      <c r="H88" s="617">
        <v>4</v>
      </c>
      <c r="I88" s="632">
        <v>245</v>
      </c>
      <c r="J88" s="630">
        <f>=(K88-L88-M88)*1000/I88</f>
        <v>816.326530612245</v>
      </c>
      <c r="K88" s="124">
        <v>200</v>
      </c>
      <c r="L88" s="629">
        <v>0</v>
      </c>
      <c r="M88" s="629">
        <v>0</v>
      </c>
      <c r="N88" s="631">
        <f>=(L88+M88)/K88</f>
        <v>0</v>
      </c>
      <c r="O88" s="647" t="s"/>
      <c r="P88" s="648" t="s"/>
      <c r="Q88" s="648" t="s"/>
      <c r="R88" s="648" t="s"/>
      <c r="S88" s="648" t="s"/>
      <c r="T88" s="648" t="s"/>
      <c r="U88" s="648" t="s"/>
      <c r="V88" s="617">
        <v>4</v>
      </c>
      <c r="W88" s="632">
        <v>281</v>
      </c>
      <c r="X88" s="630">
        <f>=(Y88-Z88-AA88)*1000/W88</f>
        <v>1423.48754448399</v>
      </c>
      <c r="Y88" s="124">
        <v>400</v>
      </c>
      <c r="Z88" s="629">
        <v>0</v>
      </c>
      <c r="AA88" s="629">
        <v>0</v>
      </c>
      <c r="AB88" s="631">
        <f>=(Z88+AA88)/Y88</f>
        <v>0</v>
      </c>
      <c r="AC88" s="647" t="s"/>
      <c r="AD88" s="648" t="s"/>
      <c r="AE88" s="648" t="s"/>
      <c r="AF88" s="648" t="s"/>
      <c r="AG88" s="648" t="s"/>
      <c r="AH88" s="648" t="s"/>
      <c r="AI88" s="648" t="s"/>
      <c r="AJ88" s="617">
        <v>4</v>
      </c>
      <c r="AK88" s="632">
        <v>314</v>
      </c>
      <c r="AL88" s="630">
        <f>=(AM88-AN88-AO88)*1000/AK88</f>
        <v>1866.24203821656</v>
      </c>
      <c r="AM88" s="124">
        <v>600</v>
      </c>
      <c r="AN88" s="629">
        <v>11</v>
      </c>
      <c r="AO88" s="629">
        <v>3</v>
      </c>
      <c r="AP88" s="631">
        <f>=(AN88+AO88)/AM88</f>
        <v>0.023333333333333</v>
      </c>
      <c r="AQ88" s="647" t="s"/>
      <c r="AR88" s="648" t="s"/>
      <c r="AS88" s="648" t="s"/>
      <c r="AT88" s="648" t="s"/>
      <c r="AU88" s="648" t="s"/>
      <c r="AV88" s="648" t="s"/>
      <c r="AW88" s="648" t="s"/>
      <c r="AX88" s="617">
        <v>4</v>
      </c>
      <c r="AY88" s="632">
        <v>385</v>
      </c>
      <c r="AZ88" s="583">
        <f>=(BA88-BB88-BC88)*1000/AY88</f>
        <v>2059.74025974026</v>
      </c>
      <c r="BA88" s="124">
        <v>800</v>
      </c>
      <c r="BB88" s="629">
        <v>5</v>
      </c>
      <c r="BC88" s="629">
        <v>2</v>
      </c>
      <c r="BD88" s="631">
        <f>=(BB88+BC88)/BA88</f>
        <v>0.00875</v>
      </c>
      <c r="BE88" s="647" t="s"/>
      <c r="BF88" s="648" t="s"/>
      <c r="BG88" s="648" t="s"/>
      <c r="BH88" s="648" t="s"/>
      <c r="BI88" s="648" t="s"/>
      <c r="BJ88" s="648" t="s"/>
      <c r="BK88" s="648" t="s"/>
      <c r="BL88" s="617">
        <v>4</v>
      </c>
      <c r="BM88" s="632">
        <v>417</v>
      </c>
      <c r="BN88" s="629">
        <f>=(BO88-BP88-BQ88)*1000/BM88</f>
        <v>2381.29496402878</v>
      </c>
      <c r="BO88" s="124">
        <v>1000</v>
      </c>
      <c r="BP88" s="629">
        <v>5</v>
      </c>
      <c r="BQ88" s="629">
        <v>2</v>
      </c>
      <c r="BR88" s="631">
        <f>=(BP88+BQ88)/BO88</f>
        <v>0.007</v>
      </c>
    </row>
    <row r="89" spans="1:70">
      <c r="A89" s="253" t="s"/>
      <c r="B89" s="253" t="s"/>
      <c r="C89" s="253" t="s"/>
      <c r="D89" s="253" t="s"/>
      <c r="E89" s="253" t="s"/>
      <c r="F89" s="253" t="s"/>
      <c r="G89" s="253" t="s"/>
      <c r="H89" s="137">
        <v>5</v>
      </c>
      <c r="I89" s="570">
        <v>255</v>
      </c>
      <c r="J89" s="635">
        <f>=(K89-L89-M89)*1000/I89</f>
        <v>784.313725490196</v>
      </c>
      <c r="K89" s="124">
        <v>200</v>
      </c>
      <c r="L89" s="629">
        <v>0</v>
      </c>
      <c r="M89" s="629">
        <v>0</v>
      </c>
      <c r="N89" s="631">
        <f>=(L89+M89)/K89</f>
        <v>0</v>
      </c>
      <c r="O89" s="649" t="s"/>
      <c r="P89" s="650" t="s"/>
      <c r="Q89" s="650" t="s"/>
      <c r="R89" s="650" t="s"/>
      <c r="S89" s="650" t="s"/>
      <c r="T89" s="650" t="s"/>
      <c r="U89" s="650" t="s"/>
      <c r="V89" s="137">
        <v>5</v>
      </c>
      <c r="W89" s="570">
        <v>329</v>
      </c>
      <c r="X89" s="635">
        <f>=(Y89-Z89-AA89)*1000/W89</f>
        <v>1215.80547112462</v>
      </c>
      <c r="Y89" s="124">
        <v>400</v>
      </c>
      <c r="Z89" s="629">
        <v>0</v>
      </c>
      <c r="AA89" s="629">
        <v>0</v>
      </c>
      <c r="AB89" s="631">
        <f>=(Z89+AA89)/Y89</f>
        <v>0</v>
      </c>
      <c r="AC89" s="649" t="s"/>
      <c r="AD89" s="650" t="s"/>
      <c r="AE89" s="650" t="s"/>
      <c r="AF89" s="650" t="s"/>
      <c r="AG89" s="650" t="s"/>
      <c r="AH89" s="650" t="s"/>
      <c r="AI89" s="650" t="s"/>
      <c r="AJ89" s="137">
        <v>5</v>
      </c>
      <c r="AK89" s="570">
        <v>397</v>
      </c>
      <c r="AL89" s="635">
        <f>=(AM89-AN89-AO89)*1000/AK89</f>
        <v>1493.70277078086</v>
      </c>
      <c r="AM89" s="124">
        <v>600</v>
      </c>
      <c r="AN89" s="629">
        <v>5</v>
      </c>
      <c r="AO89" s="629">
        <v>2</v>
      </c>
      <c r="AP89" s="631">
        <f>=(AN89+AO89)/AM89</f>
        <v>0.011666666666667</v>
      </c>
      <c r="AQ89" s="649" t="s"/>
      <c r="AR89" s="650" t="s"/>
      <c r="AS89" s="650" t="s"/>
      <c r="AT89" s="650" t="s"/>
      <c r="AU89" s="650" t="s"/>
      <c r="AV89" s="650" t="s"/>
      <c r="AW89" s="650" t="s"/>
      <c r="AX89" s="137">
        <v>5</v>
      </c>
      <c r="AY89" s="570">
        <v>373</v>
      </c>
      <c r="AZ89" s="583">
        <f>=(BA89-BB89-BC89)*1000/AY89</f>
        <v>2109.91957104558</v>
      </c>
      <c r="BA89" s="124">
        <v>800</v>
      </c>
      <c r="BB89" s="629">
        <v>11</v>
      </c>
      <c r="BC89" s="629">
        <v>2</v>
      </c>
      <c r="BD89" s="631">
        <f>=(BB89+BC89)/BA89</f>
        <v>0.01625</v>
      </c>
      <c r="BE89" s="649" t="s"/>
      <c r="BF89" s="650" t="s"/>
      <c r="BG89" s="650" t="s"/>
      <c r="BH89" s="650" t="s"/>
      <c r="BI89" s="650" t="s"/>
      <c r="BJ89" s="650" t="s"/>
      <c r="BK89" s="650" t="s"/>
      <c r="BL89" s="137">
        <v>5</v>
      </c>
      <c r="BM89" s="570">
        <v>420</v>
      </c>
      <c r="BN89" s="629">
        <f>=(BO89-BP89-BQ89)*1000/BM89</f>
        <v>2347.61904761905</v>
      </c>
      <c r="BO89" s="629">
        <v>1000</v>
      </c>
      <c r="BP89" s="629">
        <v>11</v>
      </c>
      <c r="BQ89" s="629">
        <v>3</v>
      </c>
      <c r="BR89" s="631">
        <f>=(BP89+BQ89)/BO89</f>
        <v>0.014</v>
      </c>
    </row>
    <row r="90" spans="1:70">
      <c r="A90" s="23" t="s"/>
      <c r="B90" s="23" t="s"/>
      <c r="C90" s="23" t="s"/>
      <c r="D90" s="23" t="s"/>
      <c r="E90" s="23" t="s"/>
      <c r="F90" s="23" t="s"/>
      <c r="G90" s="23" t="s"/>
      <c r="H90" s="683" t="s">
        <v>11</v>
      </c>
      <c r="I90" s="76">
        <f>=AVERAGE(I85:I89)</f>
        <v>259.6</v>
      </c>
      <c r="J90" s="630">
        <f>=AVERAGE(J85:J89)</f>
        <v>775.533275537386</v>
      </c>
      <c r="K90" s="629">
        <v>200</v>
      </c>
      <c r="L90" s="108">
        <f>=AVERAGE(L85:L89)</f>
        <v>0</v>
      </c>
      <c r="M90" s="108">
        <f>=AVERAGE(M85:M89)</f>
        <v>0</v>
      </c>
      <c r="N90" s="231">
        <f>=(L90+M90)/K90</f>
        <v>0</v>
      </c>
      <c r="O90" s="628" t="s"/>
      <c r="P90" s="646" t="s"/>
      <c r="Q90" s="646" t="s"/>
      <c r="R90" s="646" t="s"/>
      <c r="S90" s="646" t="s"/>
      <c r="T90" s="646" t="s"/>
      <c r="U90" s="646" t="s"/>
      <c r="V90" s="683" t="s">
        <v>11</v>
      </c>
      <c r="W90" s="76">
        <f>=AVERAGE(W85:W89)</f>
        <v>299.6</v>
      </c>
      <c r="X90" s="630">
        <f>=AVERAGE(X85:X89)</f>
        <v>1341.91007732748</v>
      </c>
      <c r="Y90" s="629">
        <f>=AVERAGE(Y85:Y89)</f>
        <v>400</v>
      </c>
      <c r="Z90" s="108">
        <f>=AVERAGE(Z85:Z89)</f>
        <v>0</v>
      </c>
      <c r="AA90" s="108">
        <f>=AVERAGE(AA85:AA89)</f>
        <v>0</v>
      </c>
      <c r="AB90" s="231">
        <f>=(Z90+AA90)/Y90</f>
        <v>0</v>
      </c>
      <c r="AC90" s="628" t="s"/>
      <c r="AD90" s="646" t="s"/>
      <c r="AE90" s="646" t="s"/>
      <c r="AF90" s="646" t="s"/>
      <c r="AG90" s="646" t="s"/>
      <c r="AH90" s="646" t="s"/>
      <c r="AI90" s="646" t="s"/>
      <c r="AJ90" s="683" t="s">
        <v>11</v>
      </c>
      <c r="AK90" s="76">
        <f>=AVERAGE(AK85:AK89)</f>
        <v>330.2</v>
      </c>
      <c r="AL90" s="630">
        <f>=AVERAGE(AL85:AL89)</f>
        <v>1806.67818756253</v>
      </c>
      <c r="AM90" s="629">
        <f>=AVERAGE(AM85:AM89)</f>
        <v>600</v>
      </c>
      <c r="AN90" s="108">
        <f>=AVERAGE(AN85:AN89)</f>
        <v>7</v>
      </c>
      <c r="AO90" s="108">
        <f>=AVERAGE(AO85:AO89)</f>
        <v>2.4</v>
      </c>
      <c r="AP90" s="631">
        <f>=(AN90+AO90)/AM90</f>
        <v>0.015666666666667</v>
      </c>
      <c r="AQ90" s="628" t="s"/>
      <c r="AR90" s="646" t="s"/>
      <c r="AS90" s="646" t="s"/>
      <c r="AT90" s="646" t="s"/>
      <c r="AU90" s="646" t="s"/>
      <c r="AV90" s="646" t="s"/>
      <c r="AW90" s="646" t="s"/>
      <c r="AX90" s="683" t="s">
        <v>11</v>
      </c>
      <c r="AY90" s="76">
        <f>=AVERAGE(AY85:AY89)</f>
        <v>370.8</v>
      </c>
      <c r="AZ90" s="583">
        <f>=AVERAGE(AZ85:AZ89)</f>
        <v>2139.64752512092</v>
      </c>
      <c r="BA90" s="629">
        <f>=AVERAGE(BA85:BA89)</f>
        <v>800</v>
      </c>
      <c r="BB90" s="108">
        <f>=AVERAGE(BB85:BB89)</f>
        <v>7</v>
      </c>
      <c r="BC90" s="108">
        <f>=AVERAGE(BC85:BC89)</f>
        <v>2.2</v>
      </c>
      <c r="BD90" s="231">
        <f>=(BB90+BC90)/BA90</f>
        <v>0.0115</v>
      </c>
      <c r="BE90" s="628" t="s"/>
      <c r="BF90" s="646" t="s"/>
      <c r="BG90" s="646" t="s"/>
      <c r="BH90" s="646" t="s"/>
      <c r="BI90" s="646" t="s"/>
      <c r="BJ90" s="646" t="s"/>
      <c r="BK90" s="646" t="s"/>
      <c r="BL90" s="683" t="s">
        <v>11</v>
      </c>
      <c r="BM90" s="76">
        <f>=AVERAGE(BM85:BM89)</f>
        <v>413.2</v>
      </c>
      <c r="BN90" s="124">
        <f>=(BO90-BP90-BQ90)*1000/BM90</f>
        <v>2388.18973862536</v>
      </c>
      <c r="BO90" s="124">
        <v>1000</v>
      </c>
      <c r="BP90" s="108">
        <f>=AVERAGE(BP85:BP89)</f>
        <v>10.2</v>
      </c>
      <c r="BQ90" s="108">
        <f>=AVERAGE(BQ85:BQ89)</f>
        <v>3</v>
      </c>
      <c r="BR90" s="231">
        <f>=(BP90+BQ90)/BO90</f>
        <v>0.0132</v>
      </c>
    </row>
    <row r="91" spans="1:65">
      <c r="A91" s="308" t="s"/>
      <c r="B91" s="308" t="s"/>
      <c r="C91" s="308" t="s"/>
      <c r="D91" s="308" t="s"/>
      <c r="E91" s="308" t="s"/>
      <c r="F91" s="308" t="s"/>
      <c r="G91" s="308" t="s"/>
      <c r="H91" s="685" t="s"/>
      <c r="I91" s="686" t="s"/>
      <c r="J91" s="10" t="s"/>
      <c r="K91" s="10" t="s"/>
      <c r="L91" s="10" t="s"/>
      <c r="M91" s="10" t="s"/>
      <c r="N91" s="10" t="s"/>
      <c r="O91" s="687" t="s"/>
      <c r="P91" s="308" t="s"/>
      <c r="Q91" s="308" t="s"/>
      <c r="R91" s="308" t="s"/>
      <c r="S91" s="308" t="s"/>
      <c r="T91" s="308" t="s"/>
      <c r="U91" s="308" t="s"/>
      <c r="V91" s="685" t="s"/>
      <c r="W91" s="686" t="s"/>
      <c r="X91" s="10" t="s"/>
      <c r="Y91" s="10" t="s"/>
      <c r="Z91" s="10" t="s"/>
      <c r="AA91" s="10" t="s"/>
      <c r="AB91" s="10" t="s"/>
      <c r="AC91" s="687" t="s"/>
      <c r="AD91" s="308" t="s"/>
      <c r="AE91" s="308" t="s"/>
      <c r="AF91" s="308" t="s"/>
      <c r="AG91" s="308" t="s"/>
      <c r="AH91" s="308" t="s"/>
      <c r="AI91" s="308" t="s"/>
      <c r="AJ91" s="685" t="s"/>
      <c r="AK91" s="686" t="s"/>
      <c r="AL91" s="10" t="s"/>
      <c r="AM91" s="10" t="s"/>
      <c r="AN91" s="10" t="s"/>
      <c r="AO91" s="10" t="s"/>
      <c r="AP91" s="10" t="s"/>
      <c r="AQ91" s="687" t="s"/>
      <c r="AR91" s="308" t="s"/>
      <c r="AS91" s="308" t="s"/>
      <c r="AT91" s="308" t="s"/>
      <c r="AU91" s="308" t="s"/>
      <c r="AV91" s="308" t="s"/>
      <c r="AW91" s="308" t="s"/>
      <c r="AX91" s="685" t="s"/>
      <c r="AY91" s="686" t="s"/>
      <c r="AZ91" s="10" t="s"/>
      <c r="BA91" s="10" t="s"/>
      <c r="BB91" s="10" t="s"/>
      <c r="BC91" s="10" t="s"/>
      <c r="BD91" s="10" t="s"/>
      <c r="BE91" s="687" t="s"/>
      <c r="BF91" s="308" t="s"/>
      <c r="BG91" s="308" t="s"/>
      <c r="BH91" s="308" t="s"/>
      <c r="BI91" s="308" t="s"/>
      <c r="BJ91" s="308" t="s"/>
      <c r="BK91" s="308" t="s"/>
      <c r="BL91" s="685" t="s"/>
      <c r="BM91" s="686" t="s"/>
    </row>
    <row r="92" spans="1:70">
      <c r="A92" s="57" t="s"/>
      <c r="B92" s="57" t="s"/>
      <c r="C92" s="57" t="s"/>
      <c r="D92" s="57" t="s"/>
      <c r="E92" s="57" t="s"/>
      <c r="F92" s="57" t="s"/>
      <c r="G92" s="57" t="s"/>
      <c r="H92" s="688" t="s">
        <v>284</v>
      </c>
      <c r="I92" s="689" t="s"/>
      <c r="J92" s="689" t="s"/>
      <c r="K92" s="611" t="s"/>
      <c r="L92" s="689" t="s"/>
      <c r="M92" s="689" t="s"/>
      <c r="N92" s="689" t="s"/>
      <c r="O92" s="610" t="s"/>
      <c r="P92" s="690" t="s"/>
      <c r="Q92" s="690" t="s"/>
      <c r="R92" s="690" t="s"/>
      <c r="S92" s="690" t="s"/>
      <c r="T92" s="690" t="s"/>
      <c r="U92" s="690" t="s"/>
      <c r="V92" s="688" t="s">
        <v>285</v>
      </c>
      <c r="W92" s="689" t="s"/>
      <c r="X92" s="689" t="s"/>
      <c r="Y92" s="611" t="s"/>
      <c r="Z92" s="689" t="s"/>
      <c r="AA92" s="689" t="s"/>
      <c r="AB92" s="689" t="s"/>
      <c r="AC92" s="610" t="s"/>
      <c r="AD92" s="690" t="s"/>
      <c r="AE92" s="690" t="s"/>
      <c r="AF92" s="690" t="s"/>
      <c r="AG92" s="690" t="s"/>
      <c r="AH92" s="690" t="s"/>
      <c r="AI92" s="690" t="s"/>
      <c r="AJ92" s="688" t="s">
        <v>286</v>
      </c>
      <c r="AK92" s="689" t="s"/>
      <c r="AL92" s="689" t="s"/>
      <c r="AM92" s="611" t="s"/>
      <c r="AN92" s="689" t="s"/>
      <c r="AO92" s="689" t="s"/>
      <c r="AP92" s="689" t="s"/>
      <c r="AQ92" s="610" t="s"/>
      <c r="AR92" s="690" t="s"/>
      <c r="AS92" s="690" t="s"/>
      <c r="AT92" s="690" t="s"/>
      <c r="AU92" s="690" t="s"/>
      <c r="AV92" s="690" t="s"/>
      <c r="AW92" s="690" t="s"/>
      <c r="AX92" s="688" t="s">
        <v>287</v>
      </c>
      <c r="AY92" s="689" t="s"/>
      <c r="AZ92" s="689" t="s"/>
      <c r="BA92" s="611" t="s"/>
      <c r="BB92" s="689" t="s"/>
      <c r="BC92" s="689" t="s"/>
      <c r="BD92" s="689" t="s"/>
      <c r="BE92" s="610" t="s"/>
      <c r="BF92" s="690" t="s"/>
      <c r="BG92" s="690" t="s"/>
      <c r="BH92" s="690" t="s"/>
      <c r="BI92" s="690" t="s"/>
      <c r="BJ92" s="690" t="s"/>
      <c r="BK92" s="690" t="s"/>
      <c r="BL92" s="688" t="s">
        <v>288</v>
      </c>
      <c r="BM92" s="689" t="s"/>
      <c r="BN92" s="689" t="s"/>
      <c r="BO92" s="611" t="s"/>
      <c r="BP92" s="689" t="s"/>
      <c r="BQ92" s="689" t="s"/>
      <c r="BR92" s="689" t="s"/>
    </row>
    <row r="93" spans="1:70">
      <c r="A93" s="253" t="s"/>
      <c r="B93" s="253" t="s"/>
      <c r="C93" s="253" t="s"/>
      <c r="D93" s="253" t="s"/>
      <c r="E93" s="253" t="s"/>
      <c r="F93" s="253" t="s"/>
      <c r="G93" s="253" t="s"/>
      <c r="H93" s="617" t="s">
        <v>5</v>
      </c>
      <c r="I93" s="570" t="s">
        <v>46</v>
      </c>
      <c r="J93" s="573" t="s">
        <v>47</v>
      </c>
      <c r="K93" s="138" t="s">
        <v>48</v>
      </c>
      <c r="L93" s="573" t="s">
        <v>49</v>
      </c>
      <c r="M93" s="575" t="s">
        <v>50</v>
      </c>
      <c r="N93" s="618" t="s">
        <v>51</v>
      </c>
      <c r="O93" s="628" t="s"/>
      <c r="P93" s="646" t="s"/>
      <c r="Q93" s="646" t="s"/>
      <c r="R93" s="646" t="s"/>
      <c r="S93" s="646" t="s"/>
      <c r="T93" s="646" t="s"/>
      <c r="U93" s="646" t="s"/>
      <c r="V93" s="617" t="s">
        <v>5</v>
      </c>
      <c r="W93" s="570" t="s">
        <v>46</v>
      </c>
      <c r="X93" s="573" t="s">
        <v>47</v>
      </c>
      <c r="Y93" s="138" t="s">
        <v>48</v>
      </c>
      <c r="Z93" s="573" t="s">
        <v>49</v>
      </c>
      <c r="AA93" s="575" t="s">
        <v>50</v>
      </c>
      <c r="AB93" s="618" t="s">
        <v>51</v>
      </c>
      <c r="AC93" s="628" t="s"/>
      <c r="AD93" s="646" t="s"/>
      <c r="AE93" s="646" t="s"/>
      <c r="AF93" s="646" t="s"/>
      <c r="AG93" s="646" t="s"/>
      <c r="AH93" s="646" t="s"/>
      <c r="AI93" s="646" t="s"/>
      <c r="AJ93" s="617" t="s">
        <v>5</v>
      </c>
      <c r="AK93" s="570" t="s">
        <v>46</v>
      </c>
      <c r="AL93" s="573" t="s">
        <v>47</v>
      </c>
      <c r="AM93" s="138" t="s">
        <v>48</v>
      </c>
      <c r="AN93" s="573" t="s">
        <v>49</v>
      </c>
      <c r="AO93" s="575" t="s">
        <v>50</v>
      </c>
      <c r="AP93" s="618" t="s">
        <v>51</v>
      </c>
      <c r="AQ93" s="628" t="s"/>
      <c r="AR93" s="646" t="s"/>
      <c r="AS93" s="646" t="s"/>
      <c r="AT93" s="646" t="s"/>
      <c r="AU93" s="646" t="s"/>
      <c r="AV93" s="646" t="s"/>
      <c r="AW93" s="646" t="s"/>
      <c r="AX93" s="617" t="s">
        <v>5</v>
      </c>
      <c r="AY93" s="570" t="s">
        <v>46</v>
      </c>
      <c r="AZ93" s="573" t="s">
        <v>47</v>
      </c>
      <c r="BA93" s="138" t="s">
        <v>48</v>
      </c>
      <c r="BB93" s="573" t="s">
        <v>49</v>
      </c>
      <c r="BC93" s="575" t="s">
        <v>50</v>
      </c>
      <c r="BD93" s="618" t="s">
        <v>51</v>
      </c>
      <c r="BE93" s="628" t="s"/>
      <c r="BF93" s="646" t="s"/>
      <c r="BG93" s="646" t="s"/>
      <c r="BH93" s="646" t="s"/>
      <c r="BI93" s="646" t="s"/>
      <c r="BJ93" s="646" t="s"/>
      <c r="BK93" s="646" t="s"/>
      <c r="BL93" s="617" t="s">
        <v>5</v>
      </c>
      <c r="BM93" s="570" t="s">
        <v>46</v>
      </c>
      <c r="BN93" s="573" t="s">
        <v>47</v>
      </c>
      <c r="BO93" s="138" t="s">
        <v>48</v>
      </c>
      <c r="BP93" s="573" t="s">
        <v>49</v>
      </c>
      <c r="BQ93" s="575" t="s">
        <v>50</v>
      </c>
      <c r="BR93" s="618" t="s">
        <v>51</v>
      </c>
    </row>
    <row r="94" spans="1:70">
      <c r="A94" s="253" t="s"/>
      <c r="B94" s="253" t="s"/>
      <c r="C94" s="253" t="s"/>
      <c r="D94" s="253" t="s"/>
      <c r="E94" s="253" t="s"/>
      <c r="F94" s="253" t="s"/>
      <c r="G94" s="253" t="s"/>
      <c r="H94" s="123">
        <v>1</v>
      </c>
      <c r="I94" s="632">
        <v>269</v>
      </c>
      <c r="J94" s="630">
        <f>=(K94-L94-M94)*1000/I94</f>
        <v>743.494423791822</v>
      </c>
      <c r="K94" s="124">
        <v>200</v>
      </c>
      <c r="L94" s="629">
        <v>0</v>
      </c>
      <c r="M94" s="629">
        <v>0</v>
      </c>
      <c r="N94" s="631">
        <f>=(L94+M94)/K94</f>
        <v>0</v>
      </c>
      <c r="O94" s="647" t="s"/>
      <c r="P94" s="648" t="s"/>
      <c r="Q94" s="648" t="s"/>
      <c r="R94" s="648" t="s"/>
      <c r="S94" s="648" t="s"/>
      <c r="T94" s="648" t="s"/>
      <c r="U94" s="648" t="s"/>
      <c r="V94" s="123">
        <v>1</v>
      </c>
      <c r="W94" s="632">
        <v>306</v>
      </c>
      <c r="X94" s="630">
        <f>=(Y94-Z94-AA94)*1000/W94</f>
        <v>1303.92156862745</v>
      </c>
      <c r="Y94" s="124">
        <v>400</v>
      </c>
      <c r="Z94" s="629">
        <v>0</v>
      </c>
      <c r="AA94" s="629">
        <v>1</v>
      </c>
      <c r="AB94" s="631">
        <f>=(Z94+AA94)/Y94</f>
        <v>0.0025</v>
      </c>
      <c r="AC94" s="647" t="s"/>
      <c r="AD94" s="648" t="s"/>
      <c r="AE94" s="648" t="s"/>
      <c r="AF94" s="648" t="s"/>
      <c r="AG94" s="648" t="s"/>
      <c r="AH94" s="648" t="s"/>
      <c r="AI94" s="648" t="s"/>
      <c r="AJ94" s="123">
        <v>1</v>
      </c>
      <c r="AK94" s="632">
        <v>319</v>
      </c>
      <c r="AL94" s="583">
        <f>=(AM94-AN94-AO94)*1000/AK94</f>
        <v>1827.58620689655</v>
      </c>
      <c r="AM94" s="124">
        <v>600</v>
      </c>
      <c r="AN94" s="629">
        <v>12</v>
      </c>
      <c r="AO94" s="629">
        <v>5</v>
      </c>
      <c r="AP94" s="631">
        <f>=(AN94+AO94)/AM94</f>
        <v>0.028333333333333</v>
      </c>
      <c r="AQ94" s="647" t="s"/>
      <c r="AR94" s="648" t="s"/>
      <c r="AS94" s="648" t="s"/>
      <c r="AT94" s="648" t="s"/>
      <c r="AU94" s="648" t="s"/>
      <c r="AV94" s="648" t="s"/>
      <c r="AW94" s="648" t="s"/>
      <c r="AX94" s="123">
        <v>1</v>
      </c>
      <c r="AY94" s="632">
        <v>361</v>
      </c>
      <c r="AZ94" s="583">
        <f>=(BA94-BB94-BC94)*1000/AY94</f>
        <v>2193.90581717452</v>
      </c>
      <c r="BA94" s="124">
        <v>800</v>
      </c>
      <c r="BB94" s="629">
        <v>5</v>
      </c>
      <c r="BC94" s="629">
        <v>3</v>
      </c>
      <c r="BD94" s="631">
        <f>=(BB94+BC94)/BA94</f>
        <v>0.01</v>
      </c>
      <c r="BE94" s="647" t="s"/>
      <c r="BF94" s="648" t="s"/>
      <c r="BG94" s="648" t="s"/>
      <c r="BH94" s="648" t="s"/>
      <c r="BI94" s="648" t="s"/>
      <c r="BJ94" s="648" t="s"/>
      <c r="BK94" s="648" t="s"/>
      <c r="BL94" s="123">
        <v>1</v>
      </c>
      <c r="BM94" s="632">
        <v>430</v>
      </c>
      <c r="BN94" s="629">
        <f>=(BO94-BP94-BQ94)*1000/BM94</f>
        <v>2300</v>
      </c>
      <c r="BO94" s="124">
        <v>1000</v>
      </c>
      <c r="BP94" s="629">
        <v>7</v>
      </c>
      <c r="BQ94" s="629">
        <v>4</v>
      </c>
      <c r="BR94" s="631">
        <f>=(BP94+BQ94)/BO94</f>
        <v>0.011</v>
      </c>
    </row>
    <row r="95" spans="1:70">
      <c r="A95" s="253" t="s"/>
      <c r="B95" s="253" t="s"/>
      <c r="C95" s="253" t="s"/>
      <c r="D95" s="253" t="s"/>
      <c r="E95" s="253" t="s"/>
      <c r="F95" s="253" t="s"/>
      <c r="G95" s="253" t="s"/>
      <c r="H95" s="123">
        <v>2</v>
      </c>
      <c r="I95" s="632">
        <v>256</v>
      </c>
      <c r="J95" s="630">
        <f>=(K95-L95-M95)*1000/I95</f>
        <v>781.25</v>
      </c>
      <c r="K95" s="124">
        <v>200</v>
      </c>
      <c r="L95" s="629">
        <v>0</v>
      </c>
      <c r="M95" s="629">
        <v>0</v>
      </c>
      <c r="N95" s="631">
        <f>=(L95+M95)/K95</f>
        <v>0</v>
      </c>
      <c r="O95" s="647" t="s"/>
      <c r="P95" s="648" t="s"/>
      <c r="Q95" s="648" t="s"/>
      <c r="R95" s="648" t="s"/>
      <c r="S95" s="648" t="s"/>
      <c r="T95" s="648" t="s"/>
      <c r="U95" s="648" t="s"/>
      <c r="V95" s="123">
        <v>2</v>
      </c>
      <c r="W95" s="632">
        <v>276</v>
      </c>
      <c r="X95" s="630">
        <f>=(Y95-Z95-AA95)*1000/W95</f>
        <v>1449.27536231884</v>
      </c>
      <c r="Y95" s="124">
        <v>400</v>
      </c>
      <c r="Z95" s="629">
        <v>0</v>
      </c>
      <c r="AA95" s="629">
        <v>0</v>
      </c>
      <c r="AB95" s="631">
        <f>=(Z95+AA95)/Y95</f>
        <v>0</v>
      </c>
      <c r="AC95" s="647" t="s"/>
      <c r="AD95" s="648" t="s"/>
      <c r="AE95" s="648" t="s"/>
      <c r="AF95" s="648" t="s"/>
      <c r="AG95" s="648" t="s"/>
      <c r="AH95" s="648" t="s"/>
      <c r="AI95" s="648" t="s"/>
      <c r="AJ95" s="123">
        <v>2</v>
      </c>
      <c r="AK95" s="632">
        <v>309</v>
      </c>
      <c r="AL95" s="583">
        <f>=(AM95-AN95-AO95)*1000/AK95</f>
        <v>1886.73139158576</v>
      </c>
      <c r="AM95" s="124">
        <v>600</v>
      </c>
      <c r="AN95" s="629">
        <v>12</v>
      </c>
      <c r="AO95" s="629">
        <v>5</v>
      </c>
      <c r="AP95" s="631">
        <f>=(AN95+AO95)/AM95</f>
        <v>0.028333333333333</v>
      </c>
      <c r="AQ95" s="647" t="s"/>
      <c r="AR95" s="648" t="s"/>
      <c r="AS95" s="648" t="s"/>
      <c r="AT95" s="648" t="s"/>
      <c r="AU95" s="648" t="s"/>
      <c r="AV95" s="648" t="s"/>
      <c r="AW95" s="648" t="s"/>
      <c r="AX95" s="123">
        <v>2</v>
      </c>
      <c r="AY95" s="632">
        <v>318</v>
      </c>
      <c r="AZ95" s="583">
        <f>=(BA95-BB95-BC95)*1000/AY95</f>
        <v>2462.2641509434</v>
      </c>
      <c r="BA95" s="124">
        <v>800</v>
      </c>
      <c r="BB95" s="629">
        <v>12</v>
      </c>
      <c r="BC95" s="629">
        <v>5</v>
      </c>
      <c r="BD95" s="631">
        <f>=(BB95+BC95)/BA95</f>
        <v>0.02125</v>
      </c>
      <c r="BE95" s="647" t="s"/>
      <c r="BF95" s="648" t="s"/>
      <c r="BG95" s="648" t="s"/>
      <c r="BH95" s="648" t="s"/>
      <c r="BI95" s="648" t="s"/>
      <c r="BJ95" s="648" t="s"/>
      <c r="BK95" s="648" t="s"/>
      <c r="BL95" s="123">
        <v>2</v>
      </c>
      <c r="BM95" s="632">
        <v>405</v>
      </c>
      <c r="BN95" s="629">
        <f>=(BO95-BP95-BQ95)*1000/BM95</f>
        <v>2439.50617283951</v>
      </c>
      <c r="BO95" s="124">
        <v>1000</v>
      </c>
      <c r="BP95" s="629">
        <v>8</v>
      </c>
      <c r="BQ95" s="629">
        <v>4</v>
      </c>
      <c r="BR95" s="631">
        <f>=(BP95+BQ95)/BO95</f>
        <v>0.012</v>
      </c>
    </row>
    <row r="96" spans="1:70">
      <c r="A96" s="253" t="s"/>
      <c r="B96" s="253" t="s"/>
      <c r="C96" s="253" t="s"/>
      <c r="D96" s="253" t="s"/>
      <c r="E96" s="253" t="s"/>
      <c r="F96" s="253" t="s"/>
      <c r="G96" s="253" t="s"/>
      <c r="H96" s="123">
        <v>3</v>
      </c>
      <c r="I96" s="632">
        <v>256</v>
      </c>
      <c r="J96" s="630">
        <f>=(K96-L96-M96)*1000/I96</f>
        <v>781.25</v>
      </c>
      <c r="K96" s="124">
        <v>200</v>
      </c>
      <c r="L96" s="629">
        <v>0</v>
      </c>
      <c r="M96" s="629">
        <v>0</v>
      </c>
      <c r="N96" s="631">
        <f>=(L96+M96)/K96</f>
        <v>0</v>
      </c>
      <c r="O96" s="647" t="s"/>
      <c r="P96" s="648" t="s"/>
      <c r="Q96" s="648" t="s"/>
      <c r="R96" s="648" t="s"/>
      <c r="S96" s="648" t="s"/>
      <c r="T96" s="648" t="s"/>
      <c r="U96" s="648" t="s"/>
      <c r="V96" s="123">
        <v>3</v>
      </c>
      <c r="W96" s="632">
        <v>295</v>
      </c>
      <c r="X96" s="630">
        <f>=(Y96-Z96-AA96)*1000/W96</f>
        <v>1352.54237288136</v>
      </c>
      <c r="Y96" s="124">
        <v>400</v>
      </c>
      <c r="Z96" s="629">
        <v>0</v>
      </c>
      <c r="AA96" s="629">
        <v>1</v>
      </c>
      <c r="AB96" s="631">
        <f>=(Z96+AA96)/Y96</f>
        <v>0.0025</v>
      </c>
      <c r="AC96" s="647" t="s"/>
      <c r="AD96" s="648" t="s"/>
      <c r="AE96" s="648" t="s"/>
      <c r="AF96" s="648" t="s"/>
      <c r="AG96" s="648" t="s"/>
      <c r="AH96" s="648" t="s"/>
      <c r="AI96" s="648" t="s"/>
      <c r="AJ96" s="123">
        <v>3</v>
      </c>
      <c r="AK96" s="632">
        <v>316</v>
      </c>
      <c r="AL96" s="583">
        <f>=(AM96-AN96-AO96)*1000/AK96</f>
        <v>1854.43037974684</v>
      </c>
      <c r="AM96" s="124">
        <v>600</v>
      </c>
      <c r="AN96" s="629">
        <v>11</v>
      </c>
      <c r="AO96" s="629">
        <v>3</v>
      </c>
      <c r="AP96" s="631">
        <f>=(AN96+AO96)/AM96</f>
        <v>0.023333333333333</v>
      </c>
      <c r="AQ96" s="647" t="s"/>
      <c r="AR96" s="648" t="s"/>
      <c r="AS96" s="648" t="s"/>
      <c r="AT96" s="648" t="s"/>
      <c r="AU96" s="648" t="s"/>
      <c r="AV96" s="648" t="s"/>
      <c r="AW96" s="648" t="s"/>
      <c r="AX96" s="123">
        <v>3</v>
      </c>
      <c r="AY96" s="632">
        <v>354</v>
      </c>
      <c r="AZ96" s="583">
        <f>=(BA96-BB96-BC96)*1000/AY96</f>
        <v>2223.16384180791</v>
      </c>
      <c r="BA96" s="124">
        <v>800</v>
      </c>
      <c r="BB96" s="629">
        <v>8</v>
      </c>
      <c r="BC96" s="629">
        <v>5</v>
      </c>
      <c r="BD96" s="631">
        <f>=(BB96+BC96)/BA96</f>
        <v>0.01625</v>
      </c>
      <c r="BE96" s="647" t="s"/>
      <c r="BF96" s="648" t="s"/>
      <c r="BG96" s="648" t="s"/>
      <c r="BH96" s="648" t="s"/>
      <c r="BI96" s="648" t="s"/>
      <c r="BJ96" s="648" t="s"/>
      <c r="BK96" s="648" t="s"/>
      <c r="BL96" s="123">
        <v>3</v>
      </c>
      <c r="BM96" s="632">
        <v>396</v>
      </c>
      <c r="BN96" s="629">
        <f>=(BO96-BP96-BQ96)*1000/BM96</f>
        <v>2505.05050505051</v>
      </c>
      <c r="BO96" s="124">
        <v>1000</v>
      </c>
      <c r="BP96" s="629">
        <v>5</v>
      </c>
      <c r="BQ96" s="629">
        <v>3</v>
      </c>
      <c r="BR96" s="631">
        <f>=(BP96+BQ96)/BO96</f>
        <v>0.008</v>
      </c>
    </row>
    <row r="97" spans="1:70">
      <c r="A97" s="253" t="s"/>
      <c r="B97" s="253" t="s"/>
      <c r="C97" s="253" t="s"/>
      <c r="D97" s="253" t="s"/>
      <c r="E97" s="253" t="s"/>
      <c r="F97" s="253" t="s"/>
      <c r="G97" s="253" t="s"/>
      <c r="H97" s="617">
        <v>7</v>
      </c>
      <c r="I97" s="632">
        <v>294</v>
      </c>
      <c r="J97" s="630">
        <f>=(K97-L97-M97)*1000/I97</f>
        <v>680.272108843538</v>
      </c>
      <c r="K97" s="124">
        <v>200</v>
      </c>
      <c r="L97" s="629">
        <v>0</v>
      </c>
      <c r="M97" s="629">
        <v>0</v>
      </c>
      <c r="N97" s="631">
        <f>=(L97+M97)/K97</f>
        <v>0</v>
      </c>
      <c r="O97" s="647" t="s"/>
      <c r="P97" s="648" t="s"/>
      <c r="Q97" s="648" t="s"/>
      <c r="R97" s="648" t="s"/>
      <c r="S97" s="648" t="s"/>
      <c r="T97" s="648" t="s"/>
      <c r="U97" s="648" t="s"/>
      <c r="V97" s="617">
        <v>4</v>
      </c>
      <c r="W97" s="632">
        <v>285</v>
      </c>
      <c r="X97" s="630">
        <f>=(Y97-Z97-AA97)*1000/W97</f>
        <v>1403.50877192982</v>
      </c>
      <c r="Y97" s="124">
        <v>400</v>
      </c>
      <c r="Z97" s="629">
        <v>0</v>
      </c>
      <c r="AA97" s="629">
        <v>0</v>
      </c>
      <c r="AB97" s="631">
        <f>=(Z97+AA97)/Y97</f>
        <v>0</v>
      </c>
      <c r="AC97" s="647" t="s"/>
      <c r="AD97" s="648" t="s"/>
      <c r="AE97" s="648" t="s"/>
      <c r="AF97" s="648" t="s"/>
      <c r="AG97" s="648" t="s"/>
      <c r="AH97" s="648" t="s"/>
      <c r="AI97" s="648" t="s"/>
      <c r="AJ97" s="617">
        <v>4</v>
      </c>
      <c r="AK97" s="632">
        <v>326</v>
      </c>
      <c r="AL97" s="583">
        <f>=(AM97-AN97-AO97)*1000/AK97</f>
        <v>1788.34355828221</v>
      </c>
      <c r="AM97" s="124">
        <v>600</v>
      </c>
      <c r="AN97" s="629">
        <v>12</v>
      </c>
      <c r="AO97" s="629">
        <v>5</v>
      </c>
      <c r="AP97" s="631">
        <f>=(AN97+AO97)/AM97</f>
        <v>0.028333333333333</v>
      </c>
      <c r="AQ97" s="647" t="s"/>
      <c r="AR97" s="648" t="s"/>
      <c r="AS97" s="648" t="s"/>
      <c r="AT97" s="648" t="s"/>
      <c r="AU97" s="648" t="s"/>
      <c r="AV97" s="648" t="s"/>
      <c r="AW97" s="648" t="s"/>
      <c r="AX97" s="617">
        <v>4</v>
      </c>
      <c r="AY97" s="632">
        <v>383</v>
      </c>
      <c r="AZ97" s="583">
        <f>=(BA97-BB97-BC97)*1000/AY97</f>
        <v>2060.05221932115</v>
      </c>
      <c r="BA97" s="124">
        <v>800</v>
      </c>
      <c r="BB97" s="629">
        <v>7</v>
      </c>
      <c r="BC97" s="629">
        <v>4</v>
      </c>
      <c r="BD97" s="631">
        <f>=(BB97+BC97)/BA97</f>
        <v>0.01375</v>
      </c>
      <c r="BE97" s="647" t="s"/>
      <c r="BF97" s="648" t="s"/>
      <c r="BG97" s="648" t="s"/>
      <c r="BH97" s="648" t="s"/>
      <c r="BI97" s="648" t="s"/>
      <c r="BJ97" s="648" t="s"/>
      <c r="BK97" s="648" t="s"/>
      <c r="BL97" s="617">
        <v>4</v>
      </c>
      <c r="BM97" s="632">
        <v>423</v>
      </c>
      <c r="BN97" s="629">
        <f>=(BO97-BP97-BQ97)*1000/BM97</f>
        <v>2347.51773049645</v>
      </c>
      <c r="BO97" s="124">
        <v>1000</v>
      </c>
      <c r="BP97" s="629">
        <v>5</v>
      </c>
      <c r="BQ97" s="629">
        <v>2</v>
      </c>
      <c r="BR97" s="631">
        <f>=(BP97+BQ97)/BO97</f>
        <v>0.007</v>
      </c>
    </row>
    <row r="98" spans="1:70">
      <c r="A98" s="253" t="s"/>
      <c r="B98" s="253" t="s"/>
      <c r="C98" s="253" t="s"/>
      <c r="D98" s="253" t="s"/>
      <c r="E98" s="253" t="s"/>
      <c r="F98" s="253" t="s"/>
      <c r="G98" s="253" t="s"/>
      <c r="H98" s="137">
        <v>5</v>
      </c>
      <c r="I98" s="570">
        <v>271</v>
      </c>
      <c r="J98" s="635">
        <f>=(K98-L98-M98)*1000/I98</f>
        <v>738.007380073801</v>
      </c>
      <c r="K98" s="124">
        <v>200</v>
      </c>
      <c r="L98" s="629">
        <v>0</v>
      </c>
      <c r="M98" s="629">
        <v>0</v>
      </c>
      <c r="N98" s="631">
        <f>=(L98+M98)/K98</f>
        <v>0</v>
      </c>
      <c r="O98" s="649" t="s"/>
      <c r="P98" s="650" t="s"/>
      <c r="Q98" s="650" t="s"/>
      <c r="R98" s="650" t="s"/>
      <c r="S98" s="650" t="s"/>
      <c r="T98" s="650" t="s"/>
      <c r="U98" s="650" t="s"/>
      <c r="V98" s="137">
        <v>5</v>
      </c>
      <c r="W98" s="570">
        <v>287</v>
      </c>
      <c r="X98" s="635">
        <f>=(Y98-Z98-AA98)*1000/W98</f>
        <v>1390.24390243902</v>
      </c>
      <c r="Y98" s="124">
        <v>400</v>
      </c>
      <c r="Z98" s="629">
        <v>0</v>
      </c>
      <c r="AA98" s="629">
        <v>1</v>
      </c>
      <c r="AB98" s="631">
        <f>=(Z98+AA98)/Y98</f>
        <v>0.0025</v>
      </c>
      <c r="AC98" s="649" t="s"/>
      <c r="AD98" s="650" t="s"/>
      <c r="AE98" s="650" t="s"/>
      <c r="AF98" s="650" t="s"/>
      <c r="AG98" s="650" t="s"/>
      <c r="AH98" s="650" t="s"/>
      <c r="AI98" s="650" t="s"/>
      <c r="AJ98" s="137">
        <v>5</v>
      </c>
      <c r="AK98" s="570">
        <v>317</v>
      </c>
      <c r="AL98" s="583">
        <f>=(AM98-AN98-AO98)*1000/AK98</f>
        <v>1839.1167192429</v>
      </c>
      <c r="AM98" s="124">
        <v>600</v>
      </c>
      <c r="AN98" s="629">
        <v>12</v>
      </c>
      <c r="AO98" s="629">
        <v>5</v>
      </c>
      <c r="AP98" s="631">
        <f>=(AN98+AO98)/AM98</f>
        <v>0.028333333333333</v>
      </c>
      <c r="AQ98" s="649" t="s"/>
      <c r="AR98" s="650" t="s"/>
      <c r="AS98" s="650" t="s"/>
      <c r="AT98" s="650" t="s"/>
      <c r="AU98" s="650" t="s"/>
      <c r="AV98" s="650" t="s"/>
      <c r="AW98" s="650" t="s"/>
      <c r="AX98" s="137">
        <v>5</v>
      </c>
      <c r="AY98" s="570">
        <v>367</v>
      </c>
      <c r="AZ98" s="583">
        <f>=(BA98-BB98-BC98)*1000/AY98</f>
        <v>2149.86376021798</v>
      </c>
      <c r="BA98" s="124">
        <v>800</v>
      </c>
      <c r="BB98" s="629">
        <v>7</v>
      </c>
      <c r="BC98" s="629">
        <v>4</v>
      </c>
      <c r="BD98" s="631">
        <f>=(BB98+BC98)/BA98</f>
        <v>0.01375</v>
      </c>
      <c r="BE98" s="649" t="s"/>
      <c r="BF98" s="650" t="s"/>
      <c r="BG98" s="650" t="s"/>
      <c r="BH98" s="650" t="s"/>
      <c r="BI98" s="650" t="s"/>
      <c r="BJ98" s="650" t="s"/>
      <c r="BK98" s="650" t="s"/>
      <c r="BL98" s="137">
        <v>5</v>
      </c>
      <c r="BM98" s="570">
        <v>393</v>
      </c>
      <c r="BN98" s="629">
        <f>=(BO98-BP98-BQ98)*1000/BM98</f>
        <v>2519.08396946565</v>
      </c>
      <c r="BO98" s="629">
        <v>1000</v>
      </c>
      <c r="BP98" s="629">
        <v>7</v>
      </c>
      <c r="BQ98" s="629">
        <v>3</v>
      </c>
      <c r="BR98" s="631">
        <f>=(BP98+BQ98)/BO98</f>
        <v>0.01</v>
      </c>
    </row>
    <row r="99" spans="1:70">
      <c r="A99" s="23" t="s"/>
      <c r="B99" s="23" t="s"/>
      <c r="C99" s="23" t="s"/>
      <c r="D99" s="23" t="s"/>
      <c r="E99" s="23" t="s"/>
      <c r="F99" s="23" t="s"/>
      <c r="G99" s="23" t="s"/>
      <c r="H99" s="683" t="s">
        <v>11</v>
      </c>
      <c r="I99" s="76">
        <f>=AVERAGE(I94:I98)</f>
        <v>269.2</v>
      </c>
      <c r="J99" s="630">
        <f>=AVERAGE(J94:J98)</f>
        <v>744.854782541832</v>
      </c>
      <c r="K99" s="629">
        <v>200</v>
      </c>
      <c r="L99" s="108">
        <f>=AVERAGE(L94:L98)</f>
        <v>0</v>
      </c>
      <c r="M99" s="108">
        <f>=AVERAGE(M94:M98)</f>
        <v>0</v>
      </c>
      <c r="N99" s="231">
        <f>=(L99+M99)/K99</f>
        <v>0</v>
      </c>
      <c r="O99" s="628" t="s"/>
      <c r="P99" s="646" t="s"/>
      <c r="Q99" s="646" t="s"/>
      <c r="R99" s="646" t="s"/>
      <c r="S99" s="646" t="s"/>
      <c r="T99" s="646" t="s"/>
      <c r="U99" s="646" t="s"/>
      <c r="V99" s="683" t="s">
        <v>11</v>
      </c>
      <c r="W99" s="76">
        <f>=AVERAGE(W94:W98)</f>
        <v>289.8</v>
      </c>
      <c r="X99" s="630">
        <f>=AVERAGE(X94:X98)</f>
        <v>1379.8983956393</v>
      </c>
      <c r="Y99" s="629">
        <f>=AVERAGE(Y94:Y98)</f>
        <v>400</v>
      </c>
      <c r="Z99" s="108">
        <f>=AVERAGE(Z94:Z98)</f>
        <v>0</v>
      </c>
      <c r="AA99" s="108">
        <f>=AVERAGE(AA94:AA98)</f>
        <v>0.6</v>
      </c>
      <c r="AB99" s="231">
        <f>=(Z99+AA99)/Y99</f>
        <v>0.0015</v>
      </c>
      <c r="AC99" s="628" t="s"/>
      <c r="AD99" s="646" t="s"/>
      <c r="AE99" s="646" t="s"/>
      <c r="AF99" s="646" t="s"/>
      <c r="AG99" s="646" t="s"/>
      <c r="AH99" s="646" t="s"/>
      <c r="AI99" s="646" t="s"/>
      <c r="AJ99" s="683" t="s">
        <v>11</v>
      </c>
      <c r="AK99" s="76">
        <f>=AVERAGE(AK94:AK98)</f>
        <v>317.4</v>
      </c>
      <c r="AL99" s="583">
        <f>=AVERAGE(AL94:AL98)</f>
        <v>1839.24165115085</v>
      </c>
      <c r="AM99" s="629">
        <f>=AVERAGE(AM94:AM98)</f>
        <v>600</v>
      </c>
      <c r="AN99" s="108">
        <f>=AVERAGE(AN94:AN98)</f>
        <v>11.8</v>
      </c>
      <c r="AO99" s="108">
        <f>=AVERAGE(AO94:AO98)</f>
        <v>4.6</v>
      </c>
      <c r="AP99" s="231">
        <f>=(AN99+AO99)/AM99</f>
        <v>0.027333333333333</v>
      </c>
      <c r="AQ99" s="628" t="s"/>
      <c r="AR99" s="646" t="s"/>
      <c r="AS99" s="646" t="s"/>
      <c r="AT99" s="646" t="s"/>
      <c r="AU99" s="646" t="s"/>
      <c r="AV99" s="646" t="s"/>
      <c r="AW99" s="646" t="s"/>
      <c r="AX99" s="683" t="s">
        <v>11</v>
      </c>
      <c r="AY99" s="76">
        <f>=AVERAGE(AY94:AY98)</f>
        <v>356.6</v>
      </c>
      <c r="AZ99" s="583">
        <f>=AVERAGE(AZ94:AZ98)</f>
        <v>2217.84995789299</v>
      </c>
      <c r="BA99" s="629">
        <f>=AVERAGE(BA94:BA98)</f>
        <v>800</v>
      </c>
      <c r="BB99" s="108">
        <f>=AVERAGE(BB94:BB98)</f>
        <v>7.8</v>
      </c>
      <c r="BC99" s="108">
        <f>=AVERAGE(BC94:BC98)</f>
        <v>4.2</v>
      </c>
      <c r="BD99" s="231">
        <f>=(BB99+BC99)/BA99</f>
        <v>0.015</v>
      </c>
      <c r="BE99" s="628" t="s"/>
      <c r="BF99" s="646" t="s"/>
      <c r="BG99" s="646" t="s"/>
      <c r="BH99" s="646" t="s"/>
      <c r="BI99" s="646" t="s"/>
      <c r="BJ99" s="646" t="s"/>
      <c r="BK99" s="646" t="s"/>
      <c r="BL99" s="683" t="s">
        <v>11</v>
      </c>
      <c r="BM99" s="76">
        <f>=AVERAGE(BM94:BM98)</f>
        <v>409.4</v>
      </c>
      <c r="BN99" s="124">
        <f>=(BO99-BP99-BQ99)*1000/BM99</f>
        <v>2419.14997557401</v>
      </c>
      <c r="BO99" s="124">
        <v>1000</v>
      </c>
      <c r="BP99" s="108">
        <f>=AVERAGE(BP94:BP98)</f>
        <v>6.4</v>
      </c>
      <c r="BQ99" s="108">
        <f>=AVERAGE(BQ94:BQ98)</f>
        <v>3.2</v>
      </c>
      <c r="BR99" s="231">
        <f>=(BP99+BQ99)/BO99</f>
        <v>0.0096</v>
      </c>
    </row>
    <row r="100" spans="1:65">
      <c r="A100" s="308" t="s"/>
      <c r="B100" s="308" t="s"/>
      <c r="C100" s="308" t="s"/>
      <c r="D100" s="308" t="s"/>
      <c r="E100" s="308" t="s"/>
      <c r="F100" s="308" t="s"/>
      <c r="G100" s="308" t="s"/>
      <c r="H100" s="685" t="s"/>
      <c r="I100" s="686" t="s"/>
      <c r="J100" s="10" t="s"/>
      <c r="K100" s="10" t="s"/>
      <c r="L100" s="10" t="s"/>
      <c r="M100" s="10" t="s"/>
      <c r="N100" s="10" t="s"/>
      <c r="O100" s="687" t="s"/>
      <c r="P100" s="308" t="s"/>
      <c r="Q100" s="308" t="s"/>
      <c r="R100" s="308" t="s"/>
      <c r="S100" s="308" t="s"/>
      <c r="T100" s="308" t="s"/>
      <c r="U100" s="308" t="s"/>
      <c r="V100" s="685" t="s"/>
      <c r="W100" s="686" t="s"/>
      <c r="X100" s="10" t="s"/>
      <c r="Y100" s="10" t="s"/>
      <c r="Z100" s="10" t="s"/>
      <c r="AA100" s="10" t="s"/>
      <c r="AB100" s="10" t="s"/>
      <c r="AC100" s="687" t="s"/>
      <c r="AD100" s="308" t="s"/>
      <c r="AE100" s="308" t="s"/>
      <c r="AF100" s="308" t="s"/>
      <c r="AG100" s="308" t="s"/>
      <c r="AH100" s="308" t="s"/>
      <c r="AI100" s="308" t="s"/>
      <c r="AJ100" s="685" t="s"/>
      <c r="AK100" s="686" t="s"/>
      <c r="AL100" s="10" t="s"/>
      <c r="AM100" s="10" t="s"/>
      <c r="AN100" s="10" t="s"/>
      <c r="AO100" s="10" t="s"/>
      <c r="AP100" s="10" t="s"/>
      <c r="AQ100" s="687" t="s"/>
      <c r="AR100" s="308" t="s"/>
      <c r="AS100" s="308" t="s"/>
      <c r="AT100" s="308" t="s"/>
      <c r="AU100" s="308" t="s"/>
      <c r="AV100" s="308" t="s"/>
      <c r="AW100" s="308" t="s"/>
      <c r="AX100" s="685" t="s"/>
      <c r="AY100" s="686" t="s"/>
      <c r="AZ100" s="10" t="s"/>
      <c r="BA100" s="10" t="s"/>
      <c r="BB100" s="10" t="s"/>
      <c r="BC100" s="10" t="s"/>
      <c r="BD100" s="10" t="s"/>
      <c r="BE100" s="687" t="s"/>
      <c r="BF100" s="308" t="s"/>
      <c r="BG100" s="308" t="s"/>
      <c r="BH100" s="308" t="s"/>
      <c r="BI100" s="308" t="s"/>
      <c r="BJ100" s="308" t="s"/>
      <c r="BK100" s="308" t="s"/>
      <c r="BL100" s="685" t="s"/>
      <c r="BM100" s="686" t="s"/>
    </row>
    <row r="101" spans="1:70">
      <c r="A101" s="57" t="s"/>
      <c r="B101" s="57" t="s"/>
      <c r="C101" s="57" t="s"/>
      <c r="D101" s="57" t="s"/>
      <c r="E101" s="57" t="s"/>
      <c r="F101" s="57" t="s"/>
      <c r="G101" s="57" t="s"/>
      <c r="H101" s="688" t="s">
        <v>289</v>
      </c>
      <c r="I101" s="689" t="s"/>
      <c r="J101" s="689" t="s"/>
      <c r="K101" s="611" t="s"/>
      <c r="L101" s="689" t="s"/>
      <c r="M101" s="689" t="s"/>
      <c r="N101" s="689" t="s"/>
      <c r="O101" s="610" t="s"/>
      <c r="P101" s="690" t="s"/>
      <c r="Q101" s="690" t="s"/>
      <c r="R101" s="690" t="s"/>
      <c r="S101" s="690" t="s"/>
      <c r="T101" s="690" t="s"/>
      <c r="U101" s="690" t="s"/>
      <c r="V101" s="688" t="s">
        <v>290</v>
      </c>
      <c r="W101" s="699" t="s"/>
      <c r="X101" s="699" t="s"/>
      <c r="Y101" s="611" t="s"/>
      <c r="Z101" s="699" t="s"/>
      <c r="AA101" s="699" t="s"/>
      <c r="AB101" s="699" t="s"/>
      <c r="AC101" s="610" t="s"/>
      <c r="AD101" s="690" t="s"/>
      <c r="AE101" s="690" t="s"/>
      <c r="AF101" s="690" t="s"/>
      <c r="AG101" s="690" t="s"/>
      <c r="AH101" s="690" t="s"/>
      <c r="AI101" s="690" t="s"/>
      <c r="AJ101" s="688" t="s">
        <v>291</v>
      </c>
      <c r="AK101" s="689" t="s"/>
      <c r="AL101" s="689" t="s"/>
      <c r="AM101" s="611" t="s"/>
      <c r="AN101" s="689" t="s"/>
      <c r="AO101" s="689" t="s"/>
      <c r="AP101" s="689" t="s"/>
      <c r="AQ101" s="610" t="s"/>
      <c r="AR101" s="690" t="s"/>
      <c r="AS101" s="690" t="s"/>
      <c r="AT101" s="690" t="s"/>
      <c r="AU101" s="690" t="s"/>
      <c r="AV101" s="690" t="s"/>
      <c r="AW101" s="690" t="s"/>
      <c r="AX101" s="688" t="s">
        <v>292</v>
      </c>
      <c r="AY101" s="689" t="s"/>
      <c r="AZ101" s="689" t="s"/>
      <c r="BA101" s="611" t="s"/>
      <c r="BB101" s="689" t="s"/>
      <c r="BC101" s="689" t="s"/>
      <c r="BD101" s="689" t="s"/>
      <c r="BE101" s="610" t="s"/>
      <c r="BF101" s="690" t="s"/>
      <c r="BG101" s="690" t="s"/>
      <c r="BH101" s="690" t="s"/>
      <c r="BI101" s="690" t="s"/>
      <c r="BJ101" s="690" t="s"/>
      <c r="BK101" s="690" t="s"/>
      <c r="BL101" s="688" t="s">
        <v>293</v>
      </c>
      <c r="BM101" s="689" t="s"/>
      <c r="BN101" s="689" t="s"/>
      <c r="BO101" s="611" t="s"/>
      <c r="BP101" s="689" t="s"/>
      <c r="BQ101" s="689" t="s"/>
      <c r="BR101" s="689" t="s"/>
    </row>
    <row r="102" spans="1:70">
      <c r="A102" s="253" t="s"/>
      <c r="B102" s="253" t="s"/>
      <c r="C102" s="253" t="s"/>
      <c r="D102" s="253" t="s"/>
      <c r="E102" s="253" t="s"/>
      <c r="F102" s="253" t="s"/>
      <c r="G102" s="253" t="s"/>
      <c r="H102" s="617" t="s">
        <v>5</v>
      </c>
      <c r="I102" s="570" t="s">
        <v>46</v>
      </c>
      <c r="J102" s="573" t="s">
        <v>47</v>
      </c>
      <c r="K102" s="138" t="s">
        <v>48</v>
      </c>
      <c r="L102" s="573" t="s">
        <v>49</v>
      </c>
      <c r="M102" s="575" t="s">
        <v>50</v>
      </c>
      <c r="N102" s="618" t="s">
        <v>51</v>
      </c>
      <c r="O102" s="628" t="s"/>
      <c r="P102" s="646" t="s"/>
      <c r="Q102" s="646" t="s"/>
      <c r="R102" s="646" t="s"/>
      <c r="S102" s="646" t="s"/>
      <c r="T102" s="646" t="s"/>
      <c r="U102" s="646" t="s"/>
      <c r="V102" s="617" t="s">
        <v>5</v>
      </c>
      <c r="W102" s="570" t="s">
        <v>46</v>
      </c>
      <c r="X102" s="573" t="s">
        <v>47</v>
      </c>
      <c r="Y102" s="138" t="s">
        <v>48</v>
      </c>
      <c r="Z102" s="573" t="s">
        <v>49</v>
      </c>
      <c r="AA102" s="631" t="s">
        <v>50</v>
      </c>
      <c r="AB102" s="631" t="s">
        <v>51</v>
      </c>
      <c r="AC102" s="647" t="s"/>
      <c r="AD102" s="648" t="s"/>
      <c r="AE102" s="648" t="s"/>
      <c r="AF102" s="648" t="s"/>
      <c r="AG102" s="648" t="s"/>
      <c r="AH102" s="648" t="s"/>
      <c r="AI102" s="648" t="s"/>
      <c r="AJ102" s="617" t="s">
        <v>5</v>
      </c>
      <c r="AK102" s="570" t="s">
        <v>46</v>
      </c>
      <c r="AL102" s="573" t="s">
        <v>47</v>
      </c>
      <c r="AM102" s="138" t="s">
        <v>48</v>
      </c>
      <c r="AN102" s="573" t="s">
        <v>49</v>
      </c>
      <c r="AO102" s="575" t="s">
        <v>50</v>
      </c>
      <c r="AP102" s="618" t="s">
        <v>51</v>
      </c>
      <c r="AQ102" s="628" t="s"/>
      <c r="AR102" s="646" t="s"/>
      <c r="AS102" s="646" t="s"/>
      <c r="AT102" s="646" t="s"/>
      <c r="AU102" s="646" t="s"/>
      <c r="AV102" s="646" t="s"/>
      <c r="AW102" s="646" t="s"/>
      <c r="AX102" s="617" t="s">
        <v>5</v>
      </c>
      <c r="AY102" s="570" t="s">
        <v>46</v>
      </c>
      <c r="AZ102" s="573" t="s">
        <v>47</v>
      </c>
      <c r="BA102" s="138" t="s">
        <v>48</v>
      </c>
      <c r="BB102" s="573" t="s">
        <v>49</v>
      </c>
      <c r="BC102" s="575" t="s">
        <v>50</v>
      </c>
      <c r="BD102" s="618" t="s">
        <v>51</v>
      </c>
      <c r="BE102" s="628" t="s"/>
      <c r="BF102" s="646" t="s"/>
      <c r="BG102" s="646" t="s"/>
      <c r="BH102" s="646" t="s"/>
      <c r="BI102" s="646" t="s"/>
      <c r="BJ102" s="646" t="s"/>
      <c r="BK102" s="646" t="s"/>
      <c r="BL102" s="617" t="s">
        <v>5</v>
      </c>
      <c r="BM102" s="570" t="s">
        <v>46</v>
      </c>
      <c r="BN102" s="573" t="s">
        <v>47</v>
      </c>
      <c r="BO102" s="138" t="s">
        <v>48</v>
      </c>
      <c r="BP102" s="573" t="s">
        <v>49</v>
      </c>
      <c r="BQ102" s="575" t="s">
        <v>50</v>
      </c>
      <c r="BR102" s="618" t="s">
        <v>51</v>
      </c>
    </row>
    <row r="103" spans="1:70">
      <c r="A103" s="253" t="s"/>
      <c r="B103" s="253" t="s"/>
      <c r="C103" s="253" t="s"/>
      <c r="D103" s="253" t="s"/>
      <c r="E103" s="253" t="s"/>
      <c r="F103" s="253" t="s"/>
      <c r="G103" s="253" t="s"/>
      <c r="H103" s="123">
        <v>1</v>
      </c>
      <c r="I103" s="632">
        <v>246</v>
      </c>
      <c r="J103" s="629">
        <f>=(K103-L103-M103)*1000/I103</f>
        <v>813.008130081301</v>
      </c>
      <c r="K103" s="124">
        <v>200</v>
      </c>
      <c r="L103" s="629">
        <v>0</v>
      </c>
      <c r="M103" s="629">
        <v>0</v>
      </c>
      <c r="N103" s="631">
        <f>=(L103+M103)/K103</f>
        <v>0</v>
      </c>
      <c r="O103" s="647" t="s"/>
      <c r="P103" s="648" t="s"/>
      <c r="Q103" s="648" t="s"/>
      <c r="R103" s="648" t="s"/>
      <c r="S103" s="648" t="s"/>
      <c r="T103" s="648" t="s"/>
      <c r="U103" s="648" t="s"/>
      <c r="V103" s="123">
        <v>1</v>
      </c>
      <c r="W103" s="632">
        <v>280</v>
      </c>
      <c r="X103" s="629">
        <f>=(Y103-Z103-AA103)*1000/W103</f>
        <v>1428.57142857143</v>
      </c>
      <c r="Y103" s="124">
        <v>400</v>
      </c>
      <c r="Z103" s="629">
        <v>0</v>
      </c>
      <c r="AA103" s="629">
        <v>0</v>
      </c>
      <c r="AB103" s="631">
        <f>=(Z103+AA103)/Y103</f>
        <v>0</v>
      </c>
      <c r="AC103" s="647" t="s"/>
      <c r="AD103" s="648" t="s"/>
      <c r="AE103" s="648" t="s"/>
      <c r="AF103" s="648" t="s"/>
      <c r="AG103" s="648" t="s"/>
      <c r="AH103" s="648" t="s"/>
      <c r="AI103" s="648" t="s"/>
      <c r="AJ103" s="123">
        <v>1</v>
      </c>
      <c r="AK103" s="632">
        <v>325</v>
      </c>
      <c r="AL103" s="583">
        <f>=(AM103-AN103-AO103)*1000/AK103</f>
        <v>1846.15384615385</v>
      </c>
      <c r="AM103" s="124">
        <v>600</v>
      </c>
      <c r="AN103" s="629">
        <v>0</v>
      </c>
      <c r="AO103" s="629">
        <v>0</v>
      </c>
      <c r="AP103" s="631">
        <f>=(AN103+AO103)/AM103</f>
        <v>0</v>
      </c>
      <c r="AQ103" s="647" t="s"/>
      <c r="AR103" s="648" t="s"/>
      <c r="AS103" s="648" t="s"/>
      <c r="AT103" s="648" t="s"/>
      <c r="AU103" s="648" t="s"/>
      <c r="AV103" s="648" t="s"/>
      <c r="AW103" s="648" t="s"/>
      <c r="AX103" s="123">
        <v>1</v>
      </c>
      <c r="AY103" s="632">
        <v>342</v>
      </c>
      <c r="AZ103" s="583">
        <f>=(BA103-BB103-BC103)*1000/AY103</f>
        <v>2339.18128654971</v>
      </c>
      <c r="BA103" s="124">
        <v>800</v>
      </c>
      <c r="BB103" s="629">
        <v>0</v>
      </c>
      <c r="BC103" s="629">
        <v>0</v>
      </c>
      <c r="BD103" s="631">
        <f>=(BB103+BC103)/BA103</f>
        <v>0</v>
      </c>
      <c r="BE103" s="647" t="s"/>
      <c r="BF103" s="648" t="s"/>
      <c r="BG103" s="648" t="s"/>
      <c r="BH103" s="648" t="s"/>
      <c r="BI103" s="648" t="s"/>
      <c r="BJ103" s="648" t="s"/>
      <c r="BK103" s="648" t="s"/>
      <c r="BL103" s="123">
        <v>1</v>
      </c>
      <c r="BM103" s="632">
        <v>522</v>
      </c>
      <c r="BN103" s="629">
        <f>=(BO103-BP103-BQ103)*1000/BM103</f>
        <v>1915.70881226054</v>
      </c>
      <c r="BO103" s="124">
        <v>1000</v>
      </c>
      <c r="BP103" s="629">
        <v>0</v>
      </c>
      <c r="BQ103" s="629">
        <v>0</v>
      </c>
      <c r="BR103" s="631">
        <f>=(BP103+BQ103)/BO103</f>
        <v>0</v>
      </c>
    </row>
    <row r="104" spans="1:70">
      <c r="A104" s="253" t="s"/>
      <c r="B104" s="253" t="s"/>
      <c r="C104" s="253" t="s"/>
      <c r="D104" s="253" t="s"/>
      <c r="E104" s="253" t="s"/>
      <c r="F104" s="253" t="s"/>
      <c r="G104" s="253" t="s"/>
      <c r="H104" s="123">
        <v>2</v>
      </c>
      <c r="I104" s="632">
        <v>251</v>
      </c>
      <c r="J104" s="629">
        <f>=(K104-L104-M104)*1000/I104</f>
        <v>796.812749003984</v>
      </c>
      <c r="K104" s="124">
        <v>200</v>
      </c>
      <c r="L104" s="629">
        <v>0</v>
      </c>
      <c r="M104" s="629">
        <v>0</v>
      </c>
      <c r="N104" s="631">
        <f>=(L104+M104)/K104</f>
        <v>0</v>
      </c>
      <c r="O104" s="647" t="s"/>
      <c r="P104" s="648" t="s"/>
      <c r="Q104" s="648" t="s"/>
      <c r="R104" s="648" t="s"/>
      <c r="S104" s="648" t="s"/>
      <c r="T104" s="648" t="s"/>
      <c r="U104" s="648" t="s"/>
      <c r="V104" s="123">
        <v>2</v>
      </c>
      <c r="W104" s="632">
        <v>308</v>
      </c>
      <c r="X104" s="629">
        <f>=(Y104-Z104-AA104)*1000/W104</f>
        <v>1298.7012987013</v>
      </c>
      <c r="Y104" s="124">
        <v>400</v>
      </c>
      <c r="Z104" s="629">
        <v>0</v>
      </c>
      <c r="AA104" s="629">
        <v>0</v>
      </c>
      <c r="AB104" s="631">
        <f>=(Z104+AA104)/Y104</f>
        <v>0</v>
      </c>
      <c r="AC104" s="647" t="s"/>
      <c r="AD104" s="648" t="s"/>
      <c r="AE104" s="648" t="s"/>
      <c r="AF104" s="648" t="s"/>
      <c r="AG104" s="648" t="s"/>
      <c r="AH104" s="648" t="s"/>
      <c r="AI104" s="648" t="s"/>
      <c r="AJ104" s="123">
        <v>2</v>
      </c>
      <c r="AK104" s="632">
        <v>324</v>
      </c>
      <c r="AL104" s="583">
        <f>=(AM104-AN104-AO104)*1000/AK104</f>
        <v>1851.85185185185</v>
      </c>
      <c r="AM104" s="124">
        <v>600</v>
      </c>
      <c r="AN104" s="629">
        <v>0</v>
      </c>
      <c r="AO104" s="629">
        <v>0</v>
      </c>
      <c r="AP104" s="631">
        <f>=(AN104+AO104)/AM104</f>
        <v>0</v>
      </c>
      <c r="AQ104" s="647" t="s"/>
      <c r="AR104" s="648" t="s"/>
      <c r="AS104" s="648" t="s"/>
      <c r="AT104" s="648" t="s"/>
      <c r="AU104" s="648" t="s"/>
      <c r="AV104" s="648" t="s"/>
      <c r="AW104" s="648" t="s"/>
      <c r="AX104" s="123">
        <v>2</v>
      </c>
      <c r="AY104" s="632">
        <v>338</v>
      </c>
      <c r="AZ104" s="583">
        <f>=(BA104-BB104-BC104)*1000/AY104</f>
        <v>2366.86390532544</v>
      </c>
      <c r="BA104" s="124">
        <v>800</v>
      </c>
      <c r="BB104" s="629">
        <v>0</v>
      </c>
      <c r="BC104" s="629">
        <v>0</v>
      </c>
      <c r="BD104" s="631">
        <f>=(BB104+BC104)/BA104</f>
        <v>0</v>
      </c>
      <c r="BE104" s="647" t="s"/>
      <c r="BF104" s="648" t="s"/>
      <c r="BG104" s="648" t="s"/>
      <c r="BH104" s="648" t="s"/>
      <c r="BI104" s="648" t="s"/>
      <c r="BJ104" s="648" t="s"/>
      <c r="BK104" s="648" t="s"/>
      <c r="BL104" s="123">
        <v>2</v>
      </c>
      <c r="BM104" s="632">
        <v>433</v>
      </c>
      <c r="BN104" s="629">
        <f>=(BO104-BP104-BQ104)*1000/BM104</f>
        <v>2309.4688221709</v>
      </c>
      <c r="BO104" s="124">
        <v>1000</v>
      </c>
      <c r="BP104" s="629">
        <v>0</v>
      </c>
      <c r="BQ104" s="629">
        <v>0</v>
      </c>
      <c r="BR104" s="631">
        <f>=(BP104+BQ104)/BO104</f>
        <v>0</v>
      </c>
    </row>
    <row r="105" spans="1:70">
      <c r="A105" s="253" t="s"/>
      <c r="B105" s="253" t="s"/>
      <c r="C105" s="253" t="s"/>
      <c r="D105" s="253" t="s"/>
      <c r="E105" s="253" t="s"/>
      <c r="F105" s="253" t="s"/>
      <c r="G105" s="253" t="s"/>
      <c r="H105" s="123">
        <v>3</v>
      </c>
      <c r="I105" s="632">
        <v>254</v>
      </c>
      <c r="J105" s="629">
        <f>=(K105-L105-M105)*1000/I105</f>
        <v>787.40157480315</v>
      </c>
      <c r="K105" s="124">
        <v>200</v>
      </c>
      <c r="L105" s="629">
        <v>0</v>
      </c>
      <c r="M105" s="629">
        <v>0</v>
      </c>
      <c r="N105" s="631">
        <f>=(L105+M105)/K105</f>
        <v>0</v>
      </c>
      <c r="O105" s="647" t="s"/>
      <c r="P105" s="648" t="s"/>
      <c r="Q105" s="648" t="s"/>
      <c r="R105" s="648" t="s"/>
      <c r="S105" s="648" t="s"/>
      <c r="T105" s="648" t="s"/>
      <c r="U105" s="648" t="s"/>
      <c r="V105" s="123">
        <v>3</v>
      </c>
      <c r="W105" s="632">
        <v>273</v>
      </c>
      <c r="X105" s="629">
        <f>=(Y105-Z105-AA105)*1000/W105</f>
        <v>1465.20146520147</v>
      </c>
      <c r="Y105" s="124">
        <v>400</v>
      </c>
      <c r="Z105" s="629">
        <v>0</v>
      </c>
      <c r="AA105" s="629">
        <v>0</v>
      </c>
      <c r="AB105" s="631">
        <f>=(Z105+AA105)/Y105</f>
        <v>0</v>
      </c>
      <c r="AC105" s="647" t="s"/>
      <c r="AD105" s="648" t="s"/>
      <c r="AE105" s="648" t="s"/>
      <c r="AF105" s="648" t="s"/>
      <c r="AG105" s="648" t="s"/>
      <c r="AH105" s="648" t="s"/>
      <c r="AI105" s="648" t="s"/>
      <c r="AJ105" s="123">
        <v>3</v>
      </c>
      <c r="AK105" s="632">
        <v>315</v>
      </c>
      <c r="AL105" s="583">
        <f>=(AM105-AN105-AO105)*1000/AK105</f>
        <v>1904.76190476191</v>
      </c>
      <c r="AM105" s="124">
        <v>600</v>
      </c>
      <c r="AN105" s="629">
        <v>0</v>
      </c>
      <c r="AO105" s="629">
        <v>0</v>
      </c>
      <c r="AP105" s="631">
        <f>=(AN105+AO105)/AM105</f>
        <v>0</v>
      </c>
      <c r="AQ105" s="647" t="s"/>
      <c r="AR105" s="648" t="s"/>
      <c r="AS105" s="648" t="s"/>
      <c r="AT105" s="648" t="s"/>
      <c r="AU105" s="648" t="s"/>
      <c r="AV105" s="648" t="s"/>
      <c r="AW105" s="648" t="s"/>
      <c r="AX105" s="123">
        <v>3</v>
      </c>
      <c r="AY105" s="632">
        <v>400</v>
      </c>
      <c r="AZ105" s="583">
        <f>=(BA105-BB105-BC105)*1000/AY105</f>
        <v>2000</v>
      </c>
      <c r="BA105" s="124">
        <v>800</v>
      </c>
      <c r="BB105" s="629">
        <v>0</v>
      </c>
      <c r="BC105" s="629">
        <v>0</v>
      </c>
      <c r="BD105" s="631">
        <f>=(BB105+BC105)/BA105</f>
        <v>0</v>
      </c>
      <c r="BE105" s="647" t="s"/>
      <c r="BF105" s="648" t="s"/>
      <c r="BG105" s="648" t="s"/>
      <c r="BH105" s="648" t="s"/>
      <c r="BI105" s="648" t="s"/>
      <c r="BJ105" s="648" t="s"/>
      <c r="BK105" s="648" t="s"/>
      <c r="BL105" s="123">
        <v>3</v>
      </c>
      <c r="BM105" s="632">
        <v>497</v>
      </c>
      <c r="BN105" s="629">
        <f>=(BO105-BP105-BQ105)*1000/BM105</f>
        <v>2012.07243460765</v>
      </c>
      <c r="BO105" s="124">
        <v>1000</v>
      </c>
      <c r="BP105" s="629">
        <v>0</v>
      </c>
      <c r="BQ105" s="629">
        <v>0</v>
      </c>
      <c r="BR105" s="631">
        <f>=(BP105+BQ105)/BO105</f>
        <v>0</v>
      </c>
    </row>
    <row r="106" spans="1:70">
      <c r="A106" s="253" t="s"/>
      <c r="B106" s="253" t="s"/>
      <c r="C106" s="253" t="s"/>
      <c r="D106" s="253" t="s"/>
      <c r="E106" s="253" t="s"/>
      <c r="F106" s="253" t="s"/>
      <c r="G106" s="253" t="s"/>
      <c r="H106" s="617">
        <v>4</v>
      </c>
      <c r="I106" s="632">
        <v>251</v>
      </c>
      <c r="J106" s="629">
        <f>=(K106-L106-M106)*1000/I106</f>
        <v>796.812749003984</v>
      </c>
      <c r="K106" s="124">
        <v>200</v>
      </c>
      <c r="L106" s="629">
        <v>0</v>
      </c>
      <c r="M106" s="629">
        <v>0</v>
      </c>
      <c r="N106" s="631">
        <f>=(L106+M106)/K106</f>
        <v>0</v>
      </c>
      <c r="O106" s="647" t="s"/>
      <c r="P106" s="648" t="s"/>
      <c r="Q106" s="648" t="s"/>
      <c r="R106" s="648" t="s"/>
      <c r="S106" s="648" t="s"/>
      <c r="T106" s="648" t="s"/>
      <c r="U106" s="648" t="s"/>
      <c r="V106" s="617">
        <v>4</v>
      </c>
      <c r="W106" s="632">
        <v>288</v>
      </c>
      <c r="X106" s="629">
        <f>=(Y106-Z106-AA106)*1000/W106</f>
        <v>1388.88888888889</v>
      </c>
      <c r="Y106" s="124">
        <v>400</v>
      </c>
      <c r="Z106" s="629">
        <v>0</v>
      </c>
      <c r="AA106" s="629">
        <v>0</v>
      </c>
      <c r="AB106" s="631">
        <f>=(Z106+AA106)/Y106</f>
        <v>0</v>
      </c>
      <c r="AC106" s="647" t="s"/>
      <c r="AD106" s="648" t="s"/>
      <c r="AE106" s="648" t="s"/>
      <c r="AF106" s="648" t="s"/>
      <c r="AG106" s="648" t="s"/>
      <c r="AH106" s="648" t="s"/>
      <c r="AI106" s="648" t="s"/>
      <c r="AJ106" s="617">
        <v>4</v>
      </c>
      <c r="AK106" s="632">
        <v>328</v>
      </c>
      <c r="AL106" s="583">
        <f>=(AM106-AN106-AO106)*1000/AK106</f>
        <v>1829.26829268293</v>
      </c>
      <c r="AM106" s="124">
        <v>600</v>
      </c>
      <c r="AN106" s="629">
        <v>0</v>
      </c>
      <c r="AO106" s="629">
        <v>0</v>
      </c>
      <c r="AP106" s="631">
        <f>=(AN106+AO106)/AM106</f>
        <v>0</v>
      </c>
      <c r="AQ106" s="647" t="s"/>
      <c r="AR106" s="648" t="s"/>
      <c r="AS106" s="648" t="s"/>
      <c r="AT106" s="648" t="s"/>
      <c r="AU106" s="648" t="s"/>
      <c r="AV106" s="648" t="s"/>
      <c r="AW106" s="648" t="s"/>
      <c r="AX106" s="617">
        <v>4</v>
      </c>
      <c r="AY106" s="632">
        <v>353</v>
      </c>
      <c r="AZ106" s="583">
        <f>=(BA106-BB106-BC106)*1000/AY106</f>
        <v>2266.28895184136</v>
      </c>
      <c r="BA106" s="124">
        <v>800</v>
      </c>
      <c r="BB106" s="629">
        <v>0</v>
      </c>
      <c r="BC106" s="629">
        <v>0</v>
      </c>
      <c r="BD106" s="631">
        <f>=(BB106+BC106)/BA106</f>
        <v>0</v>
      </c>
      <c r="BE106" s="647" t="s"/>
      <c r="BF106" s="648" t="s"/>
      <c r="BG106" s="648" t="s"/>
      <c r="BH106" s="648" t="s"/>
      <c r="BI106" s="648" t="s"/>
      <c r="BJ106" s="648" t="s"/>
      <c r="BK106" s="648" t="s"/>
      <c r="BL106" s="617">
        <v>4</v>
      </c>
      <c r="BM106" s="632">
        <v>514</v>
      </c>
      <c r="BN106" s="629">
        <f>=(BO106-BP106-BQ106)*1000/BM106</f>
        <v>1943.57976653697</v>
      </c>
      <c r="BO106" s="124">
        <v>1000</v>
      </c>
      <c r="BP106" s="629">
        <v>0</v>
      </c>
      <c r="BQ106" s="629">
        <v>1</v>
      </c>
      <c r="BR106" s="631">
        <f>=(BP106+BQ106)/BO106</f>
        <v>0.001</v>
      </c>
    </row>
    <row r="107" spans="1:70">
      <c r="A107" s="253" t="s"/>
      <c r="B107" s="253" t="s"/>
      <c r="C107" s="253" t="s"/>
      <c r="D107" s="253" t="s"/>
      <c r="E107" s="253" t="s"/>
      <c r="F107" s="253" t="s"/>
      <c r="G107" s="253" t="s"/>
      <c r="H107" s="123">
        <v>5</v>
      </c>
      <c r="I107" s="570">
        <v>267</v>
      </c>
      <c r="J107" s="629">
        <f>=(K107-L107-M107)*1000/I107</f>
        <v>749.063670411985</v>
      </c>
      <c r="K107" s="124">
        <v>200</v>
      </c>
      <c r="L107" s="629">
        <v>0</v>
      </c>
      <c r="M107" s="629">
        <v>0</v>
      </c>
      <c r="N107" s="631">
        <f>=(L107+M107)/K107</f>
        <v>0</v>
      </c>
      <c r="O107" s="647" t="s"/>
      <c r="P107" s="648" t="s"/>
      <c r="Q107" s="648" t="s"/>
      <c r="R107" s="648" t="s"/>
      <c r="S107" s="648" t="s"/>
      <c r="T107" s="648" t="s"/>
      <c r="U107" s="648" t="s"/>
      <c r="V107" s="123">
        <v>5</v>
      </c>
      <c r="W107" s="570">
        <v>291</v>
      </c>
      <c r="X107" s="629">
        <f>=(Y107-Z107-AA107)*1000/W107</f>
        <v>1374.5704467354</v>
      </c>
      <c r="Y107" s="124">
        <v>400</v>
      </c>
      <c r="Z107" s="629">
        <v>0</v>
      </c>
      <c r="AA107" s="629">
        <v>0</v>
      </c>
      <c r="AB107" s="631">
        <f>=(Z107+AA107)/Y107</f>
        <v>0</v>
      </c>
      <c r="AC107" s="647" t="s"/>
      <c r="AD107" s="648" t="s"/>
      <c r="AE107" s="648" t="s"/>
      <c r="AF107" s="648" t="s"/>
      <c r="AG107" s="648" t="s"/>
      <c r="AH107" s="648" t="s"/>
      <c r="AI107" s="648" t="s"/>
      <c r="AJ107" s="123">
        <v>5</v>
      </c>
      <c r="AK107" s="570">
        <v>331</v>
      </c>
      <c r="AL107" s="583">
        <f>=(AM107-AN107-AO107)*1000/AK107</f>
        <v>1812.68882175227</v>
      </c>
      <c r="AM107" s="124">
        <v>600</v>
      </c>
      <c r="AN107" s="629">
        <v>0</v>
      </c>
      <c r="AO107" s="629">
        <v>0</v>
      </c>
      <c r="AP107" s="631">
        <f>=(AN107+AO107)/AM107</f>
        <v>0</v>
      </c>
      <c r="AQ107" s="647" t="s"/>
      <c r="AR107" s="648" t="s"/>
      <c r="AS107" s="648" t="s"/>
      <c r="AT107" s="648" t="s"/>
      <c r="AU107" s="648" t="s"/>
      <c r="AV107" s="648" t="s"/>
      <c r="AW107" s="648" t="s"/>
      <c r="AX107" s="123">
        <v>5</v>
      </c>
      <c r="AY107" s="570">
        <v>383</v>
      </c>
      <c r="AZ107" s="583">
        <f>=(BA107-BB107-BC107)*1000/AY107</f>
        <v>2088.772845953</v>
      </c>
      <c r="BA107" s="124">
        <v>800</v>
      </c>
      <c r="BB107" s="629">
        <v>0</v>
      </c>
      <c r="BC107" s="629">
        <v>0</v>
      </c>
      <c r="BD107" s="631">
        <f>=(BB107+BC107)/BA107</f>
        <v>0</v>
      </c>
      <c r="BE107" s="647" t="s"/>
      <c r="BF107" s="648" t="s"/>
      <c r="BG107" s="648" t="s"/>
      <c r="BH107" s="648" t="s"/>
      <c r="BI107" s="648" t="s"/>
      <c r="BJ107" s="648" t="s"/>
      <c r="BK107" s="648" t="s"/>
      <c r="BL107" s="123">
        <v>5</v>
      </c>
      <c r="BM107" s="570">
        <v>516</v>
      </c>
      <c r="BN107" s="629">
        <f>=(BO107-BP107-BQ107)*1000/BM107</f>
        <v>1937.98449612403</v>
      </c>
      <c r="BO107" s="629">
        <v>1000</v>
      </c>
      <c r="BP107" s="629">
        <v>0</v>
      </c>
      <c r="BQ107" s="629">
        <v>0</v>
      </c>
      <c r="BR107" s="631">
        <f>=(BP107+BQ107)/BO107</f>
        <v>0</v>
      </c>
    </row>
    <row r="108" spans="1:70">
      <c r="A108" s="23" t="s"/>
      <c r="B108" s="23" t="s"/>
      <c r="C108" s="23" t="s"/>
      <c r="D108" s="23" t="s"/>
      <c r="E108" s="23" t="s"/>
      <c r="F108" s="23" t="s"/>
      <c r="G108" s="23" t="s"/>
      <c r="H108" s="691" t="s">
        <v>11</v>
      </c>
      <c r="I108" s="139">
        <f>=AVERAGE(I103:I107)</f>
        <v>253.8</v>
      </c>
      <c r="J108" s="138">
        <f>=(K108-L108-M108)*1000/I108</f>
        <v>788.022064617809</v>
      </c>
      <c r="K108" s="629">
        <v>200</v>
      </c>
      <c r="L108" s="576">
        <f>=AVERAGE(L103:L107)</f>
        <v>0</v>
      </c>
      <c r="M108" s="576">
        <f>=AVERAGE(M103:M107)</f>
        <v>0</v>
      </c>
      <c r="N108" s="233">
        <f>=(L108+M108)/K108</f>
        <v>0</v>
      </c>
      <c r="O108" s="628" t="s"/>
      <c r="P108" s="646" t="s"/>
      <c r="Q108" s="646" t="s"/>
      <c r="R108" s="646" t="s"/>
      <c r="S108" s="646" t="s"/>
      <c r="T108" s="646" t="s"/>
      <c r="U108" s="646" t="s"/>
      <c r="V108" s="691" t="s">
        <v>11</v>
      </c>
      <c r="W108" s="139">
        <f>=AVERAGE(W103:W107)</f>
        <v>288</v>
      </c>
      <c r="X108" s="598">
        <f>=AVERAGE(X103:X107)</f>
        <v>1391.1867056197</v>
      </c>
      <c r="Y108" s="629">
        <f>=AVERAGE(Y103:Y107)</f>
        <v>400</v>
      </c>
      <c r="Z108" s="576">
        <f>=AVERAGE(Z103:Z107)</f>
        <v>0</v>
      </c>
      <c r="AA108" s="231">
        <f>=AVERAGE(AA103:AA107)</f>
        <v>0</v>
      </c>
      <c r="AB108" s="231">
        <f>=(Z108+AA108)/Y108</f>
        <v>0</v>
      </c>
      <c r="AC108" s="628" t="s"/>
      <c r="AD108" s="646" t="s"/>
      <c r="AE108" s="646" t="s"/>
      <c r="AF108" s="646" t="s"/>
      <c r="AG108" s="646" t="s"/>
      <c r="AH108" s="646" t="s"/>
      <c r="AI108" s="646" t="s"/>
      <c r="AJ108" s="691" t="s">
        <v>11</v>
      </c>
      <c r="AK108" s="139">
        <f>=AVERAGE(AK103:AK107)</f>
        <v>324.6</v>
      </c>
      <c r="AL108" s="598">
        <f>=AVERAGE(AL103:AL107)</f>
        <v>1848.94494344056</v>
      </c>
      <c r="AM108" s="629">
        <f>=AVERAGE(AM103:AM107)</f>
        <v>600</v>
      </c>
      <c r="AN108" s="576">
        <f>=AVERAGE(AN103:AN107)</f>
        <v>0</v>
      </c>
      <c r="AO108" s="576">
        <f>=AVERAGE(AO103:AO107)</f>
        <v>0</v>
      </c>
      <c r="AP108" s="233">
        <f>=(AN108+AO108)/AM108</f>
        <v>0</v>
      </c>
      <c r="AQ108" s="628" t="s"/>
      <c r="AR108" s="646" t="s"/>
      <c r="AS108" s="646" t="s"/>
      <c r="AT108" s="646" t="s"/>
      <c r="AU108" s="646" t="s"/>
      <c r="AV108" s="646" t="s"/>
      <c r="AW108" s="646" t="s"/>
      <c r="AX108" s="691" t="s">
        <v>11</v>
      </c>
      <c r="AY108" s="139">
        <f>=AVERAGE(AY103:AY107)</f>
        <v>363.2</v>
      </c>
      <c r="AZ108" s="598">
        <f>=AVERAGE(AZ103:AZ107)</f>
        <v>2212.2213979339</v>
      </c>
      <c r="BA108" s="629">
        <f>=AVERAGE(BA103:BA107)</f>
        <v>800</v>
      </c>
      <c r="BB108" s="576">
        <f>=AVERAGE(BB103:BB107)</f>
        <v>0</v>
      </c>
      <c r="BC108" s="576">
        <f>=AVERAGE(BC103:BC107)</f>
        <v>0</v>
      </c>
      <c r="BD108" s="233">
        <f>=(BB108+BC108)/BA108</f>
        <v>0</v>
      </c>
      <c r="BE108" s="628" t="s"/>
      <c r="BF108" s="646" t="s"/>
      <c r="BG108" s="646" t="s"/>
      <c r="BH108" s="646" t="s"/>
      <c r="BI108" s="646" t="s"/>
      <c r="BJ108" s="646" t="s"/>
      <c r="BK108" s="646" t="s"/>
      <c r="BL108" s="691" t="s">
        <v>11</v>
      </c>
      <c r="BM108" s="139">
        <f>=AVERAGE(BM103:BM107)</f>
        <v>496.4</v>
      </c>
      <c r="BN108" s="138">
        <f>=(BO108-BP108-BQ108)*1000/BM108</f>
        <v>2014.10153102337</v>
      </c>
      <c r="BO108" s="138">
        <v>1000</v>
      </c>
      <c r="BP108" s="576">
        <f>=AVERAGE(BP103:BP107)</f>
        <v>0</v>
      </c>
      <c r="BQ108" s="576">
        <f>=AVERAGE(BQ103:BQ107)</f>
        <v>0.2</v>
      </c>
      <c r="BR108" s="233">
        <f>=(BP108+BQ108)/BO108</f>
        <v>0.0002</v>
      </c>
    </row>
    <row r="109" spans="1:70">
      <c r="A109" s="308" t="s"/>
      <c r="B109" s="308" t="s"/>
      <c r="C109" s="308" t="s"/>
      <c r="D109" s="308" t="s"/>
      <c r="E109" s="308" t="s"/>
      <c r="F109" s="308" t="s"/>
      <c r="G109" s="308" t="s"/>
      <c r="H109" s="692" t="s"/>
      <c r="I109" s="331" t="s"/>
      <c r="J109" s="11" t="s"/>
      <c r="K109" s="653" t="s"/>
      <c r="L109" s="11" t="s"/>
      <c r="M109" s="11" t="s"/>
      <c r="N109" s="13" t="s"/>
      <c r="O109" s="693" t="s"/>
      <c r="P109" s="335" t="s"/>
      <c r="Q109" s="335" t="s"/>
      <c r="R109" s="335" t="s"/>
      <c r="S109" s="335" t="s"/>
      <c r="T109" s="335" t="s"/>
      <c r="U109" s="335" t="s"/>
      <c r="V109" s="692" t="s"/>
      <c r="W109" s="331" t="s"/>
      <c r="X109" s="11" t="s"/>
      <c r="Y109" s="653" t="s"/>
      <c r="Z109" s="11" t="s"/>
      <c r="AA109" s="11" t="s"/>
      <c r="AB109" s="13" t="s"/>
      <c r="AC109" s="693" t="s"/>
      <c r="AD109" s="335" t="s"/>
      <c r="AE109" s="335" t="s"/>
      <c r="AF109" s="335" t="s"/>
      <c r="AG109" s="335" t="s"/>
      <c r="AH109" s="335" t="s"/>
      <c r="AI109" s="335" t="s"/>
      <c r="AJ109" s="692" t="s"/>
      <c r="AK109" s="331" t="s"/>
      <c r="AL109" s="11" t="s"/>
      <c r="AM109" s="653" t="s"/>
      <c r="AN109" s="11" t="s"/>
      <c r="AO109" s="11" t="s"/>
      <c r="AP109" s="13" t="s"/>
      <c r="AQ109" s="693" t="s"/>
      <c r="AR109" s="335" t="s"/>
      <c r="AS109" s="335" t="s"/>
      <c r="AT109" s="335" t="s"/>
      <c r="AU109" s="335" t="s"/>
      <c r="AV109" s="335" t="s"/>
      <c r="AW109" s="335" t="s"/>
      <c r="AX109" s="692" t="s"/>
      <c r="AY109" s="331" t="s"/>
      <c r="AZ109" s="11" t="s"/>
      <c r="BA109" s="653" t="s"/>
      <c r="BB109" s="11" t="s"/>
      <c r="BC109" s="11" t="s"/>
      <c r="BD109" s="13" t="s"/>
      <c r="BE109" s="693" t="s"/>
      <c r="BF109" s="335" t="s"/>
      <c r="BG109" s="335" t="s"/>
      <c r="BH109" s="335" t="s"/>
      <c r="BI109" s="335" t="s"/>
      <c r="BJ109" s="335" t="s"/>
      <c r="BK109" s="335" t="s"/>
      <c r="BL109" s="692" t="s"/>
      <c r="BM109" s="331" t="s"/>
      <c r="BN109" s="11" t="s"/>
      <c r="BO109" s="653" t="s"/>
      <c r="BP109" s="11" t="s"/>
      <c r="BQ109" s="11" t="s"/>
      <c r="BR109" s="13" t="s"/>
    </row>
    <row r="110" spans="1:70">
      <c r="A110" s="57" t="s"/>
      <c r="B110" s="57" t="s"/>
      <c r="C110" s="57" t="s"/>
      <c r="D110" s="57" t="s"/>
      <c r="E110" s="57" t="s"/>
      <c r="F110" s="57" t="s"/>
      <c r="G110" s="57" t="s"/>
      <c r="H110" s="674" t="s">
        <v>294</v>
      </c>
      <c r="I110" s="675" t="s"/>
      <c r="J110" s="675" t="s"/>
      <c r="K110" s="76" t="s"/>
      <c r="L110" s="675" t="s"/>
      <c r="M110" s="675" t="s"/>
      <c r="N110" s="676" t="s"/>
      <c r="O110" s="677" t="s"/>
      <c r="P110" s="678" t="s"/>
      <c r="Q110" s="678" t="s"/>
      <c r="R110" s="678" t="s"/>
      <c r="S110" s="678" t="s"/>
      <c r="T110" s="678" t="s"/>
      <c r="U110" s="678" t="s"/>
      <c r="V110" s="674" t="s">
        <v>295</v>
      </c>
      <c r="W110" s="675" t="s"/>
      <c r="X110" s="675" t="s"/>
      <c r="Y110" s="76" t="s"/>
      <c r="Z110" s="675" t="s"/>
      <c r="AA110" s="675" t="s"/>
      <c r="AB110" s="676" t="s"/>
      <c r="AC110" s="677" t="s"/>
      <c r="AD110" s="678" t="s"/>
      <c r="AE110" s="678" t="s"/>
      <c r="AF110" s="678" t="s"/>
      <c r="AG110" s="678" t="s"/>
      <c r="AH110" s="678" t="s"/>
      <c r="AI110" s="678" t="s"/>
      <c r="AJ110" s="674" t="s">
        <v>296</v>
      </c>
      <c r="AK110" s="675" t="s"/>
      <c r="AL110" s="675" t="s"/>
      <c r="AM110" s="76" t="s"/>
      <c r="AN110" s="675" t="s"/>
      <c r="AO110" s="675" t="s"/>
      <c r="AP110" s="676" t="s"/>
      <c r="AQ110" s="677" t="s"/>
      <c r="AR110" s="678" t="s"/>
      <c r="AS110" s="678" t="s"/>
      <c r="AT110" s="678" t="s"/>
      <c r="AU110" s="678" t="s"/>
      <c r="AV110" s="678" t="s"/>
      <c r="AW110" s="678" t="s"/>
      <c r="AX110" s="674" t="s">
        <v>297</v>
      </c>
      <c r="AY110" s="675" t="s"/>
      <c r="AZ110" s="675" t="s"/>
      <c r="BA110" s="76" t="s"/>
      <c r="BB110" s="675" t="s"/>
      <c r="BC110" s="675" t="s"/>
      <c r="BD110" s="676" t="s"/>
      <c r="BE110" s="677" t="s"/>
      <c r="BF110" s="678" t="s"/>
      <c r="BG110" s="678" t="s"/>
      <c r="BH110" s="678" t="s"/>
      <c r="BI110" s="678" t="s"/>
      <c r="BJ110" s="678" t="s"/>
      <c r="BK110" s="678" t="s"/>
      <c r="BL110" s="674" t="s">
        <v>298</v>
      </c>
      <c r="BM110" s="675" t="s"/>
      <c r="BN110" s="675" t="s"/>
      <c r="BO110" s="76" t="s"/>
      <c r="BP110" s="675" t="s"/>
      <c r="BQ110" s="675" t="s"/>
      <c r="BR110" s="676" t="s"/>
    </row>
    <row r="111" spans="1:70">
      <c r="A111" s="253" t="s"/>
      <c r="B111" s="253" t="s"/>
      <c r="C111" s="253" t="s"/>
      <c r="D111" s="253" t="s"/>
      <c r="E111" s="253" t="s"/>
      <c r="F111" s="253" t="s"/>
      <c r="G111" s="253" t="s"/>
      <c r="H111" s="694" t="s">
        <v>5</v>
      </c>
      <c r="I111" s="76" t="s">
        <v>46</v>
      </c>
      <c r="J111" s="583" t="s">
        <v>47</v>
      </c>
      <c r="K111" s="108" t="s">
        <v>48</v>
      </c>
      <c r="L111" s="108" t="s">
        <v>49</v>
      </c>
      <c r="M111" s="108" t="s">
        <v>50</v>
      </c>
      <c r="N111" s="616" t="s">
        <v>51</v>
      </c>
      <c r="O111" s="652" t="s"/>
      <c r="P111" s="582" t="s"/>
      <c r="Q111" s="582" t="s"/>
      <c r="R111" s="582" t="s"/>
      <c r="S111" s="582" t="s"/>
      <c r="T111" s="582" t="s"/>
      <c r="U111" s="582" t="s"/>
      <c r="V111" s="694" t="s">
        <v>5</v>
      </c>
      <c r="W111" s="76" t="s">
        <v>46</v>
      </c>
      <c r="X111" s="583" t="s">
        <v>47</v>
      </c>
      <c r="Y111" s="108" t="s">
        <v>48</v>
      </c>
      <c r="Z111" s="108" t="s">
        <v>49</v>
      </c>
      <c r="AA111" s="108" t="s">
        <v>50</v>
      </c>
      <c r="AB111" s="631" t="s">
        <v>51</v>
      </c>
      <c r="AC111" s="628" t="s"/>
      <c r="AD111" s="646" t="s"/>
      <c r="AE111" s="646" t="s"/>
      <c r="AF111" s="646" t="s"/>
      <c r="AG111" s="646" t="s"/>
      <c r="AH111" s="646" t="s"/>
      <c r="AI111" s="646" t="s"/>
      <c r="AJ111" s="694" t="s">
        <v>5</v>
      </c>
      <c r="AK111" s="76" t="s">
        <v>46</v>
      </c>
      <c r="AL111" s="583" t="s">
        <v>47</v>
      </c>
      <c r="AM111" s="108" t="s">
        <v>48</v>
      </c>
      <c r="AN111" s="108" t="s">
        <v>49</v>
      </c>
      <c r="AO111" s="108" t="s">
        <v>50</v>
      </c>
      <c r="AP111" s="616" t="s">
        <v>51</v>
      </c>
      <c r="AQ111" s="652" t="s"/>
      <c r="AR111" s="582" t="s"/>
      <c r="AS111" s="582" t="s"/>
      <c r="AT111" s="582" t="s"/>
      <c r="AU111" s="582" t="s"/>
      <c r="AV111" s="582" t="s"/>
      <c r="AW111" s="582" t="s"/>
      <c r="AX111" s="694" t="s">
        <v>5</v>
      </c>
      <c r="AY111" s="76" t="s">
        <v>46</v>
      </c>
      <c r="AZ111" s="583" t="s">
        <v>47</v>
      </c>
      <c r="BA111" s="108" t="s">
        <v>48</v>
      </c>
      <c r="BB111" s="108" t="s">
        <v>49</v>
      </c>
      <c r="BC111" s="108" t="s">
        <v>50</v>
      </c>
      <c r="BD111" s="616" t="s">
        <v>51</v>
      </c>
      <c r="BE111" s="652" t="s"/>
      <c r="BF111" s="582" t="s"/>
      <c r="BG111" s="582" t="s"/>
      <c r="BH111" s="582" t="s"/>
      <c r="BI111" s="582" t="s"/>
      <c r="BJ111" s="582" t="s"/>
      <c r="BK111" s="582" t="s"/>
      <c r="BL111" s="694" t="s">
        <v>5</v>
      </c>
      <c r="BM111" s="76" t="s">
        <v>46</v>
      </c>
      <c r="BN111" s="583" t="s">
        <v>47</v>
      </c>
      <c r="BO111" s="108" t="s">
        <v>48</v>
      </c>
      <c r="BP111" s="108" t="s">
        <v>49</v>
      </c>
      <c r="BQ111" s="108" t="s">
        <v>50</v>
      </c>
      <c r="BR111" s="616" t="s">
        <v>51</v>
      </c>
    </row>
    <row r="112" spans="1:70">
      <c r="A112" s="253" t="s"/>
      <c r="B112" s="253" t="s"/>
      <c r="C112" s="253" t="s"/>
      <c r="D112" s="253" t="s"/>
      <c r="E112" s="253" t="s"/>
      <c r="F112" s="253" t="s"/>
      <c r="G112" s="253" t="s"/>
      <c r="H112" s="123">
        <v>1</v>
      </c>
      <c r="I112" s="258">
        <v>241</v>
      </c>
      <c r="J112" s="583">
        <f>=(K112-L112-M112)*1000/I112</f>
        <v>829.875518672199</v>
      </c>
      <c r="K112" s="124">
        <v>200</v>
      </c>
      <c r="L112" s="11">
        <v>0</v>
      </c>
      <c r="M112" s="11">
        <v>0</v>
      </c>
      <c r="N112" s="616">
        <f>=(L112+M112)/K112</f>
        <v>0</v>
      </c>
      <c r="O112" s="628" t="s"/>
      <c r="P112" s="646" t="s"/>
      <c r="Q112" s="646" t="s"/>
      <c r="R112" s="646" t="s"/>
      <c r="S112" s="646" t="s"/>
      <c r="T112" s="646" t="s"/>
      <c r="U112" s="646" t="s"/>
      <c r="V112" s="123">
        <v>1</v>
      </c>
      <c r="W112" s="258">
        <v>264</v>
      </c>
      <c r="X112" s="583">
        <f>=(Y112-Z112-AA112)*1000/W112</f>
        <v>1511.36363636364</v>
      </c>
      <c r="Y112" s="124">
        <v>400</v>
      </c>
      <c r="Z112" s="11">
        <v>0</v>
      </c>
      <c r="AA112" s="11">
        <v>1</v>
      </c>
      <c r="AB112" s="631">
        <f>=(Z112+AA112)/Y112</f>
        <v>0.0025</v>
      </c>
      <c r="AC112" s="647" t="s"/>
      <c r="AD112" s="648" t="s"/>
      <c r="AE112" s="648" t="s"/>
      <c r="AF112" s="648" t="s"/>
      <c r="AG112" s="648" t="s"/>
      <c r="AH112" s="648" t="s"/>
      <c r="AI112" s="648" t="s"/>
      <c r="AJ112" s="123">
        <v>1</v>
      </c>
      <c r="AK112" s="258">
        <v>318</v>
      </c>
      <c r="AL112" s="583">
        <f>=(AM112-AN112-AO112)*1000/AK112</f>
        <v>1833.33333333333</v>
      </c>
      <c r="AM112" s="124">
        <v>600</v>
      </c>
      <c r="AN112" s="11">
        <v>12</v>
      </c>
      <c r="AO112" s="11">
        <v>5</v>
      </c>
      <c r="AP112" s="616">
        <f>=(AN112+AO112)/AM112</f>
        <v>0.028333333333333</v>
      </c>
      <c r="AQ112" s="628" t="s"/>
      <c r="AR112" s="646" t="s"/>
      <c r="AS112" s="646" t="s"/>
      <c r="AT112" s="646" t="s"/>
      <c r="AU112" s="646" t="s"/>
      <c r="AV112" s="646" t="s"/>
      <c r="AW112" s="646" t="s"/>
      <c r="AX112" s="123">
        <v>1</v>
      </c>
      <c r="AY112" s="258">
        <v>315</v>
      </c>
      <c r="AZ112" s="583">
        <f>=(BA112-BB112-BC112)*1000/AY112</f>
        <v>2476.19047619048</v>
      </c>
      <c r="BA112" s="124">
        <v>800</v>
      </c>
      <c r="BB112" s="11">
        <v>14</v>
      </c>
      <c r="BC112" s="11">
        <v>6</v>
      </c>
      <c r="BD112" s="616">
        <f>=(BB112+BC112)/BA112</f>
        <v>0.025</v>
      </c>
      <c r="BE112" s="628" t="s"/>
      <c r="BF112" s="646" t="s"/>
      <c r="BG112" s="646" t="s"/>
      <c r="BH112" s="646" t="s"/>
      <c r="BI112" s="646" t="s"/>
      <c r="BJ112" s="646" t="s"/>
      <c r="BK112" s="646" t="s"/>
      <c r="BL112" s="123">
        <v>1</v>
      </c>
      <c r="BM112" s="258">
        <v>379</v>
      </c>
      <c r="BN112" s="583">
        <f>=(BO112-BP112-BQ112)*1000/BM112</f>
        <v>2556.72823218997</v>
      </c>
      <c r="BO112" s="108">
        <v>1000</v>
      </c>
      <c r="BP112" s="11">
        <v>23</v>
      </c>
      <c r="BQ112" s="11">
        <v>8</v>
      </c>
      <c r="BR112" s="616">
        <f>=(BP112+BQ112)/BO112</f>
        <v>0.031</v>
      </c>
    </row>
    <row r="113" spans="1:70">
      <c r="A113" s="253" t="s"/>
      <c r="B113" s="253" t="s"/>
      <c r="C113" s="253" t="s"/>
      <c r="D113" s="253" t="s"/>
      <c r="E113" s="253" t="s"/>
      <c r="F113" s="253" t="s"/>
      <c r="G113" s="253" t="s"/>
      <c r="H113" s="123">
        <v>2</v>
      </c>
      <c r="I113" s="258">
        <v>222</v>
      </c>
      <c r="J113" s="583">
        <f>=(K113-L113-M113)*1000/I113</f>
        <v>900.900900900901</v>
      </c>
      <c r="K113" s="124">
        <v>200</v>
      </c>
      <c r="L113" s="11">
        <v>0</v>
      </c>
      <c r="M113" s="11">
        <v>0</v>
      </c>
      <c r="N113" s="616">
        <f>=(L113+M113)/K113</f>
        <v>0</v>
      </c>
      <c r="O113" s="628" t="s"/>
      <c r="P113" s="646" t="s"/>
      <c r="Q113" s="646" t="s"/>
      <c r="R113" s="646" t="s"/>
      <c r="S113" s="646" t="s"/>
      <c r="T113" s="646" t="s"/>
      <c r="U113" s="646" t="s"/>
      <c r="V113" s="123">
        <v>2</v>
      </c>
      <c r="W113" s="258">
        <v>276</v>
      </c>
      <c r="X113" s="583">
        <f>=(Y113-Z113-AA113)*1000/W113</f>
        <v>1445.65217391304</v>
      </c>
      <c r="Y113" s="124">
        <v>400</v>
      </c>
      <c r="Z113" s="11">
        <v>0</v>
      </c>
      <c r="AA113" s="11">
        <v>1</v>
      </c>
      <c r="AB113" s="631">
        <f>=(Z113+AA113)/Y113</f>
        <v>0.0025</v>
      </c>
      <c r="AC113" s="647" t="s"/>
      <c r="AD113" s="648" t="s"/>
      <c r="AE113" s="648" t="s"/>
      <c r="AF113" s="648" t="s"/>
      <c r="AG113" s="648" t="s"/>
      <c r="AH113" s="648" t="s"/>
      <c r="AI113" s="648" t="s"/>
      <c r="AJ113" s="123">
        <v>2</v>
      </c>
      <c r="AK113" s="258">
        <v>284</v>
      </c>
      <c r="AL113" s="583">
        <f>=(AM113-AN113-AO113)*1000/AK113</f>
        <v>2052.81690140845</v>
      </c>
      <c r="AM113" s="124">
        <v>600</v>
      </c>
      <c r="AN113" s="11">
        <v>12</v>
      </c>
      <c r="AO113" s="11">
        <v>5</v>
      </c>
      <c r="AP113" s="616">
        <f>=(AN113+AO113)/AM113</f>
        <v>0.028333333333333</v>
      </c>
      <c r="AQ113" s="628" t="s"/>
      <c r="AR113" s="646" t="s"/>
      <c r="AS113" s="646" t="s"/>
      <c r="AT113" s="646" t="s"/>
      <c r="AU113" s="646" t="s"/>
      <c r="AV113" s="646" t="s"/>
      <c r="AW113" s="646" t="s"/>
      <c r="AX113" s="123">
        <v>2</v>
      </c>
      <c r="AY113" s="258">
        <v>316</v>
      </c>
      <c r="AZ113" s="583">
        <f>=(BA113-BB113-BC113)*1000/AY113</f>
        <v>2474.6835443038</v>
      </c>
      <c r="BA113" s="124">
        <v>800</v>
      </c>
      <c r="BB113" s="11">
        <v>12</v>
      </c>
      <c r="BC113" s="11">
        <v>6</v>
      </c>
      <c r="BD113" s="616">
        <f>=(BB113+BC113)/BA113</f>
        <v>0.0225</v>
      </c>
      <c r="BE113" s="628" t="s"/>
      <c r="BF113" s="646" t="s"/>
      <c r="BG113" s="646" t="s"/>
      <c r="BH113" s="646" t="s"/>
      <c r="BI113" s="646" t="s"/>
      <c r="BJ113" s="646" t="s"/>
      <c r="BK113" s="646" t="s"/>
      <c r="BL113" s="123">
        <v>2</v>
      </c>
      <c r="BM113" s="258">
        <v>381</v>
      </c>
      <c r="BN113" s="583">
        <f>=(BO113-BP113-BQ113)*1000/BM113</f>
        <v>2532.80839895013</v>
      </c>
      <c r="BO113" s="108">
        <v>1000</v>
      </c>
      <c r="BP113" s="11">
        <v>26</v>
      </c>
      <c r="BQ113" s="11">
        <v>9</v>
      </c>
      <c r="BR113" s="616">
        <f>=(BP113+BQ113)/BO113</f>
        <v>0.035</v>
      </c>
    </row>
    <row r="114" spans="1:70">
      <c r="A114" s="253" t="s"/>
      <c r="B114" s="253" t="s"/>
      <c r="C114" s="253" t="s"/>
      <c r="D114" s="253" t="s"/>
      <c r="E114" s="253" t="s"/>
      <c r="F114" s="253" t="s"/>
      <c r="G114" s="253" t="s"/>
      <c r="H114" s="123">
        <v>3</v>
      </c>
      <c r="I114" s="258">
        <v>227</v>
      </c>
      <c r="J114" s="583">
        <f>=(K114-L114-M114)*1000/I114</f>
        <v>881.057268722467</v>
      </c>
      <c r="K114" s="124">
        <v>200</v>
      </c>
      <c r="L114" s="11">
        <v>0</v>
      </c>
      <c r="M114" s="11">
        <v>0</v>
      </c>
      <c r="N114" s="616">
        <f>=(L114+M114)/K114</f>
        <v>0</v>
      </c>
      <c r="O114" s="628" t="s"/>
      <c r="P114" s="646" t="s"/>
      <c r="Q114" s="646" t="s"/>
      <c r="R114" s="646" t="s"/>
      <c r="S114" s="646" t="s"/>
      <c r="T114" s="646" t="s"/>
      <c r="U114" s="646" t="s"/>
      <c r="V114" s="123">
        <v>3</v>
      </c>
      <c r="W114" s="258">
        <v>271</v>
      </c>
      <c r="X114" s="583">
        <f>=(Y114-Z114-AA114)*1000/W114</f>
        <v>1472.32472324723</v>
      </c>
      <c r="Y114" s="124">
        <v>400</v>
      </c>
      <c r="Z114" s="11">
        <v>0</v>
      </c>
      <c r="AA114" s="11">
        <v>1</v>
      </c>
      <c r="AB114" s="631">
        <f>=(Z114+AA114)/Y114</f>
        <v>0.0025</v>
      </c>
      <c r="AC114" s="647" t="s"/>
      <c r="AD114" s="648" t="s"/>
      <c r="AE114" s="648" t="s"/>
      <c r="AF114" s="648" t="s"/>
      <c r="AG114" s="648" t="s"/>
      <c r="AH114" s="648" t="s"/>
      <c r="AI114" s="648" t="s"/>
      <c r="AJ114" s="123">
        <v>3</v>
      </c>
      <c r="AK114" s="258">
        <v>316</v>
      </c>
      <c r="AL114" s="583">
        <f>=(AM114-AN114-AO114)*1000/AK114</f>
        <v>1844.93670886076</v>
      </c>
      <c r="AM114" s="124">
        <v>600</v>
      </c>
      <c r="AN114" s="11">
        <v>12</v>
      </c>
      <c r="AO114" s="11">
        <v>5</v>
      </c>
      <c r="AP114" s="616">
        <f>=(AN114+AO114)/AM114</f>
        <v>0.028333333333333</v>
      </c>
      <c r="AQ114" s="628" t="s"/>
      <c r="AR114" s="646" t="s"/>
      <c r="AS114" s="646" t="s"/>
      <c r="AT114" s="646" t="s"/>
      <c r="AU114" s="646" t="s"/>
      <c r="AV114" s="646" t="s"/>
      <c r="AW114" s="646" t="s"/>
      <c r="AX114" s="123">
        <v>3</v>
      </c>
      <c r="AY114" s="258">
        <v>348</v>
      </c>
      <c r="AZ114" s="583">
        <f>=(BA114-BB114-BC114)*1000/AY114</f>
        <v>2250</v>
      </c>
      <c r="BA114" s="124">
        <v>800</v>
      </c>
      <c r="BB114" s="11">
        <v>12</v>
      </c>
      <c r="BC114" s="11">
        <v>5</v>
      </c>
      <c r="BD114" s="616">
        <f>=(BB114+BC114)/BA114</f>
        <v>0.02125</v>
      </c>
      <c r="BE114" s="628" t="s"/>
      <c r="BF114" s="646" t="s"/>
      <c r="BG114" s="646" t="s"/>
      <c r="BH114" s="646" t="s"/>
      <c r="BI114" s="646" t="s"/>
      <c r="BJ114" s="646" t="s"/>
      <c r="BK114" s="646" t="s"/>
      <c r="BL114" s="123">
        <v>3</v>
      </c>
      <c r="BM114" s="258">
        <v>393</v>
      </c>
      <c r="BN114" s="583">
        <f>=(BO114-BP114-BQ114)*1000/BM114</f>
        <v>2445.29262086514</v>
      </c>
      <c r="BO114" s="108">
        <v>1000</v>
      </c>
      <c r="BP114" s="11">
        <v>30</v>
      </c>
      <c r="BQ114" s="11">
        <v>9</v>
      </c>
      <c r="BR114" s="616">
        <f>=(BP114+BQ114)/BO114</f>
        <v>0.039</v>
      </c>
    </row>
    <row r="115" spans="1:70">
      <c r="A115" s="253" t="s"/>
      <c r="B115" s="253" t="s"/>
      <c r="C115" s="253" t="s"/>
      <c r="D115" s="253" t="s"/>
      <c r="E115" s="253" t="s"/>
      <c r="F115" s="253" t="s"/>
      <c r="G115" s="253" t="s"/>
      <c r="H115" s="617">
        <v>4</v>
      </c>
      <c r="I115" s="258">
        <v>223</v>
      </c>
      <c r="J115" s="583">
        <f>=(K115-L115-M115)*1000/I115</f>
        <v>896.860986547085</v>
      </c>
      <c r="K115" s="124">
        <v>200</v>
      </c>
      <c r="L115" s="11">
        <v>0</v>
      </c>
      <c r="M115" s="11">
        <v>0</v>
      </c>
      <c r="N115" s="616">
        <f>=(L115+M115)/K115</f>
        <v>0</v>
      </c>
      <c r="O115" s="628" t="s"/>
      <c r="P115" s="646" t="s"/>
      <c r="Q115" s="646" t="s"/>
      <c r="R115" s="646" t="s"/>
      <c r="S115" s="646" t="s"/>
      <c r="T115" s="646" t="s"/>
      <c r="U115" s="646" t="s"/>
      <c r="V115" s="617">
        <v>4</v>
      </c>
      <c r="W115" s="258">
        <v>277</v>
      </c>
      <c r="X115" s="583">
        <f>=(Y115-Z115-AA115)*1000/W115</f>
        <v>1440.43321299639</v>
      </c>
      <c r="Y115" s="124">
        <v>400</v>
      </c>
      <c r="Z115" s="11">
        <v>0</v>
      </c>
      <c r="AA115" s="11">
        <v>1</v>
      </c>
      <c r="AB115" s="631">
        <f>=(Z115+AA115)/Y115</f>
        <v>0.0025</v>
      </c>
      <c r="AC115" s="647" t="s"/>
      <c r="AD115" s="648" t="s"/>
      <c r="AE115" s="648" t="s"/>
      <c r="AF115" s="648" t="s"/>
      <c r="AG115" s="648" t="s"/>
      <c r="AH115" s="648" t="s"/>
      <c r="AI115" s="648" t="s"/>
      <c r="AJ115" s="617">
        <v>4</v>
      </c>
      <c r="AK115" s="258">
        <v>320</v>
      </c>
      <c r="AL115" s="583">
        <f>=(AM115-AN115-AO115)*1000/AK115</f>
        <v>1821.875</v>
      </c>
      <c r="AM115" s="124">
        <v>600</v>
      </c>
      <c r="AN115" s="11">
        <v>12</v>
      </c>
      <c r="AO115" s="11">
        <v>5</v>
      </c>
      <c r="AP115" s="616">
        <f>=(AN115+AO115)/AM115</f>
        <v>0.028333333333333</v>
      </c>
      <c r="AQ115" s="628" t="s"/>
      <c r="AR115" s="646" t="s"/>
      <c r="AS115" s="646" t="s"/>
      <c r="AT115" s="646" t="s"/>
      <c r="AU115" s="646" t="s"/>
      <c r="AV115" s="646" t="s"/>
      <c r="AW115" s="646" t="s"/>
      <c r="AX115" s="617">
        <v>4</v>
      </c>
      <c r="AY115" s="258">
        <v>335</v>
      </c>
      <c r="AZ115" s="583">
        <f>=(BA115-BB115-BC115)*1000/AY115</f>
        <v>2307.46268656716</v>
      </c>
      <c r="BA115" s="124">
        <v>800</v>
      </c>
      <c r="BB115" s="11">
        <v>19</v>
      </c>
      <c r="BC115" s="11">
        <v>8</v>
      </c>
      <c r="BD115" s="616">
        <f>=(BB115+BC115)/BA115</f>
        <v>0.03375</v>
      </c>
      <c r="BE115" s="628" t="s"/>
      <c r="BF115" s="646" t="s"/>
      <c r="BG115" s="646" t="s"/>
      <c r="BH115" s="646" t="s"/>
      <c r="BI115" s="646" t="s"/>
      <c r="BJ115" s="646" t="s"/>
      <c r="BK115" s="646" t="s"/>
      <c r="BL115" s="617">
        <v>4</v>
      </c>
      <c r="BM115" s="258">
        <v>390</v>
      </c>
      <c r="BN115" s="583">
        <f>=(BO115-BP115-BQ115)*1000/BM115</f>
        <v>2484.61538461539</v>
      </c>
      <c r="BO115" s="108">
        <v>1000</v>
      </c>
      <c r="BP115" s="11">
        <v>23</v>
      </c>
      <c r="BQ115" s="11">
        <v>8</v>
      </c>
      <c r="BR115" s="616">
        <f>=(BP115+BQ115)/BO115</f>
        <v>0.031</v>
      </c>
    </row>
    <row r="116" spans="1:70">
      <c r="A116" s="253" t="s"/>
      <c r="B116" s="253" t="s"/>
      <c r="C116" s="253" t="s"/>
      <c r="D116" s="253" t="s"/>
      <c r="E116" s="253" t="s"/>
      <c r="F116" s="253" t="s"/>
      <c r="G116" s="253" t="s"/>
      <c r="H116" s="123">
        <v>5</v>
      </c>
      <c r="I116" s="695">
        <v>228</v>
      </c>
      <c r="J116" s="598">
        <f>=(K116-L116-M116)*1000/I116</f>
        <v>877.19298245614</v>
      </c>
      <c r="K116" s="124">
        <v>200</v>
      </c>
      <c r="L116" s="682">
        <v>0</v>
      </c>
      <c r="M116" s="682">
        <v>0</v>
      </c>
      <c r="N116" s="618">
        <f>=(L116+M116)/K116</f>
        <v>0</v>
      </c>
      <c r="O116" s="628" t="s"/>
      <c r="P116" s="646" t="s"/>
      <c r="Q116" s="646" t="s"/>
      <c r="R116" s="646" t="s"/>
      <c r="S116" s="646" t="s"/>
      <c r="T116" s="646" t="s"/>
      <c r="U116" s="646" t="s"/>
      <c r="V116" s="123">
        <v>5</v>
      </c>
      <c r="W116" s="695">
        <v>271</v>
      </c>
      <c r="X116" s="598">
        <f>=(Y116-Z116-AA116)*1000/W116</f>
        <v>1472.32472324723</v>
      </c>
      <c r="Y116" s="124">
        <v>400</v>
      </c>
      <c r="Z116" s="696">
        <v>0</v>
      </c>
      <c r="AA116" s="696">
        <v>1</v>
      </c>
      <c r="AB116" s="631">
        <f>=(Z116+AA116)/Y116</f>
        <v>0.0025</v>
      </c>
      <c r="AC116" s="647" t="s"/>
      <c r="AD116" s="648" t="s"/>
      <c r="AE116" s="648" t="s"/>
      <c r="AF116" s="648" t="s"/>
      <c r="AG116" s="648" t="s"/>
      <c r="AH116" s="648" t="s"/>
      <c r="AI116" s="648" t="s"/>
      <c r="AJ116" s="123">
        <v>5</v>
      </c>
      <c r="AK116" s="695">
        <v>296</v>
      </c>
      <c r="AL116" s="583">
        <f>=(AM116-AN116-AO116)*1000/AK116</f>
        <v>1969.59459459459</v>
      </c>
      <c r="AM116" s="124">
        <v>600</v>
      </c>
      <c r="AN116" s="682">
        <v>12</v>
      </c>
      <c r="AO116" s="682">
        <v>5</v>
      </c>
      <c r="AP116" s="618">
        <f>=(AN116+AO116)/AM116</f>
        <v>0.028333333333333</v>
      </c>
      <c r="AQ116" s="628" t="s"/>
      <c r="AR116" s="646" t="s"/>
      <c r="AS116" s="646" t="s"/>
      <c r="AT116" s="646" t="s"/>
      <c r="AU116" s="646" t="s"/>
      <c r="AV116" s="646" t="s"/>
      <c r="AW116" s="646" t="s"/>
      <c r="AX116" s="123">
        <v>5</v>
      </c>
      <c r="AY116" s="695">
        <v>340</v>
      </c>
      <c r="AZ116" s="583">
        <f>=(BA116-BB116-BC116)*1000/AY116</f>
        <v>2261.76470588235</v>
      </c>
      <c r="BA116" s="124">
        <v>800</v>
      </c>
      <c r="BB116" s="696">
        <v>23</v>
      </c>
      <c r="BC116" s="696">
        <v>8</v>
      </c>
      <c r="BD116" s="618">
        <f>=(BB116+BC116)/BA116</f>
        <v>0.03875</v>
      </c>
      <c r="BE116" s="628" t="s"/>
      <c r="BF116" s="646" t="s"/>
      <c r="BG116" s="646" t="s"/>
      <c r="BH116" s="646" t="s"/>
      <c r="BI116" s="646" t="s"/>
      <c r="BJ116" s="646" t="s"/>
      <c r="BK116" s="646" t="s"/>
      <c r="BL116" s="123">
        <v>5</v>
      </c>
      <c r="BM116" s="695">
        <v>373</v>
      </c>
      <c r="BN116" s="598">
        <f>=(BO116-BP116-BQ116)*1000/BM116</f>
        <v>2573.72654155496</v>
      </c>
      <c r="BO116" s="598">
        <v>1000</v>
      </c>
      <c r="BP116" s="696">
        <v>29</v>
      </c>
      <c r="BQ116" s="696">
        <v>11</v>
      </c>
      <c r="BR116" s="618">
        <f>=(BP116+BQ116)/BO116</f>
        <v>0.04</v>
      </c>
    </row>
    <row r="117" spans="1:70">
      <c r="A117" s="308" t="s"/>
      <c r="B117" s="308" t="s"/>
      <c r="C117" s="308" t="s"/>
      <c r="D117" s="308" t="s"/>
      <c r="E117" s="308" t="s"/>
      <c r="F117" s="308" t="s"/>
      <c r="G117" s="308" t="s"/>
      <c r="H117" s="700" t="s">
        <v>11</v>
      </c>
      <c r="I117" s="701">
        <f>=AVERAGE(I112:I116)</f>
        <v>228.2</v>
      </c>
      <c r="J117" s="666">
        <f>=AVERAGE(J112:J116)</f>
        <v>877.177531459759</v>
      </c>
      <c r="K117" s="629">
        <v>200</v>
      </c>
      <c r="L117" s="666">
        <f>=AVERAGE(L112:L116)</f>
        <v>0</v>
      </c>
      <c r="M117" s="666">
        <f>=AVERAGE(M112:M116)</f>
        <v>0</v>
      </c>
      <c r="N117" s="702">
        <f>=AVERAGE(N112:N116)</f>
        <v>0</v>
      </c>
      <c r="O117" s="703" t="s"/>
      <c r="P117" s="704" t="s"/>
      <c r="Q117" s="704" t="s"/>
      <c r="R117" s="704" t="s"/>
      <c r="S117" s="704" t="s"/>
      <c r="T117" s="704" t="s"/>
      <c r="U117" s="704" t="s"/>
      <c r="V117" s="700" t="s">
        <v>11</v>
      </c>
      <c r="W117" s="701">
        <f>=AVERAGE(W112:W116)</f>
        <v>271.8</v>
      </c>
      <c r="X117" s="666">
        <f>=AVERAGE(X112:X116)</f>
        <v>1468.41969395351</v>
      </c>
      <c r="Y117" s="629">
        <f>=AVERAGE(Y112:Y116)</f>
        <v>400</v>
      </c>
      <c r="Z117" s="666">
        <f>=AVERAGE(Z112:Z116)</f>
        <v>0</v>
      </c>
      <c r="AA117" s="666">
        <f>=AVERAGE(AA112:AA116)</f>
        <v>1</v>
      </c>
      <c r="AB117" s="231">
        <f>=AVERAGE(AB112:AB116)</f>
        <v>0.0025</v>
      </c>
      <c r="AC117" s="628" t="s"/>
      <c r="AD117" s="646" t="s"/>
      <c r="AE117" s="646" t="s"/>
      <c r="AF117" s="646" t="s"/>
      <c r="AG117" s="646" t="s"/>
      <c r="AH117" s="646" t="s"/>
      <c r="AI117" s="646" t="s"/>
      <c r="AJ117" s="700" t="s">
        <v>11</v>
      </c>
      <c r="AK117" s="701">
        <f>=AVERAGE(AK112:AK116)</f>
        <v>306.8</v>
      </c>
      <c r="AL117" s="598">
        <f>=AVERAGE(AL112:AL116)</f>
        <v>1904.51130763943</v>
      </c>
      <c r="AM117" s="629">
        <f>=AVERAGE(AM112:AM116)</f>
        <v>600</v>
      </c>
      <c r="AN117" s="666">
        <f>=AVERAGE(AN112:AN116)</f>
        <v>12</v>
      </c>
      <c r="AO117" s="666">
        <f>=AVERAGE(AO112:AO116)</f>
        <v>5</v>
      </c>
      <c r="AP117" s="702">
        <f>=AVERAGE(AP112:AP116)</f>
        <v>0.028333333333333</v>
      </c>
      <c r="AQ117" s="703" t="s"/>
      <c r="AR117" s="704" t="s"/>
      <c r="AS117" s="704" t="s"/>
      <c r="AT117" s="704" t="s"/>
      <c r="AU117" s="704" t="s"/>
      <c r="AV117" s="704" t="s"/>
      <c r="AW117" s="704" t="s"/>
      <c r="AX117" s="700" t="s">
        <v>11</v>
      </c>
      <c r="AY117" s="701">
        <f>=AVERAGE(AY112:AY116)</f>
        <v>330.8</v>
      </c>
      <c r="AZ117" s="598">
        <f>=AVERAGE(AZ112:AZ116)</f>
        <v>2354.02028258876</v>
      </c>
      <c r="BA117" s="629">
        <f>=AVERAGE(BA112:BA116)</f>
        <v>800</v>
      </c>
      <c r="BB117" s="666">
        <f>=AVERAGE(BB112:BB116)</f>
        <v>16</v>
      </c>
      <c r="BC117" s="666">
        <f>=AVERAGE(BC112:BC116)</f>
        <v>6.6</v>
      </c>
      <c r="BD117" s="702">
        <f>=AVERAGE(BD112:BD116)</f>
        <v>0.02825</v>
      </c>
      <c r="BE117" s="703" t="s"/>
      <c r="BF117" s="704" t="s"/>
      <c r="BG117" s="704" t="s"/>
      <c r="BH117" s="704" t="s"/>
      <c r="BI117" s="704" t="s"/>
      <c r="BJ117" s="704" t="s"/>
      <c r="BK117" s="704" t="s"/>
      <c r="BL117" s="700" t="s">
        <v>11</v>
      </c>
      <c r="BM117" s="701">
        <f>=AVERAGE(BM112:BM116)</f>
        <v>383.2</v>
      </c>
      <c r="BN117" s="666">
        <f>=AVERAGE(BN112:BN116)</f>
        <v>2518.63423563512</v>
      </c>
      <c r="BO117" s="666">
        <f>=AVERAGE(BO112:BO116)</f>
        <v>1000</v>
      </c>
      <c r="BP117" s="666">
        <f>=AVERAGE(BP112:BP116)</f>
        <v>26.2</v>
      </c>
      <c r="BQ117" s="666">
        <f>=AVERAGE(BQ112:BQ116)</f>
        <v>9</v>
      </c>
      <c r="BR117" s="702">
        <f>=AVERAGE(BR112:BR116)</f>
        <v>0.0352</v>
      </c>
    </row>
    <row r="118" spans="1:79" s="739">
      <c r="A118" s="23" t="s"/>
      <c r="B118" s="23" t="s"/>
      <c r="C118" s="23" t="s"/>
      <c r="D118" s="23" t="s"/>
      <c r="E118" s="23" t="s"/>
      <c r="F118" s="23" t="s"/>
      <c r="G118" s="23" t="s"/>
      <c r="H118" s="669" t="s"/>
      <c r="I118" s="705" t="s"/>
      <c r="J118" s="705" t="s"/>
      <c r="K118" s="705" t="s"/>
      <c r="L118" s="705" t="s"/>
      <c r="M118" s="705" t="s"/>
      <c r="N118" s="706" t="s"/>
      <c r="O118" s="707" t="s"/>
      <c r="P118" s="708" t="s"/>
      <c r="Q118" s="708" t="s"/>
      <c r="R118" s="708" t="s"/>
      <c r="S118" s="708" t="s"/>
      <c r="T118" s="708" t="s"/>
      <c r="U118" s="708" t="s"/>
      <c r="V118" s="669" t="s"/>
      <c r="W118" s="668" t="s"/>
      <c r="X118" s="668" t="s"/>
      <c r="Y118" s="668" t="s"/>
      <c r="Z118" s="668" t="s"/>
      <c r="AA118" s="668" t="s"/>
      <c r="AB118" s="673" t="s"/>
      <c r="AC118" s="672" t="s"/>
      <c r="AD118" s="673" t="s"/>
      <c r="AE118" s="673" t="s"/>
      <c r="AF118" s="673" t="s"/>
      <c r="AG118" s="673" t="s"/>
      <c r="AH118" s="673" t="s"/>
      <c r="AI118" s="673" t="s"/>
      <c r="AJ118" s="669" t="s"/>
      <c r="AK118" s="668" t="s"/>
      <c r="AL118" s="668" t="s"/>
      <c r="AM118" s="668" t="s"/>
      <c r="AN118" s="668" t="s"/>
      <c r="AO118" s="668" t="s"/>
      <c r="AP118" s="668" t="s"/>
      <c r="AQ118" s="669" t="s"/>
      <c r="AR118" s="668" t="s"/>
      <c r="AS118" s="668" t="s"/>
      <c r="AT118" s="668" t="s"/>
      <c r="AU118" s="668" t="s"/>
      <c r="AV118" s="668" t="s"/>
      <c r="AW118" s="668" t="s"/>
      <c r="AX118" s="669" t="s"/>
      <c r="AY118" s="668" t="s"/>
      <c r="AZ118" s="668" t="s"/>
      <c r="BA118" s="668" t="s"/>
      <c r="BB118" s="668" t="s"/>
      <c r="BC118" s="668" t="s"/>
      <c r="BD118" s="668" t="s"/>
      <c r="BE118" s="669" t="s"/>
      <c r="BF118" s="668" t="s"/>
      <c r="BG118" s="668" t="s"/>
      <c r="BH118" s="668" t="s"/>
      <c r="BI118" s="668" t="s"/>
      <c r="BJ118" s="668" t="s"/>
      <c r="BK118" s="668" t="s"/>
      <c r="BL118" s="669" t="s"/>
      <c r="BM118" s="698" t="s"/>
      <c r="BN118" s="668" t="s"/>
      <c r="BO118" s="668" t="s"/>
      <c r="BP118" s="668" t="s"/>
      <c r="BQ118" s="668" t="s"/>
      <c r="BR118" s="668" t="s"/>
      <c r="BS118" s="669" t="s"/>
      <c r="BT118" s="668" t="s"/>
      <c r="BU118" s="668" t="s"/>
      <c r="BV118" s="668" t="s"/>
      <c r="BW118" s="668" t="s"/>
      <c r="BX118" s="668" t="s"/>
      <c r="BY118" s="668" t="s"/>
      <c r="BZ118" s="668" t="s"/>
      <c r="CA118" s="668" t="s"/>
    </row>
    <row r="119" spans="1:79" s="740">
      <c r="A119" s="709" t="s"/>
      <c r="B119" s="709" t="s"/>
      <c r="C119" s="709" t="s"/>
      <c r="D119" s="709" t="s"/>
      <c r="E119" s="709" t="s"/>
      <c r="F119" s="709" t="s"/>
      <c r="G119" s="709" t="s"/>
      <c r="H119" s="710" t="s"/>
      <c r="I119" s="711" t="s"/>
      <c r="J119" s="711" t="s"/>
      <c r="K119" s="711" t="s"/>
      <c r="L119" s="711" t="s"/>
      <c r="M119" s="711" t="s"/>
      <c r="N119" s="712" t="s"/>
      <c r="O119" s="713" t="s"/>
      <c r="P119" s="714" t="s"/>
      <c r="Q119" s="714" t="s"/>
      <c r="R119" s="714" t="s"/>
      <c r="S119" s="714" t="s"/>
      <c r="T119" s="714" t="s"/>
      <c r="U119" s="714" t="s"/>
      <c r="V119" s="710" t="s"/>
      <c r="W119" s="709" t="s"/>
      <c r="X119" s="709" t="s"/>
      <c r="Y119" s="709" t="s"/>
      <c r="Z119" s="709" t="s"/>
      <c r="AA119" s="709" t="s"/>
      <c r="AB119" s="715" t="s"/>
      <c r="AC119" s="713" t="s"/>
      <c r="AD119" s="715" t="s"/>
      <c r="AE119" s="715" t="s"/>
      <c r="AF119" s="715" t="s"/>
      <c r="AG119" s="715" t="s"/>
      <c r="AH119" s="715" t="s"/>
      <c r="AI119" s="715" t="s"/>
      <c r="AJ119" s="710" t="s"/>
      <c r="AK119" s="709" t="s"/>
      <c r="AL119" s="709" t="s"/>
      <c r="AM119" s="709" t="s"/>
      <c r="AN119" s="709" t="s"/>
      <c r="AO119" s="709" t="s"/>
      <c r="AP119" s="709" t="s"/>
      <c r="AQ119" s="710" t="s"/>
      <c r="AR119" s="709" t="s"/>
      <c r="AS119" s="709" t="s"/>
      <c r="AT119" s="709" t="s"/>
      <c r="AU119" s="709" t="s"/>
      <c r="AV119" s="709" t="s"/>
      <c r="AW119" s="709" t="s"/>
      <c r="AX119" s="710" t="s"/>
      <c r="AY119" s="709" t="s"/>
      <c r="AZ119" s="709" t="s"/>
      <c r="BA119" s="709" t="s"/>
      <c r="BB119" s="709" t="s"/>
      <c r="BC119" s="709" t="s"/>
      <c r="BD119" s="709" t="s"/>
      <c r="BE119" s="710" t="s"/>
      <c r="BF119" s="709" t="s"/>
      <c r="BG119" s="709" t="s"/>
      <c r="BH119" s="709" t="s"/>
      <c r="BI119" s="709" t="s"/>
      <c r="BJ119" s="709" t="s"/>
      <c r="BK119" s="709" t="s"/>
      <c r="BL119" s="710" t="s"/>
      <c r="BM119" s="716" t="s"/>
      <c r="BN119" s="709" t="s"/>
      <c r="BO119" s="709" t="s"/>
      <c r="BP119" s="709" t="s"/>
      <c r="BQ119" s="709" t="s"/>
      <c r="BR119" s="709" t="s"/>
      <c r="BS119" s="710" t="s"/>
      <c r="BT119" s="709" t="s"/>
      <c r="BU119" s="709" t="s"/>
      <c r="BV119" s="709" t="s"/>
      <c r="BW119" s="709" t="s"/>
      <c r="BX119" s="709" t="s"/>
      <c r="BY119" s="709" t="s"/>
      <c r="BZ119" s="709" t="s"/>
      <c r="CA119" s="709" t="s"/>
    </row>
    <row r="120" spans="28:35">
      <c r="AB120" s="253" t="s"/>
      <c r="AC120" s="628" t="s"/>
      <c r="AD120" s="253" t="s"/>
      <c r="AE120" s="253" t="s"/>
      <c r="AF120" s="253" t="s"/>
      <c r="AG120" s="253" t="s"/>
      <c r="AH120" s="253" t="s"/>
      <c r="AI120" s="253" t="s"/>
    </row>
    <row r="121" spans="28:35">
      <c r="AB121" s="253" t="s"/>
      <c r="AC121" s="628" t="s"/>
      <c r="AD121" s="253" t="s"/>
      <c r="AE121" s="253" t="s"/>
      <c r="AF121" s="253" t="s"/>
      <c r="AG121" s="253" t="s"/>
      <c r="AH121" s="253" t="s"/>
      <c r="AI121" s="253" t="s"/>
    </row>
    <row r="122" spans="28:35">
      <c r="AB122" s="253" t="s"/>
      <c r="AC122" s="628" t="s"/>
      <c r="AD122" s="253" t="s"/>
      <c r="AE122" s="253" t="s"/>
      <c r="AF122" s="253" t="s"/>
      <c r="AG122" s="253" t="s"/>
      <c r="AH122" s="253" t="s"/>
      <c r="AI122" s="253" t="s"/>
    </row>
    <row r="123" spans="28:35">
      <c r="AB123" s="253" t="s"/>
      <c r="AC123" s="628" t="s"/>
      <c r="AD123" s="253" t="s"/>
      <c r="AE123" s="253" t="s"/>
      <c r="AF123" s="253" t="s"/>
      <c r="AG123" s="253" t="s"/>
      <c r="AH123" s="253" t="s"/>
      <c r="AI123" s="253" t="s"/>
    </row>
    <row r="124" spans="28:35">
      <c r="AB124" s="253" t="s"/>
      <c r="AC124" s="628" t="s"/>
      <c r="AD124" s="253" t="s"/>
      <c r="AE124" s="253" t="s"/>
      <c r="AF124" s="253" t="s"/>
      <c r="AG124" s="253" t="s"/>
      <c r="AH124" s="253" t="s"/>
      <c r="AI124" s="253" t="s"/>
    </row>
    <row r="128" spans="28:35">
      <c r="AB128" s="27" t="s"/>
      <c r="AC128" s="607" t="s"/>
      <c r="AD128" s="27" t="s"/>
      <c r="AE128" s="27" t="s"/>
      <c r="AF128" s="27" t="s"/>
      <c r="AG128" s="27" t="s"/>
      <c r="AH128" s="27" t="s"/>
      <c r="AI128" s="27" t="s"/>
    </row>
    <row r="129" spans="28:35">
      <c r="AB129" s="253" t="s"/>
      <c r="AC129" s="628" t="s"/>
      <c r="AD129" s="253" t="s"/>
      <c r="AE129" s="253" t="s"/>
      <c r="AF129" s="253" t="s"/>
      <c r="AG129" s="253" t="s"/>
      <c r="AH129" s="253" t="s"/>
      <c r="AI129" s="253" t="s"/>
    </row>
    <row r="130" spans="28:35">
      <c r="AB130" s="253" t="s"/>
      <c r="AC130" s="628" t="s"/>
      <c r="AD130" s="253" t="s"/>
      <c r="AE130" s="253" t="s"/>
      <c r="AF130" s="253" t="s"/>
      <c r="AG130" s="253" t="s"/>
      <c r="AH130" s="253" t="s"/>
      <c r="AI130" s="253" t="s"/>
    </row>
    <row r="131" spans="28:35">
      <c r="AB131" s="253" t="s"/>
      <c r="AC131" s="628" t="s"/>
      <c r="AD131" s="253" t="s"/>
      <c r="AE131" s="253" t="s"/>
      <c r="AF131" s="253" t="s"/>
      <c r="AG131" s="253" t="s"/>
      <c r="AH131" s="253" t="s"/>
      <c r="AI131" s="253" t="s"/>
    </row>
    <row r="132" spans="28:35">
      <c r="AB132" s="253" t="s"/>
      <c r="AC132" s="628" t="s"/>
      <c r="AD132" s="253" t="s"/>
      <c r="AE132" s="253" t="s"/>
      <c r="AF132" s="253" t="s"/>
      <c r="AG132" s="253" t="s"/>
      <c r="AH132" s="253" t="s"/>
      <c r="AI132" s="253" t="s"/>
    </row>
    <row r="133" spans="28:35">
      <c r="AB133" s="253" t="s"/>
      <c r="AC133" s="628" t="s"/>
      <c r="AD133" s="253" t="s"/>
      <c r="AE133" s="253" t="s"/>
      <c r="AF133" s="253" t="s"/>
      <c r="AG133" s="253" t="s"/>
      <c r="AH133" s="253" t="s"/>
      <c r="AI133" s="253" t="s"/>
    </row>
    <row r="134" spans="28:35">
      <c r="AB134" s="253" t="s"/>
      <c r="AC134" s="628" t="s"/>
      <c r="AD134" s="253" t="s"/>
      <c r="AE134" s="253" t="s"/>
      <c r="AF134" s="253" t="s"/>
      <c r="AG134" s="253" t="s"/>
      <c r="AH134" s="253" t="s"/>
      <c r="AI134" s="253" t="s"/>
    </row>
    <row r="135" spans="28:35">
      <c r="AB135" s="253" t="s"/>
      <c r="AC135" s="628" t="s"/>
      <c r="AD135" s="253" t="s"/>
      <c r="AE135" s="253" t="s"/>
      <c r="AF135" s="253" t="s"/>
      <c r="AG135" s="253" t="s"/>
      <c r="AH135" s="253" t="s"/>
      <c r="AI135" s="253" t="s"/>
    </row>
    <row r="136" spans="28:35">
      <c r="AB136" s="253" t="s"/>
      <c r="AC136" s="628" t="s"/>
      <c r="AD136" s="253" t="s"/>
      <c r="AE136" s="253" t="s"/>
      <c r="AF136" s="253" t="s"/>
      <c r="AG136" s="253" t="s"/>
      <c r="AH136" s="253" t="s"/>
      <c r="AI136" s="253" t="s"/>
    </row>
    <row r="137" spans="28:35">
      <c r="AB137" s="253" t="s"/>
      <c r="AC137" s="628" t="s"/>
      <c r="AD137" s="253" t="s"/>
      <c r="AE137" s="253" t="s"/>
      <c r="AF137" s="253" t="s"/>
      <c r="AG137" s="253" t="s"/>
      <c r="AH137" s="253" t="s"/>
      <c r="AI137" s="253" t="s"/>
    </row>
    <row r="138" spans="28:35">
      <c r="AB138" s="253" t="s"/>
      <c r="AC138" s="628" t="s"/>
      <c r="AD138" s="253" t="s"/>
      <c r="AE138" s="253" t="s"/>
      <c r="AF138" s="253" t="s"/>
      <c r="AG138" s="253" t="s"/>
      <c r="AH138" s="253" t="s"/>
      <c r="AI138" s="253" t="s"/>
    </row>
    <row r="139" spans="28:35">
      <c r="AB139" s="253" t="s"/>
      <c r="AC139" s="628" t="s"/>
      <c r="AD139" s="253" t="s"/>
      <c r="AE139" s="253" t="s"/>
      <c r="AF139" s="253" t="s"/>
      <c r="AG139" s="253" t="s"/>
      <c r="AH139" s="253" t="s"/>
      <c r="AI139" s="253" t="s"/>
    </row>
    <row r="140" spans="28:35">
      <c r="AB140" s="253" t="s"/>
      <c r="AC140" s="628" t="s"/>
      <c r="AD140" s="253" t="s"/>
      <c r="AE140" s="253" t="s"/>
      <c r="AF140" s="253" t="s"/>
      <c r="AG140" s="253" t="s"/>
      <c r="AH140" s="253" t="s"/>
      <c r="AI140" s="253" t="s"/>
    </row>
    <row r="141" spans="28:35">
      <c r="AB141" s="253" t="s"/>
      <c r="AC141" s="628" t="s"/>
      <c r="AD141" s="253" t="s"/>
      <c r="AE141" s="253" t="s"/>
      <c r="AF141" s="253" t="s"/>
      <c r="AG141" s="253" t="s"/>
      <c r="AH141" s="253" t="s"/>
      <c r="AI141" s="253" t="s"/>
    </row>
    <row r="145" spans="28:35">
      <c r="AB145" s="27" t="s"/>
      <c r="AC145" s="607" t="s"/>
      <c r="AD145" s="27" t="s"/>
      <c r="AE145" s="27" t="s"/>
      <c r="AF145" s="27" t="s"/>
      <c r="AG145" s="27" t="s"/>
      <c r="AH145" s="27" t="s"/>
      <c r="AI145" s="27" t="s"/>
    </row>
    <row r="146" spans="28:35">
      <c r="AB146" s="253" t="s"/>
      <c r="AC146" s="628" t="s"/>
      <c r="AD146" s="253" t="s"/>
      <c r="AE146" s="253" t="s"/>
      <c r="AF146" s="253" t="s"/>
      <c r="AG146" s="253" t="s"/>
      <c r="AH146" s="253" t="s"/>
      <c r="AI146" s="253" t="s"/>
    </row>
    <row r="147" spans="28:35">
      <c r="AB147" s="253" t="s"/>
      <c r="AC147" s="628" t="s"/>
      <c r="AD147" s="253" t="s"/>
      <c r="AE147" s="253" t="s"/>
      <c r="AF147" s="253" t="s"/>
      <c r="AG147" s="253" t="s"/>
      <c r="AH147" s="253" t="s"/>
      <c r="AI147" s="253" t="s"/>
    </row>
    <row r="148" spans="28:35">
      <c r="AB148" s="253" t="s"/>
      <c r="AC148" s="628" t="s"/>
      <c r="AD148" s="253" t="s"/>
      <c r="AE148" s="253" t="s"/>
      <c r="AF148" s="253" t="s"/>
      <c r="AG148" s="253" t="s"/>
      <c r="AH148" s="253" t="s"/>
      <c r="AI148" s="253" t="s"/>
    </row>
    <row r="149" spans="28:35">
      <c r="AB149" s="253" t="s"/>
      <c r="AC149" s="628" t="s"/>
      <c r="AD149" s="253" t="s"/>
      <c r="AE149" s="253" t="s"/>
      <c r="AF149" s="253" t="s"/>
      <c r="AG149" s="253" t="s"/>
      <c r="AH149" s="253" t="s"/>
      <c r="AI149" s="253" t="s"/>
    </row>
    <row r="150" spans="28:35">
      <c r="AB150" s="253" t="s"/>
      <c r="AC150" s="628" t="s"/>
      <c r="AD150" s="253" t="s"/>
      <c r="AE150" s="253" t="s"/>
      <c r="AF150" s="253" t="s"/>
      <c r="AG150" s="253" t="s"/>
      <c r="AH150" s="253" t="s"/>
      <c r="AI150" s="253" t="s"/>
    </row>
    <row r="151" spans="28:35">
      <c r="AB151" s="253" t="s"/>
      <c r="AC151" s="628" t="s"/>
      <c r="AD151" s="253" t="s"/>
      <c r="AE151" s="253" t="s"/>
      <c r="AF151" s="253" t="s"/>
      <c r="AG151" s="253" t="s"/>
      <c r="AH151" s="253" t="s"/>
      <c r="AI151" s="253" t="s"/>
    </row>
    <row r="152" spans="28:35">
      <c r="AB152" s="253" t="s"/>
      <c r="AC152" s="628" t="s"/>
      <c r="AD152" s="253" t="s"/>
      <c r="AE152" s="253" t="s"/>
      <c r="AF152" s="253" t="s"/>
      <c r="AG152" s="253" t="s"/>
      <c r="AH152" s="253" t="s"/>
      <c r="AI152" s="253" t="s"/>
    </row>
    <row r="153" spans="28:35">
      <c r="AB153" s="253" t="s"/>
      <c r="AC153" s="628" t="s"/>
      <c r="AD153" s="253" t="s"/>
      <c r="AE153" s="253" t="s"/>
      <c r="AF153" s="253" t="s"/>
      <c r="AG153" s="253" t="s"/>
      <c r="AH153" s="253" t="s"/>
      <c r="AI153" s="253" t="s"/>
    </row>
    <row r="154" spans="28:35">
      <c r="AB154" s="253" t="s"/>
      <c r="AC154" s="628" t="s"/>
      <c r="AD154" s="253" t="s"/>
      <c r="AE154" s="253" t="s"/>
      <c r="AF154" s="253" t="s"/>
      <c r="AG154" s="253" t="s"/>
      <c r="AH154" s="253" t="s"/>
      <c r="AI154" s="253" t="s"/>
    </row>
    <row r="155" spans="28:35">
      <c r="AB155" s="253" t="s"/>
      <c r="AC155" s="628" t="s"/>
      <c r="AD155" s="253" t="s"/>
      <c r="AE155" s="253" t="s"/>
      <c r="AF155" s="253" t="s"/>
      <c r="AG155" s="253" t="s"/>
      <c r="AH155" s="253" t="s"/>
      <c r="AI155" s="253" t="s"/>
    </row>
    <row r="156" spans="28:35">
      <c r="AB156" s="253" t="s"/>
      <c r="AC156" s="628" t="s"/>
      <c r="AD156" s="253" t="s"/>
      <c r="AE156" s="253" t="s"/>
      <c r="AF156" s="253" t="s"/>
      <c r="AG156" s="253" t="s"/>
      <c r="AH156" s="253" t="s"/>
      <c r="AI156" s="253" t="s"/>
    </row>
    <row r="157" spans="28:35">
      <c r="AB157" s="253" t="s"/>
      <c r="AC157" s="628" t="s"/>
      <c r="AD157" s="253" t="s"/>
      <c r="AE157" s="253" t="s"/>
      <c r="AF157" s="253" t="s"/>
      <c r="AG157" s="253" t="s"/>
      <c r="AH157" s="253" t="s"/>
      <c r="AI157" s="253" t="s"/>
    </row>
    <row r="158" spans="28:35">
      <c r="AB158" s="253" t="s"/>
      <c r="AC158" s="628" t="s"/>
      <c r="AD158" s="253" t="s"/>
      <c r="AE158" s="253" t="s"/>
      <c r="AF158" s="253" t="s"/>
      <c r="AG158" s="253" t="s"/>
      <c r="AH158" s="253" t="s"/>
      <c r="AI158" s="253" t="s"/>
    </row>
  </sheetData>
  <mergeCells count="93">
    <mergeCell ref="BL110:BR110"/>
    <mergeCell ref="BL92:BR92"/>
    <mergeCell ref="AX101:BD101"/>
    <mergeCell ref="BL101:BR101"/>
    <mergeCell ref="AJ83:AP83"/>
    <mergeCell ref="AX83:BD83"/>
    <mergeCell ref="AX92:BD92"/>
    <mergeCell ref="AJ110:AP110"/>
    <mergeCell ref="AJ101:AP101"/>
    <mergeCell ref="V110:AB110"/>
    <mergeCell ref="AX110:BD110"/>
    <mergeCell ref="AJ92:AP92"/>
    <mergeCell ref="V92:AB92"/>
    <mergeCell ref="AX65:BD65"/>
    <mergeCell ref="BL65:BR65"/>
    <mergeCell ref="BL74:BR74"/>
    <mergeCell ref="BL83:BR83"/>
    <mergeCell ref="AJ47:AP47"/>
    <mergeCell ref="AJ65:AP65"/>
    <mergeCell ref="V65:AB65"/>
    <mergeCell ref="AX74:BD74"/>
    <mergeCell ref="V56:AB56"/>
    <mergeCell ref="AJ56:AP56"/>
    <mergeCell ref="AJ74:AP74"/>
    <mergeCell ref="V74:AB74"/>
    <mergeCell ref="V83:AB83"/>
    <mergeCell ref="H47:N47"/>
    <mergeCell ref="H74:N74"/>
    <mergeCell ref="H65:N65"/>
    <mergeCell ref="H56:N56"/>
    <mergeCell ref="H83:N83"/>
    <mergeCell ref="H101:N101"/>
    <mergeCell ref="V101:AB101"/>
    <mergeCell ref="H110:N110"/>
    <mergeCell ref="H92:N92"/>
    <mergeCell ref="BL38:BR38"/>
    <mergeCell ref="AX47:BD47"/>
    <mergeCell ref="BL47:BR47"/>
    <mergeCell ref="AX56:BD56"/>
    <mergeCell ref="BL56:BR56"/>
    <mergeCell ref="BL20:BR20"/>
    <mergeCell ref="BL29:BR29"/>
    <mergeCell ref="BT20:BZ20"/>
    <mergeCell ref="BT28:BZ28"/>
    <mergeCell ref="BT29:BZ29"/>
    <mergeCell ref="AX20:BD20"/>
    <mergeCell ref="AX29:BD29"/>
    <mergeCell ref="AX38:BD38"/>
    <mergeCell ref="BE29:BK29"/>
    <mergeCell ref="BE38:BK38"/>
    <mergeCell ref="V20:AB20"/>
    <mergeCell ref="AJ20:AP20"/>
    <mergeCell ref="AC29:AI29"/>
    <mergeCell ref="AJ29:AP29"/>
    <mergeCell ref="AC38:AI38"/>
    <mergeCell ref="AJ38:AP38"/>
    <mergeCell ref="AQ29:AW29"/>
    <mergeCell ref="AQ38:AW38"/>
    <mergeCell ref="V29:AB29"/>
    <mergeCell ref="A29:G29"/>
    <mergeCell ref="V37:AB37"/>
    <mergeCell ref="V38:AB38"/>
    <mergeCell ref="O29:U29"/>
    <mergeCell ref="H38:N38"/>
    <mergeCell ref="O38:U38"/>
    <mergeCell ref="A38:G38"/>
    <mergeCell ref="V47:AB47"/>
    <mergeCell ref="V11:AB11"/>
    <mergeCell ref="AC11:AI11"/>
    <mergeCell ref="AJ11:AP11"/>
    <mergeCell ref="AQ11:AW11"/>
    <mergeCell ref="BE11:BK11"/>
    <mergeCell ref="BT11:BZ11"/>
    <mergeCell ref="AX2:BD2"/>
    <mergeCell ref="BL2:BR2"/>
    <mergeCell ref="AX11:BD11"/>
    <mergeCell ref="BL11:BR11"/>
    <mergeCell ref="BE2:BK2"/>
    <mergeCell ref="V1:AA1"/>
    <mergeCell ref="V2:AB2"/>
    <mergeCell ref="AC2:AI2"/>
    <mergeCell ref="AJ2:AP2"/>
    <mergeCell ref="AQ2:AW2"/>
    <mergeCell ref="BT2:BZ2"/>
    <mergeCell ref="A1:G1"/>
    <mergeCell ref="H2:N2"/>
    <mergeCell ref="H29:N29"/>
    <mergeCell ref="A11:G11"/>
    <mergeCell ref="A2:G2"/>
    <mergeCell ref="O2:U2"/>
    <mergeCell ref="H20:N20"/>
    <mergeCell ref="H11:N11"/>
    <mergeCell ref="O11:U11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2023-11-19T09:05:36Z</dcterms:created>
  <dcterms:modified xsi:type="dcterms:W3CDTF">2023-11-19T09:05:36Z</dcterms:modified>
</cp:coreProperties>
</file>