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em_000.000\Dropbox (UFL)\Gage LaPierre\SeasonofFire\SOF\"/>
    </mc:Choice>
  </mc:AlternateContent>
  <xr:revisionPtr revIDLastSave="0" documentId="13_ncr:1_{221AA5F1-AD1C-490F-A7F7-25ADE777D0AB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GNV_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  <c r="F8" i="1" l="1"/>
  <c r="F7" i="1"/>
  <c r="F13" i="1"/>
  <c r="F10" i="1"/>
  <c r="F5" i="1"/>
  <c r="F9" i="1"/>
  <c r="F6" i="1"/>
  <c r="F2" i="1"/>
  <c r="F12" i="1"/>
  <c r="F4" i="1"/>
  <c r="F11" i="1"/>
  <c r="F3" i="1"/>
</calcChain>
</file>

<file path=xl/sharedStrings.xml><?xml version="1.0" encoding="utf-8"?>
<sst xmlns="http://schemas.openxmlformats.org/spreadsheetml/2006/main" count="35" uniqueCount="24">
  <si>
    <t>STATION</t>
  </si>
  <si>
    <t>Month</t>
  </si>
  <si>
    <t>MLY-PRCP-NORMAL mm</t>
  </si>
  <si>
    <t>Dry-Wet2017</t>
  </si>
  <si>
    <t>Dry-Wet2017_</t>
  </si>
  <si>
    <t>Precip Total</t>
  </si>
  <si>
    <t>USW00012816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</si>
  <si>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</si>
  <si>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</si>
  <si>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</si>
  <si>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</si>
  <si>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</si>
  <si>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</si>
  <si>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</si>
  <si>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</si>
  <si>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</si>
  <si>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</si>
  <si>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</si>
  <si>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</si>
  <si>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 MLY PRCP mm</t>
  </si>
  <si>
    <t>Column1</t>
  </si>
  <si>
    <t>2018 MLY PRCP mm</t>
  </si>
  <si>
    <t>Dry-Wet2018</t>
  </si>
  <si>
    <t>Dry-Wet2018_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</si>
</sst>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18</xdr:row>
      <xdr:rowOff>28575</xdr:rowOff>
    </xdr:from>
    <xdr:to>
      <xdr:col>5</xdr:col>
      <xdr:colOff>819150</xdr:colOff>
      <xdr:row>29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0F9F41-4818-40E5-8490-FF1F0044C1CD}"/>
            </a:ext>
          </a:extLst>
        </xdr:cNvPr>
        <xdr:cNvSpPr txBox="1"/>
      </xdr:nvSpPr>
      <xdr:spPr>
        <a:xfrm>
          <a:off x="1181100" y="3457575"/>
          <a:ext cx="427672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y</a:t>
          </a:r>
          <a:r>
            <a:rPr lang="en-US" sz="1100" i="1" baseline="0"/>
            <a:t> = mx - b</a:t>
          </a:r>
        </a:p>
        <a:p>
          <a:endParaRPr lang="en-US" sz="1100" baseline="0"/>
        </a:p>
        <a:p>
          <a:r>
            <a:rPr lang="en-US" sz="1100" i="1" baseline="0"/>
            <a:t>m</a:t>
          </a:r>
          <a:r>
            <a:rPr lang="en-US" sz="1100" baseline="0"/>
            <a:t> = 1/30 days</a:t>
          </a:r>
        </a:p>
        <a:p>
          <a:endParaRPr lang="en-US" sz="1100" baseline="0"/>
        </a:p>
        <a:p>
          <a:r>
            <a:rPr lang="en-US" sz="1100" i="1" baseline="0"/>
            <a:t>x</a:t>
          </a:r>
          <a:r>
            <a:rPr lang="en-US" sz="1100" baseline="0"/>
            <a:t> = current precipitation input (monthly) *can be for a different time frame but you would need to alter </a:t>
          </a:r>
          <a:r>
            <a:rPr lang="en-US" sz="1100" i="1" baseline="0"/>
            <a:t>m</a:t>
          </a:r>
        </a:p>
        <a:p>
          <a:endParaRPr lang="en-US" sz="1100" baseline="0"/>
        </a:p>
        <a:p>
          <a:r>
            <a:rPr lang="en-US" sz="1100" i="1" baseline="0"/>
            <a:t>b</a:t>
          </a:r>
          <a:r>
            <a:rPr lang="en-US" sz="1100" baseline="0"/>
            <a:t> = normal total annual precipation / 365 (annual total days)</a:t>
          </a:r>
        </a:p>
        <a:p>
          <a:endParaRPr lang="en-US" sz="1100" baseline="0"/>
        </a:p>
        <a:p>
          <a:r>
            <a:rPr lang="en-US" sz="1100" baseline="0"/>
            <a:t>FALSE = Dry Season or Non-Lightning Season</a:t>
          </a:r>
        </a:p>
        <a:p>
          <a:r>
            <a:rPr lang="en-US" sz="1100" baseline="0"/>
            <a:t>TRUE = Wet Season or Lightning Season</a:t>
          </a:r>
        </a:p>
        <a:p>
          <a:endParaRPr lang="en-US" sz="1100" baseline="0"/>
        </a:p>
        <a:p>
          <a:r>
            <a:rPr lang="en-US" sz="1100" baseline="0"/>
            <a:t>*Note the very wet December in 2018! I would not call that the start of a wet season, but rather an anomaly that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2715C-1A09-4B8A-9248-BDD6C2B03322}" name="Table1" displayName="Table1" ref="B1:K13" totalsRowShown="0">
  <autoFilter ref="B1:K13" xr:uid="{35D0EEC6-9B08-4117-A115-72831F14E62F}"/>
  <tableColumns count="10">
    <tableColumn id="1" xr3:uid="{EC2AD1A7-BE66-4761-9307-7C2328B3AA6C}" name="Month"/>
    <tableColumn id="2" xr3:uid="{25018752-3B3B-4094-93FD-17670151EC34}" name="MLY-PRCP-NORMAL mm"/>
    <tableColumn id="3" xr3:uid="{7BABFD7A-E751-4E14-ACBA-63ACDDE721B3}" name="2017 MLY PRCP mm"/>
    <tableColumn id="4" xr3:uid="{5BE45260-7606-4213-8223-CAB5036A0891}" name="Dry-Wet2017">
      <calculatedColumnFormula>((0.03)*(D2))-((J$2)/(365))</calculatedColumnFormula>
    </tableColumn>
    <tableColumn id="5" xr3:uid="{CBC002C0-93AF-4094-A95D-883A49CD3010}" name="Dry-Wet2017_">
      <calculatedColumnFormula>E2&gt;0</calculatedColumnFormula>
    </tableColumn>
    <tableColumn id="12" xr3:uid="{64A9BF0A-E3AE-471C-888F-E098DA4D0F42}" name="2018 MLY PRCP mm"/>
    <tableColumn id="8" xr3:uid="{BE11568A-0AE9-43B4-A87B-8AD1AB37462A}" name="Dry-Wet2018" dataDxfId="0">
      <calculatedColumnFormula>((0.03)*(G2))-((J$2)/(365))</calculatedColumnFormula>
    </tableColumn>
    <tableColumn id="11" xr3:uid="{EBFC13F9-80C5-44F7-88B6-ED077E065887}" name="Dry-Wet2018_">
      <calculatedColumnFormula>H2&gt;0</calculatedColumnFormula>
    </tableColumn>
    <tableColumn id="6" xr3:uid="{E023FFE4-E3B9-47B6-8A1D-679A45EB3AFB}" name="Precip Total"/>
    <tableColumn id="7" xr3:uid="{9A474B9C-6E1B-4FBA-A1BF-05C5B658DD35}" name="Column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N6" sqref="N6"/>
    </sheetView>
  </sheetViews>
  <sheetFormatPr defaultRowHeight="15" x14ac:dyDescent="0.25"/>
  <cols>
    <col min="2" max="2" width="9" customWidth="1"/>
    <col min="3" max="3" width="24.42578125" customWidth="1"/>
    <col min="4" max="4" width="20" customWidth="1"/>
    <col min="5" max="5" width="14.5703125" customWidth="1"/>
    <col min="6" max="9" width="15.5703125" customWidth="1"/>
    <col min="10" max="10" width="13.5703125" customWidth="1"/>
    <col min="11" max="11" width="18" customWidth="1"/>
    <col min="16" max="16" width="1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21</v>
      </c>
      <c r="H1" t="s">
        <v>22</v>
      </c>
      <c r="I1" t="s">
        <v>23</v>
      </c>
      <c r="J1" t="s">
        <v>5</v>
      </c>
      <c r="K1" t="s">
        <v>20</v>
      </c>
    </row>
    <row r="2" spans="1:11" x14ac:dyDescent="0.25">
      <c r="A2" t="s">
        <v>6</v>
      </c>
      <c r="B2" t="s">
        <v>7</v>
      </c>
      <c r="C2">
        <v>84.581999999999994</v>
      </c>
      <c r="D2">
        <v>93.217999999999989</v>
      </c>
      <c r="E2">
        <f>((0.03)*(D2))-((J$2)/(365))</f>
        <v>-0.49710931506849398</v>
      </c>
      <c r="F2" t="b">
        <f>E2&gt;0</f>
        <v>0</v>
      </c>
      <c r="G2">
        <v>109.72799999999999</v>
      </c>
      <c r="H2">
        <f t="shared" ref="H2:H13" si="0">((0.03)*(G2))-((J$2)/(365))</f>
        <v>-1.8093150684936887E-3</v>
      </c>
      <c r="I2" t="b">
        <f>H2&gt;0</f>
        <v>0</v>
      </c>
      <c r="J2">
        <f>SUM(C2:C13)</f>
        <v>1202.182</v>
      </c>
    </row>
    <row r="3" spans="1:11" x14ac:dyDescent="0.25">
      <c r="A3" t="s">
        <v>6</v>
      </c>
      <c r="B3" t="s">
        <v>8</v>
      </c>
      <c r="C3">
        <v>81.28</v>
      </c>
      <c r="D3">
        <v>48.005999999999993</v>
      </c>
      <c r="E3">
        <f>((0.03)*(D3))-((J$2)/(365))</f>
        <v>-1.8534693150684936</v>
      </c>
      <c r="F3" t="b">
        <f t="shared" ref="F3:F13" si="1">E3&gt;0</f>
        <v>0</v>
      </c>
      <c r="G3">
        <v>40.131999999999998</v>
      </c>
      <c r="H3">
        <f t="shared" si="0"/>
        <v>-2.0896893150684934</v>
      </c>
      <c r="I3" t="b">
        <f t="shared" ref="I3:I13" si="2">H3&gt;0</f>
        <v>0</v>
      </c>
    </row>
    <row r="4" spans="1:11" x14ac:dyDescent="0.25">
      <c r="A4" t="s">
        <v>6</v>
      </c>
      <c r="B4" t="s">
        <v>9</v>
      </c>
      <c r="C4">
        <v>109.982</v>
      </c>
      <c r="D4">
        <v>30.479999999999997</v>
      </c>
      <c r="E4">
        <f>((0.03)*(D4))-((J$2)/(365))</f>
        <v>-2.3792493150684937</v>
      </c>
      <c r="F4" t="b">
        <f t="shared" si="1"/>
        <v>0</v>
      </c>
      <c r="G4">
        <v>61.213999999999999</v>
      </c>
      <c r="H4">
        <f t="shared" si="0"/>
        <v>-1.4572293150684934</v>
      </c>
      <c r="I4" t="b">
        <f t="shared" si="2"/>
        <v>0</v>
      </c>
    </row>
    <row r="5" spans="1:11" x14ac:dyDescent="0.25">
      <c r="A5" t="s">
        <v>6</v>
      </c>
      <c r="B5" t="s">
        <v>10</v>
      </c>
      <c r="C5">
        <v>67.817999999999998</v>
      </c>
      <c r="D5">
        <v>61.722000000000001</v>
      </c>
      <c r="E5">
        <f>((0.03)*(D5))-((J$2)/(365))</f>
        <v>-1.4419893150684935</v>
      </c>
      <c r="F5" t="b">
        <f t="shared" si="1"/>
        <v>0</v>
      </c>
      <c r="G5">
        <v>190.24600000000001</v>
      </c>
      <c r="H5">
        <f t="shared" si="0"/>
        <v>2.4137306849315063</v>
      </c>
      <c r="I5" t="b">
        <f t="shared" si="2"/>
        <v>1</v>
      </c>
    </row>
    <row r="6" spans="1:11" x14ac:dyDescent="0.25">
      <c r="A6" t="s">
        <v>6</v>
      </c>
      <c r="B6" t="s">
        <v>11</v>
      </c>
      <c r="C6">
        <v>62.991999999999997</v>
      </c>
      <c r="D6">
        <v>93.217999999999989</v>
      </c>
      <c r="E6">
        <f>((0.03)*(D6))-((J$2)/(365))</f>
        <v>-0.49710931506849398</v>
      </c>
      <c r="F6" t="b">
        <f t="shared" si="1"/>
        <v>0</v>
      </c>
      <c r="G6">
        <v>212.852</v>
      </c>
      <c r="H6">
        <f t="shared" si="0"/>
        <v>3.0919106849315066</v>
      </c>
      <c r="I6" t="b">
        <f t="shared" si="2"/>
        <v>1</v>
      </c>
    </row>
    <row r="7" spans="1:11" x14ac:dyDescent="0.25">
      <c r="A7" t="s">
        <v>6</v>
      </c>
      <c r="B7" t="s">
        <v>12</v>
      </c>
      <c r="C7">
        <v>180.84800000000001</v>
      </c>
      <c r="D7">
        <v>299.21199999999999</v>
      </c>
      <c r="E7">
        <f>((0.03)*(D7))-((J$2)/(365))</f>
        <v>5.6827106849315063</v>
      </c>
      <c r="F7" t="b">
        <f t="shared" si="1"/>
        <v>1</v>
      </c>
      <c r="G7">
        <v>140.97</v>
      </c>
      <c r="H7">
        <f t="shared" si="0"/>
        <v>0.93545068493150652</v>
      </c>
      <c r="I7" t="b">
        <f t="shared" si="2"/>
        <v>1</v>
      </c>
    </row>
    <row r="8" spans="1:11" x14ac:dyDescent="0.25">
      <c r="A8" t="s">
        <v>6</v>
      </c>
      <c r="B8" t="s">
        <v>13</v>
      </c>
      <c r="C8">
        <v>154.178</v>
      </c>
      <c r="D8">
        <v>197.35799999999998</v>
      </c>
      <c r="E8">
        <f>((0.03)*(D8))-((J$2)/(365))</f>
        <v>2.6270906849315061</v>
      </c>
      <c r="F8" t="b">
        <f t="shared" si="1"/>
        <v>1</v>
      </c>
      <c r="G8">
        <v>169.92599999999999</v>
      </c>
      <c r="H8">
        <f t="shared" si="0"/>
        <v>1.804130684931506</v>
      </c>
      <c r="I8" t="b">
        <f t="shared" si="2"/>
        <v>1</v>
      </c>
    </row>
    <row r="9" spans="1:11" x14ac:dyDescent="0.25">
      <c r="A9" t="s">
        <v>6</v>
      </c>
      <c r="B9" t="s">
        <v>14</v>
      </c>
      <c r="C9">
        <v>162.30600000000001</v>
      </c>
      <c r="D9">
        <v>212.08999999999997</v>
      </c>
      <c r="E9">
        <f>((0.03)*(D9))-((J$2)/(365))</f>
        <v>3.069050684931506</v>
      </c>
      <c r="F9" t="b">
        <f t="shared" si="1"/>
        <v>1</v>
      </c>
      <c r="G9">
        <v>220.726</v>
      </c>
      <c r="H9">
        <f t="shared" si="0"/>
        <v>3.328130684931506</v>
      </c>
      <c r="I9" t="b">
        <f t="shared" si="2"/>
        <v>1</v>
      </c>
    </row>
    <row r="10" spans="1:11" x14ac:dyDescent="0.25">
      <c r="A10" t="s">
        <v>6</v>
      </c>
      <c r="B10" t="s">
        <v>15</v>
      </c>
      <c r="C10">
        <v>112.268</v>
      </c>
      <c r="D10">
        <v>217.42400000000001</v>
      </c>
      <c r="E10">
        <f>((0.03)*(D10))-((J$2)/(365))</f>
        <v>3.2290706849315063</v>
      </c>
      <c r="F10" t="b">
        <f t="shared" si="1"/>
        <v>1</v>
      </c>
      <c r="G10">
        <v>77.977999999999994</v>
      </c>
      <c r="H10">
        <f t="shared" si="0"/>
        <v>-0.95430931506849381</v>
      </c>
      <c r="I10" t="b">
        <f t="shared" si="2"/>
        <v>0</v>
      </c>
    </row>
    <row r="11" spans="1:11" x14ac:dyDescent="0.25">
      <c r="A11" t="s">
        <v>6</v>
      </c>
      <c r="B11" t="s">
        <v>16</v>
      </c>
      <c r="C11">
        <v>73.152000000000001</v>
      </c>
      <c r="D11">
        <v>131.31799999999998</v>
      </c>
      <c r="E11">
        <f>((0.03)*(D11))-((J$2)/(365))</f>
        <v>0.64589068493150581</v>
      </c>
      <c r="F11" t="b">
        <f t="shared" si="1"/>
        <v>1</v>
      </c>
      <c r="G11">
        <v>15.494</v>
      </c>
      <c r="H11">
        <f t="shared" si="0"/>
        <v>-2.8288293150684933</v>
      </c>
      <c r="I11" t="b">
        <f t="shared" si="2"/>
        <v>0</v>
      </c>
    </row>
    <row r="12" spans="1:11" x14ac:dyDescent="0.25">
      <c r="A12" t="s">
        <v>6</v>
      </c>
      <c r="B12" t="s">
        <v>17</v>
      </c>
      <c r="C12">
        <v>52.323999999999998</v>
      </c>
      <c r="D12">
        <v>42.417999999999999</v>
      </c>
      <c r="E12">
        <f>((0.03)*(D12))-((J$2)/(365))</f>
        <v>-2.0211093150684931</v>
      </c>
      <c r="F12" t="b">
        <f t="shared" si="1"/>
        <v>0</v>
      </c>
      <c r="G12">
        <v>71.373999999999995</v>
      </c>
      <c r="H12">
        <f t="shared" si="0"/>
        <v>-1.1524293150684937</v>
      </c>
      <c r="I12" t="b">
        <f t="shared" si="2"/>
        <v>0</v>
      </c>
    </row>
    <row r="13" spans="1:11" x14ac:dyDescent="0.25">
      <c r="A13" t="s">
        <v>6</v>
      </c>
      <c r="B13" t="s">
        <v>18</v>
      </c>
      <c r="C13">
        <v>60.451999999999998</v>
      </c>
      <c r="D13">
        <v>41.91</v>
      </c>
      <c r="E13">
        <f>((0.03)*(D13))-((J$2)/(365))</f>
        <v>-2.0363493150684935</v>
      </c>
      <c r="F13" t="b">
        <f t="shared" si="1"/>
        <v>0</v>
      </c>
      <c r="G13">
        <v>220.47200000000001</v>
      </c>
      <c r="H13">
        <f t="shared" si="0"/>
        <v>3.3205106849315067</v>
      </c>
      <c r="I13" t="b">
        <f t="shared" si="2"/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GNV_rain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gagemo93@live.com</cp:lastModifiedBy>
  <dcterms:created xsi:type="dcterms:W3CDTF">2020-06-29T20:25:53Z</dcterms:created>
  <dcterms:modified xsi:type="dcterms:W3CDTF">2020-07-06T23:25:46Z</dcterms:modified>
</cp:coreProperties>
</file>