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em_000.000\Dropbox (UFL)\Gage LaPierre\SeasonofFire\SOF\"/>
    </mc:Choice>
  </mc:AlternateContent>
  <xr:revisionPtr revIDLastSave="0" documentId="13_ncr:1_{B1B82287-8DEF-4FBA-87B4-0FAB9F4D4FEA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GNV_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2" i="1"/>
  <c r="N2" i="1"/>
  <c r="N3" i="1"/>
  <c r="N4" i="1"/>
  <c r="N5" i="1"/>
  <c r="N6" i="1"/>
  <c r="N7" i="1"/>
  <c r="N8" i="1"/>
  <c r="N9" i="1"/>
  <c r="N10" i="1"/>
  <c r="N11" i="1"/>
  <c r="N12" i="1"/>
  <c r="N13" i="1"/>
  <c r="J3" i="1"/>
  <c r="J4" i="1"/>
  <c r="J5" i="1"/>
  <c r="J6" i="1"/>
  <c r="J7" i="1"/>
  <c r="J8" i="1"/>
  <c r="J9" i="1"/>
  <c r="J10" i="1"/>
  <c r="J11" i="1"/>
  <c r="J12" i="1"/>
  <c r="J13" i="1"/>
  <c r="P2" i="1"/>
  <c r="S2" i="1"/>
  <c r="R2" i="1"/>
  <c r="M2" i="1" l="1"/>
  <c r="K2" i="1"/>
  <c r="M3" i="1"/>
  <c r="M4" i="1"/>
  <c r="M10" i="1"/>
  <c r="M12" i="1"/>
  <c r="M5" i="1"/>
  <c r="M11" i="1"/>
  <c r="M8" i="1"/>
  <c r="M9" i="1"/>
  <c r="M7" i="1"/>
  <c r="M6" i="1"/>
  <c r="M13" i="1"/>
  <c r="K4" i="1"/>
  <c r="K8" i="1"/>
  <c r="K9" i="1"/>
  <c r="K10" i="1"/>
  <c r="K12" i="1"/>
  <c r="K11" i="1"/>
  <c r="K5" i="1"/>
  <c r="K3" i="1"/>
  <c r="K7" i="1"/>
  <c r="K6" i="1"/>
  <c r="K13" i="1"/>
</calcChain>
</file>

<file path=xl/sharedStrings.xml><?xml version="1.0" encoding="utf-8"?>
<sst xmlns="http://schemas.openxmlformats.org/spreadsheetml/2006/main" count="56" uniqueCount="33">
  <si>
    <t>STATION</t>
  </si>
  <si>
    <t>NAME</t>
  </si>
  <si>
    <t>Month</t>
  </si>
  <si>
    <t>TEMP.MIN.C</t>
  </si>
  <si>
    <t>TEMP.MAX.C</t>
  </si>
  <si>
    <t>MLY-PRCP-NORMAL mm</t>
  </si>
  <si>
    <t>MLY-THDR-NORMAL</t>
  </si>
  <si>
    <t>2018 MLY PRCP mm</t>
  </si>
  <si>
    <t>Dry-Wet2017</t>
  </si>
  <si>
    <t>Dry-Wet2017_</t>
  </si>
  <si>
    <t>Dry-Wet2018</t>
  </si>
  <si>
    <t>Dry-Wet2018_</t>
  </si>
  <si>
    <t>Precip Total</t>
  </si>
  <si>
    <t>2018 Precip Total</t>
  </si>
  <si>
    <t>2017 Precip Total</t>
  </si>
  <si>
    <t>USW00012816</t>
  </si>
  <si>
    <t>GAINESVILLE REGIONAL AIRPORT, FL US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</si>
  <si>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</si>
  <si>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</si>
  <si>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</si>
  <si>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</si>
  <si>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</si>
  <si>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</si>
  <si>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</si>
  <si>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</si>
  <si>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</si>
  <si>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</si>
  <si>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</si>
  <si>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</si>
  <si>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 MLY PRCP mm</t>
  </si>
  <si>
    <t>Lightning (40 Year Normal) Total</t>
  </si>
  <si>
    <t>Lightning_(40 Year Normal)</t>
  </si>
  <si>
    <t>*VERY WET DECEMBER*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</si>
</sst>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16</xdr:row>
      <xdr:rowOff>171450</xdr:rowOff>
    </xdr:from>
    <xdr:to>
      <xdr:col>11</xdr:col>
      <xdr:colOff>47625</xdr:colOff>
      <xdr:row>28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0F9F41-4818-40E5-8490-FF1F0044C1CD}"/>
            </a:ext>
          </a:extLst>
        </xdr:cNvPr>
        <xdr:cNvSpPr txBox="1"/>
      </xdr:nvSpPr>
      <xdr:spPr>
        <a:xfrm>
          <a:off x="3495675" y="3219450"/>
          <a:ext cx="6791325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y</a:t>
          </a:r>
          <a:r>
            <a:rPr lang="en-US" sz="1100" i="1" baseline="0"/>
            <a:t> = mx - b</a:t>
          </a:r>
        </a:p>
        <a:p>
          <a:endParaRPr lang="en-US" sz="1100" baseline="0"/>
        </a:p>
        <a:p>
          <a:r>
            <a:rPr lang="en-US" sz="1100" i="1" baseline="0"/>
            <a:t>m</a:t>
          </a:r>
          <a:r>
            <a:rPr lang="en-US" sz="1100" baseline="0"/>
            <a:t> = 1/30 days</a:t>
          </a:r>
        </a:p>
        <a:p>
          <a:endParaRPr lang="en-US" sz="1100" baseline="0"/>
        </a:p>
        <a:p>
          <a:r>
            <a:rPr lang="en-US" sz="1100" i="1" baseline="0"/>
            <a:t>x</a:t>
          </a:r>
          <a:r>
            <a:rPr lang="en-US" sz="1100" baseline="0"/>
            <a:t> = current precipitation input (monthly) *can be for a different time frame but you would need to alter </a:t>
          </a:r>
          <a:r>
            <a:rPr lang="en-US" sz="1100" i="1" baseline="0"/>
            <a:t>m</a:t>
          </a:r>
        </a:p>
        <a:p>
          <a:endParaRPr lang="en-US" sz="1100" baseline="0"/>
        </a:p>
        <a:p>
          <a:r>
            <a:rPr lang="en-US" sz="1100" i="1" baseline="0"/>
            <a:t>b</a:t>
          </a:r>
          <a:r>
            <a:rPr lang="en-US" sz="1100" baseline="0"/>
            <a:t> = normal total annual precipation / 365 (annual total days)</a:t>
          </a:r>
        </a:p>
        <a:p>
          <a:endParaRPr lang="en-US" sz="1100" baseline="0"/>
        </a:p>
        <a:p>
          <a:r>
            <a:rPr lang="en-US" sz="1100" baseline="0"/>
            <a:t>FALSE = Dry Season or Non-Lightning Season</a:t>
          </a:r>
        </a:p>
        <a:p>
          <a:r>
            <a:rPr lang="en-US" sz="1100" baseline="0"/>
            <a:t>TRUE = Wet Season or Lightning Season</a:t>
          </a:r>
        </a:p>
        <a:p>
          <a:endParaRPr lang="en-US" sz="1100" baseline="0"/>
        </a:p>
        <a:p>
          <a:r>
            <a:rPr lang="en-US" sz="1100" baseline="0"/>
            <a:t>*Note the very wet December in 2018! I would not call that the start of a wet season, but rather an anomaly that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B1" workbookViewId="0">
      <selection activeCell="M17" sqref="M17"/>
    </sheetView>
  </sheetViews>
  <sheetFormatPr defaultRowHeight="15" x14ac:dyDescent="0.25"/>
  <cols>
    <col min="3" max="3" width="6.85546875" bestFit="1" customWidth="1"/>
    <col min="4" max="4" width="12" bestFit="1" customWidth="1"/>
    <col min="5" max="5" width="12.28515625" bestFit="1" customWidth="1"/>
    <col min="6" max="6" width="22.7109375" bestFit="1" customWidth="1"/>
    <col min="7" max="7" width="18.85546875" bestFit="1" customWidth="1"/>
    <col min="8" max="8" width="18.140625" customWidth="1"/>
    <col min="9" max="9" width="18.140625" bestFit="1" customWidth="1"/>
    <col min="10" max="10" width="12.7109375" bestFit="1" customWidth="1"/>
    <col min="11" max="11" width="13.5703125" bestFit="1" customWidth="1"/>
    <col min="12" max="12" width="12.7109375" bestFit="1" customWidth="1"/>
    <col min="13" max="13" width="13.5703125" bestFit="1" customWidth="1"/>
    <col min="14" max="14" width="12.7109375" bestFit="1" customWidth="1"/>
    <col min="15" max="15" width="10.140625" bestFit="1" customWidth="1"/>
    <col min="16" max="16" width="11.42578125" bestFit="1" customWidth="1"/>
    <col min="17" max="17" width="14.140625" bestFit="1" customWidth="1"/>
    <col min="18" max="19" width="16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31</v>
      </c>
      <c r="O1" t="s">
        <v>31</v>
      </c>
      <c r="P1" t="s">
        <v>12</v>
      </c>
      <c r="Q1" t="s">
        <v>30</v>
      </c>
      <c r="R1" t="s">
        <v>13</v>
      </c>
      <c r="S1" t="s">
        <v>14</v>
      </c>
    </row>
    <row r="2" spans="1:19" x14ac:dyDescent="0.25">
      <c r="A2" t="s">
        <v>15</v>
      </c>
      <c r="B2" t="s">
        <v>16</v>
      </c>
      <c r="C2" t="s">
        <v>17</v>
      </c>
      <c r="D2">
        <v>5.5555555559999998</v>
      </c>
      <c r="E2">
        <v>18.88888889</v>
      </c>
      <c r="F2">
        <v>84.581999999999994</v>
      </c>
      <c r="G2">
        <v>0.9</v>
      </c>
      <c r="H2">
        <v>93.217999999999989</v>
      </c>
      <c r="I2">
        <v>109.72799999999999</v>
      </c>
      <c r="J2">
        <f>((0.03)*(H2))-((P$2)/(365))</f>
        <v>-0.49710931506849398</v>
      </c>
      <c r="K2" t="b">
        <f>J2&gt;0</f>
        <v>0</v>
      </c>
      <c r="L2">
        <f>(0.03*(I2))-((P$2)/(365))</f>
        <v>-1.8093150684936887E-3</v>
      </c>
      <c r="M2" t="b">
        <f>L2&gt;0</f>
        <v>0</v>
      </c>
      <c r="N2">
        <f>(0.03*(G2))-((Q$2)/(365))</f>
        <v>-0.17409589041095894</v>
      </c>
      <c r="O2" t="b">
        <v>0</v>
      </c>
      <c r="P2">
        <f>SUM(F2:F13)</f>
        <v>1202.182</v>
      </c>
      <c r="Q2">
        <v>73.400000000000006</v>
      </c>
      <c r="R2">
        <f>SUM(I2:I13)</f>
        <v>1531.1119999999999</v>
      </c>
      <c r="S2">
        <f>SUM(H2:H13)</f>
        <v>1468.3739999999998</v>
      </c>
    </row>
    <row r="3" spans="1:19" x14ac:dyDescent="0.25">
      <c r="A3" t="s">
        <v>15</v>
      </c>
      <c r="B3" t="s">
        <v>16</v>
      </c>
      <c r="C3" t="s">
        <v>18</v>
      </c>
      <c r="D3">
        <v>7.2222222220000001</v>
      </c>
      <c r="E3">
        <v>21.11111111</v>
      </c>
      <c r="F3">
        <v>81.28</v>
      </c>
      <c r="G3">
        <v>2</v>
      </c>
      <c r="H3">
        <v>48.005999999999993</v>
      </c>
      <c r="I3">
        <v>40.131999999999998</v>
      </c>
      <c r="J3">
        <f t="shared" ref="J3:J13" si="0">((0.03)*(H3))-((P$2)/(365))</f>
        <v>-1.8534693150684936</v>
      </c>
      <c r="K3" t="b">
        <f t="shared" ref="K3:K13" si="1">J3&gt;0</f>
        <v>0</v>
      </c>
      <c r="L3">
        <f t="shared" ref="L3:L13" si="2">(0.03*(I3))-((P$2)/(365))</f>
        <v>-2.0896893150684934</v>
      </c>
      <c r="M3" t="b">
        <f t="shared" ref="M3:M13" si="3">L3&gt;0</f>
        <v>0</v>
      </c>
      <c r="N3">
        <f t="shared" ref="N3:N13" si="4">(0.03*(G3))-((Q$2)/(365))</f>
        <v>-0.14109589041095894</v>
      </c>
      <c r="O3" t="b">
        <v>0</v>
      </c>
    </row>
    <row r="4" spans="1:19" x14ac:dyDescent="0.25">
      <c r="A4" t="s">
        <v>15</v>
      </c>
      <c r="B4" t="s">
        <v>16</v>
      </c>
      <c r="C4" t="s">
        <v>19</v>
      </c>
      <c r="D4">
        <v>10</v>
      </c>
      <c r="E4">
        <v>23.88888889</v>
      </c>
      <c r="F4">
        <v>109.982</v>
      </c>
      <c r="G4">
        <v>3.2</v>
      </c>
      <c r="H4">
        <v>30.479999999999997</v>
      </c>
      <c r="I4">
        <v>61.213999999999999</v>
      </c>
      <c r="J4">
        <f t="shared" si="0"/>
        <v>-2.3792493150684937</v>
      </c>
      <c r="K4" t="b">
        <f t="shared" si="1"/>
        <v>0</v>
      </c>
      <c r="L4">
        <f t="shared" si="2"/>
        <v>-1.4572293150684934</v>
      </c>
      <c r="M4" t="b">
        <f t="shared" si="3"/>
        <v>0</v>
      </c>
      <c r="N4">
        <f t="shared" si="4"/>
        <v>-0.10509589041095893</v>
      </c>
      <c r="O4" t="b">
        <v>0</v>
      </c>
    </row>
    <row r="5" spans="1:19" x14ac:dyDescent="0.25">
      <c r="A5" t="s">
        <v>15</v>
      </c>
      <c r="B5" t="s">
        <v>16</v>
      </c>
      <c r="C5" t="s">
        <v>20</v>
      </c>
      <c r="D5">
        <v>12.777777779999999</v>
      </c>
      <c r="E5">
        <v>26.666666670000001</v>
      </c>
      <c r="F5">
        <v>67.817999999999998</v>
      </c>
      <c r="G5">
        <v>2.8</v>
      </c>
      <c r="H5">
        <v>61.722000000000001</v>
      </c>
      <c r="I5">
        <v>190.24600000000001</v>
      </c>
      <c r="J5">
        <f t="shared" si="0"/>
        <v>-1.4419893150684935</v>
      </c>
      <c r="K5" t="b">
        <f t="shared" si="1"/>
        <v>0</v>
      </c>
      <c r="L5">
        <f t="shared" si="2"/>
        <v>2.4137306849315063</v>
      </c>
      <c r="M5" t="b">
        <f t="shared" si="3"/>
        <v>1</v>
      </c>
      <c r="N5">
        <f t="shared" si="4"/>
        <v>-0.11709589041095894</v>
      </c>
      <c r="O5" t="b">
        <v>0</v>
      </c>
    </row>
    <row r="6" spans="1:19" x14ac:dyDescent="0.25">
      <c r="A6" t="s">
        <v>15</v>
      </c>
      <c r="B6" t="s">
        <v>16</v>
      </c>
      <c r="C6" t="s">
        <v>21</v>
      </c>
      <c r="D6">
        <v>16.666666670000001</v>
      </c>
      <c r="E6">
        <v>30.555555559999998</v>
      </c>
      <c r="F6">
        <v>62.991999999999997</v>
      </c>
      <c r="G6">
        <v>7.2</v>
      </c>
      <c r="H6">
        <v>93.217999999999989</v>
      </c>
      <c r="I6">
        <v>212.852</v>
      </c>
      <c r="J6">
        <f t="shared" si="0"/>
        <v>-0.49710931506849398</v>
      </c>
      <c r="K6" t="b">
        <f t="shared" si="1"/>
        <v>0</v>
      </c>
      <c r="L6">
        <f t="shared" si="2"/>
        <v>3.0919106849315066</v>
      </c>
      <c r="M6" t="b">
        <f t="shared" si="3"/>
        <v>1</v>
      </c>
      <c r="N6">
        <f t="shared" si="4"/>
        <v>1.4904109589041065E-2</v>
      </c>
      <c r="O6" t="b">
        <v>1</v>
      </c>
    </row>
    <row r="7" spans="1:19" x14ac:dyDescent="0.25">
      <c r="A7" t="s">
        <v>15</v>
      </c>
      <c r="B7" t="s">
        <v>16</v>
      </c>
      <c r="C7" t="s">
        <v>22</v>
      </c>
      <c r="D7">
        <v>20.555555559999998</v>
      </c>
      <c r="E7">
        <v>32.222222219999999</v>
      </c>
      <c r="F7">
        <v>180.84800000000001</v>
      </c>
      <c r="G7">
        <v>12.8</v>
      </c>
      <c r="H7">
        <v>299.21199999999999</v>
      </c>
      <c r="I7">
        <v>140.97</v>
      </c>
      <c r="J7">
        <f t="shared" si="0"/>
        <v>5.6827106849315063</v>
      </c>
      <c r="K7" t="b">
        <f t="shared" si="1"/>
        <v>1</v>
      </c>
      <c r="L7">
        <f t="shared" si="2"/>
        <v>0.93545068493150652</v>
      </c>
      <c r="M7" t="b">
        <f t="shared" si="3"/>
        <v>1</v>
      </c>
      <c r="N7">
        <f t="shared" si="4"/>
        <v>0.18290410958904108</v>
      </c>
      <c r="O7" t="b">
        <v>1</v>
      </c>
    </row>
    <row r="8" spans="1:19" x14ac:dyDescent="0.25">
      <c r="A8" t="s">
        <v>15</v>
      </c>
      <c r="B8" t="s">
        <v>16</v>
      </c>
      <c r="C8" t="s">
        <v>23</v>
      </c>
      <c r="D8">
        <v>21.666666670000001</v>
      </c>
      <c r="E8">
        <v>32.777777780000001</v>
      </c>
      <c r="F8">
        <v>154.178</v>
      </c>
      <c r="G8">
        <v>16.399999999999999</v>
      </c>
      <c r="H8">
        <v>197.35799999999998</v>
      </c>
      <c r="I8">
        <v>169.92599999999999</v>
      </c>
      <c r="J8">
        <f t="shared" si="0"/>
        <v>2.6270906849315061</v>
      </c>
      <c r="K8" t="b">
        <f t="shared" si="1"/>
        <v>1</v>
      </c>
      <c r="L8">
        <f t="shared" si="2"/>
        <v>1.804130684931506</v>
      </c>
      <c r="M8" t="b">
        <f t="shared" si="3"/>
        <v>1</v>
      </c>
      <c r="N8">
        <f t="shared" si="4"/>
        <v>0.290904109589041</v>
      </c>
      <c r="O8" t="b">
        <v>1</v>
      </c>
    </row>
    <row r="9" spans="1:19" x14ac:dyDescent="0.25">
      <c r="A9" t="s">
        <v>15</v>
      </c>
      <c r="B9" t="s">
        <v>16</v>
      </c>
      <c r="C9" t="s">
        <v>24</v>
      </c>
      <c r="D9">
        <v>22.222222219999999</v>
      </c>
      <c r="E9">
        <v>32.222222219999999</v>
      </c>
      <c r="F9">
        <v>162.30600000000001</v>
      </c>
      <c r="G9">
        <v>15</v>
      </c>
      <c r="H9">
        <v>212.08999999999997</v>
      </c>
      <c r="I9">
        <v>220.726</v>
      </c>
      <c r="J9">
        <f t="shared" si="0"/>
        <v>3.069050684931506</v>
      </c>
      <c r="K9" t="b">
        <f t="shared" si="1"/>
        <v>1</v>
      </c>
      <c r="L9">
        <f t="shared" si="2"/>
        <v>3.328130684931506</v>
      </c>
      <c r="M9" t="b">
        <f t="shared" si="3"/>
        <v>1</v>
      </c>
      <c r="N9">
        <f t="shared" si="4"/>
        <v>0.24890410958904102</v>
      </c>
      <c r="O9" t="b">
        <v>1</v>
      </c>
    </row>
    <row r="10" spans="1:19" x14ac:dyDescent="0.25">
      <c r="A10" t="s">
        <v>15</v>
      </c>
      <c r="B10" t="s">
        <v>16</v>
      </c>
      <c r="C10" t="s">
        <v>25</v>
      </c>
      <c r="D10">
        <v>20.555555559999998</v>
      </c>
      <c r="E10">
        <v>30.555555559999998</v>
      </c>
      <c r="F10">
        <v>112.268</v>
      </c>
      <c r="G10">
        <v>8.1</v>
      </c>
      <c r="H10">
        <v>217.42400000000001</v>
      </c>
      <c r="I10">
        <v>77.977999999999994</v>
      </c>
      <c r="J10">
        <f t="shared" si="0"/>
        <v>3.2290706849315063</v>
      </c>
      <c r="K10" t="b">
        <f t="shared" si="1"/>
        <v>1</v>
      </c>
      <c r="L10">
        <f t="shared" si="2"/>
        <v>-0.95430931506849381</v>
      </c>
      <c r="M10" t="b">
        <f t="shared" si="3"/>
        <v>0</v>
      </c>
      <c r="N10">
        <f t="shared" si="4"/>
        <v>4.1904109589041061E-2</v>
      </c>
      <c r="O10" t="b">
        <v>1</v>
      </c>
    </row>
    <row r="11" spans="1:19" x14ac:dyDescent="0.25">
      <c r="A11" t="s">
        <v>15</v>
      </c>
      <c r="B11" t="s">
        <v>16</v>
      </c>
      <c r="C11" t="s">
        <v>26</v>
      </c>
      <c r="D11">
        <v>15.55555556</v>
      </c>
      <c r="E11">
        <v>27.222222219999999</v>
      </c>
      <c r="F11">
        <v>73.152000000000001</v>
      </c>
      <c r="G11">
        <v>2.6</v>
      </c>
      <c r="H11">
        <v>131.31799999999998</v>
      </c>
      <c r="I11">
        <v>15.494</v>
      </c>
      <c r="J11">
        <f t="shared" si="0"/>
        <v>0.64589068493150581</v>
      </c>
      <c r="K11" t="b">
        <f t="shared" si="1"/>
        <v>1</v>
      </c>
      <c r="L11">
        <f t="shared" si="2"/>
        <v>-2.8288293150684933</v>
      </c>
      <c r="M11" t="b">
        <f t="shared" si="3"/>
        <v>0</v>
      </c>
      <c r="N11">
        <f t="shared" si="4"/>
        <v>-0.12309589041095893</v>
      </c>
      <c r="O11" t="b">
        <v>0</v>
      </c>
    </row>
    <row r="12" spans="1:19" x14ac:dyDescent="0.25">
      <c r="A12" t="s">
        <v>15</v>
      </c>
      <c r="B12" t="s">
        <v>16</v>
      </c>
      <c r="C12" t="s">
        <v>27</v>
      </c>
      <c r="D12">
        <v>10.55555556</v>
      </c>
      <c r="E12">
        <v>23.333333329999999</v>
      </c>
      <c r="F12">
        <v>52.323999999999998</v>
      </c>
      <c r="G12">
        <v>1.2</v>
      </c>
      <c r="H12">
        <v>42.417999999999999</v>
      </c>
      <c r="I12">
        <v>71.373999999999995</v>
      </c>
      <c r="J12">
        <f t="shared" si="0"/>
        <v>-2.0211093150684931</v>
      </c>
      <c r="K12" t="b">
        <f t="shared" si="1"/>
        <v>0</v>
      </c>
      <c r="L12">
        <f t="shared" si="2"/>
        <v>-1.1524293150684937</v>
      </c>
      <c r="M12" t="b">
        <f t="shared" si="3"/>
        <v>0</v>
      </c>
      <c r="N12">
        <f t="shared" si="4"/>
        <v>-0.16509589041095893</v>
      </c>
      <c r="O12" t="b">
        <v>0</v>
      </c>
    </row>
    <row r="13" spans="1:19" x14ac:dyDescent="0.25">
      <c r="A13" t="s">
        <v>15</v>
      </c>
      <c r="B13" t="s">
        <v>16</v>
      </c>
      <c r="C13" t="s">
        <v>28</v>
      </c>
      <c r="D13">
        <v>6.6666666670000003</v>
      </c>
      <c r="E13">
        <v>20</v>
      </c>
      <c r="F13">
        <v>60.451999999999998</v>
      </c>
      <c r="G13">
        <v>1.2</v>
      </c>
      <c r="H13">
        <v>41.91</v>
      </c>
      <c r="I13">
        <v>220.47200000000001</v>
      </c>
      <c r="J13">
        <f t="shared" si="0"/>
        <v>-2.0363493150684935</v>
      </c>
      <c r="K13" t="b">
        <f t="shared" si="1"/>
        <v>0</v>
      </c>
      <c r="L13">
        <f t="shared" si="2"/>
        <v>3.3205106849315067</v>
      </c>
      <c r="M13" s="1" t="b">
        <f t="shared" si="3"/>
        <v>1</v>
      </c>
      <c r="N13">
        <f t="shared" si="4"/>
        <v>-0.16509589041095893</v>
      </c>
      <c r="O13" t="b">
        <v>0</v>
      </c>
    </row>
    <row r="16" spans="1:19" x14ac:dyDescent="0.25">
      <c r="M16" s="1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GNV_rain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gagemo93@live.com</cp:lastModifiedBy>
  <dcterms:created xsi:type="dcterms:W3CDTF">2020-06-29T20:25:53Z</dcterms:created>
  <dcterms:modified xsi:type="dcterms:W3CDTF">2020-06-29T21:26:58Z</dcterms:modified>
</cp:coreProperties>
</file>