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ronm\OneDrive\Desktop\First Case Study\"/>
    </mc:Choice>
  </mc:AlternateContent>
  <xr:revisionPtr revIDLastSave="0" documentId="13_ncr:1_{D8F44516-152A-41EF-BF90-26CA16133A1D}" xr6:coauthVersionLast="47" xr6:coauthVersionMax="47" xr10:uidLastSave="{00000000-0000-0000-0000-000000000000}"/>
  <bookViews>
    <workbookView xWindow="4095" yWindow="4635" windowWidth="31890" windowHeight="15345" activeTab="1" xr2:uid="{B44C775D-52E3-4244-9BBB-5BED955BB809}"/>
  </bookViews>
  <sheets>
    <sheet name="Sheet2" sheetId="2" r:id="rId1"/>
    <sheet name="Sheet1" sheetId="1" r:id="rId2"/>
  </sheets>
  <definedNames>
    <definedName name="_xlnm._FilterDatabase" localSheetId="1" hidden="1">Sheet1!$E$11:$G$25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11" i="1"/>
  <c r="M21" i="1"/>
  <c r="M20" i="1"/>
  <c r="M19" i="1"/>
</calcChain>
</file>

<file path=xl/sharedStrings.xml><?xml version="1.0" encoding="utf-8"?>
<sst xmlns="http://schemas.openxmlformats.org/spreadsheetml/2006/main" count="67" uniqueCount="22">
  <si>
    <t>Customer</t>
  </si>
  <si>
    <t>Friday</t>
  </si>
  <si>
    <t>Monday</t>
  </si>
  <si>
    <t>Saturday</t>
  </si>
  <si>
    <t>Sunday</t>
  </si>
  <si>
    <t>Thursday</t>
  </si>
  <si>
    <t>Tuesday</t>
  </si>
  <si>
    <t>Wednesday</t>
  </si>
  <si>
    <t>Subscriber</t>
  </si>
  <si>
    <t>Percentage</t>
  </si>
  <si>
    <t>User Counts</t>
  </si>
  <si>
    <t>Day of Week</t>
  </si>
  <si>
    <t>User Type</t>
  </si>
  <si>
    <t>Sum of Percentage</t>
  </si>
  <si>
    <t>Row Labels</t>
  </si>
  <si>
    <t>Grand Total</t>
  </si>
  <si>
    <t>Column Labels</t>
  </si>
  <si>
    <t>A: 1-60 Minutes</t>
  </si>
  <si>
    <t>B: 60-300 Minutes</t>
  </si>
  <si>
    <t>C: 300-1500 Minutes</t>
  </si>
  <si>
    <t>Time Range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</si>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</sst>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10"/>
      <color rgb="FF000000"/>
      <name val="Lucida Sans"/>
      <family val="2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2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9" fontId="0" fillId="0" borderId="0" xfId="1" applyFont="1"/>
    <xf numFmtId="0" fontId="2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/>
    </xf>
    <xf numFmtId="0" fontId="4" fillId="3" borderId="0" xfId="0" applyFont="1" applyFill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[Charts.xlsx]Sheet2!PivotTable15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Rides (User Type by Day of Week)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Subscriber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Sheet2!$B$3:$B$10</c:f>
              <c:numCache>
                <c:formatCode>0%</c:formatCode>
                <c:ptCount val="7"/>
                <c:pt idx="0">
                  <c:v>0.45822178505752043</c:v>
                </c:pt>
                <c:pt idx="1">
                  <c:v>0.73976482554825806</c:v>
                </c:pt>
                <c:pt idx="2">
                  <c:v>0.8060914159635052</c:v>
                </c:pt>
                <c:pt idx="3">
                  <c:v>0.81194753900029948</c:v>
                </c:pt>
                <c:pt idx="4">
                  <c:v>0.78551629562629477</c:v>
                </c:pt>
                <c:pt idx="5">
                  <c:v>0.70944672192465363</c:v>
                </c:pt>
                <c:pt idx="6">
                  <c:v>0.46301116713746404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1E-4DA5-810E-59CAB5433BEC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Sheet2!$C$3:$C$10</c:f>
              <c:numCache>
                <c:formatCode>0%</c:formatCode>
                <c:ptCount val="7"/>
                <c:pt idx="0">
                  <c:v>0.54177821494247957</c:v>
                </c:pt>
                <c:pt idx="1">
                  <c:v>0.26023517445174188</c:v>
                </c:pt>
                <c:pt idx="2">
                  <c:v>0.19390858403649483</c:v>
                </c:pt>
                <c:pt idx="3">
                  <c:v>0.18805246099970052</c:v>
                </c:pt>
                <c:pt idx="4">
                  <c:v>0.21448370437370526</c:v>
                </c:pt>
                <c:pt idx="5">
                  <c:v>0.29055327807534637</c:v>
                </c:pt>
                <c:pt idx="6">
                  <c:v>0.53698883286253596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1E-4DA5-810E-59CAB5433B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10748000"/>
        <c:axId val="810749440"/>
      </c:barChart>
      <c:catAx>
        <c:axId val="8107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749440"/>
        <c:crosses val="autoZero"/>
        <c:auto val="1"/>
        <c:lblAlgn val="ctr"/>
        <c:lblOffset val="100"/>
        <c:noMultiLvlLbl val="0"/>
      </c:catAx>
      <c:valAx>
        <c:axId val="8107494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8107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3</xdr:row>
      <xdr:rowOff>133350</xdr:rowOff>
    </xdr:from>
    <xdr:to>
      <xdr:col>17</xdr:col>
      <xdr:colOff>276225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B5EDE-4FDD-4F7B-9F09-200B5809A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on Briggs" refreshedDate="45519.734618402777" createdVersion="8" refreshedVersion="8" minRefreshableVersion="3" recordCount="14" xr:uid="{382F3B20-4BA6-442B-9619-1408D9BAC45D}">
  <cacheSource type="worksheet">
    <worksheetSource ref="E11:H25" sheet="Sheet1"/>
  </cacheSource>
  <cacheFields count="4">
    <cacheField name="User Type" numFmtId="0">
      <sharedItems count="2">
        <s v="Customer"/>
        <s v="Subscriber"/>
      </sharedItems>
    </cacheField>
    <cacheField name="Day of Week" numFmtId="0">
      <sharedItems count="7">
        <s v="Friday"/>
        <s v="Monday"/>
        <s v="Saturday"/>
        <s v="Sunday"/>
        <s v="Thursday"/>
        <s v="Tuesday"/>
        <s v="Wednesday"/>
      </sharedItems>
    </cacheField>
    <cacheField name="User Counts" numFmtId="0">
      <sharedItems containsSemiMixedTypes="0" containsString="0" containsNumber="1" containsInteger="1" minValue="63419" maxValue="273822" count="14">
        <n v="106810"/>
        <n v="260799"/>
        <n v="89034"/>
        <n v="253095"/>
        <n v="203406"/>
        <n v="175384"/>
        <n v="190026"/>
        <n v="160719"/>
        <n v="73510"/>
        <n v="269220"/>
        <n v="65035"/>
        <n v="270355"/>
        <n v="63419"/>
        <n v="273822"/>
      </sharedItems>
    </cacheField>
    <cacheField name="Percentage" numFmtId="9">
      <sharedItems containsSemiMixedTypes="0" containsString="0" containsNumber="1" minValue="0.18805246099970052" maxValue="0.81194753900029948" count="14">
        <n v="0.29055327807534637"/>
        <n v="0.70944672192465363"/>
        <n v="0.26023517445174188"/>
        <n v="0.73976482554825806"/>
        <n v="0.53698883286253596"/>
        <n v="0.46301116713746404"/>
        <n v="0.54177821494247957"/>
        <n v="0.45822178505752043"/>
        <n v="0.21448370437370526"/>
        <n v="0.78551629562629477"/>
        <n v="0.19390858403649483"/>
        <n v="0.8060914159635052"/>
        <n v="0.18805246099970052"/>
        <n v="0.811947539000299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</r>
  <r>
    <x v="1"/>
    <x v="0"/>
    <x v="1"/>
    <x v="1"/>
  </r>
  <r>
    <x v="0"/>
    <x v="1"/>
    <x v="2"/>
    <x v="2"/>
  </r>
  <r>
    <x v="1"/>
    <x v="1"/>
    <x v="3"/>
    <x v="3"/>
  </r>
  <r>
    <x v="0"/>
    <x v="2"/>
    <x v="4"/>
    <x v="4"/>
  </r>
  <r>
    <x v="1"/>
    <x v="2"/>
    <x v="5"/>
    <x v="5"/>
  </r>
  <r>
    <x v="0"/>
    <x v="3"/>
    <x v="6"/>
    <x v="6"/>
  </r>
  <r>
    <x v="1"/>
    <x v="3"/>
    <x v="7"/>
    <x v="7"/>
  </r>
  <r>
    <x v="0"/>
    <x v="4"/>
    <x v="8"/>
    <x v="8"/>
  </r>
  <r>
    <x v="1"/>
    <x v="4"/>
    <x v="9"/>
    <x v="9"/>
  </r>
  <r>
    <x v="0"/>
    <x v="5"/>
    <x v="10"/>
    <x v="10"/>
  </r>
  <r>
    <x v="1"/>
    <x v="5"/>
    <x v="11"/>
    <x v="11"/>
  </r>
  <r>
    <x v="0"/>
    <x v="6"/>
    <x v="12"/>
    <x v="12"/>
  </r>
  <r>
    <x v="1"/>
    <x v="6"/>
    <x v="1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40780-F9F7-492D-861B-1816E7C551B4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D10" firstHeaderRow="1" firstDataRow="2" firstDataCol="1"/>
  <pivotFields count="4">
    <pivotField axis="axisCol" showAll="0" sortType="descending">
      <items count="3">
        <item x="1"/>
        <item x="0"/>
        <item t="default"/>
      </items>
    </pivotField>
    <pivotField axis="axisRow" showAll="0">
      <items count="8">
        <item x="3"/>
        <item x="1"/>
        <item x="5"/>
        <item x="6"/>
        <item x="4"/>
        <item x="0"/>
        <item x="2"/>
        <item t="default"/>
      </items>
    </pivotField>
    <pivotField showAll="0">
      <items count="15">
        <item x="12"/>
        <item x="10"/>
        <item x="8"/>
        <item x="2"/>
        <item x="0"/>
        <item x="7"/>
        <item x="5"/>
        <item x="6"/>
        <item x="4"/>
        <item x="3"/>
        <item x="1"/>
        <item x="9"/>
        <item x="11"/>
        <item x="13"/>
        <item t="default"/>
      </items>
    </pivotField>
    <pivotField dataField="1" numFmtId="9" showAll="0">
      <items count="15">
        <item x="12"/>
        <item x="10"/>
        <item x="8"/>
        <item x="2"/>
        <item x="0"/>
        <item x="7"/>
        <item x="5"/>
        <item x="4"/>
        <item x="6"/>
        <item x="1"/>
        <item x="3"/>
        <item x="9"/>
        <item x="11"/>
        <item x="1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Percentage" fld="3" baseField="0" baseItem="0"/>
  </dataFields>
  <formats count="1">
    <format dxfId="0">
      <pivotArea collapsedLevelsAreSubtotals="1" fieldPosition="0">
        <references count="2">
          <reference field="0" count="0" selected="0"/>
          <reference field="1" count="0"/>
        </references>
      </pivotArea>
    </format>
  </formats>
  <chartFormats count="7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30E7-88F1-4BB2-ACB3-48BAED6C661E}">
  <dimension ref="A1:D32"/>
  <sheetViews>
    <sheetView topLeftCell="A13" workbookViewId="0">
      <selection activeCell="F31" sqref="F31"/>
    </sheetView>
  </sheetViews>
  <sheetFormatPr defaultRowHeight="15" x14ac:dyDescent="0.25"/>
  <cols>
    <col min="1" max="1" width="18.140625" bestFit="1" customWidth="1"/>
    <col min="2" max="2" width="16.85546875" bestFit="1" customWidth="1"/>
    <col min="3" max="3" width="12" bestFit="1" customWidth="1"/>
    <col min="4" max="4" width="11.28515625" bestFit="1" customWidth="1"/>
  </cols>
  <sheetData>
    <row r="1" spans="1:4" x14ac:dyDescent="0.25">
      <c r="A1" s="11" t="s">
        <v>13</v>
      </c>
      <c r="B1" s="11" t="s">
        <v>16</v>
      </c>
    </row>
    <row r="2" spans="1:4" x14ac:dyDescent="0.25">
      <c r="A2" s="11" t="s">
        <v>14</v>
      </c>
      <c r="B2" t="s">
        <v>8</v>
      </c>
      <c r="C2" t="s">
        <v>0</v>
      </c>
      <c r="D2" t="s">
        <v>15</v>
      </c>
    </row>
    <row r="3" spans="1:4" x14ac:dyDescent="0.25">
      <c r="A3" s="12" t="s">
        <v>4</v>
      </c>
      <c r="B3" s="13">
        <v>0.45822178505752043</v>
      </c>
      <c r="C3" s="13">
        <v>0.54177821494247957</v>
      </c>
      <c r="D3">
        <v>1</v>
      </c>
    </row>
    <row r="4" spans="1:4" x14ac:dyDescent="0.25">
      <c r="A4" s="12" t="s">
        <v>2</v>
      </c>
      <c r="B4" s="13">
        <v>0.73976482554825806</v>
      </c>
      <c r="C4" s="13">
        <v>0.26023517445174188</v>
      </c>
      <c r="D4">
        <v>1</v>
      </c>
    </row>
    <row r="5" spans="1:4" x14ac:dyDescent="0.25">
      <c r="A5" s="12" t="s">
        <v>6</v>
      </c>
      <c r="B5" s="13">
        <v>0.8060914159635052</v>
      </c>
      <c r="C5" s="13">
        <v>0.19390858403649483</v>
      </c>
      <c r="D5">
        <v>1</v>
      </c>
    </row>
    <row r="6" spans="1:4" x14ac:dyDescent="0.25">
      <c r="A6" s="12" t="s">
        <v>7</v>
      </c>
      <c r="B6" s="13">
        <v>0.81194753900029948</v>
      </c>
      <c r="C6" s="13">
        <v>0.18805246099970052</v>
      </c>
      <c r="D6">
        <v>1</v>
      </c>
    </row>
    <row r="7" spans="1:4" x14ac:dyDescent="0.25">
      <c r="A7" s="12" t="s">
        <v>5</v>
      </c>
      <c r="B7" s="13">
        <v>0.78551629562629477</v>
      </c>
      <c r="C7" s="13">
        <v>0.21448370437370526</v>
      </c>
      <c r="D7">
        <v>1</v>
      </c>
    </row>
    <row r="8" spans="1:4" x14ac:dyDescent="0.25">
      <c r="A8" s="12" t="s">
        <v>1</v>
      </c>
      <c r="B8" s="13">
        <v>0.70944672192465363</v>
      </c>
      <c r="C8" s="13">
        <v>0.29055327807534637</v>
      </c>
      <c r="D8">
        <v>1</v>
      </c>
    </row>
    <row r="9" spans="1:4" x14ac:dyDescent="0.25">
      <c r="A9" s="12" t="s">
        <v>3</v>
      </c>
      <c r="B9" s="13">
        <v>0.46301116713746404</v>
      </c>
      <c r="C9" s="13">
        <v>0.53698883286253596</v>
      </c>
      <c r="D9">
        <v>1</v>
      </c>
    </row>
    <row r="10" spans="1:4" x14ac:dyDescent="0.25">
      <c r="A10" s="12" t="s">
        <v>15</v>
      </c>
      <c r="B10">
        <v>4.7739997502579952</v>
      </c>
      <c r="C10">
        <v>2.2260002497420044</v>
      </c>
      <c r="D10">
        <v>7</v>
      </c>
    </row>
    <row r="31" spans="1:3" x14ac:dyDescent="0.25">
      <c r="A31" s="14" t="s">
        <v>8</v>
      </c>
      <c r="B31" s="15">
        <v>1663394</v>
      </c>
      <c r="C31" s="16">
        <v>0.67765459127511474</v>
      </c>
    </row>
    <row r="32" spans="1:3" x14ac:dyDescent="0.25">
      <c r="A32" s="14" t="s">
        <v>0</v>
      </c>
      <c r="B32" s="15">
        <v>791240</v>
      </c>
      <c r="C32" s="16">
        <v>0.32234540872488526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AE034-C5A5-4D1F-A46F-C9DA4A632C13}">
  <dimension ref="D9:O25"/>
  <sheetViews>
    <sheetView tabSelected="1" topLeftCell="A8" zoomScale="175" zoomScaleNormal="175" workbookViewId="0">
      <selection activeCell="O11" sqref="O11:O12"/>
    </sheetView>
  </sheetViews>
  <sheetFormatPr defaultRowHeight="15" x14ac:dyDescent="0.25"/>
  <cols>
    <col min="5" max="5" width="8.7109375" bestFit="1" customWidth="1"/>
    <col min="6" max="6" width="10.5703125" bestFit="1" customWidth="1"/>
    <col min="7" max="7" width="9.85546875" bestFit="1" customWidth="1"/>
    <col min="12" max="12" width="16" bestFit="1" customWidth="1"/>
    <col min="13" max="13" width="13.5703125" customWidth="1"/>
  </cols>
  <sheetData>
    <row r="9" spans="4:15" x14ac:dyDescent="0.25">
      <c r="D9" s="1"/>
    </row>
    <row r="10" spans="4:15" ht="15.75" thickBot="1" x14ac:dyDescent="0.3">
      <c r="E10" s="8"/>
      <c r="F10" s="8"/>
      <c r="L10" t="s">
        <v>20</v>
      </c>
      <c r="M10" t="s">
        <v>12</v>
      </c>
      <c r="N10" t="s">
        <v>21</v>
      </c>
      <c r="O10" t="s">
        <v>9</v>
      </c>
    </row>
    <row r="11" spans="4:15" ht="15.75" thickBot="1" x14ac:dyDescent="0.3">
      <c r="D11" s="3"/>
      <c r="E11" s="2" t="s">
        <v>12</v>
      </c>
      <c r="F11" s="7" t="s">
        <v>11</v>
      </c>
      <c r="G11" s="7" t="s">
        <v>10</v>
      </c>
      <c r="H11" s="10" t="s">
        <v>9</v>
      </c>
      <c r="K11" s="4">
        <v>1</v>
      </c>
      <c r="L11" s="17" t="s">
        <v>17</v>
      </c>
      <c r="M11" s="17" t="s">
        <v>0</v>
      </c>
      <c r="N11" s="18">
        <v>744598</v>
      </c>
      <c r="O11" s="19">
        <f>N11/SUM(N11:N12)</f>
        <v>0.30983527837397212</v>
      </c>
    </row>
    <row r="12" spans="4:15" ht="15.75" thickBot="1" x14ac:dyDescent="0.3">
      <c r="D12" s="4">
        <v>1</v>
      </c>
      <c r="E12" s="5" t="s">
        <v>0</v>
      </c>
      <c r="F12" s="5" t="s">
        <v>1</v>
      </c>
      <c r="G12" s="6">
        <v>106810</v>
      </c>
      <c r="H12" s="9">
        <v>0.29055327807534637</v>
      </c>
      <c r="K12" s="4">
        <v>2</v>
      </c>
      <c r="L12" s="17" t="s">
        <v>17</v>
      </c>
      <c r="M12" s="17" t="s">
        <v>8</v>
      </c>
      <c r="N12" s="18">
        <v>1658608</v>
      </c>
      <c r="O12" s="19">
        <f>N12/SUM(N11:N12)</f>
        <v>0.69016472162602793</v>
      </c>
    </row>
    <row r="13" spans="4:15" ht="15.75" thickBot="1" x14ac:dyDescent="0.3">
      <c r="D13" s="4">
        <v>2</v>
      </c>
      <c r="E13" s="5" t="s">
        <v>8</v>
      </c>
      <c r="F13" s="5" t="s">
        <v>1</v>
      </c>
      <c r="G13" s="6">
        <v>260799</v>
      </c>
      <c r="H13" s="9">
        <v>0.70944672192465363</v>
      </c>
      <c r="K13" s="4">
        <v>3</v>
      </c>
      <c r="L13" s="17" t="s">
        <v>18</v>
      </c>
      <c r="M13" s="17" t="s">
        <v>0</v>
      </c>
      <c r="N13" s="18">
        <v>44489</v>
      </c>
      <c r="O13" s="9"/>
    </row>
    <row r="14" spans="4:15" ht="15.75" thickBot="1" x14ac:dyDescent="0.3">
      <c r="D14" s="4">
        <v>3</v>
      </c>
      <c r="E14" s="5" t="s">
        <v>0</v>
      </c>
      <c r="F14" s="5" t="s">
        <v>2</v>
      </c>
      <c r="G14" s="6">
        <v>89034</v>
      </c>
      <c r="H14" s="9">
        <v>0.26023517445174188</v>
      </c>
      <c r="K14" s="4">
        <v>4</v>
      </c>
      <c r="L14" s="17" t="s">
        <v>18</v>
      </c>
      <c r="M14" s="17" t="s">
        <v>8</v>
      </c>
      <c r="N14" s="18">
        <v>3821</v>
      </c>
      <c r="O14" s="9"/>
    </row>
    <row r="15" spans="4:15" ht="15.75" thickBot="1" x14ac:dyDescent="0.3">
      <c r="D15" s="4">
        <v>4</v>
      </c>
      <c r="E15" s="5" t="s">
        <v>8</v>
      </c>
      <c r="F15" s="5" t="s">
        <v>2</v>
      </c>
      <c r="G15" s="6">
        <v>253095</v>
      </c>
      <c r="H15" s="9">
        <v>0.73976482554825806</v>
      </c>
      <c r="K15" s="4">
        <v>5</v>
      </c>
      <c r="L15" s="17" t="s">
        <v>19</v>
      </c>
      <c r="M15" s="17" t="s">
        <v>0</v>
      </c>
      <c r="N15" s="18">
        <v>2153</v>
      </c>
      <c r="O15" s="9"/>
    </row>
    <row r="16" spans="4:15" ht="15.75" thickBot="1" x14ac:dyDescent="0.3">
      <c r="D16" s="4">
        <v>5</v>
      </c>
      <c r="E16" s="5" t="s">
        <v>0</v>
      </c>
      <c r="F16" s="5" t="s">
        <v>3</v>
      </c>
      <c r="G16" s="6">
        <v>203406</v>
      </c>
      <c r="H16" s="9">
        <v>0.53698883286253596</v>
      </c>
      <c r="K16" s="4">
        <v>6</v>
      </c>
      <c r="L16" s="17" t="s">
        <v>19</v>
      </c>
      <c r="M16" s="17" t="s">
        <v>8</v>
      </c>
      <c r="N16" s="18">
        <v>965</v>
      </c>
      <c r="O16" s="9"/>
    </row>
    <row r="17" spans="4:13" ht="15.75" thickBot="1" x14ac:dyDescent="0.3">
      <c r="D17" s="4">
        <v>6</v>
      </c>
      <c r="E17" s="5" t="s">
        <v>8</v>
      </c>
      <c r="F17" s="5" t="s">
        <v>3</v>
      </c>
      <c r="G17" s="6">
        <v>175384</v>
      </c>
      <c r="H17" s="9">
        <v>0.46301116713746404</v>
      </c>
    </row>
    <row r="18" spans="4:13" ht="15.75" thickBot="1" x14ac:dyDescent="0.3">
      <c r="D18" s="4">
        <v>7</v>
      </c>
      <c r="E18" s="5" t="s">
        <v>0</v>
      </c>
      <c r="F18" s="5" t="s">
        <v>4</v>
      </c>
      <c r="G18" s="6">
        <v>190026</v>
      </c>
      <c r="H18" s="9">
        <v>0.54177821494247957</v>
      </c>
    </row>
    <row r="19" spans="4:13" ht="15.75" thickBot="1" x14ac:dyDescent="0.3">
      <c r="D19" s="4">
        <v>8</v>
      </c>
      <c r="E19" s="5" t="s">
        <v>8</v>
      </c>
      <c r="F19" s="5" t="s">
        <v>4</v>
      </c>
      <c r="G19" s="6">
        <v>160719</v>
      </c>
      <c r="H19" s="9">
        <v>0.45822178505752043</v>
      </c>
      <c r="L19" s="17" t="s">
        <v>17</v>
      </c>
      <c r="M19" s="19">
        <f>SUM(N11:N12)/SUM(N11:N16)</f>
        <v>0.97904860765393131</v>
      </c>
    </row>
    <row r="20" spans="4:13" ht="15.75" thickBot="1" x14ac:dyDescent="0.3">
      <c r="D20" s="4">
        <v>9</v>
      </c>
      <c r="E20" s="5" t="s">
        <v>0</v>
      </c>
      <c r="F20" s="5" t="s">
        <v>5</v>
      </c>
      <c r="G20" s="6">
        <v>73510</v>
      </c>
      <c r="H20" s="9">
        <v>0.21448370437370526</v>
      </c>
      <c r="L20" s="17" t="s">
        <v>18</v>
      </c>
      <c r="M20" s="19">
        <f>SUM(N13:N14)/SUM(N11:N16)</f>
        <v>1.9681141872882068E-2</v>
      </c>
    </row>
    <row r="21" spans="4:13" ht="15.75" thickBot="1" x14ac:dyDescent="0.3">
      <c r="D21" s="4">
        <v>10</v>
      </c>
      <c r="E21" s="5" t="s">
        <v>8</v>
      </c>
      <c r="F21" s="5" t="s">
        <v>5</v>
      </c>
      <c r="G21" s="6">
        <v>269220</v>
      </c>
      <c r="H21" s="9">
        <v>0.78551629562629477</v>
      </c>
      <c r="L21" s="17" t="s">
        <v>19</v>
      </c>
      <c r="M21" s="19">
        <f>1-SUM(M19:M20)</f>
        <v>1.2702504731866293E-3</v>
      </c>
    </row>
    <row r="22" spans="4:13" ht="15.75" thickBot="1" x14ac:dyDescent="0.3">
      <c r="D22" s="4">
        <v>11</v>
      </c>
      <c r="E22" s="5" t="s">
        <v>0</v>
      </c>
      <c r="F22" s="5" t="s">
        <v>6</v>
      </c>
      <c r="G22" s="6">
        <v>65035</v>
      </c>
      <c r="H22" s="9">
        <v>0.19390858403649483</v>
      </c>
    </row>
    <row r="23" spans="4:13" ht="15.75" thickBot="1" x14ac:dyDescent="0.3">
      <c r="D23" s="4">
        <v>12</v>
      </c>
      <c r="E23" s="5" t="s">
        <v>8</v>
      </c>
      <c r="F23" s="5" t="s">
        <v>6</v>
      </c>
      <c r="G23" s="6">
        <v>270355</v>
      </c>
      <c r="H23" s="9">
        <v>0.8060914159635052</v>
      </c>
    </row>
    <row r="24" spans="4:13" ht="15.75" thickBot="1" x14ac:dyDescent="0.3">
      <c r="D24" s="4">
        <v>13</v>
      </c>
      <c r="E24" s="5" t="s">
        <v>0</v>
      </c>
      <c r="F24" s="5" t="s">
        <v>7</v>
      </c>
      <c r="G24" s="6">
        <v>63419</v>
      </c>
      <c r="H24" s="9">
        <v>0.18805246099970052</v>
      </c>
    </row>
    <row r="25" spans="4:13" ht="15.75" thickBot="1" x14ac:dyDescent="0.3">
      <c r="D25" s="4">
        <v>14</v>
      </c>
      <c r="E25" s="5" t="s">
        <v>8</v>
      </c>
      <c r="F25" s="5" t="s">
        <v>7</v>
      </c>
      <c r="G25" s="6">
        <v>273822</v>
      </c>
      <c r="H25" s="9">
        <v>0.81194753900029948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Briggs</dc:creator>
  <cp:lastModifiedBy>Jonathon Briggs</cp:lastModifiedBy>
  <dcterms:created xsi:type="dcterms:W3CDTF">2024-08-16T00:35:18Z</dcterms:created>
  <dcterms:modified xsi:type="dcterms:W3CDTF">2024-08-16T01:29:43Z</dcterms:modified>
</cp:coreProperties>
</file>