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bord data" sheetId="1" r:id="rId1"/>
    <sheet name="Sheet1" sheetId="2" r:id="rId2"/>
  </sheets>
  <definedNames>
    <definedName name="_xlnm._FilterDatabase" localSheetId="0" hidden="1">'bord data'!$D$1:$Z$1</definedName>
    <definedName name="_xlnm._FilterDatabase" localSheetId="1" hidden="1">Sheet1!$C$2:$C$502</definedName>
  </definedNames>
  <calcPr calcId="162913"/>
  <fileRecoveryPr autoRecover="0"/>
</workbook>
</file>

<file path=xl/calcChain.xml><?xml version="1.0" encoding="utf-8"?>
<calcChain xmlns="http://schemas.openxmlformats.org/spreadsheetml/2006/main">
  <c r="P2" i="1" l="1"/>
  <c r="Q2" i="1"/>
  <c r="P3" i="1" l="1"/>
  <c r="P502" i="2" l="1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Q3" i="1" l="1"/>
  <c r="P11" i="1"/>
  <c r="Q10" i="1"/>
  <c r="P9" i="1"/>
  <c r="Q8" i="1"/>
  <c r="P8" i="1"/>
  <c r="Q7" i="1"/>
  <c r="P7" i="1"/>
  <c r="Q6" i="1"/>
  <c r="P6" i="1"/>
  <c r="P5" i="1"/>
  <c r="P4" i="1"/>
</calcChain>
</file>

<file path=xl/sharedStrings.xml><?xml version="1.0" encoding="utf-8"?>
<sst xmlns="http://schemas.openxmlformats.org/spreadsheetml/2006/main" count="5643" uniqueCount="2035">
  <si>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</si>
  <si>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</si>
  <si>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</si>
  <si>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</si>
  <si>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</si>
  <si>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</si>
  <si>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</si>
  <si>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</si>
  <si>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</si>
  <si>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</si>
  <si>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</si>
  <si>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</si>
  <si>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</si>
  <si>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</si>
  <si>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</si>
  <si>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</si>
  <si>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</si>
  <si>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</si>
  <si>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</si>
  <si>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</si>
  <si>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</si>
  <si>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</si>
  <si>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</si>
  <si>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</si>
  <si>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</si>
  <si>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</si>
  <si>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</si>
  <si>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</si>
  <si>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</si>
  <si>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</si>
  <si>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</si>
  <si>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</si>
  <si>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</si>
  <si>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</si>
  <si>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</si>
  <si>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</si>
  <si>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</si>
  <si>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</si>
  <si>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</si>
  <si>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</si>
  <si>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</si>
  <si>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</si>
  <si>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</si>
  <si>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</si>
  <si>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</si>
  <si>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</si>
  <si>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</si>
  <si>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</si>
  <si>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</si>
  <si>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</si>
  <si>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</si>
  <si>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</si>
  <si>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</si>
  <si>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</si>
  <si>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</si>
  <si>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</si>
  <si>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</si>
  <si>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</si>
  <si>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</si>
  <si>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</si>
  <si>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</si>
  <si>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</si>
  <si>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</si>
  <si>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</si>
  <si>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</si>
  <si>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</si>
  <si>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</si>
  <si>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</si>
  <si>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</si>
  <si>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</si>
  <si>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</si>
  <si>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</si>
  <si>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</si>
  <si>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</si>
  <si>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</si>
  <si>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</si>
  <si>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</si>
  <si>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</si>
  <si>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</si>
  <si>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</si>
  <si>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</si>
  <si>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</si>
  <si>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</si>
  <si>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</si>
  <si>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</si>
  <si>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</si>
  <si>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</si>
  <si>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</si>
  <si>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</si>
  <si>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</si>
  <si>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</si>
  <si>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</si>
  <si>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</si>
  <si>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</si>
  <si>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</si>
  <si>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</si>
  <si>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</si>
  <si>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</si>
  <si>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</si>
  <si>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</si>
  <si>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</si>
  <si>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</si>
  <si>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</si>
  <si>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</si>
  <si>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</si>
  <si>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</si>
  <si>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</si>
  <si>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</si>
  <si>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</si>
  <si>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</si>
  <si>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</si>
  <si>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</si>
  <si>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</si>
  <si>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</si>
  <si>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</si>
  <si>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</si>
  <si>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</si>
  <si>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</si>
  <si>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</si>
  <si>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</si>
  <si>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</si>
  <si>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</si>
  <si>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</si>
  <si>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</si>
  <si>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</si>
  <si>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</si>
  <si>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</si>
  <si>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</si>
  <si>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</si>
  <si>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</si>
  <si>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</si>
  <si>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</si>
  <si>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</si>
  <si>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</si>
  <si>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</si>
  <si>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</si>
  <si>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</si>
  <si>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</si>
  <si>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</si>
  <si>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</si>
  <si>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</si>
  <si>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</si>
  <si>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</si>
  <si>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</si>
  <si>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</si>
  <si>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</si>
  <si>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</si>
  <si>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</si>
  <si>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</si>
  <si>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</si>
  <si>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</si>
  <si>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</si>
  <si>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</si>
  <si>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</si>
  <si>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</si>
  <si>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</si>
  <si>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</si>
  <si>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</si>
  <si>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</si>
  <si>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</si>
  <si>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</si>
  <si>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</si>
  <si>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</si>
  <si>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</si>
  <si>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</si>
  <si>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</si>
  <si>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</si>
  <si>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</si>
  <si>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</si>
  <si>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</si>
  <si>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</si>
  <si>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</si>
  <si>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</si>
  <si>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</si>
  <si>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</si>
  <si>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</si>
  <si>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</si>
  <si>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</si>
  <si>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</si>
  <si>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</si>
  <si>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</si>
  <si>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</si>
  <si>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</si>
  <si>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</si>
  <si>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</si>
  <si>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</si>
  <si>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</si>
  <si>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</si>
  <si>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</si>
  <si>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</si>
  <si>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</si>
  <si>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</si>
  <si>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</si>
  <si>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</si>
  <si>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</si>
  <si>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</si>
  <si>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</si>
  <si>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</si>
  <si>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</si>
  <si>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</si>
  <si>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</si>
  <si>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</si>
  <si>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</si>
  <si>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</si>
  <si>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</si>
  <si>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</si>
  <si>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</si>
  <si>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</si>
  <si>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</si>
  <si>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</si>
  <si>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</si>
  <si>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</si>
  <si>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</si>
  <si>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</si>
  <si>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</si>
  <si>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</si>
  <si>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</si>
  <si>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</si>
  <si>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</si>
  <si>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</si>
  <si>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</si>
  <si>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</si>
  <si>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</si>
  <si>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</si>
  <si>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</si>
  <si>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</si>
  <si>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</si>
  <si>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</si>
  <si>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</si>
  <si>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</si>
  <si>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</si>
  <si>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</si>
  <si>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</si>
  <si>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</si>
  <si>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</si>
  <si>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</si>
  <si>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</si>
  <si>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</si>
  <si>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</si>
  <si>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</si>
  <si>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</si>
  <si>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</si>
  <si>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</si>
  <si>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</si>
  <si>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</si>
  <si>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</si>
  <si>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</si>
  <si>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</si>
  <si>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</si>
  <si>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</si>
  <si>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</si>
  <si>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</si>
  <si>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</si>
  <si>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</si>
  <si>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</si>
  <si>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</si>
  <si>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</si>
  <si>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</si>
  <si>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</si>
  <si>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</si>
  <si>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</si>
  <si>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</si>
  <si>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</si>
  <si>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</si>
  <si>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</si>
  <si>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</si>
  <si>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</si>
  <si>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</si>
  <si>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</si>
  <si>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</si>
  <si>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</si>
  <si>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</si>
  <si>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</si>
  <si>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</si>
  <si>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</si>
  <si>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</si>
  <si>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</si>
  <si>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</si>
  <si>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</si>
  <si>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</si>
  <si>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</si>
  <si>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</si>
  <si>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</si>
  <si>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</si>
  <si>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</si>
  <si>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</si>
  <si>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</si>
  <si>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</si>
  <si>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</si>
  <si>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</si>
  <si>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</si>
  <si>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</si>
  <si>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</si>
  <si>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</si>
  <si>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</si>
  <si>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</si>
  <si>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</si>
  <si>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</si>
  <si>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</si>
  <si>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</si>
  <si>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</si>
  <si>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</si>
  <si>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</si>
  <si>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</si>
  <si>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</si>
  <si>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</si>
  <si>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</si>
  <si>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</si>
  <si>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</si>
  <si>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</si>
  <si>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</si>
  <si>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</si>
  <si>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</si>
  <si>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</si>
  <si>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</si>
  <si>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</si>
  <si>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</si>
  <si>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</si>
  <si>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</si>
  <si>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</si>
  <si>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</si>
  <si>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</si>
  <si>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</si>
  <si>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</si>
  <si>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</si>
  <si>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</si>
  <si>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</si>
  <si>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</si>
  <si>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</si>
  <si>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</si>
  <si>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</si>
  <si>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</si>
  <si>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</si>
  <si>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</si>
  <si>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</si>
  <si>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</si>
  <si>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</si>
  <si>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</si>
  <si>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</si>
  <si>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</si>
  <si>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</si>
  <si>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</si>
  <si>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</si>
  <si>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</si>
  <si>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</si>
  <si>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</si>
  <si>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</si>
  <si>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</si>
  <si>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</si>
  <si>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</si>
  <si>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</si>
  <si>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</si>
  <si>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</si>
  <si>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</si>
  <si>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</si>
  <si>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</si>
  <si>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</si>
  <si>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</si>
  <si>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</si>
  <si>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</si>
  <si>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</si>
  <si>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</si>
  <si>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</si>
  <si>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</si>
  <si>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</si>
  <si>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</si>
  <si>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</si>
  <si>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</si>
  <si>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</si>
  <si>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</si>
  <si>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</si>
  <si>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</si>
  <si>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</si>
  <si>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</si>
  <si>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</si>
  <si>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</si>
  <si>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</si>
  <si>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</si>
  <si>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</si>
  <si>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</si>
  <si>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</si>
  <si>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</si>
  <si>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</si>
  <si>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</si>
  <si>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</si>
  <si>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</si>
  <si>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</si>
  <si>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</si>
  <si>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</si>
  <si>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</si>
  <si>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</si>
  <si>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</si>
  <si>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</si>
  <si>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</si>
  <si>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</si>
  <si>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</si>
  <si>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</si>
  <si>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</si>
  <si>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</si>
  <si>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</si>
  <si>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</si>
  <si>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</si>
  <si>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</si>
  <si>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</si>
  <si>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</si>
  <si>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</si>
  <si>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</si>
  <si>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</si>
  <si>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</si>
  <si>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</si>
  <si>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</si>
  <si>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</si>
  <si>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</si>
  <si>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</si>
  <si>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</si>
  <si>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</si>
  <si>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</si>
  <si>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</si>
  <si>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</si>
  <si>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</si>
  <si>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</si>
  <si>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</si>
  <si>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</si>
  <si>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</si>
  <si>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</si>
  <si>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</si>
  <si>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</si>
  <si>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</si>
  <si>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</si>
  <si>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</si>
  <si>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</si>
  <si>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</si>
  <si>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</si>
  <si>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</si>
  <si>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</si>
  <si>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</si>
  <si>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</si>
  <si>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</si>
  <si>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</si>
  <si>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</si>
  <si>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</si>
  <si>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</si>
  <si>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</si>
  <si>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</si>
  <si>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</si>
  <si>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</si>
  <si>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</si>
  <si>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</si>
  <si>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</si>
  <si>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</si>
  <si>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</si>
  <si>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</si>
  <si>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</si>
  <si>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</si>
  <si>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</si>
  <si>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</si>
  <si>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</si>
  <si>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</si>
  <si>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</si>
  <si>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</si>
  <si>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</si>
  <si>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</si>
  <si>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</si>
  <si>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</si>
  <si>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</si>
  <si>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</si>
  <si>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</si>
  <si>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</si>
  <si>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</si>
  <si>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</si>
  <si>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</si>
  <si>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</si>
  <si>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</si>
  <si>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</si>
  <si>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</si>
  <si>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</si>
  <si>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</si>
  <si>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</si>
  <si>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</si>
  <si>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</si>
  <si>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</si>
  <si>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</si>
  <si>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</si>
  <si>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</si>
  <si>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</si>
  <si>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</si>
  <si>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</si>
  <si>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</si>
  <si>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</si>
  <si>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</si>
  <si>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</si>
  <si>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</si>
  <si>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</si>
  <si>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</si>
  <si>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</si>
  <si>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</si>
  <si>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</si>
  <si>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</si>
  <si>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</si>
  <si>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</si>
  <si>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</si>
  <si>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</si>
  <si>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</si>
  <si>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</si>
  <si>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</si>
  <si>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</si>
  <si>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</si>
  <si>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</si>
  <si>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</si>
  <si>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</si>
  <si>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</si>
  <si>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</si>
  <si>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</si>
  <si>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</si>
  <si>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</si>
  <si>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</si>
  <si>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</si>
  <si>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</si>
  <si>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</si>
  <si>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</si>
  <si>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</si>
  <si>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</si>
  <si>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</si>
  <si>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</si>
  <si>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</si>
  <si>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</si>
  <si>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</si>
  <si>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</si>
  <si>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</si>
  <si>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</si>
  <si>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</si>
  <si>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</si>
  <si>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</si>
  <si>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</si>
  <si>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</si>
  <si>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</si>
  <si>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</si>
  <si>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</si>
  <si>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</si>
  <si>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</si>
  <si>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</si>
  <si>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</si>
  <si>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</si>
  <si>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</si>
  <si>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</si>
  <si>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</si>
  <si>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</si>
  <si>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</si>
  <si>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</si>
  <si>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</si>
  <si>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</si>
  <si>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</si>
  <si>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</si>
  <si>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</si>
  <si>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</si>
  <si>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</si>
  <si>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</si>
  <si>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</si>
  <si>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</si>
  <si>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</si>
  <si>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</si>
  <si>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</si>
  <si>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</si>
  <si>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</si>
  <si>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</si>
  <si>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</si>
  <si>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</si>
  <si>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</si>
  <si>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</si>
  <si>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</si>
  <si>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</si>
  <si>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</si>
  <si>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</si>
  <si>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</si>
  <si>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</si>
  <si>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</si>
  <si>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</si>
  <si>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</si>
  <si>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</si>
  <si>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</si>
  <si>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</si>
  <si>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</si>
  <si>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</si>
  <si>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</si>
  <si>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</si>
  <si>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</si>
  <si>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</si>
  <si>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</si>
  <si>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</si>
  <si>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</si>
  <si>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</si>
  <si>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</si>
  <si>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</si>
  <si>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</si>
  <si>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</si>
  <si>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</si>
  <si>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</si>
  <si>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</si>
  <si>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</si>
  <si>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</si>
  <si>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</si>
  <si>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</si>
  <si>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</si>
  <si>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</si>
  <si>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</si>
  <si>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</si>
  <si>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</si>
  <si>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</si>
  <si>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</si>
  <si>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</si>
  <si>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</si>
  <si>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</si>
  <si>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</si>
  <si>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</si>
  <si>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</si>
  <si>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</si>
  <si>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</si>
  <si>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</si>
  <si>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</si>
  <si>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</si>
  <si>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</si>
  <si>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</si>
  <si>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</si>
  <si>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</si>
  <si>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</si>
  <si>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</si>
  <si>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</si>
  <si>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</si>
  <si>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</si>
  <si>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</si>
  <si>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</si>
  <si>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</si>
  <si>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</si>
  <si>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</si>
  <si>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</si>
  <si>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</si>
  <si>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</si>
  <si>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</si>
  <si>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</si>
  <si>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</si>
  <si>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</si>
  <si>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</si>
  <si>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</si>
  <si>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</si>
  <si>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</si>
  <si>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</si>
  <si>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</si>
  <si>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</si>
  <si>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</si>
  <si>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</si>
  <si>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</si>
  <si>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</si>
  <si>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</si>
  <si>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</si>
  <si>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</si>
  <si>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</si>
  <si>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</si>
  <si>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</si>
  <si>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</si>
  <si>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</si>
  <si>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</si>
  <si>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</si>
  <si>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</si>
  <si>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</si>
  <si>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</si>
  <si>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</si>
  <si>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</si>
  <si>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</si>
  <si>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</si>
  <si>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</si>
  <si>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</si>
  <si>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</si>
  <si>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</si>
  <si>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</si>
  <si>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</si>
  <si>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</si>
  <si>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</si>
  <si>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</si>
  <si>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</si>
  <si>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</si>
  <si>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</si>
  <si>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</si>
  <si>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</si>
  <si>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</si>
  <si>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</si>
  <si>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</si>
  <si>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</si>
  <si>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</si>
  <si>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</si>
  <si>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</si>
  <si>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</si>
  <si>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</si>
  <si>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</si>
  <si>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</si>
  <si>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</si>
  <si>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</si>
  <si>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</si>
  <si>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</si>
  <si>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</si>
  <si>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</si>
  <si>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</si>
  <si>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</si>
  <si>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</si>
  <si>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</si>
  <si>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</si>
  <si>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</si>
  <si>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</si>
  <si>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</si>
  <si>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</si>
  <si>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</si>
  <si>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</si>
  <si>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</si>
  <si>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</si>
  <si>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</si>
  <si>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</si>
  <si>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</si>
  <si>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</si>
  <si>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</si>
  <si>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</si>
  <si>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</si>
  <si>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</si>
  <si>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</si>
  <si>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</si>
  <si>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</si>
  <si>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</si>
  <si>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</si>
  <si>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</si>
  <si>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</si>
  <si>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</si>
  <si>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</si>
  <si>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</si>
  <si>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</si>
  <si>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</si>
  <si>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</si>
  <si>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</si>
  <si>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</si>
  <si>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</si>
  <si>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</si>
  <si>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</si>
  <si>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</si>
  <si>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</si>
  <si>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</si>
  <si>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</si>
  <si>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</si>
  <si>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</si>
  <si>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</si>
  <si>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</si>
  <si>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</si>
  <si>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</si>
  <si>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</si>
  <si>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</si>
  <si>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</si>
  <si>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</si>
  <si>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</si>
  <si>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</si>
  <si>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</si>
  <si>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</si>
  <si>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</si>
  <si>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</si>
  <si>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</si>
  <si>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</si>
  <si>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</si>
  <si>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</si>
  <si>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</si>
  <si>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</si>
  <si>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</si>
  <si>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</si>
  <si>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</si>
  <si>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</si>
  <si>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</si>
  <si>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</si>
  <si>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</si>
  <si>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</si>
  <si>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</si>
  <si>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</si>
  <si>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</si>
  <si>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</si>
  <si>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</si>
  <si>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</si>
  <si>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</si>
  <si>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</si>
  <si>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</si>
  <si>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</si>
  <si>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</si>
  <si>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</si>
  <si>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</si>
  <si>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</si>
  <si>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</si>
  <si>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</si>
  <si>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</si>
  <si>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</si>
  <si>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</si>
  <si>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</si>
  <si>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</si>
  <si>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</si>
  <si>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</si>
  <si>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</si>
  <si>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</si>
  <si>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</si>
  <si>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</si>
  <si>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</si>
  <si>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</si>
  <si>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</si>
  <si>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</si>
  <si>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</si>
  <si>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</si>
  <si>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</si>
  <si>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</si>
  <si>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</si>
  <si>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</si>
  <si>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</si>
  <si>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</si>
  <si>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</si>
  <si>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</si>
  <si>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</si>
  <si>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</si>
  <si>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</si>
  <si>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</si>
  <si>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</si>
  <si>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</si>
  <si>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</si>
  <si>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</si>
  <si>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</si>
  <si>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</si>
  <si>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</si>
  <si>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</si>
  <si>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</si>
  <si>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</si>
  <si>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</si>
  <si>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</si>
  <si>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</si>
  <si>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</si>
  <si>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</si>
  <si>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</si>
  <si>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</si>
  <si>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</si>
  <si>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</si>
  <si>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</si>
  <si>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</si>
  <si>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</si>
  <si>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</si>
  <si>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</si>
  <si>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</si>
  <si>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</si>
  <si>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</si>
  <si>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</si>
  <si>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</si>
  <si>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</si>
  <si>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</si>
  <si>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</si>
  <si>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</si>
  <si>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</si>
  <si>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</si>
  <si>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</si>
  <si>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</si>
  <si>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</si>
  <si>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</si>
  <si>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</si>
  <si>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</si>
  <si>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</si>
  <si>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</si>
  <si>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</si>
  <si>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</si>
  <si>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</si>
  <si>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</si>
  <si>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</si>
  <si>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</si>
  <si>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</si>
  <si>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</si>
  <si>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</si>
  <si>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</si>
  <si>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</si>
  <si>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</si>
  <si>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</si>
  <si>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</si>
  <si>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</si>
  <si>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</si>
  <si>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</si>
  <si>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</si>
  <si>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</si>
  <si>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</si>
  <si>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</si>
  <si>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</si>
  <si>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</si>
  <si>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</si>
  <si>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</si>
  <si>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</si>
  <si>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</si>
  <si>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</si>
  <si>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</si>
  <si>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</si>
  <si>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</si>
  <si>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</si>
  <si>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</si>
  <si>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</si>
  <si>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</si>
  <si>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</si>
  <si>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</si>
  <si>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</si>
  <si>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</si>
  <si>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</si>
  <si>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</si>
  <si>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</si>
  <si>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</si>
  <si>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</si>
  <si>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</si>
  <si>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</si>
  <si>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</si>
  <si>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</si>
  <si>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</si>
  <si>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</si>
  <si>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</si>
  <si>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</si>
  <si>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</si>
  <si>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</si>
  <si>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</si>
  <si>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</si>
  <si>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</si>
  <si>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</si>
  <si>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</si>
  <si>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</si>
  <si>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</si>
  <si>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</si>
  <si>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</si>
  <si>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</si>
  <si>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</si>
  <si>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</si>
  <si>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</si>
  <si>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</si>
  <si>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</si>
  <si>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</si>
  <si>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</si>
  <si>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</si>
  <si>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</si>
  <si>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</si>
  <si>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</si>
  <si>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</si>
  <si>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</si>
  <si>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</si>
  <si>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</si>
  <si>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</si>
  <si>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</si>
  <si>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</si>
  <si>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</si>
  <si>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</si>
  <si>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</si>
  <si>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</si>
  <si>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</si>
  <si>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</si>
  <si>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</si>
  <si>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</si>
  <si>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</si>
  <si>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</si>
  <si>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</si>
  <si>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</si>
  <si>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</si>
  <si>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</si>
  <si>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</si>
  <si>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</si>
  <si>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</si>
  <si>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</si>
  <si>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</si>
  <si>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</si>
  <si>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</si>
  <si>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</si>
  <si>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</si>
  <si>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</si>
  <si>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</si>
  <si>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</si>
  <si>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</si>
  <si>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</si>
  <si>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</si>
  <si>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</si>
  <si>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</si>
  <si>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</si>
  <si>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</si>
  <si>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</si>
  <si>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</si>
  <si>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</si>
  <si>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</si>
  <si>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</si>
  <si>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</si>
  <si>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</si>
  <si>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</si>
  <si>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</si>
  <si>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</si>
  <si>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</si>
  <si>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</si>
  <si>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</si>
  <si>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</si>
  <si>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</si>
  <si>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</si>
  <si>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</si>
  <si>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</si>
  <si>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</si>
  <si>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</si>
  <si>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</si>
  <si>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</si>
  <si>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</si>
  <si>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</si>
  <si>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</si>
  <si>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</si>
  <si>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</si>
  <si>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</si>
  <si>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</si>
  <si>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</si>
  <si>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</si>
  <si>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</si>
  <si>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</si>
  <si>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</si>
  <si>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</si>
  <si>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</si>
  <si>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</si>
  <si>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</si>
  <si>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</si>
  <si>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</si>
  <si>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</si>
  <si>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</si>
  <si>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</si>
  <si>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</si>
  <si>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</si>
  <si>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</si>
  <si>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</si>
  <si>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</si>
  <si>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</si>
  <si>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</si>
  <si>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</si>
  <si>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</si>
  <si>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</si>
  <si>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</si>
  <si>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</si>
  <si>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</si>
  <si>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</si>
  <si>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</si>
  <si>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</si>
  <si>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</si>
  <si>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</si>
  <si>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</si>
  <si>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</si>
  <si>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</si>
  <si>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</si>
  <si>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</si>
  <si>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</si>
  <si>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</si>
  <si>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</si>
  <si>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</si>
  <si>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</si>
  <si>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</si>
  <si>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</si>
  <si>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</si>
  <si>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</si>
  <si>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</si>
  <si>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</si>
  <si>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</si>
  <si>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</si>
  <si>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</si>
  <si>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</si>
  <si>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</si>
  <si>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</si>
  <si>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</si>
  <si>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</si>
  <si>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</si>
  <si>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</si>
  <si>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</si>
  <si>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</si>
  <si>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</si>
  <si>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</si>
  <si>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</si>
  <si>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</si>
  <si>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</si>
  <si>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</si>
  <si>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</si>
  <si>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</si>
  <si>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</si>
  <si>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</si>
  <si>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</si>
  <si>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</si>
  <si>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</si>
  <si>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</si>
  <si>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</si>
  <si>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</si>
  <si>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</si>
  <si>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</si>
  <si>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</si>
  <si>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</si>
  <si>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</si>
  <si>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</si>
  <si>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</si>
  <si>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</si>
  <si>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</si>
  <si>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</si>
  <si>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</si>
  <si>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</si>
  <si>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</si>
  <si>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</si>
  <si>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</si>
  <si>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</si>
  <si>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</si>
  <si>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</si>
  <si>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</si>
  <si>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</si>
  <si>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</si>
  <si>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</si>
  <si>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</si>
  <si>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</si>
  <si>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</si>
  <si>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</si>
  <si>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</si>
  <si>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</si>
  <si>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</si>
  <si>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</si>
  <si>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</si>
  <si>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</si>
  <si>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</si>
  <si>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</si>
  <si>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</si>
  <si>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</si>
  <si>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</si>
  <si>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</si>
  <si>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</si>
  <si>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</si>
  <si>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</si>
  <si>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</si>
  <si>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</si>
  <si>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</si>
  <si>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</si>
  <si>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</si>
  <si>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</si>
  <si>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</si>
  <si>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</si>
  <si>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</si>
  <si>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</si>
  <si>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</si>
  <si>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</si>
  <si>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</si>
  <si>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</si>
  <si>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</si>
  <si>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</si>
  <si>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</si>
  <si>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</si>
  <si>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</si>
  <si>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</si>
  <si>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</si>
  <si>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</si>
  <si>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</si>
  <si>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</si>
  <si>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</si>
  <si>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</si>
  <si>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</si>
  <si>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</si>
  <si>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</si>
  <si>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</si>
  <si>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</si>
  <si>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</si>
  <si>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</si>
  <si>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</si>
  <si>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</si>
  <si>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</si>
  <si>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</si>
  <si>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</si>
  <si>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</si>
  <si>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</si>
  <si>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</si>
  <si>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</si>
  <si>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</si>
  <si>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</si>
  <si>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</si>
  <si>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</si>
  <si>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</si>
  <si>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</si>
  <si>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</si>
  <si>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</si>
  <si>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</si>
  <si>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</si>
  <si>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</si>
  <si>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</si>
  <si>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</si>
  <si>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</si>
  <si>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</si>
  <si>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</si>
  <si>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</si>
  <si>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</si>
  <si>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</si>
  <si>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</si>
  <si>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</si>
  <si>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</si>
  <si>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</si>
  <si>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</si>
  <si>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</si>
  <si>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</si>
  <si>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</si>
  <si>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</si>
  <si>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</si>
  <si>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</si>
  <si>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</si>
  <si>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</si>
  <si>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</si>
  <si>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</si>
  <si>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</si>
  <si>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</si>
  <si>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</si>
  <si>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</si>
  <si>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</si>
  <si>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</si>
  <si>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</si>
  <si>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</si>
  <si>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</si>
  <si>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</si>
  <si>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</si>
  <si>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</si>
  <si>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</si>
  <si>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</si>
  <si>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</si>
  <si>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</si>
  <si>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</si>
  <si>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</si>
  <si>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</si>
  <si>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</si>
  <si>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</si>
  <si>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</si>
  <si>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</si>
  <si>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</si>
  <si>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</si>
  <si>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</si>
  <si>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</si>
  <si>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</si>
  <si>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</si>
  <si>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</si>
  <si>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</si>
  <si>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</si>
  <si>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</si>
  <si>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</si>
  <si>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</si>
  <si>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</si>
  <si>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</si>
  <si>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</si>
  <si>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</si>
  <si>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</si>
  <si>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</si>
  <si>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</si>
  <si>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</si>
  <si>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</si>
  <si>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</si>
  <si>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</si>
  <si>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</si>
  <si>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</si>
  <si>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</si>
  <si>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</si>
  <si>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</si>
  <si>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</si>
  <si>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</si>
  <si>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</si>
  <si>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</si>
  <si>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</si>
  <si>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</si>
  <si>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</si>
  <si>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</si>
  <si>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</si>
  <si>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</si>
  <si>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</si>
  <si>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</si>
  <si>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</si>
  <si>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</si>
  <si>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</si>
  <si>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</si>
  <si>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</si>
  <si>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</si>
  <si>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</si>
  <si>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</si>
  <si>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</si>
  <si>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</si>
  <si>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</si>
  <si>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</si>
  <si>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</si>
  <si>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</si>
  <si>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</si>
  <si>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</si>
  <si>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</si>
  <si>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</si>
  <si>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</si>
  <si>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</si>
  <si>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</si>
  <si>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</si>
  <si>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</si>
  <si>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</si>
  <si>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</si>
  <si>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</si>
  <si>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</si>
  <si>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</si>
  <si>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</si>
  <si>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</si>
  <si>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</si>
  <si>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</si>
  <si>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</si>
  <si>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</si>
  <si>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</si>
  <si>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</si>
  <si>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</si>
  <si>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</si>
  <si>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</si>
  <si>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</si>
  <si>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</si>
  <si>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</si>
  <si>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</si>
  <si>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</si>
  <si>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</si>
  <si>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</si>
  <si>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</si>
  <si>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</si>
  <si>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</si>
  <si>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</si>
  <si>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</si>
  <si>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</si>
  <si>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</si>
  <si>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</si>
  <si>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</si>
  <si>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</si>
  <si>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</si>
  <si>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</si>
  <si>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</si>
  <si>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</si>
  <si>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</si>
  <si>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</si>
  <si>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</si>
  <si>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</si>
  <si>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</si>
  <si>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</si>
  <si>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</si>
  <si>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</si>
  <si>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</si>
  <si>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</si>
  <si>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</si>
  <si>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</si>
  <si>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</si>
  <si>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</si>
  <si>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</si>
  <si>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</si>
  <si>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</si>
  <si>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</si>
  <si>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</si>
  <si>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</si>
  <si>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</si>
  <si>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</si>
  <si>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</si>
  <si>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</si>
  <si>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</si>
  <si>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</si>
  <si>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</si>
  <si>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</si>
  <si>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</si>
  <si>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</si>
  <si>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</si>
  <si>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</si>
  <si>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</si>
  <si>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</si>
  <si>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</si>
  <si>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</si>
  <si>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</si>
  <si>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</si>
  <si>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</si>
  <si>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</si>
  <si>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</si>
  <si>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</si>
  <si>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</si>
  <si>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</si>
  <si>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</si>
  <si>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</si>
  <si>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</si>
  <si>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</si>
  <si>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</si>
  <si>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</si>
  <si>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</si>
  <si>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</si>
  <si>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</si>
  <si>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</si>
  <si>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</si>
  <si>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</si>
  <si>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</si>
  <si>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</si>
  <si>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</si>
  <si>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</si>
  <si>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</si>
  <si>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</si>
  <si>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</si>
  <si>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</si>
  <si>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</si>
  <si>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</si>
  <si>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</si>
  <si>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</si>
  <si>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</si>
  <si>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</si>
  <si>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</si>
  <si>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</si>
  <si>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</si>
  <si>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</si>
  <si>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</si>
  <si>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</si>
  <si>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</si>
  <si>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</si>
  <si>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</si>
  <si>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</si>
  <si>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</si>
  <si>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</si>
  <si>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</si>
  <si>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</si>
  <si>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</si>
  <si>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</si>
  <si>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</si>
  <si>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</si>
  <si>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</si>
  <si>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</si>
  <si>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</si>
  <si>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</si>
  <si>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</si>
  <si>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</si>
  <si>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</si>
  <si>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</si>
  <si>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</si>
  <si>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</si>
  <si>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</si>
  <si>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</si>
  <si>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</si>
  <si>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</si>
  <si>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</si>
  <si>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</si>
  <si>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</si>
  <si>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</si>
  <si>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</si>
  <si>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</si>
  <si>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</si>
  <si>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</si>
  <si>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</si>
  <si>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</si>
  <si>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</si>
  <si>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</si>
  <si>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</si>
  <si>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</si>
  <si>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</si>
  <si>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</si>
  <si>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</si>
  <si>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</si>
  <si>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</si>
  <si>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</si>
  <si>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</si>
  <si>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</si>
  <si>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</si>
  <si>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</si>
  <si>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</si>
  <si>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</si>
  <si>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</si>
  <si>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</si>
  <si>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</si>
  <si>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</si>
  <si>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</si>
  <si>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</si>
  <si>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</si>
  <si>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</si>
  <si>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</si>
  <si>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</si>
  <si>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</si>
  <si>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</si>
  <si>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</si>
  <si>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</si>
  <si>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</si>
  <si>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</si>
  <si>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</si>
  <si>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</si>
  <si>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</si>
  <si>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</si>
  <si>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</si>
  <si>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</si>
  <si>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</si>
  <si>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</si>
  <si>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</si>
  <si>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</si>
  <si>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</si>
  <si>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</si>
  <si>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</si>
  <si>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</si>
  <si>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</si>
  <si>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</si>
  <si>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</si>
  <si>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</si>
  <si>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</si>
  <si>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</si>
  <si>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</si>
  <si>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</si>
  <si>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</si>
  <si>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</si>
  <si>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</si>
  <si>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</si>
  <si>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</si>
  <si>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</si>
  <si>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</si>
  <si>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</si>
  <si>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</si>
  <si>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</si>
  <si>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</si>
  <si>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</si>
  <si>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</si>
  <si>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</si>
  <si>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</si>
  <si>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</si>
  <si>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</si>
  <si>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</si>
  <si>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</si>
  <si>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</si>
  <si>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</si>
  <si>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</si>
  <si>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</si>
  <si>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</si>
  <si>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</si>
  <si>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</si>
  <si>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</si>
  <si>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</si>
  <si>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</si>
  <si>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</si>
  <si>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</si>
  <si>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</si>
  <si>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</si>
  <si>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</si>
  <si>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</si>
  <si>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</si>
  <si>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</si>
  <si>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</si>
  <si>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</si>
  <si>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</si>
  <si>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</si>
  <si>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</si>
  <si>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</si>
  <si>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</si>
  <si>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</si>
  <si>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</si>
  <si>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</si>
  <si>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</si>
  <si>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</si>
  <si>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</si>
  <si>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</si>
  <si>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</si>
  <si>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</si>
  <si>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</si>
  <si>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</si>
  <si>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</si>
  <si>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</si>
  <si>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</si>
  <si>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</si>
  <si>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</si>
  <si>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</si>
  <si>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</si>
  <si>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</si>
  <si>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</si>
  <si>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</si>
  <si>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</si>
  <si>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</si>
  <si>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</si>
  <si>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</si>
  <si>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</si>
  <si>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</si>
  <si>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</si>
  <si>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</si>
  <si>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</si>
  <si>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</si>
  <si>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</si>
  <si>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</si>
  <si>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</si>
  <si>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</si>
  <si>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</si>
  <si>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</si>
  <si>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</si>
  <si>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</si>
  <si>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</si>
  <si>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</si>
  <si>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</si>
  <si>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</si>
  <si>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</si>
  <si>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</si>
  <si>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</si>
  <si>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</si>
  <si>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</si>
  <si>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</si>
  <si>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</si>
  <si>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</si>
  <si>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</si>
  <si>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</si>
  <si>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</si>
  <si>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</si>
  <si>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</si>
  <si>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</si>
  <si>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</si>
  <si>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</si>
  <si>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</si>
  <si>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</si>
  <si>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</si>
  <si>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</si>
  <si>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</si>
  <si>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</si>
  <si>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</si>
  <si>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</si>
  <si>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</si>
  <si>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</si>
  <si>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</si>
  <si>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</si>
  <si>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</si>
  <si>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</si>
  <si>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</si>
  <si>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</si>
  <si>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</si>
  <si>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</si>
  <si>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</si>
  <si>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</si>
  <si>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</si>
  <si>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</si>
  <si>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</si>
  <si>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</si>
  <si>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</si>
  <si>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</si>
  <si>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</si>
  <si>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</si>
  <si>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</si>
  <si>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</si>
  <si>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</si>
  <si>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</si>
  <si>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</si>
  <si>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</si>
  <si>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</si>
  <si>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</si>
  <si>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</si>
  <si>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</si>
  <si>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</si>
  <si>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</si>
  <si>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</si>
  <si>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</si>
  <si>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</si>
  <si>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</si>
  <si>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</si>
  <si>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</si>
  <si>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</si>
  <si>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</si>
  <si>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</si>
  <si>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</si>
  <si>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</si>
  <si>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</si>
  <si>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</si>
  <si>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</si>
  <si>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</si>
  <si>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</si>
  <si>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</si>
  <si>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</si>
  <si>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</si>
  <si>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</si>
  <si>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</si>
  <si>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</si>
  <si>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</si>
  <si>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</si>
  <si>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</si>
  <si>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</si>
  <si>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</si>
  <si>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</si>
  <si>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</si>
  <si>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</si>
  <si>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</si>
  <si>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</si>
  <si>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</si>
  <si>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</si>
  <si>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</si>
  <si>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</si>
  <si>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</si>
  <si>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</si>
  <si>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</si>
  <si>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</si>
  <si>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</si>
  <si>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</si>
  <si>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</si>
  <si>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</si>
  <si>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</si>
  <si>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</si>
  <si>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</si>
  <si>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</si>
  <si>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</si>
  <si>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</si>
  <si>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</si>
  <si>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</si>
  <si>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</si>
  <si>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</si>
  <si>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</si>
  <si>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</si>
  <si>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</si>
  <si>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</si>
  <si>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</si>
  <si>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</si>
  <si>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</si>
  <si>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</si>
  <si>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</si>
  <si>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</si>
  <si>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</si>
  <si>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</si>
  <si>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</si>
  <si>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</si>
  <si>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</si>
  <si>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</si>
  <si>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</si>
  <si>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</si>
  <si>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</si>
  <si>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</si>
  <si>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</si>
  <si>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</si>
  <si>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</si>
  <si>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</si>
  <si>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</si>
  <si>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</si>
  <si>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</si>
  <si>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</si>
  <si>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</si>
  <si>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</si>
  <si>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</si>
  <si>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</si>
  <si>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</si>
  <si>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</si>
  <si>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</si>
  <si>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</si>
  <si>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</si>
  <si>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</si>
  <si>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</si>
  <si>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</si>
  <si>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</si>
  <si>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</si>
  <si>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</si>
  <si>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</si>
  <si>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</si>
  <si>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</si>
  <si>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</si>
  <si>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</si>
  <si>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</si>
  <si>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</si>
  <si>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</si>
  <si>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</si>
  <si>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</si>
  <si>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</si>
  <si>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</si>
  <si>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</si>
  <si>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</si>
  <si>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</si>
  <si>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</si>
  <si>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</si>
  <si>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</si>
  <si>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</si>
  <si>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</si>
  <si>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</si>
  <si>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</si>
  <si>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</si>
  <si>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</si>
  <si>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</si>
  <si>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</si>
  <si>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</si>
  <si>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</si>
  <si>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</si>
  <si>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</si>
  <si>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</si>
  <si>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</si>
  <si>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</si>
  <si>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</si>
  <si>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</si>
  <si>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</si>
  <si>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</si>
  <si>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</si>
  <si>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</si>
  <si>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</si>
  <si>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</si>
  <si>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</si>
  <si>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</si>
  <si>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</si>
  <si>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</si>
  <si>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</si>
  <si>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</si>
  <si>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</si>
  <si>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</si>
  <si>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</si>
  <si>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</si>
  <si>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</si>
  <si>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</si>
  <si>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</si>
  <si>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</si>
  <si>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</si>
  <si>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</si>
  <si>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</si>
  <si>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</si>
  <si>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</si>
  <si>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</si>
  <si>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</si>
  <si>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</si>
  <si>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</si>
  <si>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</si>
  <si>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</si>
  <si>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</si>
  <si>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</si>
  <si>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</si>
  <si>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</si>
  <si>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</si>
  <si>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</si>
  <si>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</si>
  <si>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</si>
  <si>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</si>
  <si>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</si>
  <si>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</si>
  <si>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</si>
  <si>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</si>
  <si>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</si>
  <si>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</si>
  <si>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</si>
  <si>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</si>
  <si>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</si>
  <si>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</si>
  <si>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</si>
  <si>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</si>
  <si>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</si>
  <si>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</si>
  <si>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</si>
  <si>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</si>
  <si>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</si>
  <si>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</si>
  <si>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</si>
  <si>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</si>
  <si>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</si>
  <si>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</si>
  <si>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</si>
  <si>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</si>
  <si>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</si>
  <si>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</si>
  <si>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</si>
  <si>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</si>
  <si>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</si>
  <si>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</si>
  <si>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</si>
  <si>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</si>
  <si>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</si>
  <si>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</si>
  <si>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</si>
  <si>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</si>
  <si>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</si>
  <si>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</si>
  <si>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</si>
  <si>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</si>
  <si>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</si>
  <si>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</si>
  <si>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</si>
  <si>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</si>
  <si>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</si>
  <si>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</si>
  <si>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</si>
  <si>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</si>
  <si>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</si>
  <si>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</si>
  <si>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</si>
  <si>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</si>
  <si>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</si>
  <si>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</si>
  <si>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</si>
  <si>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</si>
  <si>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</si>
  <si>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</si>
  <si>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</si>
  <si>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</si>
  <si>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</si>
  <si>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</si>
  <si>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</si>
  <si>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</si>
  <si>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</si>
  <si>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</si>
  <si>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</si>
  <si>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</si>
  <si>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</si>
  <si>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</si>
  <si>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</si>
  <si>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</si>
  <si>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</si>
  <si>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</si>
  <si>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</si>
  <si>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</si>
  <si>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</si>
  <si>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</si>
  <si>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</si>
  <si>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</si>
  <si>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</si>
  <si>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</si>
  <si>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</si>
  <si>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</si>
  <si>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</si>
  <si>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</si>
  <si>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</si>
  <si>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</si>
  <si>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</si>
  <si>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</si>
  <si>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</si>
  <si>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</si>
  <si>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</si>
  <si>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</si>
  <si>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</si>
  <si>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</si>
  <si>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</si>
  <si>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</si>
  <si>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</si>
  <si>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</si>
  <si>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</si>
  <si>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</si>
  <si>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</si>
  <si>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</si>
  <si>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</si>
  <si>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</si>
  <si>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</si>
  <si>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</si>
  <si>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</si>
  <si>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</si>
  <si>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</si>
  <si>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</si>
  <si>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</si>
  <si>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</si>
  <si>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</si>
  <si>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</si>
  <si>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</si>
  <si>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</si>
  <si>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</si>
  <si>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</si>
  <si>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</si>
  <si>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</si>
  <si>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</si>
  <si>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</si>
  <si>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</si>
  <si>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</si>
  <si>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</si>
  <si>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</si>
  <si>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</si>
  <si>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</si>
  <si>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</si>
  <si>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</si>
  <si>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</si>
  <si>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</si>
  <si>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</si>
  <si>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</si>
  <si>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</si>
  <si>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</si>
  <si>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</si>
  <si>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</si>
  <si>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</si>
  <si>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</si>
  <si>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</si>
  <si>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</si>
  <si>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</si>
  <si>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</si>
  <si>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</si>
  <si>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</si>
  <si>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</si>
  <si>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</si>
  <si>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</si>
  <si>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</si>
  <si>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</si>
  <si>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</si>
  <si>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</si>
  <si>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</si>
  <si>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</si>
  <si>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</si>
  <si>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</si>
  <si>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</si>
  <si>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</si>
  <si>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</si>
  <si>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</si>
  <si>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</si>
  <si>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</si>
  <si>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</si>
  <si>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</si>
  <si>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</si>
  <si>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</si>
  <si>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</si>
  <si>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</si>
  <si>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</si>
  <si>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</si>
  <si>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</si>
  <si>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</si>
  <si>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</si>
  <si>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</si>
  <si>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</si>
  <si>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</si>
  <si>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</si>
  <si>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</si>
  <si>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</si>
  <si>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</si>
  <si>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</si>
  <si>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</si>
  <si>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</si>
  <si>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</si>
  <si>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</si>
  <si>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</si>
  <si>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</si>
  <si>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</si>
  <si>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</si>
  <si>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</si>
  <si>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</si>
  <si>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</si>
  <si>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</si>
  <si>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</si>
  <si>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</si>
  <si>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</si>
  <si>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</si>
  <si>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</si>
  <si>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</si>
  <si>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</si>
  <si>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</si>
  <si>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</si>
  <si>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</si>
  <si>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</si>
  <si>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</si>
  <si>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</si>
  <si>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</si>
  <si>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</si>
  <si>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</si>
  <si>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</si>
  <si>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</si>
  <si>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</si>
  <si>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</si>
  <si>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</si>
  <si>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</si>
  <si>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</si>
  <si>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</si>
  <si>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</si>
  <si>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</si>
  <si>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</si>
  <si>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</si>
  <si>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</si>
  <si>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</si>
  <si>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</si>
  <si>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</si>
  <si>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</si>
  <si>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</si>
  <si>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Risk Issuance Date</t>
  </si>
  <si>
    <t>INR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</si>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</sst>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9" fontId="6" fillId="7" borderId="1" xfId="0" applyNumberFormat="1" applyFont="1" applyFill="1" applyBorder="1" applyAlignment="1">
      <alignment vertical="center" wrapText="1"/>
    </xf>
    <xf numFmtId="164" fontId="6" fillId="8" borderId="1" xfId="2" applyFont="1" applyFill="1" applyBorder="1" applyAlignment="1">
      <alignment vertical="center" wrapText="1"/>
    </xf>
    <xf numFmtId="164" fontId="6" fillId="9" borderId="1" xfId="2" applyFont="1" applyFill="1" applyBorder="1" applyAlignment="1">
      <alignment vertical="center" wrapText="1"/>
    </xf>
    <xf numFmtId="9" fontId="6" fillId="8" borderId="1" xfId="0" applyNumberFormat="1" applyFont="1" applyFill="1" applyBorder="1" applyAlignment="1">
      <alignment vertical="center" wrapText="1"/>
    </xf>
    <xf numFmtId="164" fontId="6" fillId="10" borderId="1" xfId="2" applyFont="1" applyFill="1" applyBorder="1" applyAlignment="1">
      <alignment vertical="center" wrapText="1"/>
    </xf>
    <xf numFmtId="9" fontId="6" fillId="10" borderId="1" xfId="0" applyNumberFormat="1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H1" zoomScaleNormal="100" workbookViewId="0">
      <pane ySplit="1" topLeftCell="A2" activePane="bottomLeft" state="frozen"/>
      <selection activeCell="E1" sqref="E1"/>
      <selection pane="bottomLeft" activeCell="P14" sqref="P14"/>
    </sheetView>
  </sheetViews>
  <sheetFormatPr defaultColWidth="9.140625" defaultRowHeight="15" x14ac:dyDescent="0.25"/>
  <cols>
    <col min="1" max="4" width="15.85546875" style="19" customWidth="1"/>
    <col min="5" max="5" width="14.85546875" style="19" bestFit="1" customWidth="1"/>
    <col min="6" max="6" width="15.85546875" style="19" customWidth="1"/>
    <col min="7" max="7" width="21.5703125" style="19" customWidth="1"/>
    <col min="8" max="10" width="15.85546875" style="19" customWidth="1"/>
    <col min="11" max="11" width="17.140625" style="19" customWidth="1"/>
    <col min="12" max="33" width="15.85546875" style="19" customWidth="1"/>
    <col min="34" max="16384" width="9.140625" style="19"/>
  </cols>
  <sheetData>
    <row r="1" spans="1:34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8" t="s">
        <v>2032</v>
      </c>
      <c r="F1" s="17" t="s">
        <v>24</v>
      </c>
      <c r="G1" s="17" t="s">
        <v>1</v>
      </c>
      <c r="H1" s="17" t="s">
        <v>20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7" t="s">
        <v>21</v>
      </c>
      <c r="U1" s="17" t="s">
        <v>29</v>
      </c>
      <c r="V1" s="17" t="s">
        <v>30</v>
      </c>
      <c r="W1" s="17" t="s">
        <v>6</v>
      </c>
      <c r="X1" s="17" t="s">
        <v>7</v>
      </c>
      <c r="Y1" s="17" t="s">
        <v>9</v>
      </c>
      <c r="Z1" s="17" t="s">
        <v>10</v>
      </c>
      <c r="AA1" s="17" t="s">
        <v>11</v>
      </c>
      <c r="AB1" s="17" t="s">
        <v>42</v>
      </c>
      <c r="AC1" s="17" t="s">
        <v>43</v>
      </c>
      <c r="AD1" s="17" t="s">
        <v>44</v>
      </c>
      <c r="AE1" s="17" t="s">
        <v>45</v>
      </c>
      <c r="AF1" s="17" t="s">
        <v>46</v>
      </c>
      <c r="AG1" s="17" t="s">
        <v>47</v>
      </c>
      <c r="AH1" s="1"/>
    </row>
    <row r="2" spans="1:34" s="24" customFormat="1" ht="32.25" customHeight="1" x14ac:dyDescent="0.25">
      <c r="A2" s="20">
        <v>1</v>
      </c>
      <c r="B2" s="20" t="s">
        <v>60</v>
      </c>
      <c r="C2" s="20">
        <v>2017</v>
      </c>
      <c r="D2" s="21">
        <v>42768</v>
      </c>
      <c r="E2" s="21">
        <v>42736</v>
      </c>
      <c r="F2" s="21">
        <v>43100</v>
      </c>
      <c r="G2" s="20" t="s">
        <v>32</v>
      </c>
      <c r="H2" s="20" t="s">
        <v>23</v>
      </c>
      <c r="I2" s="34" t="s">
        <v>22</v>
      </c>
      <c r="J2" s="20" t="s">
        <v>2033</v>
      </c>
      <c r="K2" s="20" t="s">
        <v>2031</v>
      </c>
      <c r="L2" s="20" t="s">
        <v>16</v>
      </c>
      <c r="M2" s="29">
        <v>100</v>
      </c>
      <c r="N2" s="29">
        <v>124.5</v>
      </c>
      <c r="O2" s="27">
        <v>0.05</v>
      </c>
      <c r="P2" s="22">
        <f t="shared" ref="P2:P5" si="0">M2-N2</f>
        <v>-24.5</v>
      </c>
      <c r="Q2" s="22">
        <f t="shared" ref="Q2:Q3" si="1">0.05*M2</f>
        <v>5</v>
      </c>
      <c r="R2" s="22">
        <v>1000</v>
      </c>
      <c r="S2" s="22">
        <v>1000</v>
      </c>
      <c r="T2" s="22">
        <v>4000</v>
      </c>
      <c r="U2" s="22">
        <v>747</v>
      </c>
      <c r="V2" s="22">
        <v>498</v>
      </c>
      <c r="W2" s="20">
        <v>1950</v>
      </c>
      <c r="X2" s="20">
        <v>5</v>
      </c>
      <c r="Y2" s="20">
        <v>100</v>
      </c>
      <c r="Z2" s="20">
        <v>2</v>
      </c>
      <c r="AA2" s="20" t="s">
        <v>33</v>
      </c>
      <c r="AB2" s="22" t="s">
        <v>48</v>
      </c>
      <c r="AC2" s="20">
        <v>104</v>
      </c>
      <c r="AD2" s="20"/>
      <c r="AE2" s="22" t="s">
        <v>48</v>
      </c>
      <c r="AF2" s="20">
        <v>312</v>
      </c>
      <c r="AG2" s="20"/>
      <c r="AH2" s="20"/>
    </row>
    <row r="3" spans="1:34" s="24" customFormat="1" ht="32.25" customHeight="1" x14ac:dyDescent="0.25">
      <c r="A3" s="20">
        <v>2</v>
      </c>
      <c r="B3" s="20" t="s">
        <v>65</v>
      </c>
      <c r="C3" s="20">
        <v>2017</v>
      </c>
      <c r="D3" s="21">
        <v>42768</v>
      </c>
      <c r="E3" s="21">
        <v>42370</v>
      </c>
      <c r="F3" s="33">
        <v>42786</v>
      </c>
      <c r="G3" s="20" t="s">
        <v>34</v>
      </c>
      <c r="H3" s="20" t="s">
        <v>35</v>
      </c>
      <c r="I3" s="34" t="s">
        <v>2034</v>
      </c>
      <c r="J3" s="20" t="s">
        <v>2033</v>
      </c>
      <c r="K3" s="20" t="s">
        <v>19</v>
      </c>
      <c r="L3" s="20" t="s">
        <v>19</v>
      </c>
      <c r="M3" s="26">
        <v>100</v>
      </c>
      <c r="N3" s="22">
        <v>124.5</v>
      </c>
      <c r="O3" s="27">
        <v>0</v>
      </c>
      <c r="P3" s="22">
        <f t="shared" si="0"/>
        <v>-24.5</v>
      </c>
      <c r="Q3" s="22">
        <f t="shared" si="1"/>
        <v>5</v>
      </c>
      <c r="R3" s="22">
        <v>1000</v>
      </c>
      <c r="S3" s="22">
        <v>1000</v>
      </c>
      <c r="T3" s="22">
        <v>2000</v>
      </c>
      <c r="U3" s="22">
        <v>747</v>
      </c>
      <c r="V3" s="22">
        <v>498</v>
      </c>
      <c r="W3" s="20">
        <v>1950</v>
      </c>
      <c r="X3" s="20">
        <v>2</v>
      </c>
      <c r="Y3" s="20">
        <v>100</v>
      </c>
      <c r="Z3" s="20">
        <v>1</v>
      </c>
      <c r="AA3" s="20" t="s">
        <v>33</v>
      </c>
      <c r="AB3" s="22" t="s">
        <v>48</v>
      </c>
      <c r="AC3" s="20">
        <v>104</v>
      </c>
      <c r="AD3" s="20"/>
      <c r="AE3" s="22" t="s">
        <v>48</v>
      </c>
      <c r="AF3" s="20">
        <v>312</v>
      </c>
      <c r="AG3" s="20"/>
      <c r="AH3" s="34"/>
    </row>
    <row r="4" spans="1:34" s="24" customFormat="1" ht="32.25" customHeight="1" x14ac:dyDescent="0.25">
      <c r="A4" s="20">
        <v>3</v>
      </c>
      <c r="B4" s="20" t="s">
        <v>71</v>
      </c>
      <c r="C4" s="20">
        <v>2017</v>
      </c>
      <c r="D4" s="21">
        <v>42768</v>
      </c>
      <c r="E4" s="21">
        <v>42371</v>
      </c>
      <c r="F4" s="33">
        <v>42787</v>
      </c>
      <c r="G4" s="20" t="s">
        <v>36</v>
      </c>
      <c r="H4" s="20" t="s">
        <v>37</v>
      </c>
      <c r="I4" s="34" t="s">
        <v>22</v>
      </c>
      <c r="J4" s="20" t="s">
        <v>2033</v>
      </c>
      <c r="K4" s="20" t="s">
        <v>2031</v>
      </c>
      <c r="L4" s="20" t="s">
        <v>19</v>
      </c>
      <c r="M4" s="29">
        <v>0</v>
      </c>
      <c r="N4" s="29">
        <v>124.5</v>
      </c>
      <c r="O4" s="27">
        <v>0.05</v>
      </c>
      <c r="P4" s="22">
        <f t="shared" si="0"/>
        <v>-124.5</v>
      </c>
      <c r="Q4" s="22">
        <v>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1960</v>
      </c>
      <c r="X4" s="20">
        <v>11</v>
      </c>
      <c r="Y4" s="20">
        <v>100</v>
      </c>
      <c r="Z4" s="20">
        <v>5</v>
      </c>
      <c r="AA4" s="20" t="s">
        <v>33</v>
      </c>
      <c r="AB4" s="22" t="s">
        <v>48</v>
      </c>
      <c r="AC4" s="20">
        <v>104</v>
      </c>
      <c r="AD4" s="20"/>
      <c r="AE4" s="22" t="s">
        <v>48</v>
      </c>
      <c r="AF4" s="20">
        <v>312</v>
      </c>
      <c r="AG4" s="20"/>
      <c r="AH4" s="34"/>
    </row>
    <row r="5" spans="1:34" s="24" customFormat="1" ht="32.25" customHeight="1" x14ac:dyDescent="0.25">
      <c r="A5" s="20">
        <v>4</v>
      </c>
      <c r="B5" s="20" t="s">
        <v>31</v>
      </c>
      <c r="C5" s="20">
        <v>2017</v>
      </c>
      <c r="D5" s="21">
        <v>42768</v>
      </c>
      <c r="E5" s="21">
        <v>42372</v>
      </c>
      <c r="F5" s="33">
        <v>42788</v>
      </c>
      <c r="G5" s="20" t="s">
        <v>38</v>
      </c>
      <c r="H5" s="20" t="s">
        <v>39</v>
      </c>
      <c r="I5" s="34" t="s">
        <v>2034</v>
      </c>
      <c r="J5" s="20" t="s">
        <v>2033</v>
      </c>
      <c r="K5" s="20" t="s">
        <v>19</v>
      </c>
      <c r="L5" s="20" t="s">
        <v>19</v>
      </c>
      <c r="M5" s="29">
        <v>0</v>
      </c>
      <c r="N5" s="29">
        <v>0</v>
      </c>
      <c r="O5" s="27">
        <v>0</v>
      </c>
      <c r="P5" s="22">
        <f t="shared" si="0"/>
        <v>0</v>
      </c>
      <c r="Q5" s="22">
        <v>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1960</v>
      </c>
      <c r="X5" s="20">
        <v>5</v>
      </c>
      <c r="Y5" s="20">
        <v>100</v>
      </c>
      <c r="Z5" s="20">
        <v>4</v>
      </c>
      <c r="AA5" s="20" t="s">
        <v>33</v>
      </c>
      <c r="AB5" s="22" t="s">
        <v>48</v>
      </c>
      <c r="AC5" s="20">
        <v>104</v>
      </c>
      <c r="AD5" s="20"/>
      <c r="AE5" s="22" t="s">
        <v>48</v>
      </c>
      <c r="AF5" s="20">
        <v>312</v>
      </c>
      <c r="AG5" s="20"/>
      <c r="AH5" s="34"/>
    </row>
    <row r="6" spans="1:34" s="24" customFormat="1" ht="32.25" customHeight="1" x14ac:dyDescent="0.25">
      <c r="A6" s="20">
        <v>5</v>
      </c>
      <c r="B6" s="20" t="s">
        <v>49</v>
      </c>
      <c r="C6" s="20">
        <v>2017</v>
      </c>
      <c r="D6" s="21">
        <v>42768</v>
      </c>
      <c r="E6" s="21">
        <v>42736</v>
      </c>
      <c r="F6" s="33">
        <v>42789</v>
      </c>
      <c r="G6" s="20" t="s">
        <v>40</v>
      </c>
      <c r="H6" s="20" t="s">
        <v>41</v>
      </c>
      <c r="I6" s="34" t="s">
        <v>2034</v>
      </c>
      <c r="J6" s="20" t="s">
        <v>8</v>
      </c>
      <c r="K6" s="20" t="s">
        <v>2031</v>
      </c>
      <c r="L6" s="20" t="s">
        <v>19</v>
      </c>
      <c r="M6" s="29">
        <v>1537</v>
      </c>
      <c r="N6" s="29">
        <v>0</v>
      </c>
      <c r="O6" s="23">
        <v>0.05</v>
      </c>
      <c r="P6" s="22">
        <f t="shared" ref="P6:P11" si="2">M6-N6</f>
        <v>1537</v>
      </c>
      <c r="Q6" s="22">
        <f t="shared" ref="Q6:Q10" si="3">0.05*M6</f>
        <v>76.850000000000009</v>
      </c>
      <c r="R6" s="22">
        <v>1000</v>
      </c>
      <c r="S6" s="22">
        <v>1000</v>
      </c>
      <c r="T6" s="22">
        <v>2000</v>
      </c>
      <c r="U6" s="22">
        <v>747</v>
      </c>
      <c r="V6" s="22">
        <v>498</v>
      </c>
      <c r="W6" s="20">
        <v>1987</v>
      </c>
      <c r="X6" s="20">
        <v>2</v>
      </c>
      <c r="Y6" s="20">
        <v>100</v>
      </c>
      <c r="Z6" s="20">
        <v>2</v>
      </c>
      <c r="AA6" s="25" t="s">
        <v>69</v>
      </c>
      <c r="AB6" s="22" t="s">
        <v>48</v>
      </c>
      <c r="AC6" s="20">
        <v>104</v>
      </c>
      <c r="AD6" s="20"/>
      <c r="AE6" s="22" t="s">
        <v>48</v>
      </c>
      <c r="AF6" s="20">
        <v>312</v>
      </c>
      <c r="AG6" s="20"/>
      <c r="AH6" s="34"/>
    </row>
    <row r="7" spans="1:34" s="24" customFormat="1" ht="32.25" customHeight="1" x14ac:dyDescent="0.25">
      <c r="A7" s="20">
        <v>6</v>
      </c>
      <c r="B7" s="20" t="s">
        <v>50</v>
      </c>
      <c r="C7" s="20">
        <v>2017</v>
      </c>
      <c r="D7" s="21">
        <v>42768</v>
      </c>
      <c r="E7" s="21">
        <v>42736</v>
      </c>
      <c r="F7" s="33">
        <v>42790</v>
      </c>
      <c r="G7" s="20" t="s">
        <v>40</v>
      </c>
      <c r="H7" s="20" t="s">
        <v>41</v>
      </c>
      <c r="I7" s="34" t="s">
        <v>2034</v>
      </c>
      <c r="J7" s="20" t="s">
        <v>8</v>
      </c>
      <c r="K7" s="20" t="s">
        <v>19</v>
      </c>
      <c r="L7" s="20" t="s">
        <v>16</v>
      </c>
      <c r="M7" s="28">
        <v>100</v>
      </c>
      <c r="N7" s="28">
        <v>24.5</v>
      </c>
      <c r="O7" s="30">
        <v>0.05</v>
      </c>
      <c r="P7" s="28">
        <f t="shared" si="2"/>
        <v>75.5</v>
      </c>
      <c r="Q7" s="22">
        <f t="shared" si="3"/>
        <v>5</v>
      </c>
      <c r="R7" s="22">
        <v>1000</v>
      </c>
      <c r="S7" s="22">
        <v>1000</v>
      </c>
      <c r="T7" s="22">
        <v>2000</v>
      </c>
      <c r="U7" s="22">
        <v>747</v>
      </c>
      <c r="V7" s="22">
        <v>498</v>
      </c>
      <c r="W7" s="20">
        <v>1987</v>
      </c>
      <c r="X7" s="20">
        <v>2</v>
      </c>
      <c r="Y7" s="20">
        <v>100</v>
      </c>
      <c r="Z7" s="20">
        <v>2</v>
      </c>
      <c r="AA7" s="20" t="s">
        <v>33</v>
      </c>
      <c r="AB7" s="22" t="s">
        <v>48</v>
      </c>
      <c r="AC7" s="20">
        <v>104</v>
      </c>
      <c r="AD7" s="20"/>
      <c r="AE7" s="22" t="s">
        <v>48</v>
      </c>
      <c r="AF7" s="20">
        <v>300</v>
      </c>
      <c r="AG7" s="20"/>
      <c r="AH7" s="34"/>
    </row>
    <row r="8" spans="1:34" s="24" customFormat="1" ht="32.25" customHeight="1" x14ac:dyDescent="0.25">
      <c r="A8" s="20">
        <v>7</v>
      </c>
      <c r="B8" s="20" t="s">
        <v>51</v>
      </c>
      <c r="C8" s="20">
        <v>2017</v>
      </c>
      <c r="D8" s="21">
        <v>42768</v>
      </c>
      <c r="E8" s="21">
        <v>42736</v>
      </c>
      <c r="F8" s="33">
        <v>42791</v>
      </c>
      <c r="G8" s="20" t="s">
        <v>40</v>
      </c>
      <c r="H8" s="20" t="s">
        <v>41</v>
      </c>
      <c r="I8" s="34" t="s">
        <v>2034</v>
      </c>
      <c r="J8" s="20" t="s">
        <v>8</v>
      </c>
      <c r="K8" s="20" t="s">
        <v>2031</v>
      </c>
      <c r="L8" s="20" t="s">
        <v>16</v>
      </c>
      <c r="M8" s="28">
        <v>100</v>
      </c>
      <c r="N8" s="28"/>
      <c r="O8" s="30">
        <v>0.05</v>
      </c>
      <c r="P8" s="28">
        <f t="shared" si="2"/>
        <v>100</v>
      </c>
      <c r="Q8" s="22">
        <f t="shared" si="3"/>
        <v>5</v>
      </c>
      <c r="R8" s="22">
        <v>1000</v>
      </c>
      <c r="S8" s="22">
        <v>1000</v>
      </c>
      <c r="T8" s="22">
        <v>2000</v>
      </c>
      <c r="U8" s="22">
        <v>747</v>
      </c>
      <c r="V8" s="22">
        <v>498</v>
      </c>
      <c r="W8" s="20">
        <v>1987</v>
      </c>
      <c r="X8" s="20">
        <v>2</v>
      </c>
      <c r="Y8" s="20">
        <v>100</v>
      </c>
      <c r="Z8" s="20">
        <v>2</v>
      </c>
      <c r="AA8" s="25" t="s">
        <v>69</v>
      </c>
      <c r="AB8" s="22" t="s">
        <v>48</v>
      </c>
      <c r="AC8" s="20">
        <v>104</v>
      </c>
      <c r="AD8" s="20"/>
      <c r="AE8" s="22" t="s">
        <v>48</v>
      </c>
      <c r="AF8" s="20">
        <v>312</v>
      </c>
      <c r="AG8" s="20"/>
      <c r="AH8" s="34"/>
    </row>
    <row r="9" spans="1:34" s="24" customFormat="1" ht="32.25" customHeight="1" x14ac:dyDescent="0.25">
      <c r="A9" s="20">
        <v>8</v>
      </c>
      <c r="B9" s="20" t="s">
        <v>52</v>
      </c>
      <c r="C9" s="20">
        <v>2017</v>
      </c>
      <c r="D9" s="21">
        <v>42768</v>
      </c>
      <c r="E9" s="21">
        <v>42736</v>
      </c>
      <c r="F9" s="33">
        <v>42792</v>
      </c>
      <c r="G9" s="20" t="s">
        <v>40</v>
      </c>
      <c r="H9" s="20" t="s">
        <v>41</v>
      </c>
      <c r="I9" s="34" t="s">
        <v>2034</v>
      </c>
      <c r="J9" s="20" t="s">
        <v>8</v>
      </c>
      <c r="K9" s="20" t="s">
        <v>19</v>
      </c>
      <c r="L9" s="20" t="s">
        <v>16</v>
      </c>
      <c r="M9" s="31"/>
      <c r="N9" s="31"/>
      <c r="O9" s="32">
        <v>0.05</v>
      </c>
      <c r="P9" s="31">
        <f t="shared" si="2"/>
        <v>0</v>
      </c>
      <c r="Q9" s="31">
        <v>20</v>
      </c>
      <c r="R9" s="22">
        <v>1000</v>
      </c>
      <c r="S9" s="22">
        <v>1000</v>
      </c>
      <c r="T9" s="22">
        <v>2000</v>
      </c>
      <c r="U9" s="22">
        <v>747</v>
      </c>
      <c r="V9" s="22">
        <v>498</v>
      </c>
      <c r="W9" s="20">
        <v>1987</v>
      </c>
      <c r="X9" s="20">
        <v>10</v>
      </c>
      <c r="Y9" s="20">
        <v>100</v>
      </c>
      <c r="Z9" s="20">
        <v>2</v>
      </c>
      <c r="AA9" s="25" t="s">
        <v>69</v>
      </c>
      <c r="AB9" s="22" t="s">
        <v>48</v>
      </c>
      <c r="AC9" s="20">
        <v>104</v>
      </c>
      <c r="AD9" s="20"/>
      <c r="AE9" s="22" t="s">
        <v>48</v>
      </c>
      <c r="AF9" s="20">
        <v>312</v>
      </c>
      <c r="AG9" s="20"/>
      <c r="AH9" s="34"/>
    </row>
    <row r="10" spans="1:34" s="24" customFormat="1" ht="32.25" customHeight="1" x14ac:dyDescent="0.25">
      <c r="A10" s="20">
        <v>9</v>
      </c>
      <c r="B10" s="20" t="s">
        <v>53</v>
      </c>
      <c r="C10" s="20">
        <v>2017</v>
      </c>
      <c r="D10" s="21">
        <v>42768</v>
      </c>
      <c r="E10" s="21">
        <v>42736</v>
      </c>
      <c r="F10" s="33">
        <v>42793</v>
      </c>
      <c r="G10" s="20" t="s">
        <v>40</v>
      </c>
      <c r="H10" s="20" t="s">
        <v>41</v>
      </c>
      <c r="I10" s="34" t="s">
        <v>2034</v>
      </c>
      <c r="J10" s="20" t="s">
        <v>8</v>
      </c>
      <c r="K10" s="20" t="s">
        <v>2031</v>
      </c>
      <c r="L10" s="20" t="s">
        <v>16</v>
      </c>
      <c r="M10" s="31">
        <v>100</v>
      </c>
      <c r="N10" s="31">
        <v>124.5</v>
      </c>
      <c r="O10" s="32">
        <v>0.05</v>
      </c>
      <c r="P10" s="31">
        <v>10000009</v>
      </c>
      <c r="Q10" s="31">
        <f t="shared" si="3"/>
        <v>5</v>
      </c>
      <c r="R10" s="22">
        <v>1000</v>
      </c>
      <c r="S10" s="22">
        <v>1000</v>
      </c>
      <c r="T10" s="22">
        <v>2000</v>
      </c>
      <c r="U10" s="22">
        <v>747</v>
      </c>
      <c r="V10" s="22">
        <v>498</v>
      </c>
      <c r="W10" s="20">
        <v>1987</v>
      </c>
      <c r="X10" s="20">
        <v>11</v>
      </c>
      <c r="Y10" s="20">
        <v>100</v>
      </c>
      <c r="Z10" s="20">
        <v>2</v>
      </c>
      <c r="AA10" s="20" t="s">
        <v>33</v>
      </c>
      <c r="AB10" s="22" t="s">
        <v>48</v>
      </c>
      <c r="AC10" s="20">
        <v>131</v>
      </c>
      <c r="AD10" s="20"/>
      <c r="AE10" s="22" t="s">
        <v>48</v>
      </c>
      <c r="AF10" s="20">
        <v>312</v>
      </c>
      <c r="AG10" s="20"/>
      <c r="AH10" s="34"/>
    </row>
    <row r="11" spans="1:34" s="24" customFormat="1" ht="32.25" customHeight="1" x14ac:dyDescent="0.25">
      <c r="A11" s="20">
        <v>10</v>
      </c>
      <c r="B11" s="20" t="s">
        <v>54</v>
      </c>
      <c r="C11" s="20">
        <v>2017</v>
      </c>
      <c r="D11" s="21">
        <v>42768</v>
      </c>
      <c r="E11" s="21">
        <v>42736</v>
      </c>
      <c r="F11" s="33">
        <v>42791</v>
      </c>
      <c r="G11" s="20" t="s">
        <v>40</v>
      </c>
      <c r="H11" s="20" t="s">
        <v>41</v>
      </c>
      <c r="I11" s="34" t="s">
        <v>2034</v>
      </c>
      <c r="J11" s="20" t="s">
        <v>8</v>
      </c>
      <c r="K11" s="20" t="s">
        <v>19</v>
      </c>
      <c r="L11" s="20" t="s">
        <v>16</v>
      </c>
      <c r="M11" s="31">
        <v>10000058</v>
      </c>
      <c r="N11" s="31">
        <v>124.5</v>
      </c>
      <c r="O11" s="32">
        <v>0.05</v>
      </c>
      <c r="P11" s="31">
        <f t="shared" si="2"/>
        <v>9999933.5</v>
      </c>
      <c r="Q11" s="31"/>
      <c r="R11" s="22">
        <v>1000</v>
      </c>
      <c r="S11" s="22">
        <v>1000</v>
      </c>
      <c r="T11" s="22">
        <v>2000</v>
      </c>
      <c r="U11" s="22">
        <v>747</v>
      </c>
      <c r="V11" s="22">
        <v>498</v>
      </c>
      <c r="W11" s="20">
        <v>1987</v>
      </c>
      <c r="X11" s="20">
        <v>11</v>
      </c>
      <c r="Y11" s="20">
        <v>100</v>
      </c>
      <c r="Z11" s="20">
        <v>2</v>
      </c>
      <c r="AA11" s="20" t="s">
        <v>33</v>
      </c>
      <c r="AB11" s="22" t="s">
        <v>48</v>
      </c>
      <c r="AC11" s="20">
        <v>131</v>
      </c>
      <c r="AD11" s="20"/>
      <c r="AE11" s="22" t="s">
        <v>48</v>
      </c>
      <c r="AF11" s="20">
        <v>312</v>
      </c>
      <c r="AG11" s="20"/>
      <c r="AH11" s="34"/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2"/>
  <sheetViews>
    <sheetView topLeftCell="A4" zoomScale="85" zoomScaleNormal="85" workbookViewId="0">
      <selection activeCell="AF4" sqref="AF4"/>
    </sheetView>
  </sheetViews>
  <sheetFormatPr defaultRowHeight="15" x14ac:dyDescent="0.2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 x14ac:dyDescent="0.25">
      <c r="AC2" s="5"/>
    </row>
    <row r="3" spans="1:32" s="2" customFormat="1" ht="32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 x14ac:dyDescent="0.25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 x14ac:dyDescent="0.25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 x14ac:dyDescent="0.25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 x14ac:dyDescent="0.25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 x14ac:dyDescent="0.25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 x14ac:dyDescent="0.25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 x14ac:dyDescent="0.25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 x14ac:dyDescent="0.25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 x14ac:dyDescent="0.25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 x14ac:dyDescent="0.25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 x14ac:dyDescent="0.25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 x14ac:dyDescent="0.25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 x14ac:dyDescent="0.25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 x14ac:dyDescent="0.25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 x14ac:dyDescent="0.25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 x14ac:dyDescent="0.2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 x14ac:dyDescent="0.2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 x14ac:dyDescent="0.2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 x14ac:dyDescent="0.2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 x14ac:dyDescent="0.2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 x14ac:dyDescent="0.2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 x14ac:dyDescent="0.2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 x14ac:dyDescent="0.25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 x14ac:dyDescent="0.2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 x14ac:dyDescent="0.2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 x14ac:dyDescent="0.2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 x14ac:dyDescent="0.25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 x14ac:dyDescent="0.2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 x14ac:dyDescent="0.2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 x14ac:dyDescent="0.2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 x14ac:dyDescent="0.2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 x14ac:dyDescent="0.2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 x14ac:dyDescent="0.2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 x14ac:dyDescent="0.2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 x14ac:dyDescent="0.2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 x14ac:dyDescent="0.2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 x14ac:dyDescent="0.25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 x14ac:dyDescent="0.2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 x14ac:dyDescent="0.2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 x14ac:dyDescent="0.2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 x14ac:dyDescent="0.25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 x14ac:dyDescent="0.2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 x14ac:dyDescent="0.2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 x14ac:dyDescent="0.2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 x14ac:dyDescent="0.2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 x14ac:dyDescent="0.2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 x14ac:dyDescent="0.2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 x14ac:dyDescent="0.2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 x14ac:dyDescent="0.2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 x14ac:dyDescent="0.2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 x14ac:dyDescent="0.25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 x14ac:dyDescent="0.2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 x14ac:dyDescent="0.2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 x14ac:dyDescent="0.2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 x14ac:dyDescent="0.25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 x14ac:dyDescent="0.2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 x14ac:dyDescent="0.2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 x14ac:dyDescent="0.2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 x14ac:dyDescent="0.2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 x14ac:dyDescent="0.2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 x14ac:dyDescent="0.2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 x14ac:dyDescent="0.2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 x14ac:dyDescent="0.2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 x14ac:dyDescent="0.2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 x14ac:dyDescent="0.25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 x14ac:dyDescent="0.2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 x14ac:dyDescent="0.2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 x14ac:dyDescent="0.2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 x14ac:dyDescent="0.25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 x14ac:dyDescent="0.2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 x14ac:dyDescent="0.2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 x14ac:dyDescent="0.2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 x14ac:dyDescent="0.2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 x14ac:dyDescent="0.2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 x14ac:dyDescent="0.2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 x14ac:dyDescent="0.2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 x14ac:dyDescent="0.2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 x14ac:dyDescent="0.2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 x14ac:dyDescent="0.2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 x14ac:dyDescent="0.2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 x14ac:dyDescent="0.2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 x14ac:dyDescent="0.2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 x14ac:dyDescent="0.2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 x14ac:dyDescent="0.2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 x14ac:dyDescent="0.2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 x14ac:dyDescent="0.2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 x14ac:dyDescent="0.2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 x14ac:dyDescent="0.2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 x14ac:dyDescent="0.2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 x14ac:dyDescent="0.2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 x14ac:dyDescent="0.2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 x14ac:dyDescent="0.2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 x14ac:dyDescent="0.2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 x14ac:dyDescent="0.2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 x14ac:dyDescent="0.2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 x14ac:dyDescent="0.2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 x14ac:dyDescent="0.2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 x14ac:dyDescent="0.2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 x14ac:dyDescent="0.2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 x14ac:dyDescent="0.2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 x14ac:dyDescent="0.2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 x14ac:dyDescent="0.2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 x14ac:dyDescent="0.2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 x14ac:dyDescent="0.2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 x14ac:dyDescent="0.2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 x14ac:dyDescent="0.2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 x14ac:dyDescent="0.2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 x14ac:dyDescent="0.2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 x14ac:dyDescent="0.2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 x14ac:dyDescent="0.2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 x14ac:dyDescent="0.2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 x14ac:dyDescent="0.2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 x14ac:dyDescent="0.2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 x14ac:dyDescent="0.2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 x14ac:dyDescent="0.2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 x14ac:dyDescent="0.2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 x14ac:dyDescent="0.2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 x14ac:dyDescent="0.2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 x14ac:dyDescent="0.2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 x14ac:dyDescent="0.2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 x14ac:dyDescent="0.2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 x14ac:dyDescent="0.2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 x14ac:dyDescent="0.2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 x14ac:dyDescent="0.2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 x14ac:dyDescent="0.2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 x14ac:dyDescent="0.2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 x14ac:dyDescent="0.2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 x14ac:dyDescent="0.2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 x14ac:dyDescent="0.2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 x14ac:dyDescent="0.2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 x14ac:dyDescent="0.2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 x14ac:dyDescent="0.2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 x14ac:dyDescent="0.2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 x14ac:dyDescent="0.2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 x14ac:dyDescent="0.2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 x14ac:dyDescent="0.2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 x14ac:dyDescent="0.2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 x14ac:dyDescent="0.2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 x14ac:dyDescent="0.2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 x14ac:dyDescent="0.2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 x14ac:dyDescent="0.2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 x14ac:dyDescent="0.2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 x14ac:dyDescent="0.2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 x14ac:dyDescent="0.2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 x14ac:dyDescent="0.2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 x14ac:dyDescent="0.2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 x14ac:dyDescent="0.2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 x14ac:dyDescent="0.2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 x14ac:dyDescent="0.2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 x14ac:dyDescent="0.2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 x14ac:dyDescent="0.2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 x14ac:dyDescent="0.2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 x14ac:dyDescent="0.2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 x14ac:dyDescent="0.2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 x14ac:dyDescent="0.2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 x14ac:dyDescent="0.2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 x14ac:dyDescent="0.2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 x14ac:dyDescent="0.2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 x14ac:dyDescent="0.2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 x14ac:dyDescent="0.2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 x14ac:dyDescent="0.2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 x14ac:dyDescent="0.2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 x14ac:dyDescent="0.2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 x14ac:dyDescent="0.2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 x14ac:dyDescent="0.2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 x14ac:dyDescent="0.2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 x14ac:dyDescent="0.2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 x14ac:dyDescent="0.2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 x14ac:dyDescent="0.2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 x14ac:dyDescent="0.2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 x14ac:dyDescent="0.2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 x14ac:dyDescent="0.2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 x14ac:dyDescent="0.2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 x14ac:dyDescent="0.2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 x14ac:dyDescent="0.2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 x14ac:dyDescent="0.2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 x14ac:dyDescent="0.2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 x14ac:dyDescent="0.2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 x14ac:dyDescent="0.2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 x14ac:dyDescent="0.2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 x14ac:dyDescent="0.2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 x14ac:dyDescent="0.2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 x14ac:dyDescent="0.2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 x14ac:dyDescent="0.2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 x14ac:dyDescent="0.2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 x14ac:dyDescent="0.2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 x14ac:dyDescent="0.2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 x14ac:dyDescent="0.2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 x14ac:dyDescent="0.2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 x14ac:dyDescent="0.2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 x14ac:dyDescent="0.2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 x14ac:dyDescent="0.2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 x14ac:dyDescent="0.2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 x14ac:dyDescent="0.2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 x14ac:dyDescent="0.2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 x14ac:dyDescent="0.2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 x14ac:dyDescent="0.2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 x14ac:dyDescent="0.2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 x14ac:dyDescent="0.2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 x14ac:dyDescent="0.2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 x14ac:dyDescent="0.2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 x14ac:dyDescent="0.2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 x14ac:dyDescent="0.2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 x14ac:dyDescent="0.2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 x14ac:dyDescent="0.2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 x14ac:dyDescent="0.2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 x14ac:dyDescent="0.2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 x14ac:dyDescent="0.2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 x14ac:dyDescent="0.2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 x14ac:dyDescent="0.2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 x14ac:dyDescent="0.2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 x14ac:dyDescent="0.2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 x14ac:dyDescent="0.2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 x14ac:dyDescent="0.2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 x14ac:dyDescent="0.2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 x14ac:dyDescent="0.2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 x14ac:dyDescent="0.2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 x14ac:dyDescent="0.2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 x14ac:dyDescent="0.2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 x14ac:dyDescent="0.2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 x14ac:dyDescent="0.2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 x14ac:dyDescent="0.2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 x14ac:dyDescent="0.2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 x14ac:dyDescent="0.2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 x14ac:dyDescent="0.2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 x14ac:dyDescent="0.2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 x14ac:dyDescent="0.2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 x14ac:dyDescent="0.2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 x14ac:dyDescent="0.2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 x14ac:dyDescent="0.2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 x14ac:dyDescent="0.2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 x14ac:dyDescent="0.2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 x14ac:dyDescent="0.2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 x14ac:dyDescent="0.2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 x14ac:dyDescent="0.2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 x14ac:dyDescent="0.2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 x14ac:dyDescent="0.2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 x14ac:dyDescent="0.2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 x14ac:dyDescent="0.2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 x14ac:dyDescent="0.2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 x14ac:dyDescent="0.2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 x14ac:dyDescent="0.2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 x14ac:dyDescent="0.2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 x14ac:dyDescent="0.2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 x14ac:dyDescent="0.2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 x14ac:dyDescent="0.2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 x14ac:dyDescent="0.2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 x14ac:dyDescent="0.2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 x14ac:dyDescent="0.2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 x14ac:dyDescent="0.2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 x14ac:dyDescent="0.2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 x14ac:dyDescent="0.2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 x14ac:dyDescent="0.2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 x14ac:dyDescent="0.2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 x14ac:dyDescent="0.2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 x14ac:dyDescent="0.2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 x14ac:dyDescent="0.2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 x14ac:dyDescent="0.2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 x14ac:dyDescent="0.2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 x14ac:dyDescent="0.2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 x14ac:dyDescent="0.2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 x14ac:dyDescent="0.2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 x14ac:dyDescent="0.2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 x14ac:dyDescent="0.2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 x14ac:dyDescent="0.2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 x14ac:dyDescent="0.2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 x14ac:dyDescent="0.2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 x14ac:dyDescent="0.2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 x14ac:dyDescent="0.2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 x14ac:dyDescent="0.2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 x14ac:dyDescent="0.2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 x14ac:dyDescent="0.2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 x14ac:dyDescent="0.2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 x14ac:dyDescent="0.2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 x14ac:dyDescent="0.2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 x14ac:dyDescent="0.2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 x14ac:dyDescent="0.2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 x14ac:dyDescent="0.2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 x14ac:dyDescent="0.2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 x14ac:dyDescent="0.2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 x14ac:dyDescent="0.2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 x14ac:dyDescent="0.2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 x14ac:dyDescent="0.2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 x14ac:dyDescent="0.2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 x14ac:dyDescent="0.2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 x14ac:dyDescent="0.2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 x14ac:dyDescent="0.2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 x14ac:dyDescent="0.2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 x14ac:dyDescent="0.2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 x14ac:dyDescent="0.2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 x14ac:dyDescent="0.2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 x14ac:dyDescent="0.2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 x14ac:dyDescent="0.2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 x14ac:dyDescent="0.2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 x14ac:dyDescent="0.2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 x14ac:dyDescent="0.2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 x14ac:dyDescent="0.2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 x14ac:dyDescent="0.2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 x14ac:dyDescent="0.2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 x14ac:dyDescent="0.2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 x14ac:dyDescent="0.2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 x14ac:dyDescent="0.2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 x14ac:dyDescent="0.2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 x14ac:dyDescent="0.2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 x14ac:dyDescent="0.2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 x14ac:dyDescent="0.2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 x14ac:dyDescent="0.2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 x14ac:dyDescent="0.2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 x14ac:dyDescent="0.2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 x14ac:dyDescent="0.2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 x14ac:dyDescent="0.2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 x14ac:dyDescent="0.2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 x14ac:dyDescent="0.2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 x14ac:dyDescent="0.2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 x14ac:dyDescent="0.2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 x14ac:dyDescent="0.2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 x14ac:dyDescent="0.2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 x14ac:dyDescent="0.2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 x14ac:dyDescent="0.2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 x14ac:dyDescent="0.2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 x14ac:dyDescent="0.2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 x14ac:dyDescent="0.2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 x14ac:dyDescent="0.2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 x14ac:dyDescent="0.2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 x14ac:dyDescent="0.2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 x14ac:dyDescent="0.2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 x14ac:dyDescent="0.2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 x14ac:dyDescent="0.2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 x14ac:dyDescent="0.2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 x14ac:dyDescent="0.2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 x14ac:dyDescent="0.2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 x14ac:dyDescent="0.2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 x14ac:dyDescent="0.2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 x14ac:dyDescent="0.2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 x14ac:dyDescent="0.2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 x14ac:dyDescent="0.2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 x14ac:dyDescent="0.2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 x14ac:dyDescent="0.2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 x14ac:dyDescent="0.2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 x14ac:dyDescent="0.2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 x14ac:dyDescent="0.2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 x14ac:dyDescent="0.2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 x14ac:dyDescent="0.2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 x14ac:dyDescent="0.2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 x14ac:dyDescent="0.2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 x14ac:dyDescent="0.2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 x14ac:dyDescent="0.2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 x14ac:dyDescent="0.2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 x14ac:dyDescent="0.2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 x14ac:dyDescent="0.2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 x14ac:dyDescent="0.2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 x14ac:dyDescent="0.2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 x14ac:dyDescent="0.2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 x14ac:dyDescent="0.2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 x14ac:dyDescent="0.2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 x14ac:dyDescent="0.2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 x14ac:dyDescent="0.2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 x14ac:dyDescent="0.2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 x14ac:dyDescent="0.2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 x14ac:dyDescent="0.2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 x14ac:dyDescent="0.2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 x14ac:dyDescent="0.2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 x14ac:dyDescent="0.2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 x14ac:dyDescent="0.2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 x14ac:dyDescent="0.2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 x14ac:dyDescent="0.2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 x14ac:dyDescent="0.2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 x14ac:dyDescent="0.2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 x14ac:dyDescent="0.2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 x14ac:dyDescent="0.2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 x14ac:dyDescent="0.2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 x14ac:dyDescent="0.2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 x14ac:dyDescent="0.2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 x14ac:dyDescent="0.2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 x14ac:dyDescent="0.2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 x14ac:dyDescent="0.2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 x14ac:dyDescent="0.2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 x14ac:dyDescent="0.2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 x14ac:dyDescent="0.2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 x14ac:dyDescent="0.2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 x14ac:dyDescent="0.2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 x14ac:dyDescent="0.2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 x14ac:dyDescent="0.2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 x14ac:dyDescent="0.2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 x14ac:dyDescent="0.2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 x14ac:dyDescent="0.2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 x14ac:dyDescent="0.2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 x14ac:dyDescent="0.2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 x14ac:dyDescent="0.2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 x14ac:dyDescent="0.2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 x14ac:dyDescent="0.2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 x14ac:dyDescent="0.2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 x14ac:dyDescent="0.2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 x14ac:dyDescent="0.2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 x14ac:dyDescent="0.2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 x14ac:dyDescent="0.2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 x14ac:dyDescent="0.2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 x14ac:dyDescent="0.2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 x14ac:dyDescent="0.2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 x14ac:dyDescent="0.2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 x14ac:dyDescent="0.2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 x14ac:dyDescent="0.2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 x14ac:dyDescent="0.2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 x14ac:dyDescent="0.2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 x14ac:dyDescent="0.2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 x14ac:dyDescent="0.2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 x14ac:dyDescent="0.2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 x14ac:dyDescent="0.2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 x14ac:dyDescent="0.2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 x14ac:dyDescent="0.2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 x14ac:dyDescent="0.2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 x14ac:dyDescent="0.2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 x14ac:dyDescent="0.2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 x14ac:dyDescent="0.2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 x14ac:dyDescent="0.2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 x14ac:dyDescent="0.2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 x14ac:dyDescent="0.2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 x14ac:dyDescent="0.2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 x14ac:dyDescent="0.2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 x14ac:dyDescent="0.2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 x14ac:dyDescent="0.2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 x14ac:dyDescent="0.2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 x14ac:dyDescent="0.2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 x14ac:dyDescent="0.2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 x14ac:dyDescent="0.2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 x14ac:dyDescent="0.2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 x14ac:dyDescent="0.2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 x14ac:dyDescent="0.2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 x14ac:dyDescent="0.2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 x14ac:dyDescent="0.2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 x14ac:dyDescent="0.2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 x14ac:dyDescent="0.2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 x14ac:dyDescent="0.2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 x14ac:dyDescent="0.2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 x14ac:dyDescent="0.2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 x14ac:dyDescent="0.2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 x14ac:dyDescent="0.2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 x14ac:dyDescent="0.2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 x14ac:dyDescent="0.2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 x14ac:dyDescent="0.2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 x14ac:dyDescent="0.2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 x14ac:dyDescent="0.2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 x14ac:dyDescent="0.2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 x14ac:dyDescent="0.2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 x14ac:dyDescent="0.2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 x14ac:dyDescent="0.2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 x14ac:dyDescent="0.2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 x14ac:dyDescent="0.2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 x14ac:dyDescent="0.2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 x14ac:dyDescent="0.2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 x14ac:dyDescent="0.2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 x14ac:dyDescent="0.2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 x14ac:dyDescent="0.2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 x14ac:dyDescent="0.2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 x14ac:dyDescent="0.2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 x14ac:dyDescent="0.2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 x14ac:dyDescent="0.2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 x14ac:dyDescent="0.2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 x14ac:dyDescent="0.2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 x14ac:dyDescent="0.2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 x14ac:dyDescent="0.2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 x14ac:dyDescent="0.2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 x14ac:dyDescent="0.2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 x14ac:dyDescent="0.2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 x14ac:dyDescent="0.2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 x14ac:dyDescent="0.2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 x14ac:dyDescent="0.2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 x14ac:dyDescent="0.2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 x14ac:dyDescent="0.2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 x14ac:dyDescent="0.2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 x14ac:dyDescent="0.2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 x14ac:dyDescent="0.2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 x14ac:dyDescent="0.2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 x14ac:dyDescent="0.2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 x14ac:dyDescent="0.2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 x14ac:dyDescent="0.2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 x14ac:dyDescent="0.2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 x14ac:dyDescent="0.2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 x14ac:dyDescent="0.2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 x14ac:dyDescent="0.2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 x14ac:dyDescent="0.2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 x14ac:dyDescent="0.2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 x14ac:dyDescent="0.2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 x14ac:dyDescent="0.2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 x14ac:dyDescent="0.2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 x14ac:dyDescent="0.2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 x14ac:dyDescent="0.2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 x14ac:dyDescent="0.2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 x14ac:dyDescent="0.2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 x14ac:dyDescent="0.2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 x14ac:dyDescent="0.2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 x14ac:dyDescent="0.2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 x14ac:dyDescent="0.2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 x14ac:dyDescent="0.2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 x14ac:dyDescent="0.2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 x14ac:dyDescent="0.2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 x14ac:dyDescent="0.2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 x14ac:dyDescent="0.2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 x14ac:dyDescent="0.2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2017-11-02T10:25:42Z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