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  <sheet name="Sheet1" sheetId="2" r:id="rId2"/>
  </sheets>
  <definedNames>
    <definedName name="_xlnm._FilterDatabase" localSheetId="0" hidden="1">'bord data'!$D$1:$X$1</definedName>
    <definedName name="_xlnm._FilterDatabase" localSheetId="1" hidden="1">Sheet1!$C$2:$C$502</definedName>
  </definedNames>
  <calcPr calcId="125725"/>
  <fileRecoveryPr autoRecover="0"/>
</workbook>
</file>

<file path=xl/calcChain.xml><?xml version="1.0" encoding="utf-8"?>
<calcChain xmlns="http://schemas.openxmlformats.org/spreadsheetml/2006/main">
  <c r="P2" i="1"/>
  <c r="Q2"/>
  <c r="P3" l="1"/>
  <c r="P502" i="2" l="1"/>
  <c r="O502"/>
  <c r="P501"/>
  <c r="O501"/>
  <c r="P500"/>
  <c r="O500"/>
  <c r="P499"/>
  <c r="O499"/>
  <c r="P498"/>
  <c r="O498"/>
  <c r="P497"/>
  <c r="O497"/>
  <c r="P496"/>
  <c r="O496"/>
  <c r="P495"/>
  <c r="O495"/>
  <c r="P494"/>
  <c r="O494"/>
  <c r="P493"/>
  <c r="O493"/>
  <c r="P492"/>
  <c r="O492"/>
  <c r="P491"/>
  <c r="O491"/>
  <c r="P490"/>
  <c r="O490"/>
  <c r="P489"/>
  <c r="O489"/>
  <c r="P488"/>
  <c r="O488"/>
  <c r="P487"/>
  <c r="O487"/>
  <c r="P486"/>
  <c r="O486"/>
  <c r="P485"/>
  <c r="O485"/>
  <c r="P484"/>
  <c r="O484"/>
  <c r="P483"/>
  <c r="O483"/>
  <c r="P482"/>
  <c r="O482"/>
  <c r="P481"/>
  <c r="O481"/>
  <c r="P480"/>
  <c r="O480"/>
  <c r="P479"/>
  <c r="O479"/>
  <c r="P478"/>
  <c r="O478"/>
  <c r="P477"/>
  <c r="O477"/>
  <c r="P476"/>
  <c r="O476"/>
  <c r="P475"/>
  <c r="O475"/>
  <c r="P474"/>
  <c r="O474"/>
  <c r="P473"/>
  <c r="O473"/>
  <c r="P472"/>
  <c r="O472"/>
  <c r="P471"/>
  <c r="O471"/>
  <c r="P470"/>
  <c r="O470"/>
  <c r="P469"/>
  <c r="O469"/>
  <c r="P468"/>
  <c r="O468"/>
  <c r="P467"/>
  <c r="O467"/>
  <c r="P466"/>
  <c r="O466"/>
  <c r="P465"/>
  <c r="O465"/>
  <c r="P464"/>
  <c r="O464"/>
  <c r="P463"/>
  <c r="O463"/>
  <c r="P462"/>
  <c r="O462"/>
  <c r="P461"/>
  <c r="O461"/>
  <c r="P460"/>
  <c r="O460"/>
  <c r="P459"/>
  <c r="O459"/>
  <c r="P458"/>
  <c r="O458"/>
  <c r="P457"/>
  <c r="O457"/>
  <c r="P456"/>
  <c r="O456"/>
  <c r="P455"/>
  <c r="O455"/>
  <c r="P454"/>
  <c r="O454"/>
  <c r="P453"/>
  <c r="O453"/>
  <c r="P452"/>
  <c r="O452"/>
  <c r="P451"/>
  <c r="O451"/>
  <c r="P450"/>
  <c r="O450"/>
  <c r="P449"/>
  <c r="O449"/>
  <c r="P448"/>
  <c r="O448"/>
  <c r="P447"/>
  <c r="O447"/>
  <c r="P446"/>
  <c r="O446"/>
  <c r="P445"/>
  <c r="O445"/>
  <c r="P444"/>
  <c r="O444"/>
  <c r="P443"/>
  <c r="O443"/>
  <c r="P442"/>
  <c r="O442"/>
  <c r="P441"/>
  <c r="O441"/>
  <c r="P440"/>
  <c r="O440"/>
  <c r="P439"/>
  <c r="O439"/>
  <c r="P438"/>
  <c r="O438"/>
  <c r="P437"/>
  <c r="O437"/>
  <c r="P436"/>
  <c r="O436"/>
  <c r="P435"/>
  <c r="O435"/>
  <c r="P434"/>
  <c r="O434"/>
  <c r="P433"/>
  <c r="O433"/>
  <c r="P432"/>
  <c r="O432"/>
  <c r="P431"/>
  <c r="O431"/>
  <c r="P430"/>
  <c r="O430"/>
  <c r="P429"/>
  <c r="O429"/>
  <c r="P428"/>
  <c r="O428"/>
  <c r="P427"/>
  <c r="O427"/>
  <c r="P426"/>
  <c r="O426"/>
  <c r="P425"/>
  <c r="O425"/>
  <c r="P424"/>
  <c r="O424"/>
  <c r="P423"/>
  <c r="O423"/>
  <c r="P422"/>
  <c r="O422"/>
  <c r="P421"/>
  <c r="O421"/>
  <c r="P420"/>
  <c r="O420"/>
  <c r="P419"/>
  <c r="O419"/>
  <c r="P418"/>
  <c r="O418"/>
  <c r="P417"/>
  <c r="O417"/>
  <c r="P416"/>
  <c r="O416"/>
  <c r="P415"/>
  <c r="O415"/>
  <c r="P414"/>
  <c r="O414"/>
  <c r="P413"/>
  <c r="O413"/>
  <c r="P412"/>
  <c r="O412"/>
  <c r="P411"/>
  <c r="O411"/>
  <c r="P410"/>
  <c r="O410"/>
  <c r="P409"/>
  <c r="O409"/>
  <c r="P408"/>
  <c r="O408"/>
  <c r="P407"/>
  <c r="O407"/>
  <c r="P406"/>
  <c r="O406"/>
  <c r="P405"/>
  <c r="O405"/>
  <c r="P404"/>
  <c r="O404"/>
  <c r="P403"/>
  <c r="O403"/>
  <c r="P402"/>
  <c r="O402"/>
  <c r="P401"/>
  <c r="O401"/>
  <c r="P400"/>
  <c r="O400"/>
  <c r="P399"/>
  <c r="O399"/>
  <c r="P398"/>
  <c r="O398"/>
  <c r="P397"/>
  <c r="O397"/>
  <c r="P396"/>
  <c r="O396"/>
  <c r="P395"/>
  <c r="O395"/>
  <c r="P394"/>
  <c r="O394"/>
  <c r="P393"/>
  <c r="O393"/>
  <c r="P392"/>
  <c r="O392"/>
  <c r="P391"/>
  <c r="O391"/>
  <c r="P390"/>
  <c r="O390"/>
  <c r="P389"/>
  <c r="O389"/>
  <c r="P388"/>
  <c r="O388"/>
  <c r="P387"/>
  <c r="O387"/>
  <c r="P386"/>
  <c r="O386"/>
  <c r="P385"/>
  <c r="O385"/>
  <c r="P384"/>
  <c r="O384"/>
  <c r="P383"/>
  <c r="O383"/>
  <c r="P382"/>
  <c r="O382"/>
  <c r="P381"/>
  <c r="O381"/>
  <c r="P380"/>
  <c r="O380"/>
  <c r="P379"/>
  <c r="O379"/>
  <c r="P378"/>
  <c r="O378"/>
  <c r="P377"/>
  <c r="O377"/>
  <c r="P376"/>
  <c r="O376"/>
  <c r="P375"/>
  <c r="O375"/>
  <c r="P374"/>
  <c r="O374"/>
  <c r="P373"/>
  <c r="O373"/>
  <c r="P372"/>
  <c r="O372"/>
  <c r="P371"/>
  <c r="O371"/>
  <c r="P370"/>
  <c r="O370"/>
  <c r="P369"/>
  <c r="O369"/>
  <c r="P368"/>
  <c r="O368"/>
  <c r="P367"/>
  <c r="O367"/>
  <c r="P366"/>
  <c r="O366"/>
  <c r="P365"/>
  <c r="O365"/>
  <c r="P364"/>
  <c r="O364"/>
  <c r="P363"/>
  <c r="O363"/>
  <c r="P362"/>
  <c r="O362"/>
  <c r="P361"/>
  <c r="O361"/>
  <c r="P360"/>
  <c r="O360"/>
  <c r="P359"/>
  <c r="O359"/>
  <c r="P358"/>
  <c r="O358"/>
  <c r="P357"/>
  <c r="O357"/>
  <c r="P356"/>
  <c r="O356"/>
  <c r="P355"/>
  <c r="O355"/>
  <c r="P354"/>
  <c r="O354"/>
  <c r="P353"/>
  <c r="O353"/>
  <c r="P352"/>
  <c r="O352"/>
  <c r="P351"/>
  <c r="O351"/>
  <c r="P350"/>
  <c r="O350"/>
  <c r="P349"/>
  <c r="O349"/>
  <c r="P348"/>
  <c r="O348"/>
  <c r="P347"/>
  <c r="O347"/>
  <c r="P346"/>
  <c r="O346"/>
  <c r="P345"/>
  <c r="O345"/>
  <c r="P344"/>
  <c r="O344"/>
  <c r="P343"/>
  <c r="O343"/>
  <c r="P342"/>
  <c r="O342"/>
  <c r="P341"/>
  <c r="O341"/>
  <c r="P340"/>
  <c r="O340"/>
  <c r="P339"/>
  <c r="O339"/>
  <c r="P338"/>
  <c r="O338"/>
  <c r="P337"/>
  <c r="O337"/>
  <c r="P336"/>
  <c r="O336"/>
  <c r="P335"/>
  <c r="O335"/>
  <c r="P334"/>
  <c r="O334"/>
  <c r="P333"/>
  <c r="O333"/>
  <c r="P332"/>
  <c r="O332"/>
  <c r="P331"/>
  <c r="O331"/>
  <c r="P330"/>
  <c r="O330"/>
  <c r="P329"/>
  <c r="O329"/>
  <c r="P328"/>
  <c r="O328"/>
  <c r="P327"/>
  <c r="O327"/>
  <c r="P326"/>
  <c r="O326"/>
  <c r="P325"/>
  <c r="O325"/>
  <c r="P324"/>
  <c r="O324"/>
  <c r="P323"/>
  <c r="O323"/>
  <c r="P322"/>
  <c r="O322"/>
  <c r="P321"/>
  <c r="O321"/>
  <c r="P320"/>
  <c r="O320"/>
  <c r="P319"/>
  <c r="O319"/>
  <c r="P318"/>
  <c r="O318"/>
  <c r="P317"/>
  <c r="O317"/>
  <c r="P316"/>
  <c r="O316"/>
  <c r="P315"/>
  <c r="O315"/>
  <c r="P314"/>
  <c r="O314"/>
  <c r="P313"/>
  <c r="O313"/>
  <c r="P312"/>
  <c r="O312"/>
  <c r="P311"/>
  <c r="O311"/>
  <c r="P310"/>
  <c r="O310"/>
  <c r="P309"/>
  <c r="O309"/>
  <c r="P308"/>
  <c r="O308"/>
  <c r="P307"/>
  <c r="O307"/>
  <c r="P306"/>
  <c r="O306"/>
  <c r="P305"/>
  <c r="O305"/>
  <c r="P304"/>
  <c r="O304"/>
  <c r="P303"/>
  <c r="O303"/>
  <c r="P302"/>
  <c r="O302"/>
  <c r="P301"/>
  <c r="O301"/>
  <c r="P300"/>
  <c r="O300"/>
  <c r="P299"/>
  <c r="O299"/>
  <c r="P298"/>
  <c r="O298"/>
  <c r="P297"/>
  <c r="O297"/>
  <c r="P296"/>
  <c r="O296"/>
  <c r="P295"/>
  <c r="O295"/>
  <c r="P294"/>
  <c r="O294"/>
  <c r="P293"/>
  <c r="O293"/>
  <c r="P292"/>
  <c r="O292"/>
  <c r="P291"/>
  <c r="O291"/>
  <c r="P290"/>
  <c r="O290"/>
  <c r="P289"/>
  <c r="O289"/>
  <c r="P288"/>
  <c r="O288"/>
  <c r="P287"/>
  <c r="O287"/>
  <c r="P286"/>
  <c r="O286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P256"/>
  <c r="O256"/>
  <c r="P255"/>
  <c r="O255"/>
  <c r="P254"/>
  <c r="O254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Q3" i="1" l="1"/>
  <c r="P11"/>
  <c r="Q10"/>
  <c r="P10"/>
  <c r="P9"/>
  <c r="Q8"/>
  <c r="P8"/>
  <c r="Q7"/>
  <c r="P7"/>
  <c r="Q6"/>
  <c r="P6"/>
  <c r="P5"/>
  <c r="P4"/>
</calcChain>
</file>

<file path=xl/sharedStrings.xml><?xml version="1.0" encoding="utf-8"?>
<sst xmlns="http://schemas.openxmlformats.org/spreadsheetml/2006/main" count="5615" uniqueCount="2036">
  <si>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</si>
  <si>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</si>
  <si>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</si>
  <si>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</si>
  <si>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</si>
  <si>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</si>
  <si>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</si>
  <si>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</si>
  <si>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</si>
  <si>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</si>
  <si>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</si>
  <si>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</si>
  <si>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</si>
  <si>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</si>
  <si>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</si>
  <si>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</si>
  <si>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</si>
  <si>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</si>
  <si>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</si>
  <si>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</si>
  <si>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</si>
  <si>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</si>
  <si>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</si>
  <si>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</si>
  <si>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</si>
  <si>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</si>
  <si>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</si>
  <si>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</si>
  <si>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</si>
  <si>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</si>
  <si>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</si>
  <si>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</si>
  <si>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</si>
  <si>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</si>
  <si>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</si>
  <si>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</si>
  <si>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</si>
  <si>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</si>
  <si>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</si>
  <si>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</si>
  <si>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</si>
  <si>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</si>
  <si>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</si>
  <si>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</si>
  <si>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</si>
  <si>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</si>
  <si>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</si>
  <si>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</si>
  <si>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</si>
  <si>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</si>
  <si>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</si>
  <si>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</si>
  <si>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</si>
  <si>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</si>
  <si>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</si>
  <si>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</si>
  <si>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</si>
  <si>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</si>
  <si>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</si>
  <si>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</si>
  <si>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</si>
  <si>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</si>
  <si>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</si>
  <si>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</si>
  <si>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</si>
  <si>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</si>
  <si>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</si>
  <si>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</si>
  <si>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</si>
  <si>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</si>
  <si>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</si>
  <si>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</si>
  <si>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</si>
  <si>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</si>
  <si>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</si>
  <si>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</si>
  <si>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</si>
  <si>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</si>
  <si>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</si>
  <si>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</si>
  <si>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</si>
  <si>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</si>
  <si>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</si>
  <si>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</si>
  <si>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</si>
  <si>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</si>
  <si>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</si>
  <si>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</si>
  <si>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</si>
  <si>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</si>
  <si>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</si>
  <si>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</si>
  <si>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</si>
  <si>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</si>
  <si>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</si>
  <si>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</si>
  <si>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</si>
  <si>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</si>
  <si>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</si>
  <si>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</si>
  <si>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</si>
  <si>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</si>
  <si>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</si>
  <si>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</si>
  <si>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</si>
  <si>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</si>
  <si>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</si>
  <si>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</si>
  <si>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</si>
  <si>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</si>
  <si>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</si>
  <si>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</si>
  <si>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</si>
  <si>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</si>
  <si>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</si>
  <si>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</si>
  <si>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</si>
  <si>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</si>
  <si>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</si>
  <si>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</si>
  <si>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</si>
  <si>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</si>
  <si>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</si>
  <si>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</si>
  <si>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</si>
  <si>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</si>
  <si>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</si>
  <si>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</si>
  <si>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</si>
  <si>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</si>
  <si>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</si>
  <si>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</si>
  <si>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</si>
  <si>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</si>
  <si>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</si>
  <si>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</si>
  <si>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</si>
  <si>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</si>
  <si>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</si>
  <si>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</si>
  <si>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</si>
  <si>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</si>
  <si>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</si>
  <si>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</si>
  <si>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</si>
  <si>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</si>
  <si>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</si>
  <si>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</si>
  <si>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</si>
  <si>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</si>
  <si>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</si>
  <si>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</si>
  <si>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</si>
  <si>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</si>
  <si>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</si>
  <si>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</si>
  <si>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</si>
  <si>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</si>
  <si>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</si>
  <si>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</si>
  <si>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</si>
  <si>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</si>
  <si>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</si>
  <si>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</si>
  <si>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</si>
  <si>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</si>
  <si>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</si>
  <si>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</si>
  <si>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</si>
  <si>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</si>
  <si>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</si>
  <si>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</si>
  <si>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</si>
  <si>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</si>
  <si>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</si>
  <si>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</si>
  <si>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</si>
  <si>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</si>
  <si>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</si>
  <si>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</si>
  <si>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</si>
  <si>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</si>
  <si>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</si>
  <si>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</si>
  <si>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</si>
  <si>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</si>
  <si>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</si>
  <si>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</si>
  <si>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</si>
  <si>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</si>
  <si>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</si>
  <si>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</si>
  <si>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</si>
  <si>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</si>
  <si>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</si>
  <si>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</si>
  <si>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</si>
  <si>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</si>
  <si>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</si>
  <si>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</si>
  <si>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</si>
  <si>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</si>
  <si>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</si>
  <si>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</si>
  <si>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</si>
  <si>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</si>
  <si>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</si>
  <si>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</si>
  <si>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</si>
  <si>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</si>
  <si>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</si>
  <si>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</si>
  <si>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</si>
  <si>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</si>
  <si>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</si>
  <si>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</si>
  <si>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</si>
  <si>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</si>
  <si>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</si>
  <si>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</si>
  <si>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</si>
  <si>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</si>
  <si>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</si>
  <si>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</si>
  <si>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</si>
  <si>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</si>
  <si>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</si>
  <si>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</si>
  <si>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</si>
  <si>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</si>
  <si>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</si>
  <si>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</si>
  <si>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</si>
  <si>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</si>
  <si>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</si>
  <si>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</si>
  <si>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</si>
  <si>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</si>
  <si>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</si>
  <si>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</si>
  <si>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</si>
  <si>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</si>
  <si>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</si>
  <si>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</si>
  <si>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</si>
  <si>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</si>
  <si>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</si>
  <si>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</si>
  <si>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</si>
  <si>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</si>
  <si>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</si>
  <si>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</si>
  <si>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</si>
  <si>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</si>
  <si>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</si>
  <si>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</si>
  <si>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</si>
  <si>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</si>
  <si>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</si>
  <si>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</si>
  <si>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</si>
  <si>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</si>
  <si>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</si>
  <si>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</si>
  <si>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</si>
  <si>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</si>
  <si>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</si>
  <si>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</si>
  <si>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</si>
  <si>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</si>
  <si>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</si>
  <si>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</si>
  <si>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</si>
  <si>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</si>
  <si>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</si>
  <si>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</si>
  <si>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</si>
  <si>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</si>
  <si>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</si>
  <si>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</si>
  <si>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</si>
  <si>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</si>
  <si>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</si>
  <si>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</si>
  <si>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</si>
  <si>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</si>
  <si>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</si>
  <si>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</si>
  <si>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</si>
  <si>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</si>
  <si>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</si>
  <si>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</si>
  <si>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</si>
  <si>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</si>
  <si>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</si>
  <si>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</si>
  <si>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</si>
  <si>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</si>
  <si>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</si>
  <si>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</si>
  <si>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</si>
  <si>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</si>
  <si>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</si>
  <si>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</si>
  <si>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</si>
  <si>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</si>
  <si>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</si>
  <si>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</si>
  <si>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</si>
  <si>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</si>
  <si>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</si>
  <si>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</si>
  <si>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</si>
  <si>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</si>
  <si>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</si>
  <si>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</si>
  <si>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</si>
  <si>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</si>
  <si>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</si>
  <si>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</si>
  <si>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</si>
  <si>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</si>
  <si>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</si>
  <si>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</si>
  <si>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</si>
  <si>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</si>
  <si>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</si>
  <si>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</si>
  <si>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</si>
  <si>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</si>
  <si>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</si>
  <si>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</si>
  <si>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</si>
  <si>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</si>
  <si>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</si>
  <si>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</si>
  <si>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</si>
  <si>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</si>
  <si>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</si>
  <si>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</si>
  <si>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</si>
  <si>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</si>
  <si>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</si>
  <si>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</si>
  <si>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</si>
  <si>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</si>
  <si>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</si>
  <si>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</si>
  <si>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</si>
  <si>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</si>
  <si>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</si>
  <si>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</si>
  <si>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</si>
  <si>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</si>
  <si>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</si>
  <si>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</si>
  <si>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</si>
  <si>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</si>
  <si>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</si>
  <si>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</si>
  <si>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</si>
  <si>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</si>
  <si>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</si>
  <si>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</si>
  <si>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</si>
  <si>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</si>
  <si>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</si>
  <si>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</si>
  <si>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</si>
  <si>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</si>
  <si>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</si>
  <si>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</si>
  <si>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</si>
  <si>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</si>
  <si>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</si>
  <si>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</si>
  <si>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</si>
  <si>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</si>
  <si>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</si>
  <si>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</si>
  <si>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</si>
  <si>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</si>
  <si>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</si>
  <si>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</si>
  <si>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</si>
  <si>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</si>
  <si>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</si>
  <si>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</si>
  <si>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</si>
  <si>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</si>
  <si>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</si>
  <si>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</si>
  <si>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</si>
  <si>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</si>
  <si>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</si>
  <si>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</si>
  <si>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</si>
  <si>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</si>
  <si>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</si>
  <si>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</si>
  <si>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</si>
  <si>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</si>
  <si>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</si>
  <si>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</si>
  <si>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</si>
  <si>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</si>
  <si>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</si>
  <si>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</si>
  <si>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</si>
  <si>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</si>
  <si>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</si>
  <si>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</si>
  <si>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</si>
  <si>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</si>
  <si>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</si>
  <si>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</si>
  <si>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</si>
  <si>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</si>
  <si>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</si>
  <si>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</si>
  <si>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</si>
  <si>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</si>
  <si>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</si>
  <si>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</si>
  <si>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</si>
  <si>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</si>
  <si>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</si>
  <si>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</si>
  <si>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</si>
  <si>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</si>
  <si>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</si>
  <si>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</si>
  <si>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</si>
  <si>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</si>
  <si>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</si>
  <si>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</si>
  <si>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</si>
  <si>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</si>
  <si>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</si>
  <si>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</si>
  <si>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</si>
  <si>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</si>
  <si>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</si>
  <si>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</si>
  <si>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</si>
  <si>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</si>
  <si>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</si>
  <si>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</si>
  <si>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</si>
  <si>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</si>
  <si>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</si>
  <si>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</si>
  <si>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</si>
  <si>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</si>
  <si>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</si>
  <si>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</si>
  <si>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</si>
  <si>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</si>
  <si>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</si>
  <si>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</si>
  <si>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</si>
  <si>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</si>
  <si>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</si>
  <si>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</si>
  <si>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</si>
  <si>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</si>
  <si>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</si>
  <si>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</si>
  <si>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</si>
  <si>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</si>
  <si>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</si>
  <si>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</si>
  <si>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</si>
  <si>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</si>
  <si>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</si>
  <si>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</si>
  <si>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</si>
  <si>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</si>
  <si>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</si>
  <si>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</si>
  <si>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</si>
  <si>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</si>
  <si>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</si>
  <si>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</si>
  <si>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</si>
  <si>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</si>
  <si>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</si>
  <si>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</si>
  <si>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</si>
  <si>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</si>
  <si>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</si>
  <si>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</si>
  <si>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</si>
  <si>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</si>
  <si>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</si>
  <si>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</si>
  <si>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</si>
  <si>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</si>
  <si>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</si>
  <si>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</si>
  <si>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</si>
  <si>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</si>
  <si>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</si>
  <si>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</si>
  <si>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</si>
  <si>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</si>
  <si>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</si>
  <si>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</si>
  <si>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</si>
  <si>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</si>
  <si>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</si>
  <si>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</si>
  <si>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</si>
  <si>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</si>
  <si>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</si>
  <si>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</si>
  <si>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</si>
  <si>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</si>
  <si>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</si>
  <si>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</si>
  <si>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</si>
  <si>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</si>
  <si>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</si>
  <si>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</si>
  <si>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</si>
  <si>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</si>
  <si>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</si>
  <si>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</si>
  <si>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</si>
  <si>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</si>
  <si>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</si>
  <si>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</si>
  <si>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</si>
  <si>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</si>
  <si>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</si>
  <si>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</si>
  <si>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</si>
  <si>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</si>
  <si>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</si>
  <si>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</si>
  <si>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</si>
  <si>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</si>
  <si>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</si>
  <si>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</si>
  <si>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</si>
  <si>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</si>
  <si>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</si>
  <si>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</si>
  <si>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</si>
  <si>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</si>
  <si>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</si>
  <si>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</si>
  <si>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</si>
  <si>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</si>
  <si>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</si>
  <si>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</si>
  <si>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</si>
  <si>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</si>
  <si>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</si>
  <si>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</si>
  <si>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</si>
  <si>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</si>
  <si>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</si>
  <si>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</si>
  <si>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</si>
  <si>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</si>
  <si>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</si>
  <si>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</si>
  <si>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</si>
  <si>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</si>
  <si>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</si>
  <si>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</si>
  <si>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</si>
  <si>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</si>
  <si>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</si>
  <si>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</si>
  <si>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</si>
  <si>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</si>
  <si>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</si>
  <si>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</si>
  <si>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</si>
  <si>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</si>
  <si>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</si>
  <si>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</si>
  <si>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</si>
  <si>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</si>
  <si>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</si>
  <si>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</si>
  <si>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</si>
  <si>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</si>
  <si>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</si>
  <si>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</si>
  <si>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</si>
  <si>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</si>
  <si>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</si>
  <si>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</si>
  <si>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</si>
  <si>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</si>
  <si>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</si>
  <si>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</si>
  <si>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</si>
  <si>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</si>
  <si>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</si>
  <si>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</si>
  <si>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</si>
  <si>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</si>
  <si>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</si>
  <si>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</si>
  <si>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</si>
  <si>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</si>
  <si>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</si>
  <si>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</si>
  <si>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</si>
  <si>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</si>
  <si>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</si>
  <si>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</si>
  <si>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</si>
  <si>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</si>
  <si>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</si>
  <si>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</si>
  <si>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</si>
  <si>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</si>
  <si>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</si>
  <si>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</si>
  <si>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</si>
  <si>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</si>
  <si>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</si>
  <si>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</si>
  <si>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</si>
  <si>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</si>
  <si>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</si>
  <si>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</si>
  <si>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</si>
  <si>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</si>
  <si>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</si>
  <si>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</si>
  <si>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</si>
  <si>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</si>
  <si>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</si>
  <si>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</si>
  <si>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</si>
  <si>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</si>
  <si>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</si>
  <si>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</si>
  <si>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</si>
  <si>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</si>
  <si>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</si>
  <si>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</si>
  <si>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</si>
  <si>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</si>
  <si>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</si>
  <si>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</si>
  <si>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</si>
  <si>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</si>
  <si>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</si>
  <si>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</si>
  <si>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</si>
  <si>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</si>
  <si>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</si>
  <si>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</si>
  <si>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</si>
  <si>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</si>
  <si>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</si>
  <si>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</si>
  <si>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</si>
  <si>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</si>
  <si>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</si>
  <si>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</si>
  <si>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</si>
  <si>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</si>
  <si>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</si>
  <si>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</si>
  <si>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</si>
  <si>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</si>
  <si>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</si>
  <si>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</si>
  <si>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</si>
  <si>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</si>
  <si>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</si>
  <si>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</si>
  <si>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</si>
  <si>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</si>
  <si>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</si>
  <si>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</si>
  <si>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</si>
  <si>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</si>
  <si>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</si>
  <si>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</si>
  <si>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</si>
  <si>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</si>
  <si>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</si>
  <si>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</si>
  <si>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</si>
  <si>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</si>
  <si>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</si>
  <si>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</si>
  <si>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</si>
  <si>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</si>
  <si>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</si>
  <si>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</si>
  <si>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</si>
  <si>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</si>
  <si>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</si>
  <si>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</si>
  <si>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</si>
  <si>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</si>
  <si>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</si>
  <si>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</si>
  <si>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</si>
  <si>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</si>
  <si>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</si>
  <si>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</si>
  <si>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</si>
  <si>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</si>
  <si>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</si>
  <si>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</si>
  <si>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</si>
  <si>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</si>
  <si>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</si>
  <si>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</si>
  <si>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</si>
  <si>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</si>
  <si>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</si>
  <si>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</si>
  <si>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</si>
  <si>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</si>
  <si>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</si>
  <si>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</si>
  <si>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</si>
  <si>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</si>
  <si>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</si>
  <si>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</si>
  <si>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</si>
  <si>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</si>
  <si>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</si>
  <si>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</si>
  <si>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</si>
  <si>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</si>
  <si>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</si>
  <si>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</si>
  <si>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</si>
  <si>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</si>
  <si>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</si>
  <si>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</si>
  <si>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</si>
  <si>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</si>
  <si>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</si>
  <si>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</si>
  <si>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</si>
  <si>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</si>
  <si>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</si>
  <si>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</si>
  <si>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</si>
  <si>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</si>
  <si>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</si>
  <si>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</si>
  <si>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</si>
  <si>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</si>
  <si>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</si>
  <si>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</si>
  <si>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</si>
  <si>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</si>
  <si>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</si>
  <si>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</si>
  <si>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</si>
  <si>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</si>
  <si>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</si>
  <si>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</si>
  <si>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</si>
  <si>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</si>
  <si>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</si>
  <si>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</si>
  <si>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</si>
  <si>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</si>
  <si>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</si>
  <si>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</si>
  <si>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</si>
  <si>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</si>
  <si>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</si>
  <si>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</si>
  <si>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</si>
  <si>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</si>
  <si>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</si>
  <si>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</si>
  <si>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</si>
  <si>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</si>
  <si>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</si>
  <si>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</si>
  <si>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</si>
  <si>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</si>
  <si>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</si>
  <si>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</si>
  <si>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</si>
  <si>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</si>
  <si>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</si>
  <si>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</si>
  <si>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</si>
  <si>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</si>
  <si>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</si>
  <si>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</si>
  <si>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</si>
  <si>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</si>
  <si>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</si>
  <si>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</si>
  <si>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</si>
  <si>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</si>
  <si>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</si>
  <si>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</si>
  <si>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</si>
  <si>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</si>
  <si>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</si>
  <si>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</si>
  <si>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</si>
  <si>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</si>
  <si>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</si>
  <si>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</si>
  <si>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</si>
  <si>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</si>
  <si>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</si>
  <si>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</si>
  <si>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</si>
  <si>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</si>
  <si>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</si>
  <si>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</si>
  <si>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</si>
  <si>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</si>
  <si>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</si>
  <si>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</si>
  <si>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</si>
  <si>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</si>
  <si>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</si>
  <si>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</si>
  <si>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</si>
  <si>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</si>
  <si>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</si>
  <si>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</si>
  <si>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</si>
  <si>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</si>
  <si>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</si>
  <si>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</si>
  <si>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</si>
  <si>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</si>
  <si>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</si>
  <si>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</si>
  <si>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</si>
  <si>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</si>
  <si>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</si>
  <si>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</si>
  <si>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</si>
  <si>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</si>
  <si>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</si>
  <si>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</si>
  <si>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</si>
  <si>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</si>
  <si>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</si>
  <si>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</si>
  <si>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</si>
  <si>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</si>
  <si>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</si>
  <si>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</si>
  <si>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</si>
  <si>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</si>
  <si>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</si>
  <si>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</si>
  <si>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</si>
  <si>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</si>
  <si>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</si>
  <si>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</si>
  <si>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</si>
  <si>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</si>
  <si>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</si>
  <si>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</si>
  <si>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</si>
  <si>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</si>
  <si>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</si>
  <si>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</si>
  <si>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</si>
  <si>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</si>
  <si>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</si>
  <si>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</si>
  <si>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</si>
  <si>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</si>
  <si>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</si>
  <si>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</si>
  <si>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</si>
  <si>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</si>
  <si>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</si>
  <si>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</si>
  <si>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</si>
  <si>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</si>
  <si>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</si>
  <si>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</si>
  <si>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</si>
  <si>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</si>
  <si>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</si>
  <si>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</si>
  <si>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</si>
  <si>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</si>
  <si>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</si>
  <si>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</si>
  <si>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</si>
  <si>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</si>
  <si>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</si>
  <si>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</si>
  <si>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</si>
  <si>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</si>
  <si>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</si>
  <si>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</si>
  <si>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</si>
  <si>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</si>
  <si>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</si>
  <si>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</si>
  <si>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</si>
  <si>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</si>
  <si>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</si>
  <si>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</si>
  <si>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</si>
  <si>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</si>
  <si>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</si>
  <si>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</si>
  <si>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</si>
  <si>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</si>
  <si>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</si>
  <si>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</si>
  <si>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</si>
  <si>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</si>
  <si>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</si>
  <si>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</si>
  <si>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</si>
  <si>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</si>
  <si>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</si>
  <si>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</si>
  <si>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</si>
  <si>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</si>
  <si>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</si>
  <si>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</si>
  <si>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</si>
  <si>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</si>
  <si>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</si>
  <si>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</si>
  <si>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</si>
  <si>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</si>
  <si>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</si>
  <si>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</si>
  <si>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</si>
  <si>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</si>
  <si>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</si>
  <si>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</si>
  <si>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</si>
  <si>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</si>
  <si>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</si>
  <si>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</si>
  <si>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</si>
  <si>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</si>
  <si>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</si>
  <si>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</si>
  <si>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</si>
  <si>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</si>
  <si>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</si>
  <si>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</si>
  <si>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</si>
  <si>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</si>
  <si>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</si>
  <si>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</si>
  <si>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</si>
  <si>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</si>
  <si>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</si>
  <si>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</si>
  <si>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</si>
  <si>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</si>
  <si>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</si>
  <si>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</si>
  <si>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</si>
  <si>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</si>
  <si>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</si>
  <si>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</si>
  <si>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</si>
  <si>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</si>
  <si>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</si>
  <si>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</si>
  <si>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</si>
  <si>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</si>
  <si>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</si>
  <si>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</si>
  <si>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</si>
  <si>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</si>
  <si>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</si>
  <si>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</si>
  <si>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</si>
  <si>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</si>
  <si>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</si>
  <si>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</si>
  <si>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</si>
  <si>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</si>
  <si>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</si>
  <si>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</si>
  <si>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</si>
  <si>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</si>
  <si>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</si>
  <si>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</si>
  <si>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</si>
  <si>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</si>
  <si>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</si>
  <si>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</si>
  <si>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</si>
  <si>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</si>
  <si>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</si>
  <si>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</si>
  <si>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</si>
  <si>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</si>
  <si>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</si>
  <si>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</si>
  <si>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</si>
  <si>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</si>
  <si>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</si>
  <si>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</si>
  <si>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</si>
  <si>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</si>
  <si>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</si>
  <si>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</si>
  <si>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</si>
  <si>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</si>
  <si>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</si>
  <si>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</si>
  <si>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</si>
  <si>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</si>
  <si>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</si>
  <si>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</si>
  <si>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</si>
  <si>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</si>
  <si>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</si>
  <si>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</si>
  <si>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</si>
  <si>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</si>
  <si>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</si>
  <si>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</si>
  <si>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</si>
  <si>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</si>
  <si>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</si>
  <si>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</si>
  <si>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</si>
  <si>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</si>
  <si>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</si>
  <si>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</si>
  <si>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</si>
  <si>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</si>
  <si>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</si>
  <si>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</si>
  <si>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</si>
  <si>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</si>
  <si>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</si>
  <si>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</si>
  <si>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</si>
  <si>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</si>
  <si>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</si>
  <si>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</si>
  <si>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</si>
  <si>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</si>
  <si>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</si>
  <si>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</si>
  <si>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</si>
  <si>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</si>
  <si>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</si>
  <si>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</si>
  <si>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</si>
  <si>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</si>
  <si>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</si>
  <si>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</si>
  <si>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</si>
  <si>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</si>
  <si>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</si>
  <si>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</si>
  <si>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</si>
  <si>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</si>
  <si>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</si>
  <si>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</si>
  <si>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</si>
  <si>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</si>
  <si>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</si>
  <si>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</si>
  <si>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</si>
  <si>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</si>
  <si>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</si>
  <si>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</si>
  <si>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</si>
  <si>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</si>
  <si>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</si>
  <si>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</si>
  <si>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</si>
  <si>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</si>
  <si>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</si>
  <si>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</si>
  <si>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</si>
  <si>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</si>
  <si>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</si>
  <si>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</si>
  <si>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</si>
  <si>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</si>
  <si>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</si>
  <si>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</si>
  <si>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</si>
  <si>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</si>
  <si>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</si>
  <si>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</si>
  <si>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</si>
  <si>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</si>
  <si>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</si>
  <si>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</si>
  <si>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</si>
  <si>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</si>
  <si>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</si>
  <si>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</si>
  <si>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</si>
  <si>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</si>
  <si>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</si>
  <si>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</si>
  <si>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</si>
  <si>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</si>
  <si>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</si>
  <si>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</si>
  <si>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</si>
  <si>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</si>
  <si>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</si>
  <si>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</si>
  <si>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</si>
  <si>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</si>
  <si>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</si>
  <si>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</si>
  <si>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</si>
  <si>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</si>
  <si>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</si>
  <si>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</si>
  <si>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</si>
  <si>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</si>
  <si>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</si>
  <si>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</si>
  <si>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</si>
  <si>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</si>
  <si>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</si>
  <si>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</si>
  <si>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</si>
  <si>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</si>
  <si>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</si>
  <si>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</si>
  <si>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</si>
  <si>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</si>
  <si>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</si>
  <si>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</si>
  <si>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</si>
  <si>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</si>
  <si>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</si>
  <si>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</si>
  <si>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</si>
  <si>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</si>
  <si>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</si>
  <si>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</si>
  <si>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</si>
  <si>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</si>
  <si>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</si>
  <si>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</si>
  <si>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</si>
  <si>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</si>
  <si>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</si>
  <si>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</si>
  <si>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</si>
  <si>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</si>
  <si>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</si>
  <si>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</si>
  <si>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</si>
  <si>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</si>
  <si>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</si>
  <si>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</si>
  <si>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</si>
  <si>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</si>
  <si>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</si>
  <si>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</si>
  <si>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</si>
  <si>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</si>
  <si>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</si>
  <si>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</si>
  <si>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</si>
  <si>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</si>
  <si>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</si>
  <si>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</si>
  <si>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</si>
  <si>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</si>
  <si>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</si>
  <si>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</si>
  <si>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</si>
  <si>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</si>
  <si>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</si>
  <si>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</si>
  <si>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</si>
  <si>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</si>
  <si>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</si>
  <si>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</si>
  <si>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</si>
  <si>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</si>
  <si>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</si>
  <si>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</si>
  <si>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</si>
  <si>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</si>
  <si>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</si>
  <si>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</si>
  <si>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</si>
  <si>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</si>
  <si>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</si>
  <si>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</si>
  <si>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</si>
  <si>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</si>
  <si>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</si>
  <si>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</si>
  <si>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</si>
  <si>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</si>
  <si>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</si>
  <si>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</si>
  <si>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</si>
  <si>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</si>
  <si>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</si>
  <si>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</si>
  <si>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</si>
  <si>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</si>
  <si>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</si>
  <si>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</si>
  <si>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</si>
  <si>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</si>
  <si>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</si>
  <si>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</si>
  <si>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</si>
  <si>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</si>
  <si>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</si>
  <si>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</si>
  <si>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</si>
  <si>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</si>
  <si>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</si>
  <si>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</si>
  <si>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</si>
  <si>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</si>
  <si>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</si>
  <si>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</si>
  <si>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</si>
  <si>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</si>
  <si>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</si>
  <si>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</si>
  <si>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</si>
  <si>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</si>
  <si>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</si>
  <si>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</si>
  <si>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</si>
  <si>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</si>
  <si>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</si>
  <si>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</si>
  <si>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</si>
  <si>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</si>
  <si>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</si>
  <si>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</si>
  <si>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</si>
  <si>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</si>
  <si>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</si>
  <si>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</si>
  <si>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</si>
  <si>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</si>
  <si>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</si>
  <si>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</si>
  <si>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</si>
  <si>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</si>
  <si>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</si>
  <si>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</si>
  <si>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</si>
  <si>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</si>
  <si>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</si>
  <si>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</si>
  <si>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</si>
  <si>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</si>
  <si>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</si>
  <si>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</si>
  <si>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</si>
  <si>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</si>
  <si>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</si>
  <si>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</si>
  <si>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</si>
  <si>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</si>
  <si>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</si>
  <si>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</si>
  <si>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</si>
  <si>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</si>
  <si>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</si>
  <si>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</si>
  <si>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</si>
  <si>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</si>
  <si>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</si>
  <si>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</si>
  <si>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</si>
  <si>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</si>
  <si>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</si>
  <si>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</si>
  <si>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</si>
  <si>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</si>
  <si>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</si>
  <si>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</si>
  <si>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</si>
  <si>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</si>
  <si>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</si>
  <si>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</si>
  <si>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</si>
  <si>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</si>
  <si>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</si>
  <si>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</si>
  <si>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</si>
  <si>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</si>
  <si>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</si>
  <si>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</si>
  <si>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</si>
  <si>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</si>
  <si>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</si>
  <si>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</si>
  <si>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</si>
  <si>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</si>
  <si>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</si>
  <si>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</si>
  <si>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</si>
  <si>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</si>
  <si>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</si>
  <si>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</si>
  <si>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</si>
  <si>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</si>
  <si>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</si>
  <si>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</si>
  <si>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</si>
  <si>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</si>
  <si>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</si>
  <si>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</si>
  <si>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</si>
  <si>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</si>
  <si>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</si>
  <si>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</si>
  <si>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</si>
  <si>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</si>
  <si>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</si>
  <si>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</si>
  <si>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</si>
  <si>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</si>
  <si>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</si>
  <si>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</si>
  <si>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</si>
  <si>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</si>
  <si>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</si>
  <si>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</si>
  <si>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</si>
  <si>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</si>
  <si>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</si>
  <si>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</si>
  <si>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</si>
  <si>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</si>
  <si>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</si>
  <si>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</si>
  <si>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</si>
  <si>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</si>
  <si>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</si>
  <si>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</si>
  <si>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</si>
  <si>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</si>
  <si>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</si>
  <si>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</si>
  <si>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</si>
  <si>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</si>
  <si>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</si>
  <si>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</si>
  <si>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</si>
  <si>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</si>
  <si>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</si>
  <si>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</si>
  <si>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</si>
  <si>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</si>
  <si>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</si>
  <si>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</si>
  <si>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</si>
  <si>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</si>
  <si>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</si>
  <si>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</si>
  <si>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</si>
  <si>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</si>
  <si>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</si>
  <si>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</si>
  <si>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</si>
  <si>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</si>
  <si>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</si>
  <si>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</si>
  <si>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</si>
  <si>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</si>
  <si>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</si>
  <si>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</si>
  <si>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</si>
  <si>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</si>
  <si>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</si>
  <si>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</si>
  <si>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</si>
  <si>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</si>
  <si>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</si>
  <si>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</si>
  <si>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</si>
  <si>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</si>
  <si>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</si>
  <si>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</si>
  <si>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</si>
  <si>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</si>
  <si>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</si>
  <si>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</si>
  <si>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</si>
  <si>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</si>
  <si>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</si>
  <si>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</si>
  <si>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</si>
  <si>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</si>
  <si>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</si>
  <si>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</si>
  <si>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</si>
  <si>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</si>
  <si>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</si>
  <si>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</si>
  <si>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</si>
  <si>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</si>
  <si>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</si>
  <si>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</si>
  <si>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</si>
  <si>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</si>
  <si>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</si>
  <si>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</si>
  <si>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</si>
  <si>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</si>
  <si>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</si>
  <si>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</si>
  <si>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</si>
  <si>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</si>
  <si>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</si>
  <si>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</si>
  <si>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</si>
  <si>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</si>
  <si>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</si>
  <si>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</si>
  <si>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</si>
  <si>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</si>
  <si>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</si>
  <si>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</si>
  <si>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</si>
  <si>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</si>
  <si>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</si>
  <si>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</si>
  <si>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</si>
  <si>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</si>
  <si>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</si>
  <si>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</si>
  <si>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</si>
  <si>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</si>
  <si>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</si>
  <si>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</si>
  <si>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</si>
  <si>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</si>
  <si>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</si>
  <si>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</si>
  <si>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</si>
  <si>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</si>
  <si>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</si>
  <si>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</si>
  <si>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</si>
  <si>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</si>
  <si>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</si>
  <si>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</si>
  <si>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</si>
  <si>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</si>
  <si>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</si>
  <si>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</si>
  <si>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</si>
  <si>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</si>
  <si>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</si>
  <si>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</si>
  <si>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</si>
  <si>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</si>
  <si>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</si>
  <si>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</si>
  <si>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</si>
  <si>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</si>
  <si>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</si>
  <si>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</si>
  <si>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</si>
  <si>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</si>
  <si>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</si>
  <si>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</si>
  <si>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</si>
  <si>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</si>
  <si>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</si>
  <si>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</si>
  <si>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</si>
  <si>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</si>
  <si>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</si>
  <si>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</si>
  <si>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</si>
  <si>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</si>
  <si>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</si>
  <si>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</si>
  <si>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</si>
  <si>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</si>
  <si>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</si>
  <si>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</si>
  <si>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</si>
  <si>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</si>
  <si>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</si>
  <si>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</si>
  <si>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</si>
  <si>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</si>
  <si>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</si>
  <si>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</si>
  <si>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</si>
  <si>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</si>
  <si>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</si>
  <si>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</si>
  <si>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</si>
  <si>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</si>
  <si>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</si>
  <si>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</si>
  <si>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</si>
  <si>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</si>
  <si>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</si>
  <si>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</si>
  <si>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</si>
  <si>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</si>
  <si>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</si>
  <si>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</si>
  <si>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</si>
  <si>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</si>
  <si>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</si>
  <si>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</si>
  <si>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</si>
  <si>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</si>
  <si>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</si>
  <si>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</si>
  <si>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</si>
  <si>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</si>
  <si>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</si>
  <si>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</si>
  <si>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</si>
  <si>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</si>
  <si>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</si>
  <si>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</si>
  <si>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</si>
  <si>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</si>
  <si>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</si>
  <si>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</si>
  <si>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</si>
  <si>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</si>
  <si>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</si>
  <si>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</si>
  <si>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</si>
  <si>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</si>
  <si>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</si>
  <si>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</si>
  <si>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</si>
  <si>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</si>
  <si>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</si>
  <si>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</si>
  <si>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</si>
  <si>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</si>
  <si>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</si>
  <si>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</si>
  <si>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</si>
  <si>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</si>
  <si>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</si>
  <si>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</si>
  <si>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</si>
  <si>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</si>
  <si>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</si>
  <si>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</si>
  <si>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</si>
  <si>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</si>
  <si>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</si>
  <si>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</si>
  <si>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</si>
  <si>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</si>
  <si>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</si>
  <si>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</si>
  <si>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</si>
  <si>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</si>
  <si>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</si>
  <si>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</si>
  <si>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</si>
  <si>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</si>
  <si>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</si>
  <si>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</si>
  <si>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</si>
  <si>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</si>
  <si>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</si>
  <si>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</si>
  <si>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</si>
  <si>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</si>
  <si>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</si>
  <si>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</si>
  <si>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</si>
  <si>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</si>
  <si>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</si>
  <si>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</si>
  <si>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</si>
  <si>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</si>
  <si>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</si>
  <si>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</si>
  <si>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</si>
  <si>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</si>
  <si>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</si>
  <si>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</si>
  <si>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</si>
  <si>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</si>
  <si>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</si>
  <si>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</si>
  <si>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</si>
  <si>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</si>
  <si>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</si>
  <si>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</si>
  <si>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</si>
  <si>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</si>
  <si>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</si>
  <si>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</si>
  <si>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</si>
  <si>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</si>
  <si>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</si>
  <si>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</si>
  <si>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</si>
  <si>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</si>
  <si>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</si>
  <si>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</si>
  <si>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</si>
  <si>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</si>
  <si>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</si>
  <si>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</si>
  <si>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</si>
  <si>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</si>
  <si>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</si>
  <si>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</si>
  <si>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</si>
  <si>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</si>
  <si>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</si>
  <si>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</si>
  <si>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</si>
  <si>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</si>
  <si>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</si>
  <si>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</si>
  <si>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</si>
  <si>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</si>
  <si>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</si>
  <si>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</si>
  <si>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</si>
  <si>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</si>
  <si>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</si>
  <si>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</si>
  <si>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</si>
  <si>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</si>
  <si>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</si>
  <si>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</si>
  <si>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</si>
  <si>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</si>
  <si>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</si>
  <si>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</si>
  <si>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</si>
  <si>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</si>
  <si>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</si>
  <si>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</si>
  <si>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</si>
  <si>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</si>
  <si>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</si>
  <si>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</si>
  <si>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</si>
  <si>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</si>
  <si>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</si>
  <si>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</si>
  <si>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</si>
  <si>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</si>
  <si>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</si>
  <si>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</si>
  <si>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</si>
  <si>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</si>
  <si>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</si>
  <si>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</si>
  <si>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</si>
  <si>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</si>
  <si>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</si>
  <si>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</si>
  <si>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</si>
  <si>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</si>
  <si>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</si>
  <si>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</si>
  <si>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</si>
  <si>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</si>
  <si>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</si>
  <si>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</si>
  <si>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</si>
  <si>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</si>
  <si>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</si>
  <si>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</si>
  <si>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</si>
  <si>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</si>
  <si>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</si>
  <si>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</si>
  <si>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</si>
  <si>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</si>
  <si>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</si>
  <si>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</si>
  <si>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</si>
  <si>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</si>
  <si>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</si>
  <si>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</si>
  <si>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</si>
  <si>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</si>
  <si>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</si>
  <si>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</si>
  <si>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</si>
  <si>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</si>
  <si>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</si>
  <si>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</si>
  <si>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</si>
  <si>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</si>
  <si>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</si>
  <si>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</si>
  <si>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</si>
  <si>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</si>
  <si>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</si>
  <si>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</si>
  <si>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</si>
  <si>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</si>
  <si>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</si>
  <si>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</si>
  <si>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</si>
  <si>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</si>
  <si>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</si>
  <si>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</si>
  <si>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</si>
  <si>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</si>
  <si>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</si>
  <si>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</si>
  <si>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</si>
  <si>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</si>
  <si>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</si>
  <si>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</si>
  <si>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</si>
  <si>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</si>
  <si>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</si>
  <si>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</si>
  <si>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</si>
  <si>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</si>
  <si>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</si>
  <si>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</si>
  <si>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</si>
  <si>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</si>
  <si>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</si>
  <si>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</si>
  <si>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</si>
  <si>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</si>
  <si>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</si>
  <si>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</si>
  <si>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</si>
  <si>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</si>
  <si>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</si>
  <si>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</si>
  <si>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</si>
  <si>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</si>
  <si>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</si>
  <si>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</si>
  <si>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</si>
  <si>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</si>
  <si>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</si>
  <si>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</si>
  <si>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</si>
  <si>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</si>
  <si>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</si>
  <si>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</si>
  <si>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</si>
  <si>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</si>
  <si>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</si>
  <si>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</si>
  <si>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</si>
  <si>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</si>
  <si>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</si>
  <si>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</si>
  <si>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</si>
  <si>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</si>
  <si>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</si>
  <si>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</si>
  <si>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</si>
  <si>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</si>
  <si>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</si>
  <si>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</si>
  <si>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</si>
  <si>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</si>
  <si>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</si>
  <si>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</si>
  <si>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</si>
  <si>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</si>
  <si>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</si>
  <si>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</si>
  <si>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</si>
  <si>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</si>
  <si>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</si>
  <si>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</si>
  <si>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</si>
  <si>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</si>
  <si>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</si>
  <si>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</si>
  <si>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</si>
  <si>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</si>
  <si>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</si>
  <si>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</si>
  <si>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</si>
  <si>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</si>
  <si>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</si>
  <si>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</si>
  <si>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</si>
  <si>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</si>
  <si>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</si>
  <si>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</si>
  <si>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</si>
  <si>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</si>
  <si>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</si>
  <si>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</si>
  <si>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</si>
  <si>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</si>
  <si>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</si>
  <si>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</si>
  <si>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</si>
  <si>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</si>
  <si>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</si>
  <si>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</si>
  <si>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</si>
  <si>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</si>
  <si>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</si>
  <si>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</si>
  <si>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</si>
  <si>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</si>
  <si>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</si>
  <si>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</si>
  <si>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</si>
  <si>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</si>
  <si>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</si>
  <si>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</si>
  <si>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</si>
  <si>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</si>
  <si>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</si>
  <si>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</si>
  <si>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</si>
  <si>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</si>
  <si>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</si>
  <si>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</si>
  <si>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</si>
  <si>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</si>
  <si>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</si>
  <si>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</si>
  <si>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</si>
  <si>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</si>
  <si>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</si>
  <si>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</si>
  <si>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</si>
  <si>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</si>
  <si>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</si>
  <si>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</si>
  <si>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</si>
  <si>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</si>
  <si>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</si>
  <si>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</si>
  <si>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</si>
  <si>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</si>
  <si>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</si>
  <si>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</si>
  <si>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</si>
  <si>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</si>
  <si>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</si>
  <si>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</si>
  <si>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</si>
  <si>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</si>
  <si>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</si>
  <si>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</si>
  <si>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</si>
  <si>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</si>
  <si>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</si>
  <si>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</si>
  <si>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</si>
  <si>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</si>
  <si>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</si>
  <si>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</si>
  <si>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</si>
  <si>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</si>
  <si>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</si>
  <si>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</si>
  <si>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</si>
  <si>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</si>
  <si>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</si>
  <si>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</si>
  <si>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</si>
  <si>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</si>
  <si>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</si>
  <si>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</si>
  <si>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</si>
  <si>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</si>
  <si>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</si>
  <si>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</si>
  <si>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</si>
  <si>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</si>
  <si>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</si>
  <si>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</si>
  <si>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</si>
  <si>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</si>
  <si>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</si>
  <si>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</si>
  <si>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</si>
  <si>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</si>
  <si>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</si>
  <si>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</si>
  <si>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</si>
  <si>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</si>
  <si>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</si>
  <si>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</si>
  <si>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</si>
  <si>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</si>
  <si>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</si>
  <si>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</si>
  <si>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</si>
  <si>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</si>
  <si>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</si>
  <si>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</si>
  <si>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</si>
  <si>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</si>
  <si>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</si>
  <si>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</si>
  <si>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</si>
  <si>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</si>
  <si>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</si>
  <si>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</si>
  <si>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</si>
  <si>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</si>
  <si>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</si>
  <si>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</si>
  <si>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</si>
  <si>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</si>
  <si>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</si>
  <si>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</si>
  <si>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</si>
  <si>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</si>
  <si>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</si>
  <si>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</si>
  <si>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</si>
  <si>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</si>
  <si>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</si>
  <si>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</si>
  <si>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</si>
  <si>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</si>
  <si>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</si>
  <si>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</si>
  <si>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</si>
  <si>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</si>
  <si>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</si>
  <si>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</si>
  <si>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</si>
  <si>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</si>
  <si>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</si>
  <si>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</si>
  <si>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</si>
  <si>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</si>
  <si>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</si>
  <si>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</si>
  <si>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</si>
  <si>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</si>
  <si>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</si>
  <si>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</si>
  <si>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</si>
  <si>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</si>
  <si>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</si>
  <si>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</si>
  <si>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</si>
  <si>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</si>
  <si>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</si>
  <si>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</si>
  <si>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</si>
  <si>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</si>
  <si>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</si>
  <si>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</si>
  <si>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</si>
  <si>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</si>
  <si>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</si>
  <si>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</si>
  <si>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</si>
  <si>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</si>
  <si>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</si>
  <si>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</si>
  <si>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</si>
  <si>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</si>
  <si>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</si>
  <si>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</si>
  <si>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</si>
  <si>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</si>
  <si>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</si>
  <si>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</si>
  <si>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</si>
  <si>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</si>
  <si>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</si>
  <si>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</si>
  <si>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</si>
  <si>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</si>
  <si>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</si>
  <si>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</si>
  <si>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</si>
  <si>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</si>
  <si>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</si>
  <si>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</si>
  <si>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</si>
  <si>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</si>
  <si>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</si>
  <si>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</si>
  <si>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</si>
  <si>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</si>
  <si>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</si>
  <si>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</si>
  <si>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</si>
  <si>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</si>
  <si>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</si>
  <si>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</si>
  <si>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</si>
  <si>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</si>
  <si>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</si>
  <si>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</si>
  <si>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</si>
  <si>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</si>
  <si>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</si>
  <si>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</si>
  <si>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</si>
  <si>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</si>
  <si>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</si>
  <si>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</si>
  <si>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Risk Issuance Date</t>
  </si>
  <si>
    <t>INR</t>
  </si>
  <si>
    <t>Limit of Indemnity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</si>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</sst>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9" fontId="6" fillId="7" borderId="1" xfId="0" applyNumberFormat="1" applyFont="1" applyFill="1" applyBorder="1" applyAlignment="1">
      <alignment vertical="center" wrapText="1"/>
    </xf>
    <xf numFmtId="164" fontId="6" fillId="8" borderId="1" xfId="2" applyFont="1" applyFill="1" applyBorder="1" applyAlignment="1">
      <alignment vertical="center" wrapText="1"/>
    </xf>
    <xf numFmtId="164" fontId="6" fillId="9" borderId="1" xfId="2" applyFont="1" applyFill="1" applyBorder="1" applyAlignment="1">
      <alignment vertical="center" wrapText="1"/>
    </xf>
    <xf numFmtId="9" fontId="6" fillId="8" borderId="1" xfId="0" applyNumberFormat="1" applyFont="1" applyFill="1" applyBorder="1" applyAlignment="1">
      <alignment vertical="center" wrapText="1"/>
    </xf>
    <xf numFmtId="164" fontId="6" fillId="10" borderId="1" xfId="2" applyFont="1" applyFill="1" applyBorder="1" applyAlignment="1">
      <alignment vertical="center" wrapText="1"/>
    </xf>
    <xf numFmtId="9" fontId="6" fillId="10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"/>
  <sheetViews>
    <sheetView tabSelected="1" topLeftCell="J1" zoomScaleNormal="100" workbookViewId="0">
      <pane ySplit="1" topLeftCell="A2" activePane="bottomLeft" state="frozen"/>
      <selection activeCell="E1" sqref="E1"/>
      <selection pane="bottomLeft" activeCell="X1" sqref="X1"/>
    </sheetView>
  </sheetViews>
  <sheetFormatPr defaultColWidth="9.140625" defaultRowHeight="15"/>
  <cols>
    <col min="1" max="4" width="15.85546875" style="19" customWidth="1"/>
    <col min="5" max="5" width="14.85546875" style="19" bestFit="1" customWidth="1"/>
    <col min="6" max="6" width="15.85546875" style="19" customWidth="1"/>
    <col min="7" max="7" width="21.5703125" style="19" customWidth="1"/>
    <col min="8" max="10" width="15.85546875" style="19" customWidth="1"/>
    <col min="11" max="11" width="17.140625" style="19" customWidth="1"/>
    <col min="12" max="33" width="15.85546875" style="19" customWidth="1"/>
    <col min="34" max="16384" width="9.140625" style="19"/>
  </cols>
  <sheetData>
    <row r="1" spans="1:25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8" t="s">
        <v>2032</v>
      </c>
      <c r="F1" s="17" t="s">
        <v>24</v>
      </c>
      <c r="G1" s="17" t="s">
        <v>1</v>
      </c>
      <c r="H1" s="17" t="s">
        <v>20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" t="s">
        <v>2034</v>
      </c>
      <c r="U1" s="17" t="s">
        <v>29</v>
      </c>
      <c r="V1" s="17" t="s">
        <v>30</v>
      </c>
      <c r="W1" s="17" t="s">
        <v>6</v>
      </c>
      <c r="X1" s="1" t="s">
        <v>2035</v>
      </c>
      <c r="Y1" s="17" t="s">
        <v>11</v>
      </c>
    </row>
    <row r="2" spans="1:25" s="24" customFormat="1" ht="32.25" customHeight="1">
      <c r="A2" s="20">
        <v>1</v>
      </c>
      <c r="B2" s="20" t="s">
        <v>60</v>
      </c>
      <c r="C2" s="20">
        <v>2018</v>
      </c>
      <c r="D2" s="21">
        <v>43133</v>
      </c>
      <c r="E2" s="21">
        <v>43101</v>
      </c>
      <c r="F2" s="21">
        <v>43465</v>
      </c>
      <c r="G2" s="20" t="s">
        <v>32</v>
      </c>
      <c r="H2" s="20" t="s">
        <v>23</v>
      </c>
      <c r="I2" s="20" t="s">
        <v>22</v>
      </c>
      <c r="J2" s="20" t="s">
        <v>2033</v>
      </c>
      <c r="K2" s="20" t="s">
        <v>2031</v>
      </c>
      <c r="L2" s="20" t="s">
        <v>16</v>
      </c>
      <c r="M2" s="29">
        <v>100</v>
      </c>
      <c r="N2" s="29">
        <v>124.5</v>
      </c>
      <c r="O2" s="27">
        <v>0.05</v>
      </c>
      <c r="P2" s="22">
        <f t="shared" ref="P2:P5" si="0">M2-N2</f>
        <v>-24.5</v>
      </c>
      <c r="Q2" s="22">
        <f t="shared" ref="Q2:Q3" si="1">0.05*M2</f>
        <v>5</v>
      </c>
      <c r="R2" s="22">
        <v>1000</v>
      </c>
      <c r="S2" s="22">
        <v>1000</v>
      </c>
      <c r="T2" s="22">
        <v>4000</v>
      </c>
      <c r="U2" s="22">
        <v>747</v>
      </c>
      <c r="V2" s="22">
        <v>498</v>
      </c>
      <c r="W2" s="20">
        <v>1950</v>
      </c>
      <c r="X2" s="20">
        <v>5</v>
      </c>
      <c r="Y2" s="20" t="s">
        <v>33</v>
      </c>
    </row>
    <row r="3" spans="1:25" s="24" customFormat="1" ht="32.25" customHeight="1">
      <c r="A3" s="20">
        <v>2</v>
      </c>
      <c r="B3" s="20" t="s">
        <v>65</v>
      </c>
      <c r="C3" s="20">
        <v>2018</v>
      </c>
      <c r="D3" s="21">
        <v>43133</v>
      </c>
      <c r="E3" s="21">
        <v>43101</v>
      </c>
      <c r="F3" s="21">
        <v>43465</v>
      </c>
      <c r="G3" s="20" t="s">
        <v>34</v>
      </c>
      <c r="H3" s="20" t="s">
        <v>35</v>
      </c>
      <c r="I3" s="20" t="s">
        <v>22</v>
      </c>
      <c r="J3" s="20" t="s">
        <v>2033</v>
      </c>
      <c r="K3" s="20" t="s">
        <v>19</v>
      </c>
      <c r="L3" s="20" t="s">
        <v>19</v>
      </c>
      <c r="M3" s="26">
        <v>100</v>
      </c>
      <c r="N3" s="22">
        <v>124.5</v>
      </c>
      <c r="O3" s="27">
        <v>0</v>
      </c>
      <c r="P3" s="22">
        <f t="shared" si="0"/>
        <v>-24.5</v>
      </c>
      <c r="Q3" s="22">
        <f t="shared" si="1"/>
        <v>5</v>
      </c>
      <c r="R3" s="22">
        <v>1000</v>
      </c>
      <c r="S3" s="22">
        <v>1000</v>
      </c>
      <c r="T3" s="22">
        <v>2000</v>
      </c>
      <c r="U3" s="22">
        <v>747</v>
      </c>
      <c r="V3" s="22">
        <v>498</v>
      </c>
      <c r="W3" s="20">
        <v>1950</v>
      </c>
      <c r="X3" s="20">
        <v>2</v>
      </c>
      <c r="Y3" s="20" t="s">
        <v>33</v>
      </c>
    </row>
    <row r="4" spans="1:25" s="24" customFormat="1" ht="32.25" customHeight="1">
      <c r="A4" s="20">
        <v>3</v>
      </c>
      <c r="B4" s="20" t="s">
        <v>71</v>
      </c>
      <c r="C4" s="20">
        <v>2018</v>
      </c>
      <c r="D4" s="21">
        <v>43133</v>
      </c>
      <c r="E4" s="21">
        <v>43101</v>
      </c>
      <c r="F4" s="21">
        <v>43465</v>
      </c>
      <c r="G4" s="20" t="s">
        <v>36</v>
      </c>
      <c r="H4" s="20" t="s">
        <v>37</v>
      </c>
      <c r="I4" s="20" t="s">
        <v>22</v>
      </c>
      <c r="J4" s="20" t="s">
        <v>2033</v>
      </c>
      <c r="K4" s="20" t="s">
        <v>2031</v>
      </c>
      <c r="L4" s="20" t="s">
        <v>19</v>
      </c>
      <c r="M4" s="29">
        <v>0</v>
      </c>
      <c r="N4" s="29">
        <v>124.5</v>
      </c>
      <c r="O4" s="27">
        <v>0.05</v>
      </c>
      <c r="P4" s="22">
        <f t="shared" si="0"/>
        <v>-124.5</v>
      </c>
      <c r="Q4" s="22">
        <v>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1960</v>
      </c>
      <c r="X4" s="20">
        <v>11</v>
      </c>
      <c r="Y4" s="20" t="s">
        <v>33</v>
      </c>
    </row>
    <row r="5" spans="1:25" s="24" customFormat="1" ht="32.25" customHeight="1">
      <c r="A5" s="20">
        <v>4</v>
      </c>
      <c r="B5" s="20" t="s">
        <v>31</v>
      </c>
      <c r="C5" s="20">
        <v>2018</v>
      </c>
      <c r="D5" s="21">
        <v>43133</v>
      </c>
      <c r="E5" s="21">
        <v>43101</v>
      </c>
      <c r="F5" s="21">
        <v>43465</v>
      </c>
      <c r="G5" s="20" t="s">
        <v>38</v>
      </c>
      <c r="H5" s="20" t="s">
        <v>39</v>
      </c>
      <c r="I5" s="20" t="s">
        <v>22</v>
      </c>
      <c r="J5" s="20" t="s">
        <v>2033</v>
      </c>
      <c r="K5" s="20" t="s">
        <v>19</v>
      </c>
      <c r="L5" s="20" t="s">
        <v>19</v>
      </c>
      <c r="M5" s="29">
        <v>0</v>
      </c>
      <c r="N5" s="29">
        <v>0</v>
      </c>
      <c r="O5" s="27">
        <v>0</v>
      </c>
      <c r="P5" s="22">
        <f t="shared" si="0"/>
        <v>0</v>
      </c>
      <c r="Q5" s="22">
        <v>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1960</v>
      </c>
      <c r="X5" s="20">
        <v>5</v>
      </c>
      <c r="Y5" s="20" t="s">
        <v>33</v>
      </c>
    </row>
    <row r="6" spans="1:25" s="24" customFormat="1" ht="32.25" customHeight="1">
      <c r="A6" s="20">
        <v>5</v>
      </c>
      <c r="B6" s="20" t="s">
        <v>49</v>
      </c>
      <c r="C6" s="20">
        <v>2018</v>
      </c>
      <c r="D6" s="21">
        <v>43133</v>
      </c>
      <c r="E6" s="21">
        <v>43101</v>
      </c>
      <c r="F6" s="21">
        <v>43465</v>
      </c>
      <c r="G6" s="20" t="s">
        <v>40</v>
      </c>
      <c r="H6" s="20" t="s">
        <v>41</v>
      </c>
      <c r="I6" s="20" t="s">
        <v>22</v>
      </c>
      <c r="J6" s="20" t="s">
        <v>8</v>
      </c>
      <c r="K6" s="20" t="s">
        <v>2031</v>
      </c>
      <c r="L6" s="20" t="s">
        <v>19</v>
      </c>
      <c r="M6" s="29">
        <v>1537</v>
      </c>
      <c r="N6" s="29">
        <v>0</v>
      </c>
      <c r="O6" s="23">
        <v>0.05</v>
      </c>
      <c r="P6" s="22">
        <f t="shared" ref="P6:P11" si="2">M6-N6</f>
        <v>1537</v>
      </c>
      <c r="Q6" s="22">
        <f t="shared" ref="Q6:Q10" si="3">0.05*M6</f>
        <v>76.850000000000009</v>
      </c>
      <c r="R6" s="22">
        <v>1000</v>
      </c>
      <c r="S6" s="22">
        <v>1000</v>
      </c>
      <c r="T6" s="22">
        <v>2000</v>
      </c>
      <c r="U6" s="22">
        <v>747</v>
      </c>
      <c r="V6" s="22">
        <v>498</v>
      </c>
      <c r="W6" s="20">
        <v>1987</v>
      </c>
      <c r="X6" s="20">
        <v>2</v>
      </c>
      <c r="Y6" s="25" t="s">
        <v>69</v>
      </c>
    </row>
    <row r="7" spans="1:25" s="24" customFormat="1" ht="32.25" customHeight="1">
      <c r="A7" s="20">
        <v>6</v>
      </c>
      <c r="B7" s="20" t="s">
        <v>50</v>
      </c>
      <c r="C7" s="20">
        <v>2018</v>
      </c>
      <c r="D7" s="21">
        <v>43133</v>
      </c>
      <c r="E7" s="21">
        <v>43101</v>
      </c>
      <c r="F7" s="21">
        <v>43465</v>
      </c>
      <c r="G7" s="20" t="s">
        <v>40</v>
      </c>
      <c r="H7" s="20" t="s">
        <v>41</v>
      </c>
      <c r="I7" s="20" t="s">
        <v>22</v>
      </c>
      <c r="J7" s="20" t="s">
        <v>8</v>
      </c>
      <c r="K7" s="20" t="s">
        <v>19</v>
      </c>
      <c r="L7" s="20" t="s">
        <v>16</v>
      </c>
      <c r="M7" s="28">
        <v>100</v>
      </c>
      <c r="N7" s="28">
        <v>24.5</v>
      </c>
      <c r="O7" s="30">
        <v>0.05</v>
      </c>
      <c r="P7" s="28">
        <f t="shared" si="2"/>
        <v>75.5</v>
      </c>
      <c r="Q7" s="22">
        <f t="shared" si="3"/>
        <v>5</v>
      </c>
      <c r="R7" s="22">
        <v>1000</v>
      </c>
      <c r="S7" s="22">
        <v>1000</v>
      </c>
      <c r="T7" s="22">
        <v>2000</v>
      </c>
      <c r="U7" s="22">
        <v>747</v>
      </c>
      <c r="V7" s="22">
        <v>498</v>
      </c>
      <c r="W7" s="20">
        <v>1987</v>
      </c>
      <c r="X7" s="20">
        <v>2</v>
      </c>
      <c r="Y7" s="20" t="s">
        <v>33</v>
      </c>
    </row>
    <row r="8" spans="1:25" s="24" customFormat="1" ht="32.25" customHeight="1">
      <c r="A8" s="20">
        <v>7</v>
      </c>
      <c r="B8" s="20" t="s">
        <v>51</v>
      </c>
      <c r="C8" s="20">
        <v>2018</v>
      </c>
      <c r="D8" s="21">
        <v>43133</v>
      </c>
      <c r="E8" s="21">
        <v>43101</v>
      </c>
      <c r="F8" s="21">
        <v>43465</v>
      </c>
      <c r="G8" s="20" t="s">
        <v>40</v>
      </c>
      <c r="H8" s="20" t="s">
        <v>41</v>
      </c>
      <c r="I8" s="20" t="s">
        <v>22</v>
      </c>
      <c r="J8" s="20" t="s">
        <v>8</v>
      </c>
      <c r="K8" s="20" t="s">
        <v>2031</v>
      </c>
      <c r="L8" s="20" t="s">
        <v>16</v>
      </c>
      <c r="M8" s="28">
        <v>100</v>
      </c>
      <c r="N8" s="28"/>
      <c r="O8" s="30">
        <v>0.05</v>
      </c>
      <c r="P8" s="28">
        <f t="shared" si="2"/>
        <v>100</v>
      </c>
      <c r="Q8" s="22">
        <f t="shared" si="3"/>
        <v>5</v>
      </c>
      <c r="R8" s="22">
        <v>1000</v>
      </c>
      <c r="S8" s="22">
        <v>1000</v>
      </c>
      <c r="T8" s="22">
        <v>2000</v>
      </c>
      <c r="U8" s="22">
        <v>747</v>
      </c>
      <c r="V8" s="22">
        <v>498</v>
      </c>
      <c r="W8" s="20">
        <v>1987</v>
      </c>
      <c r="X8" s="20">
        <v>2</v>
      </c>
      <c r="Y8" s="25" t="s">
        <v>69</v>
      </c>
    </row>
    <row r="9" spans="1:25" s="24" customFormat="1" ht="32.25" customHeight="1">
      <c r="A9" s="20">
        <v>8</v>
      </c>
      <c r="B9" s="20" t="s">
        <v>52</v>
      </c>
      <c r="C9" s="20">
        <v>2018</v>
      </c>
      <c r="D9" s="21">
        <v>43133</v>
      </c>
      <c r="E9" s="21">
        <v>43101</v>
      </c>
      <c r="F9" s="21">
        <v>43465</v>
      </c>
      <c r="G9" s="20" t="s">
        <v>40</v>
      </c>
      <c r="H9" s="20" t="s">
        <v>41</v>
      </c>
      <c r="I9" s="20" t="s">
        <v>22</v>
      </c>
      <c r="J9" s="20" t="s">
        <v>8</v>
      </c>
      <c r="K9" s="20" t="s">
        <v>19</v>
      </c>
      <c r="L9" s="20" t="s">
        <v>16</v>
      </c>
      <c r="M9" s="31"/>
      <c r="N9" s="31"/>
      <c r="O9" s="32">
        <v>0.05</v>
      </c>
      <c r="P9" s="31">
        <f t="shared" si="2"/>
        <v>0</v>
      </c>
      <c r="Q9" s="31">
        <v>20</v>
      </c>
      <c r="R9" s="22">
        <v>1000</v>
      </c>
      <c r="S9" s="22">
        <v>1000</v>
      </c>
      <c r="T9" s="22">
        <v>2000</v>
      </c>
      <c r="U9" s="22">
        <v>747</v>
      </c>
      <c r="V9" s="22">
        <v>498</v>
      </c>
      <c r="W9" s="20">
        <v>1987</v>
      </c>
      <c r="X9" s="20">
        <v>10</v>
      </c>
      <c r="Y9" s="25" t="s">
        <v>69</v>
      </c>
    </row>
    <row r="10" spans="1:25" s="24" customFormat="1" ht="32.25" customHeight="1">
      <c r="A10" s="20">
        <v>9</v>
      </c>
      <c r="B10" s="20" t="s">
        <v>53</v>
      </c>
      <c r="C10" s="20">
        <v>2018</v>
      </c>
      <c r="D10" s="21">
        <v>43133</v>
      </c>
      <c r="E10" s="21">
        <v>43101</v>
      </c>
      <c r="F10" s="21">
        <v>43465</v>
      </c>
      <c r="G10" s="20" t="s">
        <v>40</v>
      </c>
      <c r="H10" s="20" t="s">
        <v>41</v>
      </c>
      <c r="I10" s="20" t="s">
        <v>22</v>
      </c>
      <c r="J10" s="20" t="s">
        <v>8</v>
      </c>
      <c r="K10" s="20" t="s">
        <v>2031</v>
      </c>
      <c r="L10" s="20" t="s">
        <v>16</v>
      </c>
      <c r="M10" s="31">
        <v>100</v>
      </c>
      <c r="N10" s="31">
        <v>124.5</v>
      </c>
      <c r="O10" s="32">
        <v>0.05</v>
      </c>
      <c r="P10" s="31">
        <f t="shared" si="2"/>
        <v>-24.5</v>
      </c>
      <c r="Q10" s="31">
        <f t="shared" si="3"/>
        <v>5</v>
      </c>
      <c r="R10" s="22">
        <v>1000</v>
      </c>
      <c r="S10" s="22">
        <v>1000</v>
      </c>
      <c r="T10" s="22">
        <v>2000</v>
      </c>
      <c r="U10" s="22">
        <v>747</v>
      </c>
      <c r="V10" s="22">
        <v>498</v>
      </c>
      <c r="W10" s="20">
        <v>1987</v>
      </c>
      <c r="X10" s="20">
        <v>11</v>
      </c>
      <c r="Y10" s="20" t="s">
        <v>33</v>
      </c>
    </row>
    <row r="11" spans="1:25" s="24" customFormat="1" ht="32.25" customHeight="1">
      <c r="A11" s="20">
        <v>10</v>
      </c>
      <c r="B11" s="20" t="s">
        <v>54</v>
      </c>
      <c r="C11" s="20">
        <v>2018</v>
      </c>
      <c r="D11" s="21">
        <v>43133</v>
      </c>
      <c r="E11" s="21">
        <v>43101</v>
      </c>
      <c r="F11" s="21">
        <v>43465</v>
      </c>
      <c r="G11" s="20" t="s">
        <v>40</v>
      </c>
      <c r="H11" s="20" t="s">
        <v>41</v>
      </c>
      <c r="I11" s="20" t="s">
        <v>22</v>
      </c>
      <c r="J11" s="20" t="s">
        <v>8</v>
      </c>
      <c r="K11" s="20" t="s">
        <v>19</v>
      </c>
      <c r="L11" s="20" t="s">
        <v>16</v>
      </c>
      <c r="M11" s="31">
        <v>100</v>
      </c>
      <c r="N11" s="31">
        <v>124.5</v>
      </c>
      <c r="O11" s="32">
        <v>0.05</v>
      </c>
      <c r="P11" s="31">
        <f t="shared" si="2"/>
        <v>-24.5</v>
      </c>
      <c r="Q11" s="31"/>
      <c r="R11" s="22">
        <v>1000</v>
      </c>
      <c r="S11" s="22">
        <v>1000</v>
      </c>
      <c r="T11" s="22">
        <v>2000</v>
      </c>
      <c r="U11" s="22">
        <v>747</v>
      </c>
      <c r="V11" s="22">
        <v>498</v>
      </c>
      <c r="W11" s="20">
        <v>1987</v>
      </c>
      <c r="X11" s="20">
        <v>11</v>
      </c>
      <c r="Y11" s="20" t="s">
        <v>33</v>
      </c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502"/>
  <sheetViews>
    <sheetView topLeftCell="A4" zoomScale="85" zoomScaleNormal="85" workbookViewId="0">
      <selection activeCell="AF4" sqref="AF4"/>
    </sheetView>
  </sheetViews>
  <sheetFormatPr defaultRowHeight="1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>
      <c r="AC2" s="5"/>
    </row>
    <row r="3" spans="1:32" s="2" customFormat="1" ht="32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2018-07-14T05:56:49Z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