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git_LB\TideAutomation\src\test\resources\testdata\"/>
    </mc:Choice>
  </mc:AlternateContent>
  <xr:revisionPtr revIDLastSave="0" documentId="13_ncr:1_{5098008C-792A-42BC-9B42-EB7B511F5A5A}" xr6:coauthVersionLast="40" xr6:coauthVersionMax="40" xr10:uidLastSave="{00000000-0000-0000-0000-000000000000}"/>
  <bookViews>
    <workbookView xWindow="0" yWindow="0" windowWidth="28800" windowHeight="12225" xr2:uid="{00000000-000D-0000-FFFF-FFFF00000000}"/>
  </bookViews>
  <sheets>
    <sheet name="bord data" sheetId="1" r:id="rId1"/>
    <sheet name="Sheet1" sheetId="3" r:id="rId2"/>
    <sheet name="Testing Sheet" sheetId="2" state="hidden" r:id="rId3"/>
  </sheets>
  <definedNames>
    <definedName name="_xlnm._FilterDatabase" localSheetId="0" hidden="1">'bord data'!$D$5:$AE$7</definedName>
  </definedNames>
  <calcPr calcId="181029"/>
</workbook>
</file>

<file path=xl/calcChain.xml><?xml version="1.0" encoding="utf-8"?>
<calcChain xmlns="http://schemas.openxmlformats.org/spreadsheetml/2006/main">
  <c r="T8" i="1" l="1"/>
  <c r="U8" i="1"/>
  <c r="T9" i="1"/>
  <c r="U9" i="1"/>
  <c r="T10" i="1"/>
  <c r="U10" i="1"/>
  <c r="U7" i="2" l="1"/>
  <c r="T7" i="2"/>
  <c r="U6" i="2"/>
  <c r="T6" i="2"/>
  <c r="T7" i="1" l="1"/>
  <c r="T6" i="1"/>
  <c r="U7" i="1"/>
  <c r="U6" i="1"/>
</calcChain>
</file>

<file path=xl/sharedStrings.xml><?xml version="1.0" encoding="utf-8"?>
<sst xmlns="http://schemas.openxmlformats.org/spreadsheetml/2006/main" count="185" uniqueCount="93">
  <si>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</si>
  <si>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</si>
  <si>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</si>
  <si>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</si>
  <si>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</si>
  <si>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</si>
  <si>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</si>
  <si>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</si>
  <si>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</si>
  <si>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</si>
  <si>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</si>
  <si>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</si>
  <si>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Yes</t>
  </si>
  <si>
    <t>Policy Number</t>
  </si>
  <si>
    <t>Transaction Type</t>
  </si>
  <si>
    <t>New or Renewal</t>
  </si>
  <si>
    <t>Insured Name</t>
  </si>
  <si>
    <t>Random Insured1</t>
  </si>
  <si>
    <t>Random Insured2</t>
  </si>
  <si>
    <t>Year of Account</t>
  </si>
  <si>
    <t>Gross Premium</t>
  </si>
  <si>
    <t>Postal Code</t>
  </si>
  <si>
    <t>Tax %</t>
  </si>
  <si>
    <t>Buildings Prem</t>
  </si>
  <si>
    <t>Contents Prem</t>
  </si>
  <si>
    <t>61 Broad Street Street</t>
  </si>
  <si>
    <t xml:space="preserve">Expiry </t>
  </si>
  <si>
    <t>Coverholder Comm.</t>
  </si>
  <si>
    <t>Net Prem</t>
  </si>
  <si>
    <t>TIV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</si>
  <si>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</si>
  <si>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</si>
  <si>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</si>
  <si>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</si>
  <si>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</si>
  <si>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</si>
  <si>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</si>
  <si>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TT00001</t>
  </si>
  <si>
    <t>Effective Date</t>
  </si>
  <si>
    <t>Heavy Timber</t>
  </si>
  <si>
    <t>Main Coverholder Underwriting</t>
  </si>
  <si>
    <t>Client Classification</t>
  </si>
  <si>
    <t>Brokerage</t>
  </si>
  <si>
    <t>R</t>
  </si>
  <si>
    <t>Class of Business</t>
  </si>
  <si>
    <t>Property D&amp;F (US binder)</t>
  </si>
  <si>
    <t>15 employees</t>
  </si>
  <si>
    <t>5</t>
  </si>
  <si>
    <t>6</t>
  </si>
  <si>
    <t>N</t>
  </si>
  <si>
    <t>United States</t>
  </si>
  <si>
    <t>United Statesss</t>
  </si>
  <si>
    <t>TT00002</t>
  </si>
  <si>
    <t>5223-cr09791</t>
  </si>
  <si>
    <t>TT00003</t>
  </si>
  <si>
    <t>TT00004</t>
  </si>
  <si>
    <t>Roof Geo1</t>
  </si>
  <si>
    <t>Gross Space1</t>
  </si>
  <si>
    <t>Occupancy Description3</t>
  </si>
  <si>
    <t>Occupancy Code3</t>
  </si>
  <si>
    <t>Occupancy Scheme3</t>
  </si>
  <si>
    <t>Construction Description2</t>
  </si>
  <si>
    <t>Construction Code2</t>
  </si>
  <si>
    <t>Construction Scheme2</t>
  </si>
  <si>
    <t>Risk State</t>
  </si>
  <si>
    <t>Mumbai</t>
  </si>
  <si>
    <t>Arizona</t>
  </si>
  <si>
    <t>Switzerland</t>
  </si>
  <si>
    <t>com.tide.qa.tests</t>
  </si>
  <si>
    <t>SettlementFinancialsTests</t>
  </si>
  <si>
    <t>TC1367SettlementFinancialsPremium</t>
  </si>
  <si>
    <t>Settlement Financials-Premium-User answers No to question 1 and 5</t>
  </si>
  <si>
    <t>Regression</t>
  </si>
  <si>
    <t>User1</t>
  </si>
  <si>
    <t>TC1368SettlementFinancialsPremium</t>
  </si>
  <si>
    <t>Settlement Financials-Premium-User answers Yes to question 1 and No to Question 5</t>
  </si>
  <si>
    <t>TC1369SettlementFinancialsPremium</t>
  </si>
  <si>
    <t>Settlement Financials-Premium-User answers Yes to question 1 and 5</t>
  </si>
  <si>
    <t>Random Insured3</t>
  </si>
  <si>
    <t>62 Broad Street Street</t>
  </si>
  <si>
    <t>16 employees</t>
  </si>
  <si>
    <t>Random Insured4</t>
  </si>
  <si>
    <t>63 Broad Street Street</t>
  </si>
  <si>
    <t>17 employees</t>
  </si>
  <si>
    <t>Random Insured5</t>
  </si>
  <si>
    <t>64 Broad Street Street</t>
  </si>
  <si>
    <t>18 employees</t>
  </si>
  <si>
    <t>New</t>
  </si>
  <si>
    <t>Renewal</t>
  </si>
  <si>
    <t>Endorsement</t>
  </si>
  <si>
    <t>7</t>
  </si>
  <si>
    <t>8</t>
  </si>
  <si>
    <t>United States of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</si>
</sst>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48"/>
      <name val="Bodoni MT Poster Compressed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14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164" fontId="0" fillId="0" borderId="1" xfId="2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17" fontId="3" fillId="0" borderId="0" xfId="0" applyNumberFormat="1" applyFont="1" applyAlignment="1">
      <alignment vertical="center" wrapText="1"/>
    </xf>
    <xf numFmtId="0" fontId="3" fillId="0" borderId="1" xfId="1" applyFont="1" applyFill="1" applyBorder="1" applyAlignment="1">
      <alignment vertical="center" wrapText="1"/>
    </xf>
    <xf numFmtId="0" fontId="3" fillId="0" borderId="0" xfId="0" applyFont="1" applyFill="1" applyAlignment="1">
      <alignment vertical="center" wrapText="1"/>
    </xf>
    <xf numFmtId="49" fontId="3" fillId="0" borderId="1" xfId="2" applyNumberFormat="1" applyFont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49" fontId="0" fillId="0" borderId="1" xfId="0" applyNumberFormat="1" applyFont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4" borderId="1" xfId="0" applyFont="1" applyFill="1" applyBorder="1" applyAlignment="1">
      <alignment vertical="center" wrapText="1"/>
    </xf>
    <xf numFmtId="164" fontId="1" fillId="4" borderId="1" xfId="2" applyFont="1" applyFill="1" applyBorder="1" applyAlignment="1">
      <alignment vertical="center" wrapText="1"/>
    </xf>
    <xf numFmtId="0" fontId="4" fillId="3" borderId="0" xfId="0" applyFont="1" applyFill="1" applyAlignment="1">
      <alignment horizontal="left" vertical="center" wrapText="1"/>
    </xf>
  </cellXfs>
  <cellStyles count="3">
    <cellStyle name="Comma" xfId="2" builtinId="3"/>
    <cellStyle name="Normal" xfId="0" builtinId="0"/>
    <cellStyle name="Normal 2" xfId="1" xr:uid="{00000000-0005-0000-0000-000002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0"/>
  <sheetViews>
    <sheetView tabSelected="1" topLeftCell="J1" zoomScale="85" zoomScaleNormal="85" workbookViewId="0">
      <pane ySplit="5" topLeftCell="A6" activePane="bottomLeft" state="frozen"/>
      <selection activeCell="E1" sqref="E1"/>
      <selection pane="bottomLeft" activeCell="I11" sqref="I11"/>
    </sheetView>
  </sheetViews>
  <sheetFormatPr defaultColWidth="9.140625" defaultRowHeight="15" x14ac:dyDescent="0.25"/>
  <cols>
    <col min="1" max="6" width="15.85546875" style="5" customWidth="1"/>
    <col min="7" max="7" width="18.7109375" style="5" bestFit="1" customWidth="1"/>
    <col min="8" max="13" width="15.85546875" style="5" customWidth="1"/>
    <col min="14" max="14" width="21.7109375" style="5" customWidth="1"/>
    <col min="15" max="15" width="18" style="5" customWidth="1"/>
    <col min="16" max="37" width="15.85546875" style="5" customWidth="1"/>
    <col min="38" max="38" width="17.5703125" style="5" bestFit="1" customWidth="1"/>
    <col min="39" max="39" width="18.85546875" style="5" bestFit="1" customWidth="1"/>
    <col min="40" max="16384" width="9.140625" style="5"/>
  </cols>
  <sheetData>
    <row r="1" spans="1:38" s="10" customFormat="1" x14ac:dyDescent="0.25"/>
    <row r="2" spans="1:38" s="10" customFormat="1" ht="45" customHeight="1" x14ac:dyDescent="0.25">
      <c r="A2" s="20" t="s">
        <v>40</v>
      </c>
      <c r="B2" s="20"/>
      <c r="C2" s="20"/>
      <c r="D2" s="20"/>
      <c r="E2" s="20"/>
      <c r="F2" s="20"/>
    </row>
    <row r="3" spans="1:38" s="10" customFormat="1" x14ac:dyDescent="0.25"/>
    <row r="4" spans="1:38" s="10" customFormat="1" x14ac:dyDescent="0.25">
      <c r="A4" s="11"/>
      <c r="P4" s="15"/>
      <c r="Q4" s="15"/>
      <c r="R4" s="15"/>
      <c r="S4" s="15"/>
      <c r="T4" s="15"/>
      <c r="U4" s="15"/>
      <c r="V4" s="15"/>
      <c r="W4" s="15"/>
      <c r="X4" s="15"/>
      <c r="Y4" s="15"/>
    </row>
    <row r="5" spans="1:38" s="13" customFormat="1" ht="21.75" customHeight="1" x14ac:dyDescent="0.25">
      <c r="A5" s="12" t="s">
        <v>13</v>
      </c>
      <c r="B5" s="12" t="s">
        <v>16</v>
      </c>
      <c r="C5" s="12" t="s">
        <v>19</v>
      </c>
      <c r="D5" s="12" t="s">
        <v>0</v>
      </c>
      <c r="E5" s="12" t="s">
        <v>26</v>
      </c>
      <c r="F5" s="12" t="s">
        <v>38</v>
      </c>
      <c r="G5" s="12" t="s">
        <v>1</v>
      </c>
      <c r="H5" s="12" t="s">
        <v>21</v>
      </c>
      <c r="I5" s="12" t="s">
        <v>2</v>
      </c>
      <c r="J5" s="12"/>
      <c r="K5" s="12" t="s">
        <v>3</v>
      </c>
      <c r="L5" s="12" t="s">
        <v>14</v>
      </c>
      <c r="M5" s="12" t="s">
        <v>15</v>
      </c>
      <c r="N5" s="12" t="s">
        <v>44</v>
      </c>
      <c r="O5" s="12" t="s">
        <v>41</v>
      </c>
      <c r="P5" s="12" t="s">
        <v>20</v>
      </c>
      <c r="Q5" s="12" t="s">
        <v>27</v>
      </c>
      <c r="R5" s="12"/>
      <c r="S5" s="12" t="s">
        <v>22</v>
      </c>
      <c r="T5" s="12" t="s">
        <v>28</v>
      </c>
      <c r="U5" s="12" t="s">
        <v>42</v>
      </c>
      <c r="V5" s="12" t="s">
        <v>4</v>
      </c>
      <c r="W5" s="12" t="s">
        <v>5</v>
      </c>
      <c r="X5" s="12" t="s">
        <v>29</v>
      </c>
      <c r="Y5" s="12" t="s">
        <v>23</v>
      </c>
      <c r="Z5" s="12" t="s">
        <v>24</v>
      </c>
      <c r="AA5" s="12" t="s">
        <v>6</v>
      </c>
      <c r="AB5" s="12" t="s">
        <v>7</v>
      </c>
      <c r="AC5" s="12" t="s">
        <v>57</v>
      </c>
      <c r="AD5" s="12" t="s">
        <v>56</v>
      </c>
      <c r="AE5" s="12" t="s">
        <v>11</v>
      </c>
      <c r="AF5" s="12" t="s">
        <v>63</v>
      </c>
      <c r="AG5" s="12" t="s">
        <v>62</v>
      </c>
      <c r="AH5" s="12" t="s">
        <v>61</v>
      </c>
      <c r="AI5" s="12" t="s">
        <v>60</v>
      </c>
      <c r="AJ5" s="12" t="s">
        <v>59</v>
      </c>
      <c r="AK5" s="12" t="s">
        <v>58</v>
      </c>
      <c r="AL5" s="13" t="s">
        <v>64</v>
      </c>
    </row>
    <row r="6" spans="1:38" ht="32.25" customHeight="1" x14ac:dyDescent="0.25">
      <c r="A6" s="4" t="s">
        <v>37</v>
      </c>
      <c r="B6" s="4" t="s">
        <v>17</v>
      </c>
      <c r="C6" s="4">
        <v>2018</v>
      </c>
      <c r="D6" s="1">
        <v>43101</v>
      </c>
      <c r="E6" s="1">
        <v>43465</v>
      </c>
      <c r="F6" s="1">
        <v>43101</v>
      </c>
      <c r="G6" s="6" t="s">
        <v>25</v>
      </c>
      <c r="H6" s="4">
        <v>23434</v>
      </c>
      <c r="I6" s="4" t="s">
        <v>92</v>
      </c>
      <c r="J6" s="4"/>
      <c r="K6" s="2" t="s">
        <v>8</v>
      </c>
      <c r="L6" s="18" t="s">
        <v>87</v>
      </c>
      <c r="M6" s="3"/>
      <c r="N6" s="3" t="s">
        <v>45</v>
      </c>
      <c r="O6" s="14" t="s">
        <v>46</v>
      </c>
      <c r="P6" s="19">
        <v>12000</v>
      </c>
      <c r="Q6" s="8">
        <v>124.7</v>
      </c>
      <c r="R6" s="8"/>
      <c r="S6" s="16" t="s">
        <v>47</v>
      </c>
      <c r="T6" s="8">
        <f>P6-Q6</f>
        <v>11875.3</v>
      </c>
      <c r="U6" s="8">
        <f>0.05*P6</f>
        <v>600</v>
      </c>
      <c r="V6" s="8">
        <v>110000</v>
      </c>
      <c r="W6" s="8">
        <v>50000</v>
      </c>
      <c r="X6" s="8">
        <v>160000</v>
      </c>
      <c r="Y6" s="8">
        <v>748.19999999999993</v>
      </c>
      <c r="Z6" s="8">
        <v>498.8</v>
      </c>
      <c r="AA6" s="4">
        <v>1987</v>
      </c>
      <c r="AB6" s="7">
        <v>3</v>
      </c>
      <c r="AC6" s="4">
        <v>100</v>
      </c>
      <c r="AD6" s="4">
        <v>5</v>
      </c>
      <c r="AE6" s="17" t="s">
        <v>49</v>
      </c>
      <c r="AF6" s="9" t="s">
        <v>36</v>
      </c>
      <c r="AG6" s="4"/>
      <c r="AH6" s="4" t="s">
        <v>39</v>
      </c>
      <c r="AI6" s="9" t="s">
        <v>36</v>
      </c>
      <c r="AJ6" s="4">
        <v>313</v>
      </c>
      <c r="AK6" s="17"/>
      <c r="AL6" s="5" t="s">
        <v>65</v>
      </c>
    </row>
    <row r="7" spans="1:38" ht="32.25" customHeight="1" x14ac:dyDescent="0.25">
      <c r="A7" s="4" t="s">
        <v>37</v>
      </c>
      <c r="B7" s="4" t="s">
        <v>18</v>
      </c>
      <c r="C7" s="4">
        <v>2018</v>
      </c>
      <c r="D7" s="1">
        <v>43101</v>
      </c>
      <c r="E7" s="1">
        <v>43465</v>
      </c>
      <c r="F7" s="1">
        <v>43102</v>
      </c>
      <c r="G7" s="6" t="s">
        <v>25</v>
      </c>
      <c r="H7" s="4">
        <v>23434</v>
      </c>
      <c r="I7" s="4" t="s">
        <v>67</v>
      </c>
      <c r="J7" s="4"/>
      <c r="K7" s="2" t="s">
        <v>8</v>
      </c>
      <c r="L7" s="18" t="s">
        <v>89</v>
      </c>
      <c r="M7" s="3"/>
      <c r="N7" s="3" t="s">
        <v>45</v>
      </c>
      <c r="O7" s="14" t="s">
        <v>46</v>
      </c>
      <c r="P7" s="19">
        <v>12000</v>
      </c>
      <c r="Q7" s="8">
        <v>3365</v>
      </c>
      <c r="R7" s="8"/>
      <c r="S7" s="16" t="s">
        <v>47</v>
      </c>
      <c r="T7" s="8">
        <f t="shared" ref="T7" si="0">P7-Q7</f>
        <v>8635</v>
      </c>
      <c r="U7" s="8">
        <f t="shared" ref="U7" si="1">0.05*P7</f>
        <v>600</v>
      </c>
      <c r="V7" s="8">
        <v>55000</v>
      </c>
      <c r="W7" s="8">
        <v>1000</v>
      </c>
      <c r="X7" s="8">
        <v>56000</v>
      </c>
      <c r="Y7" s="8">
        <v>20190</v>
      </c>
      <c r="Z7" s="8">
        <v>13460</v>
      </c>
      <c r="AA7" s="17">
        <v>2016</v>
      </c>
      <c r="AB7" s="4">
        <v>5.5</v>
      </c>
      <c r="AC7" s="4">
        <v>100</v>
      </c>
      <c r="AD7" s="4">
        <v>4</v>
      </c>
      <c r="AE7" s="4" t="s">
        <v>12</v>
      </c>
      <c r="AF7" s="9" t="s">
        <v>36</v>
      </c>
      <c r="AG7" s="4">
        <v>120</v>
      </c>
      <c r="AH7" s="4"/>
      <c r="AI7" s="9" t="s">
        <v>36</v>
      </c>
      <c r="AJ7" s="4">
        <v>314</v>
      </c>
      <c r="AK7" s="17"/>
      <c r="AL7" s="5" t="s">
        <v>66</v>
      </c>
    </row>
    <row r="8" spans="1:38" ht="30" x14ac:dyDescent="0.25">
      <c r="A8" s="4" t="s">
        <v>52</v>
      </c>
      <c r="B8" s="4" t="s">
        <v>78</v>
      </c>
      <c r="C8" s="4">
        <v>2018</v>
      </c>
      <c r="D8" s="1">
        <v>43101</v>
      </c>
      <c r="E8" s="1">
        <v>43465</v>
      </c>
      <c r="F8" s="1">
        <v>43102</v>
      </c>
      <c r="G8" s="6" t="s">
        <v>79</v>
      </c>
      <c r="H8" s="4">
        <v>23435</v>
      </c>
      <c r="I8" s="4" t="s">
        <v>67</v>
      </c>
      <c r="J8" s="4"/>
      <c r="K8" s="2" t="s">
        <v>8</v>
      </c>
      <c r="L8" s="18" t="s">
        <v>88</v>
      </c>
      <c r="M8" s="3"/>
      <c r="N8" s="3" t="s">
        <v>45</v>
      </c>
      <c r="O8" s="14" t="s">
        <v>80</v>
      </c>
      <c r="P8" s="19">
        <v>12000</v>
      </c>
      <c r="Q8" s="8">
        <v>124.7</v>
      </c>
      <c r="R8" s="8"/>
      <c r="S8" s="16" t="s">
        <v>48</v>
      </c>
      <c r="T8" s="8">
        <f t="shared" ref="T8:T10" si="2">P8-Q8</f>
        <v>11875.3</v>
      </c>
      <c r="U8" s="8">
        <f t="shared" ref="U8:U10" si="3">0.05*P8</f>
        <v>600</v>
      </c>
      <c r="V8" s="8">
        <v>55000</v>
      </c>
      <c r="W8" s="8">
        <v>1000</v>
      </c>
      <c r="X8" s="8">
        <v>56000</v>
      </c>
      <c r="Y8" s="8">
        <v>20190</v>
      </c>
      <c r="Z8" s="8">
        <v>13460</v>
      </c>
      <c r="AA8" s="17">
        <v>2016</v>
      </c>
      <c r="AB8" s="4">
        <v>5.5</v>
      </c>
      <c r="AC8" s="4">
        <v>100</v>
      </c>
      <c r="AD8" s="4">
        <v>4</v>
      </c>
      <c r="AE8" s="4" t="s">
        <v>12</v>
      </c>
      <c r="AF8" s="9" t="s">
        <v>36</v>
      </c>
      <c r="AG8" s="4">
        <v>121</v>
      </c>
      <c r="AH8" s="4"/>
      <c r="AI8" s="9" t="s">
        <v>36</v>
      </c>
      <c r="AJ8" s="4">
        <v>315</v>
      </c>
      <c r="AK8" s="17"/>
      <c r="AL8" s="5" t="s">
        <v>66</v>
      </c>
    </row>
    <row r="9" spans="1:38" ht="30" x14ac:dyDescent="0.25">
      <c r="A9" s="4" t="s">
        <v>54</v>
      </c>
      <c r="B9" s="4" t="s">
        <v>81</v>
      </c>
      <c r="C9" s="4">
        <v>2018</v>
      </c>
      <c r="D9" s="1">
        <v>43101</v>
      </c>
      <c r="E9" s="1">
        <v>43465</v>
      </c>
      <c r="F9" s="1">
        <v>43102</v>
      </c>
      <c r="G9" s="6" t="s">
        <v>82</v>
      </c>
      <c r="H9" s="4">
        <v>23436</v>
      </c>
      <c r="I9" s="4" t="s">
        <v>67</v>
      </c>
      <c r="J9" s="4"/>
      <c r="K9" s="2" t="s">
        <v>8</v>
      </c>
      <c r="L9" s="18" t="s">
        <v>87</v>
      </c>
      <c r="M9" s="3"/>
      <c r="N9" s="3" t="s">
        <v>45</v>
      </c>
      <c r="O9" s="14" t="s">
        <v>83</v>
      </c>
      <c r="P9" s="19">
        <v>12000</v>
      </c>
      <c r="Q9" s="8">
        <v>125</v>
      </c>
      <c r="R9" s="8"/>
      <c r="S9" s="16" t="s">
        <v>90</v>
      </c>
      <c r="T9" s="8">
        <f t="shared" si="2"/>
        <v>11875</v>
      </c>
      <c r="U9" s="8">
        <f t="shared" si="3"/>
        <v>600</v>
      </c>
      <c r="V9" s="8">
        <v>55000</v>
      </c>
      <c r="W9" s="8">
        <v>1000</v>
      </c>
      <c r="X9" s="8">
        <v>56000</v>
      </c>
      <c r="Y9" s="8">
        <v>20190</v>
      </c>
      <c r="Z9" s="8">
        <v>13460</v>
      </c>
      <c r="AA9" s="17">
        <v>2016</v>
      </c>
      <c r="AB9" s="4">
        <v>5.5</v>
      </c>
      <c r="AC9" s="4">
        <v>100</v>
      </c>
      <c r="AD9" s="4">
        <v>4</v>
      </c>
      <c r="AE9" s="4" t="s">
        <v>12</v>
      </c>
      <c r="AF9" s="9" t="s">
        <v>36</v>
      </c>
      <c r="AG9" s="4">
        <v>122</v>
      </c>
      <c r="AH9" s="4"/>
      <c r="AI9" s="9" t="s">
        <v>36</v>
      </c>
      <c r="AJ9" s="4">
        <v>316</v>
      </c>
      <c r="AK9" s="17"/>
      <c r="AL9" s="5" t="s">
        <v>66</v>
      </c>
    </row>
    <row r="10" spans="1:38" ht="30" x14ac:dyDescent="0.25">
      <c r="A10" s="4" t="s">
        <v>55</v>
      </c>
      <c r="B10" s="4" t="s">
        <v>84</v>
      </c>
      <c r="C10" s="4">
        <v>2018</v>
      </c>
      <c r="D10" s="1">
        <v>43101</v>
      </c>
      <c r="E10" s="1">
        <v>43465</v>
      </c>
      <c r="F10" s="1">
        <v>43102</v>
      </c>
      <c r="G10" s="6" t="s">
        <v>85</v>
      </c>
      <c r="H10" s="4">
        <v>23437</v>
      </c>
      <c r="I10" s="4" t="s">
        <v>67</v>
      </c>
      <c r="J10" s="4"/>
      <c r="K10" s="2" t="s">
        <v>8</v>
      </c>
      <c r="L10" s="18" t="s">
        <v>88</v>
      </c>
      <c r="M10" s="3"/>
      <c r="N10" s="3" t="s">
        <v>45</v>
      </c>
      <c r="O10" s="14" t="s">
        <v>86</v>
      </c>
      <c r="P10" s="19">
        <v>12000</v>
      </c>
      <c r="Q10" s="8">
        <v>100</v>
      </c>
      <c r="R10" s="8"/>
      <c r="S10" s="16" t="s">
        <v>91</v>
      </c>
      <c r="T10" s="8">
        <f t="shared" si="2"/>
        <v>11900</v>
      </c>
      <c r="U10" s="8">
        <f t="shared" si="3"/>
        <v>600</v>
      </c>
      <c r="V10" s="8">
        <v>55000</v>
      </c>
      <c r="W10" s="8">
        <v>1000</v>
      </c>
      <c r="X10" s="8">
        <v>56000</v>
      </c>
      <c r="Y10" s="8">
        <v>20190</v>
      </c>
      <c r="Z10" s="8">
        <v>13460</v>
      </c>
      <c r="AA10" s="17">
        <v>2016</v>
      </c>
      <c r="AB10" s="4">
        <v>5.5</v>
      </c>
      <c r="AC10" s="4">
        <v>100</v>
      </c>
      <c r="AD10" s="4">
        <v>4</v>
      </c>
      <c r="AE10" s="4" t="s">
        <v>12</v>
      </c>
      <c r="AF10" s="9" t="s">
        <v>36</v>
      </c>
      <c r="AG10" s="4">
        <v>123</v>
      </c>
      <c r="AH10" s="4"/>
      <c r="AI10" s="9" t="s">
        <v>36</v>
      </c>
      <c r="AJ10" s="4">
        <v>317</v>
      </c>
      <c r="AK10" s="17"/>
      <c r="AL10" s="5" t="s">
        <v>66</v>
      </c>
    </row>
  </sheetData>
  <autoFilter ref="D5:AE7" xr:uid="{00000000-0009-0000-0000-000000000000}"/>
  <mergeCells count="1">
    <mergeCell ref="A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01BE1-E2BE-458A-9BFD-27BABA6A6BEE}">
  <dimension ref="A1:G3"/>
  <sheetViews>
    <sheetView workbookViewId="0">
      <selection activeCell="K15" sqref="K15"/>
    </sheetView>
  </sheetViews>
  <sheetFormatPr defaultRowHeight="15" x14ac:dyDescent="0.25"/>
  <sheetData>
    <row r="1" spans="1:7" x14ac:dyDescent="0.25">
      <c r="A1" t="s">
        <v>68</v>
      </c>
      <c r="B1" t="s">
        <v>69</v>
      </c>
      <c r="C1" t="s">
        <v>70</v>
      </c>
      <c r="D1" t="s">
        <v>71</v>
      </c>
      <c r="E1" t="s">
        <v>12</v>
      </c>
      <c r="F1" t="s">
        <v>72</v>
      </c>
      <c r="G1" t="s">
        <v>73</v>
      </c>
    </row>
    <row r="2" spans="1:7" x14ac:dyDescent="0.25">
      <c r="A2" t="s">
        <v>68</v>
      </c>
      <c r="B2" t="s">
        <v>69</v>
      </c>
      <c r="C2" t="s">
        <v>74</v>
      </c>
      <c r="D2" t="s">
        <v>75</v>
      </c>
      <c r="E2" t="s">
        <v>12</v>
      </c>
      <c r="F2" t="s">
        <v>72</v>
      </c>
      <c r="G2" t="s">
        <v>73</v>
      </c>
    </row>
    <row r="3" spans="1:7" x14ac:dyDescent="0.25">
      <c r="A3" t="s">
        <v>68</v>
      </c>
      <c r="B3" t="s">
        <v>69</v>
      </c>
      <c r="C3" t="s">
        <v>76</v>
      </c>
      <c r="D3" t="s">
        <v>77</v>
      </c>
      <c r="E3" t="s">
        <v>12</v>
      </c>
      <c r="F3" t="s">
        <v>72</v>
      </c>
      <c r="G3" t="s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89E64-1BC6-430D-9F26-B40E25AD18E2}">
  <dimension ref="A1:AK7"/>
  <sheetViews>
    <sheetView workbookViewId="0">
      <selection activeCell="E15" sqref="E15"/>
    </sheetView>
  </sheetViews>
  <sheetFormatPr defaultColWidth="9.140625" defaultRowHeight="15" x14ac:dyDescent="0.25"/>
  <cols>
    <col min="1" max="6" width="15.85546875" style="5" customWidth="1"/>
    <col min="7" max="7" width="18.7109375" style="5" bestFit="1" customWidth="1"/>
    <col min="8" max="13" width="15.85546875" style="5" customWidth="1"/>
    <col min="14" max="14" width="21.7109375" style="5" customWidth="1"/>
    <col min="15" max="15" width="18" style="5" customWidth="1"/>
    <col min="16" max="37" width="15.85546875" style="5" customWidth="1"/>
    <col min="38" max="38" width="17.5703125" style="5" bestFit="1" customWidth="1"/>
    <col min="39" max="39" width="18.85546875" style="5" bestFit="1" customWidth="1"/>
    <col min="40" max="16384" width="9.140625" style="5"/>
  </cols>
  <sheetData>
    <row r="1" spans="1:37" s="10" customFormat="1" x14ac:dyDescent="0.25"/>
    <row r="2" spans="1:37" s="10" customFormat="1" ht="45" customHeight="1" x14ac:dyDescent="0.25">
      <c r="A2" s="20" t="s">
        <v>40</v>
      </c>
      <c r="B2" s="20"/>
      <c r="C2" s="20"/>
      <c r="D2" s="20"/>
      <c r="E2" s="20"/>
      <c r="F2" s="20"/>
    </row>
    <row r="3" spans="1:37" s="10" customFormat="1" x14ac:dyDescent="0.25"/>
    <row r="4" spans="1:37" s="10" customFormat="1" x14ac:dyDescent="0.25">
      <c r="A4" s="11"/>
      <c r="P4" s="15"/>
      <c r="Q4" s="15"/>
      <c r="R4" s="15"/>
      <c r="S4" s="15"/>
      <c r="T4" s="15"/>
      <c r="U4" s="15"/>
      <c r="V4" s="15"/>
      <c r="W4" s="15"/>
      <c r="X4" s="15"/>
      <c r="Y4" s="15"/>
    </row>
    <row r="5" spans="1:37" s="13" customFormat="1" ht="21.75" customHeight="1" x14ac:dyDescent="0.25">
      <c r="A5" s="12" t="s">
        <v>13</v>
      </c>
      <c r="B5" s="12" t="s">
        <v>16</v>
      </c>
      <c r="C5" s="12" t="s">
        <v>19</v>
      </c>
      <c r="D5" s="12" t="s">
        <v>0</v>
      </c>
      <c r="E5" s="12" t="s">
        <v>26</v>
      </c>
      <c r="F5" s="12" t="s">
        <v>38</v>
      </c>
      <c r="G5" s="12" t="s">
        <v>1</v>
      </c>
      <c r="H5" s="12" t="s">
        <v>21</v>
      </c>
      <c r="I5" s="12" t="s">
        <v>2</v>
      </c>
      <c r="J5" s="12"/>
      <c r="K5" s="12" t="s">
        <v>3</v>
      </c>
      <c r="L5" s="12" t="s">
        <v>14</v>
      </c>
      <c r="M5" s="12" t="s">
        <v>15</v>
      </c>
      <c r="N5" s="12" t="s">
        <v>44</v>
      </c>
      <c r="O5" s="12" t="s">
        <v>41</v>
      </c>
      <c r="P5" s="12" t="s">
        <v>20</v>
      </c>
      <c r="Q5" s="12" t="s">
        <v>27</v>
      </c>
      <c r="R5" s="12"/>
      <c r="S5" s="12" t="s">
        <v>22</v>
      </c>
      <c r="T5" s="12" t="s">
        <v>28</v>
      </c>
      <c r="U5" s="12" t="s">
        <v>42</v>
      </c>
      <c r="V5" s="12" t="s">
        <v>4</v>
      </c>
      <c r="W5" s="12" t="s">
        <v>5</v>
      </c>
      <c r="X5" s="12" t="s">
        <v>29</v>
      </c>
      <c r="Y5" s="12" t="s">
        <v>23</v>
      </c>
      <c r="Z5" s="12" t="s">
        <v>24</v>
      </c>
      <c r="AA5" s="12" t="s">
        <v>6</v>
      </c>
      <c r="AB5" s="12" t="s">
        <v>7</v>
      </c>
      <c r="AC5" s="12" t="s">
        <v>9</v>
      </c>
      <c r="AD5" s="12" t="s">
        <v>10</v>
      </c>
      <c r="AE5" s="12" t="s">
        <v>11</v>
      </c>
      <c r="AF5" s="12" t="s">
        <v>30</v>
      </c>
      <c r="AG5" s="12" t="s">
        <v>31</v>
      </c>
      <c r="AH5" s="12" t="s">
        <v>32</v>
      </c>
      <c r="AI5" s="12" t="s">
        <v>33</v>
      </c>
      <c r="AJ5" s="12" t="s">
        <v>34</v>
      </c>
      <c r="AK5" s="12" t="s">
        <v>35</v>
      </c>
    </row>
    <row r="6" spans="1:37" ht="32.25" customHeight="1" x14ac:dyDescent="0.25">
      <c r="A6" s="4" t="s">
        <v>54</v>
      </c>
      <c r="B6" s="4" t="s">
        <v>17</v>
      </c>
      <c r="C6" s="4">
        <v>2018</v>
      </c>
      <c r="D6" s="1">
        <v>43101</v>
      </c>
      <c r="E6" s="1">
        <v>43465</v>
      </c>
      <c r="F6" s="1">
        <v>43101</v>
      </c>
      <c r="G6" s="6" t="s">
        <v>25</v>
      </c>
      <c r="H6" s="4">
        <v>23434</v>
      </c>
      <c r="I6" s="4" t="s">
        <v>50</v>
      </c>
      <c r="J6" s="4"/>
      <c r="K6" s="3" t="s">
        <v>53</v>
      </c>
      <c r="L6" s="18" t="s">
        <v>43</v>
      </c>
      <c r="M6" s="3"/>
      <c r="N6" s="3" t="s">
        <v>45</v>
      </c>
      <c r="O6" s="14" t="s">
        <v>46</v>
      </c>
      <c r="P6" s="19">
        <v>12000</v>
      </c>
      <c r="Q6" s="8">
        <v>124.7</v>
      </c>
      <c r="R6" s="8"/>
      <c r="S6" s="16" t="s">
        <v>47</v>
      </c>
      <c r="T6" s="8">
        <f>P6-Q6</f>
        <v>11875.3</v>
      </c>
      <c r="U6" s="8">
        <f>0.05*P6</f>
        <v>600</v>
      </c>
      <c r="V6" s="8">
        <v>110000</v>
      </c>
      <c r="W6" s="8">
        <v>50000</v>
      </c>
      <c r="X6" s="8">
        <v>160000</v>
      </c>
      <c r="Y6" s="8">
        <v>748.19999999999993</v>
      </c>
      <c r="Z6" s="8">
        <v>498.8</v>
      </c>
      <c r="AA6" s="4">
        <v>1987</v>
      </c>
      <c r="AB6" s="7">
        <v>3</v>
      </c>
      <c r="AC6" s="4">
        <v>100</v>
      </c>
      <c r="AD6" s="4">
        <v>5</v>
      </c>
      <c r="AE6" s="17" t="s">
        <v>49</v>
      </c>
      <c r="AF6" s="9" t="s">
        <v>36</v>
      </c>
      <c r="AG6" s="4"/>
      <c r="AH6" s="4" t="s">
        <v>39</v>
      </c>
      <c r="AI6" s="9" t="s">
        <v>36</v>
      </c>
      <c r="AJ6" s="4">
        <v>313</v>
      </c>
      <c r="AK6" s="17"/>
    </row>
    <row r="7" spans="1:37" ht="32.25" customHeight="1" x14ac:dyDescent="0.25">
      <c r="A7" s="4" t="s">
        <v>55</v>
      </c>
      <c r="B7" s="4" t="s">
        <v>18</v>
      </c>
      <c r="C7" s="4">
        <v>2018</v>
      </c>
      <c r="D7" s="1">
        <v>43101</v>
      </c>
      <c r="E7" s="1">
        <v>43465</v>
      </c>
      <c r="F7" s="1">
        <v>43102</v>
      </c>
      <c r="G7" s="6" t="s">
        <v>25</v>
      </c>
      <c r="H7" s="4">
        <v>23434</v>
      </c>
      <c r="I7" s="4" t="s">
        <v>51</v>
      </c>
      <c r="J7" s="4"/>
      <c r="K7" s="2" t="s">
        <v>8</v>
      </c>
      <c r="L7" s="18" t="s">
        <v>43</v>
      </c>
      <c r="M7" s="3"/>
      <c r="N7" s="3" t="s">
        <v>45</v>
      </c>
      <c r="O7" s="14" t="s">
        <v>46</v>
      </c>
      <c r="P7" s="19">
        <v>12000</v>
      </c>
      <c r="Q7" s="8">
        <v>3365</v>
      </c>
      <c r="R7" s="8"/>
      <c r="S7" s="16" t="s">
        <v>48</v>
      </c>
      <c r="T7" s="8">
        <f t="shared" ref="T7" si="0">P7-Q7</f>
        <v>8635</v>
      </c>
      <c r="U7" s="8">
        <f t="shared" ref="U7" si="1">0.05*P7</f>
        <v>600</v>
      </c>
      <c r="V7" s="8">
        <v>55000</v>
      </c>
      <c r="W7" s="8">
        <v>1000</v>
      </c>
      <c r="X7" s="8">
        <v>56000</v>
      </c>
      <c r="Y7" s="8">
        <v>20190</v>
      </c>
      <c r="Z7" s="8">
        <v>13460</v>
      </c>
      <c r="AA7" s="17">
        <v>2016</v>
      </c>
      <c r="AB7" s="4">
        <v>5.5</v>
      </c>
      <c r="AC7" s="4">
        <v>100</v>
      </c>
      <c r="AD7" s="4">
        <v>4</v>
      </c>
      <c r="AE7" s="4" t="s">
        <v>12</v>
      </c>
      <c r="AF7" s="9" t="s">
        <v>36</v>
      </c>
      <c r="AG7" s="4">
        <v>120</v>
      </c>
      <c r="AH7" s="4"/>
      <c r="AI7" s="9" t="s">
        <v>36</v>
      </c>
      <c r="AJ7" s="4">
        <v>314</v>
      </c>
      <c r="AK7" s="17"/>
    </row>
  </sheetData>
  <mergeCells count="1">
    <mergeCell ref="A2:F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44C25DE-7D4D-4807-B7CF-072B414F1E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purl.org/dc/terms/"/>
    <ds:schemaRef ds:uri="http://purl.org/dc/dcmitype/"/>
    <ds:schemaRef ds:uri="http://schemas.openxmlformats.org/package/2006/metadata/core-properties"/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5293e955-2a87-4944-9e82-e29f43d92e3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bord data</vt:lpstr>
      <vt:lpstr>Sheet1</vt:lpstr>
      <vt:lpstr>Testing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2018-12-11T06:48:55Z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