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2" i="4"/>
  <c r="O2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<sst xmlns="http://schemas.openxmlformats.org/spreadsheetml/2006/main" count="242" uniqueCount="61">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</sst>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V1" zoomScaleNormal="100" workbookViewId="0">
      <pane ySplit="1" topLeftCell="A2" activePane="bottomLeft" state="frozen"/>
      <selection activeCell="E1" sqref="E1"/>
      <selection pane="bottomLeft" activeCell="AG1" sqref="AG1:AG4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33" width="9.140625" style="10" customWidth="1"/>
    <col min="34" max="16384" width="9.140625" style="10"/>
  </cols>
  <sheetData>
    <row r="1" spans="1:33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15</v>
      </c>
    </row>
    <row r="2" spans="1:33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11" t="s">
        <v>60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  <c r="AG2" s="11" t="s">
        <v>55</v>
      </c>
    </row>
    <row r="3" spans="1:33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42767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  <c r="AG3" s="11" t="s">
        <v>56</v>
      </c>
    </row>
    <row r="4" spans="1:33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42826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  <c r="AG4" s="11" t="s">
        <v>58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H1" zoomScale="85" zoomScaleNormal="85" workbookViewId="0">
      <selection activeCell="AG1" sqref="AG1:AG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15</v>
      </c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 t="s">
        <v>31</v>
      </c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G1" workbookViewId="0">
      <selection activeCell="AG1" sqref="AG1:AG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15</v>
      </c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 t="s">
        <v>50</v>
      </c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 t="s">
        <v>51</v>
      </c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topLeftCell="F1" workbookViewId="0">
      <selection activeCell="AG1" sqref="AG1:AG3"/>
    </sheetView>
  </sheetViews>
  <sheetFormatPr defaultRowHeight="15" x14ac:dyDescent="0.25"/>
  <cols>
    <col min="1" max="1" width="8.28515625" style="24" bestFit="1" customWidth="1"/>
    <col min="2" max="2" width="9.7109375" style="24" bestFit="1" customWidth="1"/>
    <col min="3" max="3" width="8.140625" style="24" bestFit="1" customWidth="1"/>
    <col min="4" max="4" width="9.7109375" style="24" bestFit="1" customWidth="1"/>
    <col min="5" max="5" width="10.7109375" style="24" bestFit="1" customWidth="1"/>
    <col min="6" max="32" width="9.140625" style="24"/>
    <col min="33" max="33" width="16.85546875" style="24" customWidth="1"/>
    <col min="34" max="16384" width="9.140625" style="24"/>
  </cols>
  <sheetData>
    <row r="1" spans="1:33" s="18" customFormat="1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 t="s">
        <v>15</v>
      </c>
    </row>
    <row r="2" spans="1:33" s="23" customFormat="1" ht="32.25" customHeight="1" x14ac:dyDescent="0.25">
      <c r="A2" s="19">
        <v>9</v>
      </c>
      <c r="B2" s="19" t="s">
        <v>53</v>
      </c>
      <c r="C2" s="19">
        <v>2017</v>
      </c>
      <c r="D2" s="20">
        <v>43009</v>
      </c>
      <c r="E2" s="20">
        <v>43100</v>
      </c>
      <c r="F2" s="19" t="s">
        <v>40</v>
      </c>
      <c r="G2" s="19" t="s">
        <v>41</v>
      </c>
      <c r="H2" s="19" t="s">
        <v>22</v>
      </c>
      <c r="I2" s="19" t="s">
        <v>8</v>
      </c>
      <c r="J2" s="19" t="s">
        <v>59</v>
      </c>
      <c r="K2" s="19" t="s">
        <v>16</v>
      </c>
      <c r="L2" s="21">
        <v>1245</v>
      </c>
      <c r="M2" s="21">
        <v>124.5</v>
      </c>
      <c r="N2" s="22">
        <v>0.13</v>
      </c>
      <c r="O2" s="21">
        <f>L2-M2</f>
        <v>1120.5</v>
      </c>
      <c r="P2" s="21">
        <f>0.05*L2</f>
        <v>62.25</v>
      </c>
      <c r="Q2" s="21">
        <v>1000</v>
      </c>
      <c r="R2" s="21">
        <v>1000</v>
      </c>
      <c r="S2" s="21">
        <v>2000</v>
      </c>
      <c r="T2" s="21">
        <v>747</v>
      </c>
      <c r="U2" s="21">
        <v>498</v>
      </c>
      <c r="V2" s="19">
        <v>1987</v>
      </c>
      <c r="W2" s="19">
        <v>11</v>
      </c>
      <c r="X2" s="19">
        <v>100</v>
      </c>
      <c r="Y2" s="19">
        <v>2</v>
      </c>
      <c r="Z2" s="19" t="s">
        <v>33</v>
      </c>
      <c r="AA2" s="21" t="s">
        <v>48</v>
      </c>
      <c r="AB2" s="19">
        <v>131</v>
      </c>
      <c r="AC2" s="19"/>
      <c r="AD2" s="21" t="s">
        <v>48</v>
      </c>
      <c r="AE2" s="19">
        <v>312</v>
      </c>
      <c r="AF2" s="19"/>
      <c r="AG2" s="19" t="s">
        <v>53</v>
      </c>
    </row>
    <row r="3" spans="1:33" s="23" customFormat="1" ht="32.25" customHeight="1" x14ac:dyDescent="0.25">
      <c r="A3" s="19">
        <v>10</v>
      </c>
      <c r="B3" s="19" t="s">
        <v>54</v>
      </c>
      <c r="C3" s="19">
        <v>2017</v>
      </c>
      <c r="D3" s="20">
        <v>43009</v>
      </c>
      <c r="E3" s="20">
        <v>43100</v>
      </c>
      <c r="F3" s="19" t="s">
        <v>40</v>
      </c>
      <c r="G3" s="19" t="s">
        <v>41</v>
      </c>
      <c r="H3" s="19" t="s">
        <v>22</v>
      </c>
      <c r="I3" s="19" t="s">
        <v>8</v>
      </c>
      <c r="J3" s="19" t="s">
        <v>19</v>
      </c>
      <c r="K3" s="19" t="s">
        <v>16</v>
      </c>
      <c r="L3" s="21">
        <v>1245</v>
      </c>
      <c r="M3" s="21">
        <v>124.5</v>
      </c>
      <c r="N3" s="22">
        <v>0.14000000000000001</v>
      </c>
      <c r="O3" s="21">
        <f>L3-M3</f>
        <v>1120.5</v>
      </c>
      <c r="P3" s="21">
        <f>0.05*L3</f>
        <v>62.25</v>
      </c>
      <c r="Q3" s="21">
        <v>1000</v>
      </c>
      <c r="R3" s="21">
        <v>1000</v>
      </c>
      <c r="S3" s="21">
        <v>2000</v>
      </c>
      <c r="T3" s="21">
        <v>747</v>
      </c>
      <c r="U3" s="21">
        <v>498</v>
      </c>
      <c r="V3" s="19">
        <v>1987</v>
      </c>
      <c r="W3" s="19">
        <v>11</v>
      </c>
      <c r="X3" s="19">
        <v>100</v>
      </c>
      <c r="Y3" s="19">
        <v>2</v>
      </c>
      <c r="Z3" s="19" t="s">
        <v>33</v>
      </c>
      <c r="AA3" s="21" t="s">
        <v>48</v>
      </c>
      <c r="AB3" s="19">
        <v>131</v>
      </c>
      <c r="AC3" s="19"/>
      <c r="AD3" s="21" t="s">
        <v>48</v>
      </c>
      <c r="AE3" s="19">
        <v>312</v>
      </c>
      <c r="AF3" s="19"/>
      <c r="AG3" s="19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2017-09-28T11:59:51Z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