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esktop\"/>
    </mc:Choice>
  </mc:AlternateContent>
  <xr:revisionPtr revIDLastSave="0" documentId="13_ncr:1_{FEAC9782-8415-4830-8A4C-53660D550C8C}" xr6:coauthVersionLast="40" xr6:coauthVersionMax="40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</sheets>
  <definedNames>
    <definedName name="_xlnm._FilterDatabase" localSheetId="0" hidden="1">'March 2017'!$D$1:$W$1</definedName>
  </definedNames>
  <calcPr calcId="181029"/>
  <fileRecoveryPr autoRecover="0"/>
</workbook>
</file>

<file path=xl/calcChain.xml><?xml version="1.0" encoding="utf-8"?>
<calcChain xmlns="http://schemas.openxmlformats.org/spreadsheetml/2006/main">
  <c r="P4" i="1" l="1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<sst xmlns="http://schemas.openxmlformats.org/spreadsheetml/2006/main" count="83" uniqueCount="61">
  <si>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</si>
  <si>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</si>
  <si>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</si>
  <si>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</si>
  <si>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</si>
  <si>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</si>
  <si>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</si>
  <si>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</si>
  <si>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</si>
  <si>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</si>
  <si>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</si>
  <si>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</si>
  <si>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</si>
  <si>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</si>
  <si>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</si>
  <si>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</si>
  <si>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</si>
  <si>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</si>
  <si>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</si>
  <si>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</si>
  <si>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</si>
  <si>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</si>
  <si>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</si>
  <si>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</si>
  <si>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</si>
  <si>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</si>
  <si>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</si>
  <si>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</si>
  <si>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</si>
  <si>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</si>
  <si>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</si>
  <si>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</si>
  <si>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</si>
  <si>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</si>
  <si>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</si>
  <si>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</si>
  <si>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</si>
  <si>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</si>
  <si>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</si>
  <si>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</si>
  <si>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</si>
  <si>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</si>
  <si>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</si>
  <si>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</si>
  <si>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</si>
  <si>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</si>
  <si>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</si>
  <si>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</si>
  <si>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</si>
  <si>
    <t>Fiscal Code</t>
  </si>
  <si>
    <t>NAIC Code</t>
  </si>
  <si>
    <t>AC</t>
  </si>
  <si>
    <t>AD</t>
  </si>
  <si>
    <t>AE</t>
  </si>
  <si>
    <t>BD</t>
  </si>
  <si>
    <t>BE</t>
  </si>
  <si>
    <t>Surplus Lines Filing State</t>
  </si>
  <si>
    <t>ABD</t>
  </si>
  <si>
    <t>Alabama</t>
  </si>
  <si>
    <t>New South Wales</t>
  </si>
  <si>
    <t>British Indian Ocean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</si>
</sst>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0" borderId="1" xfId="1" applyBorder="1"/>
    <xf numFmtId="0" fontId="0" fillId="0" borderId="1" xfId="0" applyBorder="1"/>
    <xf numFmtId="0" fontId="4" fillId="0" borderId="1" xfId="0" applyFont="1" applyBorder="1"/>
    <xf numFmtId="0" fontId="5" fillId="0" borderId="1" xfId="1" applyFont="1" applyBorder="1"/>
    <xf numFmtId="0" fontId="0" fillId="4" borderId="0" xfId="0" applyFont="1" applyFill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164" fontId="0" fillId="4" borderId="1" xfId="2" applyFont="1" applyFill="1" applyBorder="1" applyAlignment="1">
      <alignment vertical="center" wrapText="1"/>
    </xf>
    <xf numFmtId="0" fontId="0" fillId="4" borderId="1" xfId="0" applyFill="1" applyBorder="1"/>
    <xf numFmtId="0" fontId="6" fillId="0" borderId="0" xfId="0" applyFont="1"/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"/>
  <sheetViews>
    <sheetView tabSelected="1" topLeftCell="U1" zoomScaleNormal="100" workbookViewId="0">
      <pane ySplit="1" topLeftCell="A2" activePane="bottomLeft" state="frozen"/>
      <selection activeCell="E1" sqref="E1"/>
      <selection pane="bottomLeft" activeCell="AD4" sqref="AD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0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5</v>
      </c>
      <c r="S1" s="1" t="s">
        <v>18</v>
      </c>
      <c r="T1" s="1" t="s">
        <v>25</v>
      </c>
      <c r="U1" s="1" t="s">
        <v>26</v>
      </c>
      <c r="V1" s="1" t="s">
        <v>6</v>
      </c>
      <c r="W1" s="1" t="s">
        <v>48</v>
      </c>
      <c r="X1" s="1" t="s">
        <v>8</v>
      </c>
      <c r="Y1" s="1" t="s">
        <v>38</v>
      </c>
      <c r="Z1" s="1" t="s">
        <v>39</v>
      </c>
      <c r="AA1" s="1" t="s">
        <v>40</v>
      </c>
      <c r="AB1" s="1" t="s">
        <v>49</v>
      </c>
      <c r="AC1" s="1" t="s">
        <v>50</v>
      </c>
      <c r="AD1" s="2" t="s">
        <v>56</v>
      </c>
    </row>
    <row r="2" spans="1:30" s="8" customFormat="1" ht="32.25" customHeight="1" x14ac:dyDescent="0.2">
      <c r="A2" s="4">
        <v>1</v>
      </c>
      <c r="B2" s="4" t="s">
        <v>43</v>
      </c>
      <c r="C2" s="4">
        <v>2018</v>
      </c>
      <c r="D2" s="5">
        <v>43101</v>
      </c>
      <c r="E2" s="5">
        <v>43465</v>
      </c>
      <c r="F2" s="4" t="s">
        <v>28</v>
      </c>
      <c r="G2" s="16"/>
      <c r="H2" s="19" t="s">
        <v>60</v>
      </c>
      <c r="I2" s="4" t="s">
        <v>7</v>
      </c>
      <c r="J2" s="4" t="s">
        <v>47</v>
      </c>
      <c r="K2" s="4" t="s">
        <v>13</v>
      </c>
      <c r="L2" s="6">
        <v>1245</v>
      </c>
      <c r="M2" s="6">
        <v>124.5</v>
      </c>
      <c r="N2" s="7">
        <v>0.05</v>
      </c>
      <c r="O2" s="6">
        <v>2808.09</v>
      </c>
      <c r="P2" s="6">
        <v>156.05000000000001</v>
      </c>
      <c r="Q2" s="6">
        <v>100</v>
      </c>
      <c r="R2" s="3">
        <v>1000</v>
      </c>
      <c r="S2" s="3">
        <v>100000</v>
      </c>
      <c r="T2" s="6">
        <v>1872.6</v>
      </c>
      <c r="U2" s="6">
        <v>1248.4000000000001</v>
      </c>
      <c r="V2" s="11">
        <v>1966</v>
      </c>
      <c r="W2" s="4">
        <v>88</v>
      </c>
      <c r="X2" s="4" t="s">
        <v>29</v>
      </c>
      <c r="Y2" s="6" t="s">
        <v>41</v>
      </c>
      <c r="Z2" s="4">
        <v>312</v>
      </c>
      <c r="AA2" s="4"/>
      <c r="AB2" s="15"/>
      <c r="AC2" s="15"/>
      <c r="AD2" s="19"/>
    </row>
    <row r="3" spans="1:30" s="8" customFormat="1" ht="32.25" customHeight="1" x14ac:dyDescent="0.2">
      <c r="A3" s="4">
        <v>2</v>
      </c>
      <c r="B3" s="4" t="s">
        <v>44</v>
      </c>
      <c r="C3" s="4">
        <v>2018</v>
      </c>
      <c r="D3" s="5">
        <v>43101</v>
      </c>
      <c r="E3" s="5">
        <v>43465</v>
      </c>
      <c r="F3" s="4" t="s">
        <v>30</v>
      </c>
      <c r="G3" s="4" t="s">
        <v>31</v>
      </c>
      <c r="H3" s="4" t="s">
        <v>19</v>
      </c>
      <c r="I3" s="4" t="s">
        <v>7</v>
      </c>
      <c r="J3" s="4" t="s">
        <v>16</v>
      </c>
      <c r="K3" s="4" t="s">
        <v>16</v>
      </c>
      <c r="L3" s="6">
        <v>4268</v>
      </c>
      <c r="M3" s="6">
        <v>426.8</v>
      </c>
      <c r="N3" s="7">
        <v>0.06</v>
      </c>
      <c r="O3" s="6">
        <f t="shared" ref="O3:O5" si="0">L3-M3</f>
        <v>3841.2</v>
      </c>
      <c r="P3" s="6">
        <f t="shared" ref="P3:P5" si="1">0.05*L3</f>
        <v>213.4</v>
      </c>
      <c r="Q3" s="6">
        <v>100</v>
      </c>
      <c r="R3" s="3">
        <v>400</v>
      </c>
      <c r="S3" s="3">
        <v>800000</v>
      </c>
      <c r="T3" s="6">
        <v>2560.7999999999997</v>
      </c>
      <c r="U3" s="6">
        <v>1707.2</v>
      </c>
      <c r="V3" s="11">
        <v>1967</v>
      </c>
      <c r="W3" s="4">
        <v>57</v>
      </c>
      <c r="X3" s="4" t="s">
        <v>29</v>
      </c>
      <c r="Y3" s="6" t="s">
        <v>41</v>
      </c>
      <c r="Z3" s="4">
        <v>312</v>
      </c>
      <c r="AA3" s="4"/>
      <c r="AD3" s="19"/>
    </row>
    <row r="4" spans="1:30" s="8" customFormat="1" ht="32.25" customHeight="1" x14ac:dyDescent="0.2">
      <c r="A4" s="4">
        <v>3</v>
      </c>
      <c r="B4" s="4" t="s">
        <v>46</v>
      </c>
      <c r="C4" s="4">
        <v>2018</v>
      </c>
      <c r="D4" s="5">
        <v>43374</v>
      </c>
      <c r="E4" s="5">
        <v>43465</v>
      </c>
      <c r="F4" s="4" t="s">
        <v>32</v>
      </c>
      <c r="G4" s="4" t="s">
        <v>33</v>
      </c>
      <c r="H4" s="4" t="s">
        <v>19</v>
      </c>
      <c r="I4" s="4" t="s">
        <v>7</v>
      </c>
      <c r="J4" s="4" t="s">
        <v>47</v>
      </c>
      <c r="K4" s="4" t="s">
        <v>16</v>
      </c>
      <c r="L4" s="6">
        <v>88550</v>
      </c>
      <c r="M4" s="6">
        <v>8855</v>
      </c>
      <c r="N4" s="7">
        <v>7.0000000000000007E-2</v>
      </c>
      <c r="O4" s="6">
        <f t="shared" si="0"/>
        <v>79695</v>
      </c>
      <c r="P4" s="6">
        <f t="shared" ref="P4:P6" si="2">0.05*L4</f>
        <v>4427.5</v>
      </c>
      <c r="Q4" s="17">
        <v>350</v>
      </c>
      <c r="R4" s="3">
        <v>1500</v>
      </c>
      <c r="S4" s="3">
        <v>3000</v>
      </c>
      <c r="T4" s="6">
        <v>53130</v>
      </c>
      <c r="U4" s="6">
        <v>35420</v>
      </c>
      <c r="V4" s="11">
        <v>1961</v>
      </c>
      <c r="W4" s="4">
        <v>77</v>
      </c>
      <c r="X4" s="4" t="s">
        <v>29</v>
      </c>
      <c r="Y4" s="6" t="s">
        <v>41</v>
      </c>
      <c r="Z4" s="4">
        <v>312</v>
      </c>
      <c r="AA4" s="4"/>
      <c r="AB4" s="8" t="s">
        <v>51</v>
      </c>
      <c r="AC4" s="8" t="s">
        <v>57</v>
      </c>
      <c r="AD4" s="19" t="s">
        <v>59</v>
      </c>
    </row>
    <row r="5" spans="1:30" s="8" customFormat="1" ht="32.25" customHeight="1" x14ac:dyDescent="0.25">
      <c r="A5" s="4">
        <v>4</v>
      </c>
      <c r="B5" s="4" t="s">
        <v>27</v>
      </c>
      <c r="C5" s="4">
        <v>2018</v>
      </c>
      <c r="D5" s="5">
        <v>43374</v>
      </c>
      <c r="E5" s="5">
        <v>43465</v>
      </c>
      <c r="F5" s="4" t="s">
        <v>34</v>
      </c>
      <c r="G5" s="4" t="s">
        <v>35</v>
      </c>
      <c r="H5" s="4" t="s">
        <v>19</v>
      </c>
      <c r="I5" s="4" t="s">
        <v>7</v>
      </c>
      <c r="J5" s="4" t="s">
        <v>16</v>
      </c>
      <c r="K5" s="4" t="s">
        <v>16</v>
      </c>
      <c r="L5" s="6">
        <v>1245</v>
      </c>
      <c r="M5" s="6">
        <v>124.5</v>
      </c>
      <c r="N5" s="7">
        <v>0.08</v>
      </c>
      <c r="O5" s="6">
        <f t="shared" si="0"/>
        <v>1120.5</v>
      </c>
      <c r="P5" s="6">
        <f t="shared" si="1"/>
        <v>62.25</v>
      </c>
      <c r="Q5" s="18">
        <v>375</v>
      </c>
      <c r="R5" s="12">
        <v>1598</v>
      </c>
      <c r="S5" s="12">
        <v>8000000</v>
      </c>
      <c r="T5" s="12">
        <v>59191.199999999997</v>
      </c>
      <c r="U5" s="12">
        <v>39460.800000000003</v>
      </c>
      <c r="V5" s="14">
        <v>1958</v>
      </c>
      <c r="W5" s="13">
        <v>50</v>
      </c>
      <c r="X5" s="9" t="s">
        <v>45</v>
      </c>
      <c r="Y5" s="6" t="s">
        <v>41</v>
      </c>
      <c r="Z5" s="4">
        <v>312</v>
      </c>
      <c r="AA5" s="4"/>
      <c r="AB5" s="8" t="s">
        <v>52</v>
      </c>
      <c r="AC5" s="8" t="s">
        <v>54</v>
      </c>
      <c r="AD5" s="19" t="s">
        <v>58</v>
      </c>
    </row>
    <row r="6" spans="1:30" s="8" customFormat="1" ht="32.25" customHeight="1" x14ac:dyDescent="0.25">
      <c r="A6" s="4">
        <v>5</v>
      </c>
      <c r="B6" s="4" t="s">
        <v>42</v>
      </c>
      <c r="C6" s="4">
        <v>2018</v>
      </c>
      <c r="D6" s="5">
        <v>43374</v>
      </c>
      <c r="E6" s="5">
        <v>43465</v>
      </c>
      <c r="F6" s="4" t="s">
        <v>36</v>
      </c>
      <c r="G6" s="4" t="s">
        <v>37</v>
      </c>
      <c r="H6" s="4" t="s">
        <v>19</v>
      </c>
      <c r="I6" s="4" t="s">
        <v>7</v>
      </c>
      <c r="J6" s="4" t="s">
        <v>47</v>
      </c>
      <c r="K6" s="4" t="s">
        <v>16</v>
      </c>
      <c r="L6" s="6">
        <v>1245</v>
      </c>
      <c r="M6" s="6">
        <v>124.5</v>
      </c>
      <c r="N6" s="7">
        <v>0.09</v>
      </c>
      <c r="O6" s="6">
        <f t="shared" ref="O6" si="3">L6-M6</f>
        <v>1120.5</v>
      </c>
      <c r="P6" s="6">
        <f t="shared" si="2"/>
        <v>62.25</v>
      </c>
      <c r="Q6" s="12">
        <v>100</v>
      </c>
      <c r="R6" s="18">
        <v>1600</v>
      </c>
      <c r="S6" s="12">
        <v>960000</v>
      </c>
      <c r="T6" s="12">
        <v>747</v>
      </c>
      <c r="U6" s="12">
        <v>498</v>
      </c>
      <c r="V6" s="14">
        <v>1955</v>
      </c>
      <c r="W6" s="13">
        <v>2</v>
      </c>
      <c r="X6" s="9" t="s">
        <v>45</v>
      </c>
      <c r="Y6" s="6" t="s">
        <v>41</v>
      </c>
      <c r="Z6" s="4">
        <v>312</v>
      </c>
      <c r="AA6" s="4"/>
      <c r="AB6" s="8" t="s">
        <v>53</v>
      </c>
      <c r="AC6" s="8" t="s">
        <v>55</v>
      </c>
      <c r="AD6" s="19" t="s">
        <v>58</v>
      </c>
    </row>
    <row r="7" spans="1:30" x14ac:dyDescent="0.25">
      <c r="S7" s="10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293e955-2a87-4944-9e82-e29f43d92e3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2018-12-10T05:45:51Z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