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0" windowWidth="28800" windowHeight="12210"/>
  </bookViews>
  <sheets>
    <sheet name="March 2017" sheetId="1" r:id="rId1"/>
    <sheet name="April 2017" sheetId="2" r:id="rId2"/>
    <sheet name="May 2017" sheetId="3" r:id="rId3"/>
    <sheet name="June 2017" sheetId="4" r:id="rId4"/>
  </sheets>
  <definedNames>
    <definedName name="_xlnm._FilterDatabase" localSheetId="0" hidden="1">'March 2017'!$D$1:$W$1</definedName>
  </definedNames>
  <calcPr calcId="125725"/>
  <fileRecoveryPr autoRecover="0"/>
</workbook>
</file>

<file path=xl/calcChain.xml><?xml version="1.0" encoding="utf-8"?>
<calcChain xmlns="http://schemas.openxmlformats.org/spreadsheetml/2006/main">
  <c r="L3" i="4"/>
  <c r="L4"/>
  <c r="L5"/>
  <c r="L6"/>
  <c r="L2"/>
  <c r="P6" i="2" l="1"/>
  <c r="O6"/>
  <c r="P5"/>
  <c r="O5"/>
  <c r="P6" i="4"/>
  <c r="O6"/>
  <c r="P5"/>
  <c r="O5"/>
  <c r="P4"/>
  <c r="O4"/>
  <c r="P3"/>
  <c r="O3"/>
  <c r="P2"/>
  <c r="O2"/>
  <c r="P6" i="3"/>
  <c r="O6"/>
  <c r="P5"/>
  <c r="O5"/>
  <c r="P4"/>
  <c r="O4"/>
  <c r="P3"/>
  <c r="O3"/>
  <c r="P2"/>
  <c r="O2"/>
  <c r="P4" i="1" l="1"/>
  <c r="P4" i="2" l="1"/>
  <c r="O4"/>
  <c r="P3"/>
  <c r="O3"/>
  <c r="P2"/>
  <c r="O2"/>
  <c r="P3" i="1" l="1"/>
  <c r="P6"/>
  <c r="P5"/>
</calcChain>
</file>

<file path=xl/sharedStrings.xml><?xml version="1.0" encoding="utf-8"?>
<sst xmlns="http://schemas.openxmlformats.org/spreadsheetml/2006/main" count="326" uniqueCount="96">
  <si>
    <t>Start Date</t>
  </si>
  <si>
    <t>Address 1</t>
  </si>
  <si>
    <t>Country</t>
  </si>
  <si>
    <t>CCY</t>
  </si>
  <si>
    <t>Buildings</t>
  </si>
  <si>
    <t>Contents</t>
  </si>
  <si>
    <t>YB</t>
  </si>
  <si>
    <t>No. Stories</t>
  </si>
  <si>
    <t>USD</t>
  </si>
  <si>
    <t>Gross Space</t>
  </si>
  <si>
    <t>Roof Geo</t>
  </si>
  <si>
    <t>Sprinklers</t>
  </si>
  <si>
    <t>Policy Number</t>
  </si>
  <si>
    <t>Transaction Type</t>
  </si>
  <si>
    <t>New or Renewal</t>
  </si>
  <si>
    <t>Insured Name</t>
  </si>
  <si>
    <t>New</t>
  </si>
  <si>
    <t>Year of Account</t>
  </si>
  <si>
    <t>Gross Premium</t>
  </si>
  <si>
    <t>Renewal</t>
  </si>
  <si>
    <t>Postal Code</t>
  </si>
  <si>
    <t>TIV</t>
  </si>
  <si>
    <t>United Kingdom</t>
  </si>
  <si>
    <t>SW12 879</t>
  </si>
  <si>
    <t xml:space="preserve">Expiry </t>
  </si>
  <si>
    <t>Coverholder Comm.</t>
  </si>
  <si>
    <t>Tax %</t>
  </si>
  <si>
    <t>Net Prem</t>
  </si>
  <si>
    <t>Brokerage Am.</t>
  </si>
  <si>
    <t>Buildings Prem</t>
  </si>
  <si>
    <t>Contents Prem</t>
  </si>
  <si>
    <t>Random Insured4</t>
  </si>
  <si>
    <t>88 Frnech Road</t>
  </si>
  <si>
    <t>No</t>
  </si>
  <si>
    <t>2 Upper Street</t>
  </si>
  <si>
    <t>SW12 885</t>
  </si>
  <si>
    <t>70 Lower Street</t>
  </si>
  <si>
    <t>SW12 886</t>
  </si>
  <si>
    <t>71 Brentwood Avenue</t>
  </si>
  <si>
    <t>SW12 887</t>
  </si>
  <si>
    <t>72 Main Street</t>
  </si>
  <si>
    <t>SW12 888</t>
  </si>
  <si>
    <t>Construction Scheme</t>
  </si>
  <si>
    <t>Construction Code</t>
  </si>
  <si>
    <t>Construction Description</t>
  </si>
  <si>
    <t>Occupancy Scheme</t>
  </si>
  <si>
    <t>Occupancy Code</t>
  </si>
  <si>
    <t>Occupancy Description</t>
  </si>
  <si>
    <t>AIR</t>
  </si>
  <si>
    <t>Random Insured5</t>
  </si>
  <si>
    <t>Random Insured6</t>
  </si>
  <si>
    <t>Random Insured7</t>
  </si>
  <si>
    <t>Random Insured8</t>
  </si>
  <si>
    <t>Random Insured9</t>
  </si>
  <si>
    <t>Random Insured10</t>
  </si>
  <si>
    <t>Random Insured11</t>
  </si>
  <si>
    <t>Random Insured12</t>
  </si>
  <si>
    <t>Random Insured13</t>
  </si>
  <si>
    <t>Random Insured14</t>
  </si>
  <si>
    <t>Random Insured1</t>
  </si>
  <si>
    <t>60 Oxford Street</t>
  </si>
  <si>
    <t>SW12 876</t>
  </si>
  <si>
    <t>Random Insured2</t>
  </si>
  <si>
    <t>61 Broad Street Street</t>
  </si>
  <si>
    <t>SW12 877</t>
  </si>
  <si>
    <t>Yes</t>
  </si>
  <si>
    <t>Random Insured3</t>
  </si>
  <si>
    <t>62a George Street</t>
  </si>
  <si>
    <t>SW12 878</t>
  </si>
  <si>
    <t>122 High Street</t>
  </si>
  <si>
    <t>SW12 880</t>
  </si>
  <si>
    <t>65 Oxford Mews</t>
  </si>
  <si>
    <t>SW12 881</t>
  </si>
  <si>
    <t>66 Main Street</t>
  </si>
  <si>
    <t>SW12 882</t>
  </si>
  <si>
    <t>67 Railyway Approach</t>
  </si>
  <si>
    <t>SW12 883</t>
  </si>
  <si>
    <t>15 Victoria Road</t>
  </si>
  <si>
    <t>SW12 884</t>
  </si>
  <si>
    <t>73 High Street</t>
  </si>
  <si>
    <t>SW12 889</t>
  </si>
  <si>
    <t>Random Insured15</t>
  </si>
  <si>
    <t>61 Oxford Street</t>
  </si>
  <si>
    <t>SW12 890</t>
  </si>
  <si>
    <t>Random Insured16</t>
  </si>
  <si>
    <t>Random Insured17</t>
  </si>
  <si>
    <t>Random Insured18</t>
  </si>
  <si>
    <t>Random Insured19</t>
  </si>
  <si>
    <t>Random Insured20</t>
  </si>
  <si>
    <t xml:space="preserve">New </t>
  </si>
  <si>
    <t>No. Buildings</t>
  </si>
  <si>
    <t>USD1</t>
  </si>
  <si>
    <t>USD2</t>
  </si>
  <si>
    <t>USD3</t>
  </si>
  <si>
    <t>USD4</t>
  </si>
  <si>
    <t>USD5</t>
  </si>
</sst>
</file>

<file path=xl/styles.xml><?xml version="1.0" encoding="utf-8"?>
<styleSheet xmlns="http://schemas.openxmlformats.org/spreadsheetml/2006/main">
  <numFmts count="1">
    <numFmt numFmtId="164" formatCode="_-* #,##0.00_-;\-* #,##0.00_-;_-* &quot;-&quot;??_-;_-@_-"/>
  </numFmts>
  <fonts count="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">
    <xf numFmtId="0" fontId="0" fillId="0" borderId="0"/>
    <xf numFmtId="0" fontId="3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</cellStyleXfs>
  <cellXfs count="21">
    <xf numFmtId="0" fontId="0" fillId="0" borderId="0" xfId="0"/>
    <xf numFmtId="0" fontId="2" fillId="2" borderId="1" xfId="1" applyFont="1" applyFill="1" applyBorder="1" applyAlignment="1">
      <alignment vertical="center" wrapText="1"/>
    </xf>
    <xf numFmtId="0" fontId="0" fillId="0" borderId="0" xfId="0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1" xfId="0" applyFont="1" applyFill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14" fontId="1" fillId="0" borderId="1" xfId="0" applyNumberFormat="1" applyFont="1" applyBorder="1" applyAlignment="1">
      <alignment vertical="center" wrapText="1"/>
    </xf>
    <xf numFmtId="0" fontId="0" fillId="0" borderId="1" xfId="0" applyFill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0" fillId="0" borderId="1" xfId="0" applyFont="1" applyBorder="1" applyAlignment="1">
      <alignment vertical="center" wrapText="1"/>
    </xf>
    <xf numFmtId="164" fontId="1" fillId="0" borderId="1" xfId="2" applyFont="1" applyBorder="1" applyAlignment="1">
      <alignment vertical="center" wrapText="1"/>
    </xf>
    <xf numFmtId="9" fontId="1" fillId="0" borderId="1" xfId="0" applyNumberFormat="1" applyFont="1" applyBorder="1" applyAlignment="1">
      <alignment vertical="center" wrapText="1"/>
    </xf>
    <xf numFmtId="0" fontId="0" fillId="3" borderId="1" xfId="0" applyFill="1" applyBorder="1" applyAlignment="1">
      <alignment vertical="center" wrapText="1"/>
    </xf>
    <xf numFmtId="164" fontId="0" fillId="0" borderId="1" xfId="2" applyFont="1" applyBorder="1" applyAlignment="1">
      <alignment vertical="center" wrapText="1"/>
    </xf>
    <xf numFmtId="0" fontId="0" fillId="3" borderId="1" xfId="0" applyFont="1" applyFill="1" applyBorder="1" applyAlignment="1">
      <alignment vertical="center" wrapText="1"/>
    </xf>
    <xf numFmtId="14" fontId="0" fillId="3" borderId="1" xfId="0" applyNumberFormat="1" applyFont="1" applyFill="1" applyBorder="1" applyAlignment="1">
      <alignment vertical="center" wrapText="1"/>
    </xf>
    <xf numFmtId="164" fontId="0" fillId="3" borderId="1" xfId="2" applyFont="1" applyFill="1" applyBorder="1" applyAlignment="1">
      <alignment vertical="center" wrapText="1"/>
    </xf>
    <xf numFmtId="9" fontId="0" fillId="3" borderId="1" xfId="0" applyNumberFormat="1" applyFont="1" applyFill="1" applyBorder="1" applyAlignment="1">
      <alignment vertical="center" wrapText="1"/>
    </xf>
    <xf numFmtId="0" fontId="0" fillId="3" borderId="2" xfId="0" applyFont="1" applyFill="1" applyBorder="1" applyAlignment="1">
      <alignment vertical="center" wrapText="1"/>
    </xf>
    <xf numFmtId="0" fontId="0" fillId="3" borderId="0" xfId="0" applyFont="1" applyFill="1" applyAlignment="1">
      <alignment vertical="center" wrapText="1"/>
    </xf>
    <xf numFmtId="164" fontId="1" fillId="0" borderId="1" xfId="3" applyFont="1" applyBorder="1" applyAlignment="1">
      <alignment vertical="center" wrapText="1"/>
    </xf>
  </cellXfs>
  <cellStyles count="4">
    <cellStyle name="Comma" xfId="2" builtinId="3"/>
    <cellStyle name="Comma 2" xfId="3"/>
    <cellStyle name="Normal" xfId="0" builtinId="0"/>
    <cellStyle name="Normal 2" xfId="1"/>
  </cellStyles>
  <dxfs count="0"/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3.xml"/><Relationship Id="rId5" Type="http://schemas.openxmlformats.org/officeDocument/2006/relationships/theme" Target="theme/theme1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D19"/>
  <sheetViews>
    <sheetView tabSelected="1" topLeftCell="D1" zoomScaleNormal="100" workbookViewId="0">
      <pane ySplit="1" topLeftCell="A2" activePane="bottomLeft" state="frozen"/>
      <selection activeCell="E1" sqref="E1"/>
      <selection pane="bottomLeft" activeCell="K23" sqref="K23"/>
    </sheetView>
  </sheetViews>
  <sheetFormatPr defaultColWidth="9.140625" defaultRowHeight="15"/>
  <cols>
    <col min="1" max="5" width="15.85546875" style="2" customWidth="1"/>
    <col min="6" max="6" width="21.5703125" style="2" customWidth="1"/>
    <col min="7" max="9" width="15.85546875" style="2" customWidth="1"/>
    <col min="10" max="10" width="17.140625" style="2" customWidth="1"/>
    <col min="11" max="32" width="15.85546875" style="2" customWidth="1"/>
    <col min="33" max="16384" width="9.140625" style="2"/>
  </cols>
  <sheetData>
    <row r="1" spans="1:30" ht="32.25" customHeight="1">
      <c r="A1" s="1" t="s">
        <v>12</v>
      </c>
      <c r="B1" s="1" t="s">
        <v>15</v>
      </c>
      <c r="C1" s="1" t="s">
        <v>17</v>
      </c>
      <c r="D1" s="1" t="s">
        <v>0</v>
      </c>
      <c r="E1" s="1" t="s">
        <v>24</v>
      </c>
      <c r="F1" s="1" t="s">
        <v>1</v>
      </c>
      <c r="G1" s="1" t="s">
        <v>20</v>
      </c>
      <c r="H1" s="1" t="s">
        <v>2</v>
      </c>
      <c r="I1" s="1" t="s">
        <v>3</v>
      </c>
      <c r="J1" s="1" t="s">
        <v>13</v>
      </c>
      <c r="K1" s="1" t="s">
        <v>14</v>
      </c>
      <c r="L1" s="1" t="s">
        <v>18</v>
      </c>
      <c r="M1" s="1" t="s">
        <v>25</v>
      </c>
      <c r="N1" s="1" t="s">
        <v>26</v>
      </c>
      <c r="O1" s="1" t="s">
        <v>27</v>
      </c>
      <c r="P1" s="1" t="s">
        <v>28</v>
      </c>
      <c r="Q1" s="1" t="s">
        <v>4</v>
      </c>
      <c r="R1" s="1" t="s">
        <v>5</v>
      </c>
      <c r="S1" s="1" t="s">
        <v>21</v>
      </c>
      <c r="T1" s="1" t="s">
        <v>29</v>
      </c>
      <c r="U1" s="1" t="s">
        <v>30</v>
      </c>
      <c r="V1" s="1" t="s">
        <v>6</v>
      </c>
      <c r="W1" s="1" t="s">
        <v>90</v>
      </c>
      <c r="X1" s="1" t="s">
        <v>11</v>
      </c>
      <c r="Y1" s="1" t="s">
        <v>42</v>
      </c>
      <c r="Z1" s="1" t="s">
        <v>43</v>
      </c>
      <c r="AA1" s="1" t="s">
        <v>44</v>
      </c>
      <c r="AB1" s="1" t="s">
        <v>45</v>
      </c>
      <c r="AC1" s="1" t="s">
        <v>46</v>
      </c>
      <c r="AD1" s="1" t="s">
        <v>47</v>
      </c>
    </row>
    <row r="2" spans="1:30" s="19" customFormat="1" ht="32.25" customHeight="1">
      <c r="A2" s="14">
        <v>1</v>
      </c>
      <c r="B2" s="14" t="s">
        <v>59</v>
      </c>
      <c r="C2" s="14">
        <v>2018</v>
      </c>
      <c r="D2" s="15">
        <v>43101</v>
      </c>
      <c r="E2" s="15">
        <v>43465</v>
      </c>
      <c r="F2" s="14" t="s">
        <v>32</v>
      </c>
      <c r="G2" s="14" t="s">
        <v>23</v>
      </c>
      <c r="H2" s="14" t="s">
        <v>22</v>
      </c>
      <c r="I2" s="12" t="s">
        <v>91</v>
      </c>
      <c r="J2" s="14" t="s">
        <v>89</v>
      </c>
      <c r="K2" s="14" t="s">
        <v>16</v>
      </c>
      <c r="L2" s="16">
        <v>1245</v>
      </c>
      <c r="M2" s="16">
        <v>124.5</v>
      </c>
      <c r="N2" s="17">
        <v>0.05</v>
      </c>
      <c r="O2" s="20">
        <v>-651.6</v>
      </c>
      <c r="P2" s="16">
        <v>156.05000000000001</v>
      </c>
      <c r="Q2" s="16">
        <v>1000</v>
      </c>
      <c r="R2" s="16">
        <v>1000</v>
      </c>
      <c r="S2" s="16">
        <v>4000</v>
      </c>
      <c r="T2" s="16">
        <v>1872.6</v>
      </c>
      <c r="U2" s="16">
        <v>1248.4000000000001</v>
      </c>
      <c r="V2" s="14">
        <v>1950</v>
      </c>
      <c r="W2" s="14">
        <v>5</v>
      </c>
      <c r="X2" s="14" t="s">
        <v>33</v>
      </c>
      <c r="Y2" s="16" t="s">
        <v>48</v>
      </c>
      <c r="Z2" s="14">
        <v>104</v>
      </c>
      <c r="AA2" s="14"/>
      <c r="AB2" s="16" t="s">
        <v>48</v>
      </c>
      <c r="AC2" s="14">
        <v>312</v>
      </c>
      <c r="AD2" s="14"/>
    </row>
    <row r="3" spans="1:30" s="19" customFormat="1" ht="32.25" customHeight="1">
      <c r="A3" s="14">
        <v>2</v>
      </c>
      <c r="B3" s="14" t="s">
        <v>62</v>
      </c>
      <c r="C3" s="14">
        <v>2018</v>
      </c>
      <c r="D3" s="15">
        <v>43101</v>
      </c>
      <c r="E3" s="15">
        <v>43465</v>
      </c>
      <c r="F3" s="14" t="s">
        <v>34</v>
      </c>
      <c r="G3" s="14" t="s">
        <v>35</v>
      </c>
      <c r="H3" s="14" t="s">
        <v>22</v>
      </c>
      <c r="I3" s="12" t="s">
        <v>92</v>
      </c>
      <c r="J3" s="14" t="s">
        <v>19</v>
      </c>
      <c r="K3" s="14" t="s">
        <v>19</v>
      </c>
      <c r="L3" s="16">
        <v>4268</v>
      </c>
      <c r="M3" s="16">
        <v>426.8</v>
      </c>
      <c r="N3" s="17">
        <v>0.06</v>
      </c>
      <c r="O3" s="20">
        <v>-426.8</v>
      </c>
      <c r="P3" s="16">
        <f t="shared" ref="P3:P5" si="0">0.05*L3</f>
        <v>213.4</v>
      </c>
      <c r="Q3" s="16">
        <v>1000</v>
      </c>
      <c r="R3" s="16">
        <v>2215</v>
      </c>
      <c r="S3" s="16">
        <v>2000</v>
      </c>
      <c r="T3" s="16">
        <v>2560.7999999999997</v>
      </c>
      <c r="U3" s="16">
        <v>1707.2</v>
      </c>
      <c r="V3" s="14">
        <v>1950</v>
      </c>
      <c r="W3" s="14">
        <v>5</v>
      </c>
      <c r="X3" s="14" t="s">
        <v>33</v>
      </c>
      <c r="Y3" s="16" t="s">
        <v>48</v>
      </c>
      <c r="Z3" s="14">
        <v>104</v>
      </c>
      <c r="AA3" s="14"/>
      <c r="AB3" s="16" t="s">
        <v>48</v>
      </c>
      <c r="AC3" s="14">
        <v>312</v>
      </c>
      <c r="AD3" s="14"/>
    </row>
    <row r="4" spans="1:30" s="19" customFormat="1" ht="32.25" customHeight="1">
      <c r="A4" s="14">
        <v>3</v>
      </c>
      <c r="B4" s="14" t="s">
        <v>66</v>
      </c>
      <c r="C4" s="14">
        <v>2018</v>
      </c>
      <c r="D4" s="15">
        <v>43101</v>
      </c>
      <c r="E4" s="15">
        <v>43465</v>
      </c>
      <c r="F4" s="14" t="s">
        <v>36</v>
      </c>
      <c r="G4" s="14" t="s">
        <v>37</v>
      </c>
      <c r="H4" s="14" t="s">
        <v>22</v>
      </c>
      <c r="I4" s="12" t="s">
        <v>93</v>
      </c>
      <c r="J4" s="14" t="s">
        <v>89</v>
      </c>
      <c r="K4" s="14" t="s">
        <v>19</v>
      </c>
      <c r="L4" s="16">
        <v>88550</v>
      </c>
      <c r="M4" s="16">
        <v>8855</v>
      </c>
      <c r="N4" s="17">
        <v>7.0000000000000007E-2</v>
      </c>
      <c r="O4" s="20">
        <v>-8855</v>
      </c>
      <c r="P4" s="16">
        <f t="shared" ref="P4:P6" si="1">0.05*L4</f>
        <v>4427.5</v>
      </c>
      <c r="Q4" s="16">
        <v>1000</v>
      </c>
      <c r="R4" s="16">
        <v>145000</v>
      </c>
      <c r="S4" s="16">
        <v>900001</v>
      </c>
      <c r="T4" s="16">
        <v>53130</v>
      </c>
      <c r="U4" s="16">
        <v>35420</v>
      </c>
      <c r="V4" s="14">
        <v>1960</v>
      </c>
      <c r="W4" s="14">
        <v>5</v>
      </c>
      <c r="X4" s="14" t="s">
        <v>33</v>
      </c>
      <c r="Y4" s="16" t="s">
        <v>48</v>
      </c>
      <c r="Z4" s="14">
        <v>104</v>
      </c>
      <c r="AA4" s="14"/>
      <c r="AB4" s="16" t="s">
        <v>48</v>
      </c>
      <c r="AC4" s="14">
        <v>312</v>
      </c>
      <c r="AD4" s="14"/>
    </row>
    <row r="5" spans="1:30" s="19" customFormat="1" ht="32.25" customHeight="1">
      <c r="A5" s="14">
        <v>4</v>
      </c>
      <c r="B5" s="14" t="s">
        <v>31</v>
      </c>
      <c r="C5" s="14">
        <v>2018</v>
      </c>
      <c r="D5" s="15">
        <v>43101</v>
      </c>
      <c r="E5" s="15">
        <v>43465</v>
      </c>
      <c r="F5" s="14" t="s">
        <v>38</v>
      </c>
      <c r="G5" s="14" t="s">
        <v>39</v>
      </c>
      <c r="H5" s="14" t="s">
        <v>22</v>
      </c>
      <c r="I5" s="12" t="s">
        <v>94</v>
      </c>
      <c r="J5" s="14" t="s">
        <v>19</v>
      </c>
      <c r="K5" s="14" t="s">
        <v>19</v>
      </c>
      <c r="L5" s="16">
        <v>1245</v>
      </c>
      <c r="M5" s="16">
        <v>124.5</v>
      </c>
      <c r="N5" s="17">
        <v>0.08</v>
      </c>
      <c r="O5" s="20">
        <v>-9865.2000000000007</v>
      </c>
      <c r="P5" s="16">
        <f t="shared" si="0"/>
        <v>62.25</v>
      </c>
      <c r="Q5" s="16">
        <v>1000</v>
      </c>
      <c r="R5" s="16">
        <v>1000</v>
      </c>
      <c r="S5" s="16">
        <v>2000</v>
      </c>
      <c r="T5" s="16">
        <v>59191.199999999997</v>
      </c>
      <c r="U5" s="16">
        <v>39460.800000000003</v>
      </c>
      <c r="V5" s="14">
        <v>1960</v>
      </c>
      <c r="W5" s="14">
        <v>5</v>
      </c>
      <c r="X5" s="14" t="s">
        <v>33</v>
      </c>
      <c r="Y5" s="16" t="s">
        <v>48</v>
      </c>
      <c r="Z5" s="14">
        <v>104</v>
      </c>
      <c r="AA5" s="14"/>
      <c r="AB5" s="16" t="s">
        <v>48</v>
      </c>
      <c r="AC5" s="14">
        <v>312</v>
      </c>
      <c r="AD5" s="14"/>
    </row>
    <row r="6" spans="1:30" s="19" customFormat="1" ht="32.25" customHeight="1">
      <c r="A6" s="14">
        <v>5</v>
      </c>
      <c r="B6" s="14" t="s">
        <v>49</v>
      </c>
      <c r="C6" s="14">
        <v>2018</v>
      </c>
      <c r="D6" s="15">
        <v>43101</v>
      </c>
      <c r="E6" s="15">
        <v>43465</v>
      </c>
      <c r="F6" s="14" t="s">
        <v>40</v>
      </c>
      <c r="G6" s="14" t="s">
        <v>41</v>
      </c>
      <c r="H6" s="14" t="s">
        <v>22</v>
      </c>
      <c r="I6" s="12" t="s">
        <v>95</v>
      </c>
      <c r="J6" s="14" t="s">
        <v>89</v>
      </c>
      <c r="K6" s="14" t="s">
        <v>19</v>
      </c>
      <c r="L6" s="16">
        <v>1245</v>
      </c>
      <c r="M6" s="16">
        <v>124.5</v>
      </c>
      <c r="N6" s="17">
        <v>0.09</v>
      </c>
      <c r="O6" s="20">
        <v>-124.5</v>
      </c>
      <c r="P6" s="16">
        <f t="shared" si="1"/>
        <v>62.25</v>
      </c>
      <c r="Q6" s="16">
        <v>1000</v>
      </c>
      <c r="R6" s="16">
        <v>1000</v>
      </c>
      <c r="S6" s="16">
        <v>2000</v>
      </c>
      <c r="T6" s="16">
        <v>747</v>
      </c>
      <c r="U6" s="16">
        <v>498</v>
      </c>
      <c r="V6" s="14">
        <v>1987</v>
      </c>
      <c r="W6" s="14">
        <v>5</v>
      </c>
      <c r="X6" s="18" t="s">
        <v>65</v>
      </c>
      <c r="Y6" s="16" t="s">
        <v>48</v>
      </c>
      <c r="Z6" s="14">
        <v>104</v>
      </c>
      <c r="AA6" s="14"/>
      <c r="AB6" s="16" t="s">
        <v>48</v>
      </c>
      <c r="AC6" s="14">
        <v>312</v>
      </c>
      <c r="AD6" s="14"/>
    </row>
    <row r="15" spans="1:30">
      <c r="F15" s="10"/>
    </row>
    <row r="16" spans="1:30">
      <c r="F16" s="10"/>
    </row>
    <row r="17" spans="6:6">
      <c r="F17" s="10"/>
    </row>
    <row r="18" spans="6:6">
      <c r="F18" s="10"/>
    </row>
    <row r="19" spans="6:6">
      <c r="F19" s="10"/>
    </row>
  </sheetData>
  <autoFilter ref="D1:Y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F6"/>
  <sheetViews>
    <sheetView topLeftCell="C1" zoomScaleNormal="100" workbookViewId="0">
      <selection activeCell="F8" sqref="F8"/>
    </sheetView>
  </sheetViews>
  <sheetFormatPr defaultRowHeight="15"/>
  <cols>
    <col min="2" max="2" width="9.28515625" bestFit="1" customWidth="1"/>
    <col min="3" max="3" width="8.140625" customWidth="1"/>
    <col min="5" max="5" width="10.85546875" bestFit="1" customWidth="1"/>
    <col min="6" max="6" width="12.42578125" bestFit="1" customWidth="1"/>
    <col min="7" max="7" width="9.5703125" bestFit="1" customWidth="1"/>
    <col min="8" max="8" width="9" bestFit="1" customWidth="1"/>
    <col min="12" max="13" width="10.28515625" bestFit="1" customWidth="1"/>
    <col min="14" max="15" width="10.28515625" customWidth="1"/>
    <col min="16" max="16" width="10.42578125" bestFit="1" customWidth="1"/>
    <col min="17" max="17" width="11.28515625" bestFit="1" customWidth="1"/>
    <col min="18" max="18" width="10.28515625" bestFit="1" customWidth="1"/>
    <col min="19" max="19" width="11.28515625" bestFit="1" customWidth="1"/>
    <col min="20" max="21" width="10.28515625" bestFit="1" customWidth="1"/>
    <col min="23" max="23" width="7.5703125" bestFit="1" customWidth="1"/>
    <col min="27" max="27" width="10.7109375" bestFit="1" customWidth="1"/>
    <col min="28" max="28" width="10" bestFit="1" customWidth="1"/>
    <col min="29" max="29" width="15.85546875" style="2" customWidth="1"/>
    <col min="30" max="31" width="10.5703125" bestFit="1" customWidth="1"/>
  </cols>
  <sheetData>
    <row r="1" spans="1:32" s="2" customFormat="1" ht="32.25" customHeight="1">
      <c r="A1" s="1" t="s">
        <v>12</v>
      </c>
      <c r="B1" s="1" t="s">
        <v>15</v>
      </c>
      <c r="C1" s="1" t="s">
        <v>17</v>
      </c>
      <c r="D1" s="1" t="s">
        <v>0</v>
      </c>
      <c r="E1" s="1" t="s">
        <v>24</v>
      </c>
      <c r="F1" s="1" t="s">
        <v>1</v>
      </c>
      <c r="G1" s="1" t="s">
        <v>20</v>
      </c>
      <c r="H1" s="1" t="s">
        <v>2</v>
      </c>
      <c r="I1" s="1" t="s">
        <v>3</v>
      </c>
      <c r="J1" s="1" t="s">
        <v>13</v>
      </c>
      <c r="K1" s="1" t="s">
        <v>14</v>
      </c>
      <c r="L1" s="1" t="s">
        <v>18</v>
      </c>
      <c r="M1" s="1" t="s">
        <v>25</v>
      </c>
      <c r="N1" s="1" t="s">
        <v>26</v>
      </c>
      <c r="O1" s="1" t="s">
        <v>27</v>
      </c>
      <c r="P1" s="1" t="s">
        <v>28</v>
      </c>
      <c r="Q1" s="1" t="s">
        <v>4</v>
      </c>
      <c r="R1" s="1" t="s">
        <v>5</v>
      </c>
      <c r="S1" s="1" t="s">
        <v>21</v>
      </c>
      <c r="T1" s="1" t="s">
        <v>29</v>
      </c>
      <c r="U1" s="1" t="s">
        <v>30</v>
      </c>
      <c r="V1" s="1" t="s">
        <v>6</v>
      </c>
      <c r="W1" s="1" t="s">
        <v>7</v>
      </c>
      <c r="X1" s="1" t="s">
        <v>9</v>
      </c>
      <c r="Y1" s="1" t="s">
        <v>10</v>
      </c>
      <c r="Z1" s="1" t="s">
        <v>11</v>
      </c>
      <c r="AA1" s="1" t="s">
        <v>42</v>
      </c>
      <c r="AB1" s="1" t="s">
        <v>43</v>
      </c>
      <c r="AC1" s="1" t="s">
        <v>44</v>
      </c>
      <c r="AD1" s="1" t="s">
        <v>45</v>
      </c>
      <c r="AE1" s="1" t="s">
        <v>46</v>
      </c>
      <c r="AF1" s="1" t="s">
        <v>47</v>
      </c>
    </row>
    <row r="2" spans="1:32" s="2" customFormat="1" ht="32.25" customHeight="1">
      <c r="A2" s="5">
        <v>6</v>
      </c>
      <c r="B2" s="5" t="s">
        <v>50</v>
      </c>
      <c r="C2" s="5">
        <v>2017</v>
      </c>
      <c r="D2" s="6">
        <v>42736</v>
      </c>
      <c r="E2" s="6">
        <v>43100</v>
      </c>
      <c r="F2" s="7" t="s">
        <v>60</v>
      </c>
      <c r="G2" s="5" t="s">
        <v>61</v>
      </c>
      <c r="H2" s="5" t="s">
        <v>22</v>
      </c>
      <c r="I2" s="8" t="s">
        <v>8</v>
      </c>
      <c r="J2" s="9" t="s">
        <v>16</v>
      </c>
      <c r="K2" s="9" t="s">
        <v>16</v>
      </c>
      <c r="L2" s="10">
        <v>1247</v>
      </c>
      <c r="M2" s="10">
        <v>124.7</v>
      </c>
      <c r="N2" s="11">
        <v>0.05</v>
      </c>
      <c r="O2" s="10">
        <f>L2-M2</f>
        <v>1122.3</v>
      </c>
      <c r="P2" s="10">
        <f>0.05*L2</f>
        <v>62.35</v>
      </c>
      <c r="Q2" s="10">
        <v>110000</v>
      </c>
      <c r="R2" s="10">
        <v>50000</v>
      </c>
      <c r="S2" s="10">
        <v>160000</v>
      </c>
      <c r="T2" s="10">
        <v>748.19999999999993</v>
      </c>
      <c r="U2" s="10">
        <v>498.8</v>
      </c>
      <c r="V2" s="5">
        <v>1987</v>
      </c>
      <c r="W2" s="12">
        <v>3</v>
      </c>
      <c r="X2" s="5">
        <v>100</v>
      </c>
      <c r="Y2" s="5">
        <v>5</v>
      </c>
      <c r="Z2" s="5" t="s">
        <v>65</v>
      </c>
      <c r="AA2" s="13" t="s">
        <v>48</v>
      </c>
      <c r="AB2" s="5">
        <v>121</v>
      </c>
      <c r="AC2" s="3"/>
      <c r="AD2" s="13" t="s">
        <v>48</v>
      </c>
      <c r="AE2" s="5">
        <v>313</v>
      </c>
      <c r="AF2" s="5"/>
    </row>
    <row r="3" spans="1:32" s="2" customFormat="1" ht="32.25" customHeight="1">
      <c r="A3" s="5">
        <v>7</v>
      </c>
      <c r="B3" s="5" t="s">
        <v>51</v>
      </c>
      <c r="C3" s="5">
        <v>2017</v>
      </c>
      <c r="D3" s="6">
        <v>42736</v>
      </c>
      <c r="E3" s="6">
        <v>43100</v>
      </c>
      <c r="F3" s="7" t="s">
        <v>63</v>
      </c>
      <c r="G3" s="5" t="s">
        <v>64</v>
      </c>
      <c r="H3" s="5" t="s">
        <v>22</v>
      </c>
      <c r="I3" s="8" t="s">
        <v>8</v>
      </c>
      <c r="J3" s="9" t="s">
        <v>19</v>
      </c>
      <c r="K3" s="9" t="s">
        <v>19</v>
      </c>
      <c r="L3" s="10">
        <v>33650</v>
      </c>
      <c r="M3" s="10">
        <v>3365</v>
      </c>
      <c r="N3" s="11">
        <v>0.05</v>
      </c>
      <c r="O3" s="10">
        <f>L3-M3</f>
        <v>30285</v>
      </c>
      <c r="P3" s="10">
        <f>0.05*L3</f>
        <v>1682.5</v>
      </c>
      <c r="Q3" s="10">
        <v>55000</v>
      </c>
      <c r="R3" s="10">
        <v>1000</v>
      </c>
      <c r="S3" s="10">
        <v>56000</v>
      </c>
      <c r="T3" s="10">
        <v>20190</v>
      </c>
      <c r="U3" s="10">
        <v>13460</v>
      </c>
      <c r="V3" s="5">
        <v>1930</v>
      </c>
      <c r="W3" s="5">
        <v>5</v>
      </c>
      <c r="X3" s="5">
        <v>100</v>
      </c>
      <c r="Y3" s="5">
        <v>4</v>
      </c>
      <c r="Z3" s="5" t="s">
        <v>65</v>
      </c>
      <c r="AA3" s="13" t="s">
        <v>48</v>
      </c>
      <c r="AB3" s="5">
        <v>120</v>
      </c>
      <c r="AC3" s="3"/>
      <c r="AD3" s="13" t="s">
        <v>48</v>
      </c>
      <c r="AE3" s="5">
        <v>314</v>
      </c>
      <c r="AF3" s="5"/>
    </row>
    <row r="4" spans="1:32" s="2" customFormat="1" ht="32.25" customHeight="1">
      <c r="A4" s="5">
        <v>8</v>
      </c>
      <c r="B4" s="5" t="s">
        <v>52</v>
      </c>
      <c r="C4" s="5">
        <v>2017</v>
      </c>
      <c r="D4" s="6">
        <v>42736</v>
      </c>
      <c r="E4" s="6">
        <v>43100</v>
      </c>
      <c r="F4" s="7" t="s">
        <v>67</v>
      </c>
      <c r="G4" s="5" t="s">
        <v>68</v>
      </c>
      <c r="H4" s="5" t="s">
        <v>22</v>
      </c>
      <c r="I4" s="8" t="s">
        <v>8</v>
      </c>
      <c r="J4" s="9" t="s">
        <v>16</v>
      </c>
      <c r="K4" s="9" t="s">
        <v>16</v>
      </c>
      <c r="L4" s="10">
        <v>47882</v>
      </c>
      <c r="M4" s="10">
        <v>4788.2</v>
      </c>
      <c r="N4" s="11">
        <v>0.05</v>
      </c>
      <c r="O4" s="10">
        <f>L4-M4</f>
        <v>43093.8</v>
      </c>
      <c r="P4" s="10">
        <f>0.05*L4</f>
        <v>2394.1</v>
      </c>
      <c r="Q4" s="10">
        <v>45132</v>
      </c>
      <c r="R4" s="10">
        <v>6000</v>
      </c>
      <c r="S4" s="10">
        <v>51132</v>
      </c>
      <c r="T4" s="10">
        <v>28729.200000000001</v>
      </c>
      <c r="U4" s="10">
        <v>19152.8</v>
      </c>
      <c r="V4" s="5">
        <v>1940</v>
      </c>
      <c r="W4" s="5">
        <v>3</v>
      </c>
      <c r="X4" s="5">
        <v>100</v>
      </c>
      <c r="Y4" s="5">
        <v>3</v>
      </c>
      <c r="Z4" s="5" t="s">
        <v>65</v>
      </c>
      <c r="AA4" s="13" t="s">
        <v>48</v>
      </c>
      <c r="AB4" s="5">
        <v>116</v>
      </c>
      <c r="AC4" s="3"/>
      <c r="AD4" s="13" t="s">
        <v>48</v>
      </c>
      <c r="AE4" s="5">
        <v>316</v>
      </c>
      <c r="AF4" s="5"/>
    </row>
    <row r="5" spans="1:32" s="2" customFormat="1" ht="32.25" customHeight="1">
      <c r="A5" s="5">
        <v>9</v>
      </c>
      <c r="B5" s="5" t="s">
        <v>53</v>
      </c>
      <c r="C5" s="5">
        <v>2017</v>
      </c>
      <c r="D5" s="6">
        <v>42736</v>
      </c>
      <c r="E5" s="6">
        <v>43100</v>
      </c>
      <c r="F5" s="7" t="s">
        <v>79</v>
      </c>
      <c r="G5" s="5" t="s">
        <v>80</v>
      </c>
      <c r="H5" s="5" t="s">
        <v>22</v>
      </c>
      <c r="I5" s="8" t="s">
        <v>8</v>
      </c>
      <c r="J5" s="9" t="s">
        <v>16</v>
      </c>
      <c r="K5" s="9" t="s">
        <v>16</v>
      </c>
      <c r="L5" s="10">
        <v>2012</v>
      </c>
      <c r="M5" s="10">
        <v>201.20000000000002</v>
      </c>
      <c r="N5" s="11">
        <v>0.05</v>
      </c>
      <c r="O5" s="10">
        <f>L5-M5</f>
        <v>1810.8</v>
      </c>
      <c r="P5" s="10">
        <f>0.05*L5</f>
        <v>100.60000000000001</v>
      </c>
      <c r="Q5" s="10">
        <v>1000</v>
      </c>
      <c r="R5" s="10">
        <v>1000</v>
      </c>
      <c r="S5" s="10">
        <v>2000</v>
      </c>
      <c r="T5" s="10">
        <v>1207.2</v>
      </c>
      <c r="U5" s="10">
        <v>804.80000000000007</v>
      </c>
      <c r="V5" s="5">
        <v>1987</v>
      </c>
      <c r="W5" s="5">
        <v>2</v>
      </c>
      <c r="X5" s="5">
        <v>100</v>
      </c>
      <c r="Y5" s="5">
        <v>1</v>
      </c>
      <c r="Z5" s="5" t="s">
        <v>33</v>
      </c>
      <c r="AA5" s="13" t="s">
        <v>48</v>
      </c>
      <c r="AB5" s="5">
        <v>116</v>
      </c>
      <c r="AD5" s="13" t="s">
        <v>48</v>
      </c>
      <c r="AE5" s="5">
        <v>312</v>
      </c>
      <c r="AF5" s="5"/>
    </row>
    <row r="6" spans="1:32" s="2" customFormat="1" ht="45">
      <c r="A6" s="5">
        <v>10</v>
      </c>
      <c r="B6" s="5" t="s">
        <v>54</v>
      </c>
      <c r="C6" s="5">
        <v>2017</v>
      </c>
      <c r="D6" s="6">
        <v>42736</v>
      </c>
      <c r="E6" s="6">
        <v>43100</v>
      </c>
      <c r="F6" s="7" t="s">
        <v>82</v>
      </c>
      <c r="G6" s="5" t="s">
        <v>83</v>
      </c>
      <c r="H6" s="5" t="s">
        <v>22</v>
      </c>
      <c r="I6" s="8" t="s">
        <v>8</v>
      </c>
      <c r="J6" s="9" t="s">
        <v>16</v>
      </c>
      <c r="K6" s="9" t="s">
        <v>16</v>
      </c>
      <c r="L6" s="10">
        <v>35220.945054945099</v>
      </c>
      <c r="M6" s="10">
        <v>3522.09450549451</v>
      </c>
      <c r="N6" s="11">
        <v>0.05</v>
      </c>
      <c r="O6" s="10">
        <f>L6-M6</f>
        <v>31698.850549450588</v>
      </c>
      <c r="P6" s="10">
        <f>0.05*L6</f>
        <v>1761.047252747255</v>
      </c>
      <c r="Q6" s="10">
        <v>145884.79120879099</v>
      </c>
      <c r="R6" s="10">
        <v>22537.142857142899</v>
      </c>
      <c r="S6" s="10">
        <v>168421.93406593389</v>
      </c>
      <c r="T6" s="10">
        <v>21132.567032967101</v>
      </c>
      <c r="U6" s="10">
        <v>14088.378021978</v>
      </c>
      <c r="V6" s="5">
        <v>1987</v>
      </c>
      <c r="W6" s="12">
        <v>3</v>
      </c>
      <c r="X6" s="5">
        <v>100</v>
      </c>
      <c r="Y6" s="5">
        <v>5</v>
      </c>
      <c r="Z6" s="5" t="s">
        <v>65</v>
      </c>
      <c r="AA6" s="13" t="s">
        <v>48</v>
      </c>
      <c r="AB6" s="5">
        <v>116</v>
      </c>
      <c r="AD6" s="13" t="s">
        <v>48</v>
      </c>
      <c r="AE6" s="5">
        <v>313</v>
      </c>
      <c r="AF6" s="5"/>
    </row>
  </sheetData>
  <sortState ref="A2:AF4">
    <sortCondition ref="AC4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F6"/>
  <sheetViews>
    <sheetView topLeftCell="K1" workbookViewId="0">
      <selection activeCell="Y13" sqref="Y13"/>
    </sheetView>
  </sheetViews>
  <sheetFormatPr defaultRowHeight="15"/>
  <cols>
    <col min="2" max="2" width="9.7109375" bestFit="1" customWidth="1"/>
    <col min="5" max="5" width="10.7109375" bestFit="1" customWidth="1"/>
    <col min="12" max="12" width="10" bestFit="1" customWidth="1"/>
    <col min="15" max="15" width="10" bestFit="1" customWidth="1"/>
    <col min="17" max="17" width="11" bestFit="1" customWidth="1"/>
    <col min="18" max="18" width="10" bestFit="1" customWidth="1"/>
    <col min="19" max="19" width="11" bestFit="1" customWidth="1"/>
    <col min="20" max="21" width="10" bestFit="1" customWidth="1"/>
    <col min="26" max="26" width="9" bestFit="1" customWidth="1"/>
    <col min="27" max="27" width="10.7109375" bestFit="1" customWidth="1"/>
    <col min="29" max="29" width="12.28515625" bestFit="1" customWidth="1"/>
    <col min="31" max="31" width="8.5703125" bestFit="1" customWidth="1"/>
    <col min="32" max="32" width="11.140625" bestFit="1" customWidth="1"/>
  </cols>
  <sheetData>
    <row r="1" spans="1:32" s="2" customFormat="1" ht="32.25" customHeight="1">
      <c r="A1" s="1" t="s">
        <v>12</v>
      </c>
      <c r="B1" s="1" t="s">
        <v>15</v>
      </c>
      <c r="C1" s="1" t="s">
        <v>17</v>
      </c>
      <c r="D1" s="1" t="s">
        <v>0</v>
      </c>
      <c r="E1" s="1" t="s">
        <v>24</v>
      </c>
      <c r="F1" s="1" t="s">
        <v>1</v>
      </c>
      <c r="G1" s="1" t="s">
        <v>20</v>
      </c>
      <c r="H1" s="1" t="s">
        <v>2</v>
      </c>
      <c r="I1" s="1" t="s">
        <v>3</v>
      </c>
      <c r="J1" s="1" t="s">
        <v>13</v>
      </c>
      <c r="K1" s="1" t="s">
        <v>14</v>
      </c>
      <c r="L1" s="1" t="s">
        <v>18</v>
      </c>
      <c r="M1" s="1" t="s">
        <v>25</v>
      </c>
      <c r="N1" s="1" t="s">
        <v>26</v>
      </c>
      <c r="O1" s="1" t="s">
        <v>27</v>
      </c>
      <c r="P1" s="1" t="s">
        <v>28</v>
      </c>
      <c r="Q1" s="1" t="s">
        <v>4</v>
      </c>
      <c r="R1" s="1" t="s">
        <v>5</v>
      </c>
      <c r="S1" s="1" t="s">
        <v>21</v>
      </c>
      <c r="T1" s="1" t="s">
        <v>29</v>
      </c>
      <c r="U1" s="1" t="s">
        <v>30</v>
      </c>
      <c r="V1" s="1" t="s">
        <v>6</v>
      </c>
      <c r="W1" s="1" t="s">
        <v>7</v>
      </c>
      <c r="X1" s="1" t="s">
        <v>9</v>
      </c>
      <c r="Y1" s="1" t="s">
        <v>10</v>
      </c>
      <c r="Z1" s="1" t="s">
        <v>11</v>
      </c>
      <c r="AA1" s="1" t="s">
        <v>42</v>
      </c>
      <c r="AB1" s="1" t="s">
        <v>43</v>
      </c>
      <c r="AC1" s="1" t="s">
        <v>44</v>
      </c>
      <c r="AD1" s="1" t="s">
        <v>45</v>
      </c>
      <c r="AE1" s="1" t="s">
        <v>46</v>
      </c>
      <c r="AF1" s="1" t="s">
        <v>47</v>
      </c>
    </row>
    <row r="2" spans="1:32" s="2" customFormat="1" ht="32.25" customHeight="1">
      <c r="A2" s="5">
        <v>11</v>
      </c>
      <c r="B2" s="5" t="s">
        <v>55</v>
      </c>
      <c r="C2" s="5">
        <v>2017</v>
      </c>
      <c r="D2" s="6">
        <v>42736</v>
      </c>
      <c r="E2" s="6">
        <v>43100</v>
      </c>
      <c r="F2" s="7" t="s">
        <v>32</v>
      </c>
      <c r="G2" s="5" t="s">
        <v>23</v>
      </c>
      <c r="H2" s="5" t="s">
        <v>22</v>
      </c>
      <c r="I2" s="8" t="s">
        <v>8</v>
      </c>
      <c r="J2" s="9" t="s">
        <v>16</v>
      </c>
      <c r="K2" s="9" t="s">
        <v>16</v>
      </c>
      <c r="L2" s="10">
        <v>3121</v>
      </c>
      <c r="M2" s="10">
        <v>312.10000000000002</v>
      </c>
      <c r="N2" s="11">
        <v>0.05</v>
      </c>
      <c r="O2" s="10">
        <f>L2-M2</f>
        <v>2808.9</v>
      </c>
      <c r="P2" s="10">
        <f>0.05*L2</f>
        <v>156.05000000000001</v>
      </c>
      <c r="Q2" s="10">
        <v>3000</v>
      </c>
      <c r="R2" s="10">
        <v>1000</v>
      </c>
      <c r="S2" s="10">
        <v>4000</v>
      </c>
      <c r="T2" s="10">
        <v>1872.6</v>
      </c>
      <c r="U2" s="10">
        <v>1248.4000000000001</v>
      </c>
      <c r="V2" s="5">
        <v>1950</v>
      </c>
      <c r="W2" s="5">
        <v>5</v>
      </c>
      <c r="X2" s="5">
        <v>100</v>
      </c>
      <c r="Y2" s="5">
        <v>2</v>
      </c>
      <c r="Z2" s="5" t="s">
        <v>65</v>
      </c>
      <c r="AA2" s="13" t="s">
        <v>48</v>
      </c>
      <c r="AB2" s="5">
        <v>131</v>
      </c>
      <c r="AC2" s="3"/>
      <c r="AD2" s="13" t="s">
        <v>48</v>
      </c>
      <c r="AE2" s="5">
        <v>312</v>
      </c>
      <c r="AF2" s="5"/>
    </row>
    <row r="3" spans="1:32" s="2" customFormat="1" ht="32.25" customHeight="1">
      <c r="A3" s="5">
        <v>12</v>
      </c>
      <c r="B3" s="5" t="s">
        <v>56</v>
      </c>
      <c r="C3" s="5">
        <v>2017</v>
      </c>
      <c r="D3" s="6">
        <v>42736</v>
      </c>
      <c r="E3" s="6">
        <v>43100</v>
      </c>
      <c r="F3" s="7" t="s">
        <v>69</v>
      </c>
      <c r="G3" s="5" t="s">
        <v>70</v>
      </c>
      <c r="H3" s="5" t="s">
        <v>22</v>
      </c>
      <c r="I3" s="8" t="s">
        <v>8</v>
      </c>
      <c r="J3" s="9" t="s">
        <v>16</v>
      </c>
      <c r="K3" s="9" t="s">
        <v>16</v>
      </c>
      <c r="L3" s="10">
        <v>6232</v>
      </c>
      <c r="M3" s="10">
        <v>623.20000000000005</v>
      </c>
      <c r="N3" s="11">
        <v>0.05</v>
      </c>
      <c r="O3" s="10">
        <f>L3-M3</f>
        <v>5608.8</v>
      </c>
      <c r="P3" s="10">
        <f>0.05*L3</f>
        <v>311.60000000000002</v>
      </c>
      <c r="Q3" s="10">
        <v>3045</v>
      </c>
      <c r="R3" s="10">
        <v>2215</v>
      </c>
      <c r="S3" s="10">
        <v>5260</v>
      </c>
      <c r="T3" s="10">
        <v>3739.2</v>
      </c>
      <c r="U3" s="10">
        <v>2492.8000000000002</v>
      </c>
      <c r="V3" s="5">
        <v>1960</v>
      </c>
      <c r="W3" s="5">
        <v>12</v>
      </c>
      <c r="X3" s="5">
        <v>100</v>
      </c>
      <c r="Y3" s="5">
        <v>1</v>
      </c>
      <c r="Z3" s="5" t="s">
        <v>65</v>
      </c>
      <c r="AA3" s="13" t="s">
        <v>48</v>
      </c>
      <c r="AB3" s="5">
        <v>121</v>
      </c>
      <c r="AC3" s="3"/>
      <c r="AD3" s="13" t="s">
        <v>48</v>
      </c>
      <c r="AE3" s="5">
        <v>313</v>
      </c>
      <c r="AF3" s="5"/>
    </row>
    <row r="4" spans="1:32" s="2" customFormat="1" ht="32.25" customHeight="1">
      <c r="A4" s="5">
        <v>13</v>
      </c>
      <c r="B4" s="5" t="s">
        <v>57</v>
      </c>
      <c r="C4" s="5">
        <v>2017</v>
      </c>
      <c r="D4" s="6">
        <v>42736</v>
      </c>
      <c r="E4" s="6">
        <v>43100</v>
      </c>
      <c r="F4" s="7" t="s">
        <v>71</v>
      </c>
      <c r="G4" s="5" t="s">
        <v>72</v>
      </c>
      <c r="H4" s="5" t="s">
        <v>22</v>
      </c>
      <c r="I4" s="8" t="s">
        <v>8</v>
      </c>
      <c r="J4" s="9" t="s">
        <v>16</v>
      </c>
      <c r="K4" s="9" t="s">
        <v>16</v>
      </c>
      <c r="L4" s="10">
        <v>9657</v>
      </c>
      <c r="M4" s="10">
        <v>965.7</v>
      </c>
      <c r="N4" s="11">
        <v>0.05</v>
      </c>
      <c r="O4" s="10">
        <f>L4-M4</f>
        <v>8691.2999999999993</v>
      </c>
      <c r="P4" s="10">
        <f>0.05*L4</f>
        <v>482.85</v>
      </c>
      <c r="Q4" s="10">
        <v>1000</v>
      </c>
      <c r="R4" s="10">
        <v>1000</v>
      </c>
      <c r="S4" s="10">
        <v>2000</v>
      </c>
      <c r="T4" s="10">
        <v>5794.2</v>
      </c>
      <c r="U4" s="10">
        <v>3862.8</v>
      </c>
      <c r="V4" s="5">
        <v>1970</v>
      </c>
      <c r="W4" s="5">
        <v>3</v>
      </c>
      <c r="X4" s="5">
        <v>100</v>
      </c>
      <c r="Y4" s="5">
        <v>5</v>
      </c>
      <c r="Z4" s="5" t="s">
        <v>65</v>
      </c>
      <c r="AA4" s="13" t="s">
        <v>48</v>
      </c>
      <c r="AB4" s="5">
        <v>120</v>
      </c>
      <c r="AC4" s="3"/>
      <c r="AD4" s="13" t="s">
        <v>48</v>
      </c>
      <c r="AE4" s="5">
        <v>314</v>
      </c>
      <c r="AF4" s="5"/>
    </row>
    <row r="5" spans="1:32" s="2" customFormat="1" ht="32.25" customHeight="1">
      <c r="A5" s="5">
        <v>14</v>
      </c>
      <c r="B5" s="5" t="s">
        <v>58</v>
      </c>
      <c r="C5" s="5">
        <v>2017</v>
      </c>
      <c r="D5" s="6">
        <v>42736</v>
      </c>
      <c r="E5" s="6">
        <v>43100</v>
      </c>
      <c r="F5" s="7" t="s">
        <v>73</v>
      </c>
      <c r="G5" s="5" t="s">
        <v>74</v>
      </c>
      <c r="H5" s="5" t="s">
        <v>22</v>
      </c>
      <c r="I5" s="8" t="s">
        <v>8</v>
      </c>
      <c r="J5" s="9" t="s">
        <v>19</v>
      </c>
      <c r="K5" s="9" t="s">
        <v>19</v>
      </c>
      <c r="L5" s="10">
        <v>32132</v>
      </c>
      <c r="M5" s="10">
        <v>3213.2000000000003</v>
      </c>
      <c r="N5" s="11">
        <v>0.05</v>
      </c>
      <c r="O5" s="10">
        <f>L5-M5</f>
        <v>28918.799999999999</v>
      </c>
      <c r="P5" s="10">
        <f>0.05*L5</f>
        <v>1606.6000000000001</v>
      </c>
      <c r="Q5" s="10">
        <v>550000</v>
      </c>
      <c r="R5" s="10">
        <v>30000</v>
      </c>
      <c r="S5" s="10">
        <v>580000</v>
      </c>
      <c r="T5" s="10">
        <v>19279.2</v>
      </c>
      <c r="U5" s="10">
        <v>12852.800000000001</v>
      </c>
      <c r="V5" s="5">
        <v>1987</v>
      </c>
      <c r="W5" s="5">
        <v>2</v>
      </c>
      <c r="X5" s="5">
        <v>100</v>
      </c>
      <c r="Y5" s="5">
        <v>4</v>
      </c>
      <c r="Z5" s="5" t="s">
        <v>33</v>
      </c>
      <c r="AA5" s="13" t="s">
        <v>48</v>
      </c>
      <c r="AB5" s="5">
        <v>116</v>
      </c>
      <c r="AC5" s="4"/>
      <c r="AD5" s="13" t="s">
        <v>48</v>
      </c>
      <c r="AE5" s="5">
        <v>316</v>
      </c>
      <c r="AF5" s="5"/>
    </row>
    <row r="6" spans="1:32" s="2" customFormat="1" ht="32.25" customHeight="1">
      <c r="A6" s="5">
        <v>15</v>
      </c>
      <c r="B6" s="5" t="s">
        <v>81</v>
      </c>
      <c r="C6" s="5">
        <v>2017</v>
      </c>
      <c r="D6" s="6">
        <v>42736</v>
      </c>
      <c r="E6" s="6">
        <v>43100</v>
      </c>
      <c r="F6" s="7" t="s">
        <v>75</v>
      </c>
      <c r="G6" s="5" t="s">
        <v>76</v>
      </c>
      <c r="H6" s="5" t="s">
        <v>22</v>
      </c>
      <c r="I6" s="8" t="s">
        <v>8</v>
      </c>
      <c r="J6" s="9" t="s">
        <v>19</v>
      </c>
      <c r="K6" s="9" t="s">
        <v>19</v>
      </c>
      <c r="L6" s="10">
        <v>5121</v>
      </c>
      <c r="M6" s="10">
        <v>512.1</v>
      </c>
      <c r="N6" s="11">
        <v>0.05</v>
      </c>
      <c r="O6" s="10">
        <f>L6-M6</f>
        <v>4608.8999999999996</v>
      </c>
      <c r="P6" s="10">
        <f>0.05*L6</f>
        <v>256.05</v>
      </c>
      <c r="Q6" s="10">
        <v>3045</v>
      </c>
      <c r="R6" s="10">
        <v>2215</v>
      </c>
      <c r="S6" s="10">
        <v>5260</v>
      </c>
      <c r="T6" s="10">
        <v>3072.6</v>
      </c>
      <c r="U6" s="10">
        <v>2048.4</v>
      </c>
      <c r="V6" s="5">
        <v>1930</v>
      </c>
      <c r="W6" s="5">
        <v>2</v>
      </c>
      <c r="X6" s="5">
        <v>100</v>
      </c>
      <c r="Y6" s="5">
        <v>3</v>
      </c>
      <c r="Z6" s="5" t="s">
        <v>33</v>
      </c>
      <c r="AA6" s="13" t="s">
        <v>48</v>
      </c>
      <c r="AB6" s="5">
        <v>116</v>
      </c>
      <c r="AC6" s="3"/>
      <c r="AD6" s="13" t="s">
        <v>48</v>
      </c>
      <c r="AE6" s="5">
        <v>316</v>
      </c>
      <c r="AF6" s="5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F6"/>
  <sheetViews>
    <sheetView workbookViewId="0">
      <selection activeCell="O2" sqref="O2:O6"/>
    </sheetView>
  </sheetViews>
  <sheetFormatPr defaultRowHeight="15"/>
  <cols>
    <col min="2" max="2" width="9.7109375" bestFit="1" customWidth="1"/>
    <col min="5" max="5" width="10.7109375" bestFit="1" customWidth="1"/>
    <col min="12" max="12" width="10" bestFit="1" customWidth="1"/>
    <col min="15" max="15" width="10" bestFit="1" customWidth="1"/>
    <col min="17" max="19" width="11" bestFit="1" customWidth="1"/>
    <col min="20" max="21" width="10" bestFit="1" customWidth="1"/>
  </cols>
  <sheetData>
    <row r="1" spans="1:32" s="2" customFormat="1" ht="32.25" customHeight="1">
      <c r="A1" s="1" t="s">
        <v>12</v>
      </c>
      <c r="B1" s="1" t="s">
        <v>15</v>
      </c>
      <c r="C1" s="1" t="s">
        <v>17</v>
      </c>
      <c r="D1" s="1" t="s">
        <v>0</v>
      </c>
      <c r="E1" s="1" t="s">
        <v>24</v>
      </c>
      <c r="F1" s="1" t="s">
        <v>1</v>
      </c>
      <c r="G1" s="1" t="s">
        <v>20</v>
      </c>
      <c r="H1" s="1" t="s">
        <v>2</v>
      </c>
      <c r="I1" s="1" t="s">
        <v>3</v>
      </c>
      <c r="J1" s="1" t="s">
        <v>13</v>
      </c>
      <c r="K1" s="1" t="s">
        <v>14</v>
      </c>
      <c r="L1" s="1" t="s">
        <v>18</v>
      </c>
      <c r="M1" s="1" t="s">
        <v>25</v>
      </c>
      <c r="N1" s="1" t="s">
        <v>26</v>
      </c>
      <c r="O1" s="1" t="s">
        <v>27</v>
      </c>
      <c r="P1" s="1" t="s">
        <v>28</v>
      </c>
      <c r="Q1" s="1" t="s">
        <v>4</v>
      </c>
      <c r="R1" s="1" t="s">
        <v>5</v>
      </c>
      <c r="S1" s="1" t="s">
        <v>21</v>
      </c>
      <c r="T1" s="1" t="s">
        <v>29</v>
      </c>
      <c r="U1" s="1" t="s">
        <v>30</v>
      </c>
      <c r="V1" s="1" t="s">
        <v>6</v>
      </c>
      <c r="W1" s="1" t="s">
        <v>7</v>
      </c>
      <c r="X1" s="1" t="s">
        <v>9</v>
      </c>
      <c r="Y1" s="1" t="s">
        <v>10</v>
      </c>
      <c r="Z1" s="1" t="s">
        <v>11</v>
      </c>
      <c r="AA1" s="1" t="s">
        <v>42</v>
      </c>
      <c r="AB1" s="1" t="s">
        <v>43</v>
      </c>
      <c r="AC1" s="1" t="s">
        <v>44</v>
      </c>
      <c r="AD1" s="1" t="s">
        <v>45</v>
      </c>
      <c r="AE1" s="1" t="s">
        <v>46</v>
      </c>
      <c r="AF1" s="1" t="s">
        <v>47</v>
      </c>
    </row>
    <row r="2" spans="1:32" s="2" customFormat="1" ht="32.25" customHeight="1">
      <c r="A2" s="5">
        <v>16</v>
      </c>
      <c r="B2" s="5" t="s">
        <v>84</v>
      </c>
      <c r="C2" s="5">
        <v>2017</v>
      </c>
      <c r="D2" s="6">
        <v>42736</v>
      </c>
      <c r="E2" s="6">
        <v>43100</v>
      </c>
      <c r="F2" s="7" t="s">
        <v>77</v>
      </c>
      <c r="G2" s="5" t="s">
        <v>78</v>
      </c>
      <c r="H2" s="5" t="s">
        <v>22</v>
      </c>
      <c r="I2" s="8" t="s">
        <v>8</v>
      </c>
      <c r="J2" s="9" t="s">
        <v>19</v>
      </c>
      <c r="K2" s="9" t="s">
        <v>19</v>
      </c>
      <c r="L2" s="10">
        <f>-L36516</f>
        <v>0</v>
      </c>
      <c r="M2" s="10">
        <v>651.6</v>
      </c>
      <c r="N2" s="11">
        <v>0.05</v>
      </c>
      <c r="O2" s="10">
        <f>L2-M2</f>
        <v>-651.6</v>
      </c>
      <c r="P2" s="10">
        <f>0.05*L2</f>
        <v>0</v>
      </c>
      <c r="Q2" s="10">
        <v>3045</v>
      </c>
      <c r="R2" s="10">
        <v>2215</v>
      </c>
      <c r="S2" s="10">
        <v>5260</v>
      </c>
      <c r="T2" s="10">
        <v>3909.6</v>
      </c>
      <c r="U2" s="10">
        <v>2606.4</v>
      </c>
      <c r="V2" s="5">
        <v>1940</v>
      </c>
      <c r="W2" s="5">
        <v>2</v>
      </c>
      <c r="X2" s="5">
        <v>100</v>
      </c>
      <c r="Y2" s="5">
        <v>2</v>
      </c>
      <c r="Z2" s="5" t="s">
        <v>33</v>
      </c>
      <c r="AA2" s="13" t="s">
        <v>48</v>
      </c>
      <c r="AB2" s="5">
        <v>116</v>
      </c>
      <c r="AC2" s="5"/>
      <c r="AD2" s="13" t="s">
        <v>48</v>
      </c>
      <c r="AE2" s="5">
        <v>312</v>
      </c>
      <c r="AF2" s="5"/>
    </row>
    <row r="3" spans="1:32" s="2" customFormat="1" ht="32.25" customHeight="1">
      <c r="A3" s="5">
        <v>17</v>
      </c>
      <c r="B3" s="5" t="s">
        <v>85</v>
      </c>
      <c r="C3" s="5">
        <v>2017</v>
      </c>
      <c r="D3" s="6">
        <v>42736</v>
      </c>
      <c r="E3" s="6">
        <v>43100</v>
      </c>
      <c r="F3" s="7" t="s">
        <v>34</v>
      </c>
      <c r="G3" s="5" t="s">
        <v>35</v>
      </c>
      <c r="H3" s="5" t="s">
        <v>22</v>
      </c>
      <c r="I3" s="8" t="s">
        <v>8</v>
      </c>
      <c r="J3" s="9" t="s">
        <v>19</v>
      </c>
      <c r="K3" s="9" t="s">
        <v>19</v>
      </c>
      <c r="L3" s="10">
        <f t="shared" ref="L3:L6" si="0">-L36517</f>
        <v>0</v>
      </c>
      <c r="M3" s="10">
        <v>426.8</v>
      </c>
      <c r="N3" s="11">
        <v>0.05</v>
      </c>
      <c r="O3" s="10">
        <f>L3-M3</f>
        <v>-426.8</v>
      </c>
      <c r="P3" s="10">
        <f>0.05*L3</f>
        <v>0</v>
      </c>
      <c r="Q3" s="10">
        <v>3045</v>
      </c>
      <c r="R3" s="10">
        <v>2215</v>
      </c>
      <c r="S3" s="10">
        <v>5260</v>
      </c>
      <c r="T3" s="10">
        <v>2560.7999999999997</v>
      </c>
      <c r="U3" s="10">
        <v>1707.2</v>
      </c>
      <c r="V3" s="5">
        <v>1950</v>
      </c>
      <c r="W3" s="5">
        <v>2</v>
      </c>
      <c r="X3" s="5">
        <v>100</v>
      </c>
      <c r="Y3" s="5">
        <v>1</v>
      </c>
      <c r="Z3" s="5" t="s">
        <v>33</v>
      </c>
      <c r="AA3" s="13" t="s">
        <v>48</v>
      </c>
      <c r="AB3" s="5">
        <v>116</v>
      </c>
      <c r="AC3" s="5"/>
      <c r="AD3" s="13" t="s">
        <v>48</v>
      </c>
      <c r="AE3" s="5">
        <v>313</v>
      </c>
      <c r="AF3" s="5"/>
    </row>
    <row r="4" spans="1:32" s="2" customFormat="1" ht="32.25" customHeight="1">
      <c r="A4" s="5">
        <v>18</v>
      </c>
      <c r="B4" s="5" t="s">
        <v>86</v>
      </c>
      <c r="C4" s="5">
        <v>2017</v>
      </c>
      <c r="D4" s="6">
        <v>42736</v>
      </c>
      <c r="E4" s="6">
        <v>43100</v>
      </c>
      <c r="F4" s="7" t="s">
        <v>36</v>
      </c>
      <c r="G4" s="5" t="s">
        <v>37</v>
      </c>
      <c r="H4" s="5" t="s">
        <v>22</v>
      </c>
      <c r="I4" s="8" t="s">
        <v>8</v>
      </c>
      <c r="J4" s="9" t="s">
        <v>19</v>
      </c>
      <c r="K4" s="9" t="s">
        <v>19</v>
      </c>
      <c r="L4" s="10">
        <f t="shared" si="0"/>
        <v>0</v>
      </c>
      <c r="M4" s="10">
        <v>8855</v>
      </c>
      <c r="N4" s="11">
        <v>0.05</v>
      </c>
      <c r="O4" s="10">
        <f>L4-M4</f>
        <v>-8855</v>
      </c>
      <c r="P4" s="10">
        <f>0.05*L4</f>
        <v>0</v>
      </c>
      <c r="Q4" s="10">
        <v>745000</v>
      </c>
      <c r="R4" s="10">
        <v>145000</v>
      </c>
      <c r="S4" s="10">
        <v>890000</v>
      </c>
      <c r="T4" s="10">
        <v>53130</v>
      </c>
      <c r="U4" s="10">
        <v>35420</v>
      </c>
      <c r="V4" s="5">
        <v>1960</v>
      </c>
      <c r="W4" s="5">
        <v>2</v>
      </c>
      <c r="X4" s="5">
        <v>100</v>
      </c>
      <c r="Y4" s="5">
        <v>5</v>
      </c>
      <c r="Z4" s="5" t="s">
        <v>33</v>
      </c>
      <c r="AA4" s="13" t="s">
        <v>48</v>
      </c>
      <c r="AB4" s="5">
        <v>116</v>
      </c>
      <c r="AC4" s="5"/>
      <c r="AD4" s="13" t="s">
        <v>48</v>
      </c>
      <c r="AE4" s="5">
        <v>314</v>
      </c>
      <c r="AF4" s="5"/>
    </row>
    <row r="5" spans="1:32" s="2" customFormat="1" ht="32.25" customHeight="1">
      <c r="A5" s="5">
        <v>19</v>
      </c>
      <c r="B5" s="5" t="s">
        <v>87</v>
      </c>
      <c r="C5" s="5">
        <v>2017</v>
      </c>
      <c r="D5" s="6">
        <v>42736</v>
      </c>
      <c r="E5" s="6">
        <v>43100</v>
      </c>
      <c r="F5" s="7" t="s">
        <v>38</v>
      </c>
      <c r="G5" s="5" t="s">
        <v>39</v>
      </c>
      <c r="H5" s="5" t="s">
        <v>22</v>
      </c>
      <c r="I5" s="8" t="s">
        <v>8</v>
      </c>
      <c r="J5" s="9" t="s">
        <v>16</v>
      </c>
      <c r="K5" s="9" t="s">
        <v>16</v>
      </c>
      <c r="L5" s="10">
        <f t="shared" si="0"/>
        <v>0</v>
      </c>
      <c r="M5" s="10">
        <v>9865.2000000000007</v>
      </c>
      <c r="N5" s="11">
        <v>0.05</v>
      </c>
      <c r="O5" s="10">
        <f>L5-M5</f>
        <v>-9865.2000000000007</v>
      </c>
      <c r="P5" s="10">
        <f>0.05*L5</f>
        <v>0</v>
      </c>
      <c r="Q5" s="10">
        <v>1000</v>
      </c>
      <c r="R5" s="10">
        <v>1000</v>
      </c>
      <c r="S5" s="10">
        <v>2000</v>
      </c>
      <c r="T5" s="10">
        <v>59191.199999999997</v>
      </c>
      <c r="U5" s="10">
        <v>39460.800000000003</v>
      </c>
      <c r="V5" s="5">
        <v>1970</v>
      </c>
      <c r="W5" s="5">
        <v>2</v>
      </c>
      <c r="X5" s="5">
        <v>100</v>
      </c>
      <c r="Y5" s="5">
        <v>4</v>
      </c>
      <c r="Z5" s="5" t="s">
        <v>33</v>
      </c>
      <c r="AA5" s="13" t="s">
        <v>48</v>
      </c>
      <c r="AB5" s="5">
        <v>116</v>
      </c>
      <c r="AC5" s="5"/>
      <c r="AD5" s="13" t="s">
        <v>48</v>
      </c>
      <c r="AE5" s="5">
        <v>316</v>
      </c>
      <c r="AF5" s="5"/>
    </row>
    <row r="6" spans="1:32" s="2" customFormat="1" ht="32.25" customHeight="1">
      <c r="A6" s="5">
        <v>20</v>
      </c>
      <c r="B6" s="5" t="s">
        <v>88</v>
      </c>
      <c r="C6" s="5">
        <v>2017</v>
      </c>
      <c r="D6" s="6">
        <v>42736</v>
      </c>
      <c r="E6" s="6">
        <v>43100</v>
      </c>
      <c r="F6" s="7" t="s">
        <v>40</v>
      </c>
      <c r="G6" s="5" t="s">
        <v>41</v>
      </c>
      <c r="H6" s="5" t="s">
        <v>22</v>
      </c>
      <c r="I6" s="8" t="s">
        <v>8</v>
      </c>
      <c r="J6" s="9" t="s">
        <v>16</v>
      </c>
      <c r="K6" s="9" t="s">
        <v>16</v>
      </c>
      <c r="L6" s="10">
        <f t="shared" si="0"/>
        <v>0</v>
      </c>
      <c r="M6" s="10">
        <v>124.5</v>
      </c>
      <c r="N6" s="11">
        <v>0.05</v>
      </c>
      <c r="O6" s="10">
        <f>L6-M6</f>
        <v>-124.5</v>
      </c>
      <c r="P6" s="10">
        <f>0.05*L6</f>
        <v>0</v>
      </c>
      <c r="Q6" s="10">
        <v>1000</v>
      </c>
      <c r="R6" s="10">
        <v>1000</v>
      </c>
      <c r="S6" s="10">
        <v>2000</v>
      </c>
      <c r="T6" s="10">
        <v>747</v>
      </c>
      <c r="U6" s="10">
        <v>498</v>
      </c>
      <c r="V6" s="5">
        <v>1987</v>
      </c>
      <c r="W6" s="5">
        <v>2</v>
      </c>
      <c r="X6" s="5">
        <v>100</v>
      </c>
      <c r="Y6" s="5">
        <v>2</v>
      </c>
      <c r="Z6" s="5" t="s">
        <v>33</v>
      </c>
      <c r="AA6" s="13" t="s">
        <v>48</v>
      </c>
      <c r="AB6" s="5">
        <v>116</v>
      </c>
      <c r="AC6" s="5"/>
      <c r="AD6" s="13" t="s">
        <v>48</v>
      </c>
      <c r="AE6" s="5">
        <v>316</v>
      </c>
      <c r="AF6" s="5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CC004DE6A7677429934120151A8AC63" ma:contentTypeVersion="2" ma:contentTypeDescription="Create a new document." ma:contentTypeScope="" ma:versionID="64c4266dec6693048c66bfcebc5f2f30">
  <xsd:schema xmlns:xsd="http://www.w3.org/2001/XMLSchema" xmlns:xs="http://www.w3.org/2001/XMLSchema" xmlns:p="http://schemas.microsoft.com/office/2006/metadata/properties" xmlns:ns2="5293e955-2a87-4944-9e82-e29f43d92e3c" targetNamespace="http://schemas.microsoft.com/office/2006/metadata/properties" ma:root="true" ma:fieldsID="be18e9f65e109d51a0b72c00cc0e09a9" ns2:_="">
    <xsd:import namespace="5293e955-2a87-4944-9e82-e29f43d92e3c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293e955-2a87-4944-9e82-e29f43d92e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9BA4128-3118-4797-90C5-78400C80D9FE}">
  <ds:schemaRefs>
    <ds:schemaRef ds:uri="http://purl.org/dc/elements/1.1/"/>
    <ds:schemaRef ds:uri="http://www.w3.org/XML/1998/namespace"/>
    <ds:schemaRef ds:uri="http://schemas.openxmlformats.org/package/2006/metadata/core-properties"/>
    <ds:schemaRef ds:uri="http://purl.org/dc/terms/"/>
    <ds:schemaRef ds:uri="http://schemas.microsoft.com/office/2006/metadata/properties"/>
    <ds:schemaRef ds:uri="http://schemas.microsoft.com/office/2006/documentManagement/types"/>
    <ds:schemaRef ds:uri="http://purl.org/dc/dcmitype/"/>
    <ds:schemaRef ds:uri="5293e955-2a87-4944-9e82-e29f43d92e3c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DC14616D-A881-4BD6-9249-A8925D02849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42276B1-0F63-4B0A-BBE5-DE525224C05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293e955-2a87-4944-9e82-e29f43d92e3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March 2017</vt:lpstr>
      <vt:lpstr>April 2017</vt:lpstr>
      <vt:lpstr>May 2017</vt:lpstr>
      <vt:lpstr>June 2017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Demo File 1</dc:title>
  <dc:creator>Paul Oster</dc:creator>
  <cp:lastModifiedBy>root</cp:lastModifiedBy>
  <dcterms:created xsi:type="dcterms:W3CDTF">2014-07-16T15:12:23Z</dcterms:created>
  <dcterms:modified xsi:type="dcterms:W3CDTF">2018-05-30T09:54:58Z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0x010100CCC004DE6A7677429934120151A8AC63</vt:lpwstr>
  </property>
</Properties>
</file>