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ownload\Percentage Reporing\"/>
    </mc:Choice>
  </mc:AlternateContent>
  <xr:revisionPtr revIDLastSave="0" documentId="13_ncr:1_{96B5C9EE-6C1F-44C6-A78A-90D4015BA5E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March 2018" sheetId="1" r:id="rId1"/>
    <sheet name="Testing Sheet" sheetId="2" state="hidden" r:id="rId2"/>
  </sheets>
  <definedNames>
    <definedName name="_xlnm._FilterDatabase" localSheetId="0" hidden="1">'March 2018'!$D$4:$AF$6</definedName>
  </definedNames>
  <calcPr calcId="181029"/>
</workbook>
</file>

<file path=xl/calcChain.xml><?xml version="1.0" encoding="utf-8"?>
<calcChain xmlns="http://schemas.openxmlformats.org/spreadsheetml/2006/main">
  <c r="U6" i="1" l="1"/>
  <c r="T5" i="1" l="1"/>
  <c r="U5" i="1"/>
  <c r="U7" i="2" l="1"/>
  <c r="T7" i="2"/>
  <c r="U6" i="2"/>
  <c r="T6" i="2"/>
</calcChain>
</file>

<file path=xl/sharedStrings.xml><?xml version="1.0" encoding="utf-8"?>
<sst xmlns="http://schemas.openxmlformats.org/spreadsheetml/2006/main" count="127" uniqueCount="97">
  <si>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</si>
  <si>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</si>
  <si>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</si>
  <si>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</si>
  <si>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</si>
  <si>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</si>
  <si>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</si>
  <si>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</si>
  <si>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</si>
  <si>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</si>
  <si>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</si>
  <si>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</si>
  <si>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</si>
  <si>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</si>
  <si>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</si>
  <si>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</si>
  <si>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</si>
  <si>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</si>
  <si>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</si>
  <si>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Year of Account</t>
  </si>
  <si>
    <t>Gross Premium</t>
  </si>
  <si>
    <t>Postal Code</t>
  </si>
  <si>
    <t>Tax %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</si>
  <si>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</si>
  <si>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</si>
  <si>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</si>
  <si>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</si>
  <si>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</si>
  <si>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</si>
  <si>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</si>
  <si>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</si>
  <si>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</si>
  <si>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</si>
  <si>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</si>
  <si>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</si>
  <si>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</si>
  <si>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</si>
  <si>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Effective Date</t>
  </si>
  <si>
    <t>Heavy Timber</t>
  </si>
  <si>
    <t>Main Coverholder Underwriting</t>
  </si>
  <si>
    <t>Client Classification</t>
  </si>
  <si>
    <t>Brokerage</t>
  </si>
  <si>
    <t>R</t>
  </si>
  <si>
    <t>Class of Business</t>
  </si>
  <si>
    <t>Property D&amp;F (US binder)</t>
  </si>
  <si>
    <t>15 employees</t>
  </si>
  <si>
    <t>5</t>
  </si>
  <si>
    <t>6</t>
  </si>
  <si>
    <t>N</t>
  </si>
  <si>
    <t>United States</t>
  </si>
  <si>
    <t>United Statesss</t>
  </si>
  <si>
    <t>5223-cr09791</t>
  </si>
  <si>
    <t>TT00003</t>
  </si>
  <si>
    <t>TT00004</t>
  </si>
  <si>
    <t>Mumbai</t>
  </si>
  <si>
    <t>CAD</t>
  </si>
  <si>
    <t xml:space="preserve">Property </t>
  </si>
  <si>
    <t>Cargo</t>
  </si>
  <si>
    <t xml:space="preserve">Policy Number </t>
  </si>
  <si>
    <t xml:space="preserve">Start Date </t>
  </si>
  <si>
    <t xml:space="preserve">Effective Date </t>
  </si>
  <si>
    <t xml:space="preserve">Postal Code </t>
  </si>
  <si>
    <t xml:space="preserve">Transaction Type </t>
  </si>
  <si>
    <t xml:space="preserve">New or Renewal </t>
  </si>
  <si>
    <t xml:space="preserve">Client Classification </t>
  </si>
  <si>
    <t xml:space="preserve">Gross Premium </t>
  </si>
  <si>
    <t xml:space="preserve">Coverholder Comm. </t>
  </si>
  <si>
    <t xml:space="preserve">Net Prem </t>
  </si>
  <si>
    <t xml:space="preserve">Brokerage </t>
  </si>
  <si>
    <t xml:space="preserve">Contents </t>
  </si>
  <si>
    <t xml:space="preserve">TIV </t>
  </si>
  <si>
    <t xml:space="preserve">Buildings Prem </t>
  </si>
  <si>
    <t xml:space="preserve">Contents Prem </t>
  </si>
  <si>
    <t xml:space="preserve">YB </t>
  </si>
  <si>
    <t xml:space="preserve">No. Stories </t>
  </si>
  <si>
    <t xml:space="preserve">Tax Currency </t>
  </si>
  <si>
    <t xml:space="preserve">Buildings </t>
  </si>
  <si>
    <t xml:space="preserve">State </t>
  </si>
  <si>
    <t xml:space="preserve">Gross Space </t>
  </si>
  <si>
    <t xml:space="preserve">Roof Geo </t>
  </si>
  <si>
    <t xml:space="preserve">Construction Code </t>
  </si>
  <si>
    <t xml:space="preserve">Construction Description </t>
  </si>
  <si>
    <t xml:space="preserve">Occupancy Scheme </t>
  </si>
  <si>
    <t xml:space="preserve">Occupancy Description </t>
  </si>
  <si>
    <t>TT00001</t>
  </si>
  <si>
    <t>Florida</t>
  </si>
  <si>
    <t>Expiry</t>
  </si>
  <si>
    <t xml:space="preserve">Class of Business </t>
  </si>
  <si>
    <t>AIR232</t>
  </si>
  <si>
    <t>New</t>
  </si>
  <si>
    <t>Renewal</t>
  </si>
  <si>
    <t>TT00002</t>
  </si>
  <si>
    <t>United Kingdom</t>
  </si>
  <si>
    <t>No</t>
  </si>
  <si>
    <t xml:space="preserve">Coverholder Comm %. </t>
  </si>
  <si>
    <t>Brokerage %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</si>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</sst>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48"/>
      <name val="Bodoni MT Poster Compressed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1" fillId="4" borderId="1" xfId="2" applyFont="1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0" fillId="2" borderId="1" xfId="2" applyFont="1" applyFill="1" applyBorder="1" applyAlignment="1">
      <alignment vertical="center" wrapText="1"/>
    </xf>
    <xf numFmtId="164" fontId="1" fillId="2" borderId="1" xfId="2" applyFont="1" applyFill="1" applyBorder="1" applyAlignment="1">
      <alignment vertical="center" wrapText="1"/>
    </xf>
    <xf numFmtId="49" fontId="1" fillId="0" borderId="1" xfId="2" applyNumberFormat="1" applyFont="1" applyBorder="1" applyAlignment="1">
      <alignment vertical="center" wrapText="1"/>
    </xf>
    <xf numFmtId="49" fontId="0" fillId="0" borderId="1" xfId="2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zoomScale="78" zoomScaleNormal="78" workbookViewId="0">
      <pane ySplit="4" topLeftCell="A5" activePane="bottomLeft" state="frozen"/>
      <selection activeCell="E1" sqref="E1"/>
      <selection pane="bottomLeft" activeCell="AF17" sqref="AF17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29.28515625" style="5" customWidth="1"/>
    <col min="16" max="16" width="19.7109375" style="5" customWidth="1"/>
    <col min="17" max="29" width="15.85546875" style="5" customWidth="1"/>
    <col min="30" max="30" width="19.5703125" style="5" bestFit="1" customWidth="1"/>
    <col min="31" max="31" width="17.85546875" style="5" bestFit="1" customWidth="1"/>
    <col min="32" max="32" width="15.85546875" style="5" customWidth="1"/>
    <col min="33" max="33" width="26" style="5" bestFit="1" customWidth="1"/>
    <col min="34" max="34" width="23.42578125" style="5" bestFit="1" customWidth="1"/>
    <col min="35" max="38" width="15.85546875" style="5" customWidth="1"/>
    <col min="39" max="39" width="17.5703125" style="5" bestFit="1" customWidth="1"/>
    <col min="40" max="40" width="18.85546875" style="5" bestFit="1" customWidth="1"/>
    <col min="41" max="16384" width="9.140625" style="5"/>
  </cols>
  <sheetData>
    <row r="1" spans="1:40" s="10" customFormat="1" x14ac:dyDescent="0.25"/>
    <row r="2" spans="1:40" s="10" customFormat="1" ht="45" customHeight="1" x14ac:dyDescent="0.25">
      <c r="A2" s="23" t="s">
        <v>39</v>
      </c>
      <c r="B2" s="23"/>
      <c r="C2" s="23"/>
      <c r="D2" s="23"/>
      <c r="E2" s="23"/>
      <c r="F2" s="23"/>
    </row>
    <row r="3" spans="1:40" s="10" customFormat="1" x14ac:dyDescent="0.25"/>
    <row r="4" spans="1:40" s="13" customFormat="1" ht="30" x14ac:dyDescent="0.25">
      <c r="A4" s="12" t="s">
        <v>58</v>
      </c>
      <c r="B4" s="12" t="s">
        <v>16</v>
      </c>
      <c r="C4" s="12" t="s">
        <v>19</v>
      </c>
      <c r="D4" s="12" t="s">
        <v>59</v>
      </c>
      <c r="E4" s="12" t="s">
        <v>86</v>
      </c>
      <c r="F4" s="12" t="s">
        <v>60</v>
      </c>
      <c r="G4" s="12" t="s">
        <v>1</v>
      </c>
      <c r="H4" s="12" t="s">
        <v>61</v>
      </c>
      <c r="I4" s="12" t="s">
        <v>2</v>
      </c>
      <c r="J4" s="12"/>
      <c r="K4" s="12" t="s">
        <v>3</v>
      </c>
      <c r="L4" s="12" t="s">
        <v>62</v>
      </c>
      <c r="M4" s="12" t="s">
        <v>63</v>
      </c>
      <c r="N4" s="12" t="s">
        <v>87</v>
      </c>
      <c r="O4" s="12" t="s">
        <v>64</v>
      </c>
      <c r="P4" s="12" t="s">
        <v>65</v>
      </c>
      <c r="Q4" s="12" t="s">
        <v>66</v>
      </c>
      <c r="R4" s="12" t="s">
        <v>94</v>
      </c>
      <c r="S4" s="12" t="s">
        <v>22</v>
      </c>
      <c r="T4" s="12" t="s">
        <v>67</v>
      </c>
      <c r="U4" s="12" t="s">
        <v>68</v>
      </c>
      <c r="V4" s="12" t="s">
        <v>95</v>
      </c>
      <c r="W4" s="12" t="s">
        <v>76</v>
      </c>
      <c r="X4" s="12" t="s">
        <v>69</v>
      </c>
      <c r="Y4" s="12" t="s">
        <v>70</v>
      </c>
      <c r="Z4" s="12" t="s">
        <v>71</v>
      </c>
      <c r="AA4" s="12" t="s">
        <v>72</v>
      </c>
      <c r="AB4" s="12" t="s">
        <v>73</v>
      </c>
      <c r="AC4" s="12" t="s">
        <v>74</v>
      </c>
      <c r="AD4" s="12" t="s">
        <v>78</v>
      </c>
      <c r="AE4" s="12" t="s">
        <v>79</v>
      </c>
      <c r="AF4" s="12" t="s">
        <v>11</v>
      </c>
      <c r="AG4" s="12" t="s">
        <v>30</v>
      </c>
      <c r="AH4" s="12" t="s">
        <v>80</v>
      </c>
      <c r="AI4" s="12" t="s">
        <v>81</v>
      </c>
      <c r="AJ4" s="12" t="s">
        <v>82</v>
      </c>
      <c r="AK4" s="12" t="s">
        <v>34</v>
      </c>
      <c r="AL4" s="12" t="s">
        <v>83</v>
      </c>
      <c r="AM4" s="13" t="s">
        <v>77</v>
      </c>
      <c r="AN4" s="13" t="s">
        <v>75</v>
      </c>
    </row>
    <row r="5" spans="1:40" ht="32.25" customHeight="1" x14ac:dyDescent="0.25">
      <c r="A5" s="4" t="s">
        <v>84</v>
      </c>
      <c r="B5" s="4" t="s">
        <v>56</v>
      </c>
      <c r="C5" s="4">
        <v>2018</v>
      </c>
      <c r="D5" s="20">
        <v>43101</v>
      </c>
      <c r="E5" s="1">
        <v>43465</v>
      </c>
      <c r="F5" s="1">
        <v>43101</v>
      </c>
      <c r="G5" s="6" t="s">
        <v>25</v>
      </c>
      <c r="H5" s="4">
        <v>23434</v>
      </c>
      <c r="I5" s="24" t="s">
        <v>92</v>
      </c>
      <c r="J5" s="4"/>
      <c r="K5" s="3" t="s">
        <v>8</v>
      </c>
      <c r="L5" s="25" t="s">
        <v>89</v>
      </c>
      <c r="M5" s="3"/>
      <c r="N5" s="3" t="s">
        <v>44</v>
      </c>
      <c r="O5" s="14" t="s">
        <v>45</v>
      </c>
      <c r="P5" s="26">
        <v>100</v>
      </c>
      <c r="Q5" s="8">
        <v>124.7</v>
      </c>
      <c r="R5" s="28">
        <v>0.5</v>
      </c>
      <c r="S5" s="16">
        <v>0.5</v>
      </c>
      <c r="T5" s="8">
        <f t="shared" ref="T5:U5" si="0">P5-Q5</f>
        <v>-24.700000000000003</v>
      </c>
      <c r="U5" s="8">
        <f t="shared" si="0"/>
        <v>124.2</v>
      </c>
      <c r="V5" s="29" t="s">
        <v>96</v>
      </c>
      <c r="W5" s="8">
        <v>110000</v>
      </c>
      <c r="X5" s="8">
        <v>50000</v>
      </c>
      <c r="Y5" s="8">
        <v>160000</v>
      </c>
      <c r="Z5" s="8">
        <v>748.19999999999993</v>
      </c>
      <c r="AA5" s="8">
        <v>498.8</v>
      </c>
      <c r="AB5" s="4">
        <v>1800</v>
      </c>
      <c r="AC5" s="7">
        <v>3</v>
      </c>
      <c r="AD5" s="4">
        <v>100</v>
      </c>
      <c r="AE5" s="4">
        <v>5</v>
      </c>
      <c r="AF5" s="17" t="s">
        <v>93</v>
      </c>
      <c r="AG5" s="9"/>
      <c r="AH5" s="4"/>
      <c r="AI5" s="4"/>
      <c r="AJ5" s="9" t="s">
        <v>88</v>
      </c>
      <c r="AK5" s="4">
        <v>100</v>
      </c>
      <c r="AL5" s="17"/>
      <c r="AM5" s="5" t="s">
        <v>54</v>
      </c>
      <c r="AN5" s="5" t="s">
        <v>8</v>
      </c>
    </row>
    <row r="6" spans="1:40" ht="32.25" customHeight="1" x14ac:dyDescent="0.25">
      <c r="A6" s="4" t="s">
        <v>91</v>
      </c>
      <c r="B6" s="4" t="s">
        <v>57</v>
      </c>
      <c r="C6" s="4">
        <v>2018</v>
      </c>
      <c r="D6" s="20">
        <v>43102</v>
      </c>
      <c r="E6" s="1">
        <v>43465</v>
      </c>
      <c r="F6" s="1">
        <v>43102</v>
      </c>
      <c r="G6" s="6" t="s">
        <v>25</v>
      </c>
      <c r="H6" s="4">
        <v>23434</v>
      </c>
      <c r="I6" s="24" t="s">
        <v>92</v>
      </c>
      <c r="J6" s="4"/>
      <c r="K6" s="3" t="s">
        <v>55</v>
      </c>
      <c r="L6" s="25" t="s">
        <v>90</v>
      </c>
      <c r="M6" s="3"/>
      <c r="N6" s="3" t="s">
        <v>44</v>
      </c>
      <c r="O6" s="14" t="s">
        <v>45</v>
      </c>
      <c r="P6" s="27">
        <v>250</v>
      </c>
      <c r="Q6" s="8">
        <v>3365</v>
      </c>
      <c r="R6" s="28">
        <v>50</v>
      </c>
      <c r="S6" s="16">
        <v>50</v>
      </c>
      <c r="T6" s="9">
        <v>100</v>
      </c>
      <c r="U6" s="8">
        <f t="shared" ref="U6" si="1">0.05*P6</f>
        <v>12.5</v>
      </c>
      <c r="V6" s="29" t="s">
        <v>46</v>
      </c>
      <c r="W6" s="8">
        <v>110000</v>
      </c>
      <c r="X6" s="8">
        <v>1000</v>
      </c>
      <c r="Y6" s="8">
        <v>56000</v>
      </c>
      <c r="Z6" s="8">
        <v>20190</v>
      </c>
      <c r="AA6" s="8">
        <v>13460</v>
      </c>
      <c r="AB6" s="17">
        <v>2016</v>
      </c>
      <c r="AC6" s="4">
        <v>3</v>
      </c>
      <c r="AD6" s="4">
        <v>100</v>
      </c>
      <c r="AE6" s="4">
        <v>4</v>
      </c>
      <c r="AF6" s="22" t="s">
        <v>12</v>
      </c>
      <c r="AG6" s="9"/>
      <c r="AH6" s="4"/>
      <c r="AI6" s="4"/>
      <c r="AJ6" s="9" t="s">
        <v>88</v>
      </c>
      <c r="AK6" s="4">
        <v>101</v>
      </c>
      <c r="AL6" s="17"/>
      <c r="AM6" s="5" t="s">
        <v>85</v>
      </c>
      <c r="AN6" s="5" t="s">
        <v>55</v>
      </c>
    </row>
    <row r="7" spans="1:40" x14ac:dyDescent="0.25">
      <c r="S7" s="21"/>
    </row>
  </sheetData>
  <autoFilter ref="D4:AF6" xr:uid="{00000000-0009-0000-0000-000000000000}"/>
  <mergeCells count="1"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9E64-1BC6-430D-9F26-B40E25AD18E2}">
  <dimension ref="A1:AK7"/>
  <sheetViews>
    <sheetView workbookViewId="0">
      <selection activeCell="E15" sqref="E15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17.5703125" style="5" bestFit="1" customWidth="1"/>
    <col min="39" max="39" width="18.85546875" style="5" bestFit="1" customWidth="1"/>
    <col min="40" max="16384" width="9.140625" style="5"/>
  </cols>
  <sheetData>
    <row r="1" spans="1:37" s="10" customFormat="1" x14ac:dyDescent="0.25"/>
    <row r="2" spans="1:37" s="10" customFormat="1" ht="45" customHeight="1" x14ac:dyDescent="0.25">
      <c r="A2" s="23" t="s">
        <v>39</v>
      </c>
      <c r="B2" s="23"/>
      <c r="C2" s="23"/>
      <c r="D2" s="23"/>
      <c r="E2" s="23"/>
      <c r="F2" s="23"/>
    </row>
    <row r="3" spans="1:37" s="10" customFormat="1" x14ac:dyDescent="0.25"/>
    <row r="4" spans="1:37" s="10" customFormat="1" x14ac:dyDescent="0.25">
      <c r="A4" s="1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37" s="13" customFormat="1" ht="21.75" customHeight="1" x14ac:dyDescent="0.25">
      <c r="A5" s="12" t="s">
        <v>13</v>
      </c>
      <c r="B5" s="12" t="s">
        <v>16</v>
      </c>
      <c r="C5" s="12" t="s">
        <v>19</v>
      </c>
      <c r="D5" s="12" t="s">
        <v>0</v>
      </c>
      <c r="E5" s="12" t="s">
        <v>26</v>
      </c>
      <c r="F5" s="12" t="s">
        <v>37</v>
      </c>
      <c r="G5" s="12" t="s">
        <v>1</v>
      </c>
      <c r="H5" s="12" t="s">
        <v>21</v>
      </c>
      <c r="I5" s="12" t="s">
        <v>2</v>
      </c>
      <c r="J5" s="12"/>
      <c r="K5" s="12" t="s">
        <v>3</v>
      </c>
      <c r="L5" s="12" t="s">
        <v>14</v>
      </c>
      <c r="M5" s="12" t="s">
        <v>15</v>
      </c>
      <c r="N5" s="12" t="s">
        <v>43</v>
      </c>
      <c r="O5" s="12" t="s">
        <v>40</v>
      </c>
      <c r="P5" s="12" t="s">
        <v>20</v>
      </c>
      <c r="Q5" s="12" t="s">
        <v>27</v>
      </c>
      <c r="R5" s="12"/>
      <c r="S5" s="12" t="s">
        <v>22</v>
      </c>
      <c r="T5" s="12" t="s">
        <v>28</v>
      </c>
      <c r="U5" s="12" t="s">
        <v>41</v>
      </c>
      <c r="V5" s="12" t="s">
        <v>4</v>
      </c>
      <c r="W5" s="12" t="s">
        <v>5</v>
      </c>
      <c r="X5" s="12" t="s">
        <v>29</v>
      </c>
      <c r="Y5" s="12" t="s">
        <v>23</v>
      </c>
      <c r="Z5" s="12" t="s">
        <v>24</v>
      </c>
      <c r="AA5" s="12" t="s">
        <v>6</v>
      </c>
      <c r="AB5" s="12" t="s">
        <v>7</v>
      </c>
      <c r="AC5" s="12" t="s">
        <v>9</v>
      </c>
      <c r="AD5" s="12" t="s">
        <v>10</v>
      </c>
      <c r="AE5" s="12" t="s">
        <v>11</v>
      </c>
      <c r="AF5" s="12" t="s">
        <v>30</v>
      </c>
      <c r="AG5" s="12" t="s">
        <v>31</v>
      </c>
      <c r="AH5" s="12" t="s">
        <v>32</v>
      </c>
      <c r="AI5" s="12" t="s">
        <v>33</v>
      </c>
      <c r="AJ5" s="12" t="s">
        <v>34</v>
      </c>
      <c r="AK5" s="12" t="s">
        <v>35</v>
      </c>
    </row>
    <row r="6" spans="1:37" ht="32.25" customHeight="1" x14ac:dyDescent="0.25">
      <c r="A6" s="4" t="s">
        <v>52</v>
      </c>
      <c r="B6" s="4" t="s">
        <v>17</v>
      </c>
      <c r="C6" s="4">
        <v>2018</v>
      </c>
      <c r="D6" s="1">
        <v>43101</v>
      </c>
      <c r="E6" s="1">
        <v>43465</v>
      </c>
      <c r="F6" s="1">
        <v>43101</v>
      </c>
      <c r="G6" s="6" t="s">
        <v>25</v>
      </c>
      <c r="H6" s="4">
        <v>23434</v>
      </c>
      <c r="I6" s="4" t="s">
        <v>49</v>
      </c>
      <c r="J6" s="4"/>
      <c r="K6" s="3" t="s">
        <v>51</v>
      </c>
      <c r="L6" s="18" t="s">
        <v>42</v>
      </c>
      <c r="M6" s="3"/>
      <c r="N6" s="3" t="s">
        <v>44</v>
      </c>
      <c r="O6" s="14" t="s">
        <v>45</v>
      </c>
      <c r="P6" s="19">
        <v>12000</v>
      </c>
      <c r="Q6" s="8">
        <v>124.7</v>
      </c>
      <c r="R6" s="8"/>
      <c r="S6" s="16" t="s">
        <v>46</v>
      </c>
      <c r="T6" s="8">
        <f>P6-Q6</f>
        <v>11875.3</v>
      </c>
      <c r="U6" s="8">
        <f>0.05*P6</f>
        <v>600</v>
      </c>
      <c r="V6" s="8">
        <v>110000</v>
      </c>
      <c r="W6" s="8">
        <v>50000</v>
      </c>
      <c r="X6" s="8">
        <v>160000</v>
      </c>
      <c r="Y6" s="8">
        <v>748.19999999999993</v>
      </c>
      <c r="Z6" s="8">
        <v>498.8</v>
      </c>
      <c r="AA6" s="4">
        <v>1987</v>
      </c>
      <c r="AB6" s="7">
        <v>3</v>
      </c>
      <c r="AC6" s="4">
        <v>100</v>
      </c>
      <c r="AD6" s="4">
        <v>5</v>
      </c>
      <c r="AE6" s="17" t="s">
        <v>48</v>
      </c>
      <c r="AF6" s="9" t="s">
        <v>36</v>
      </c>
      <c r="AG6" s="4"/>
      <c r="AH6" s="4" t="s">
        <v>38</v>
      </c>
      <c r="AI6" s="9" t="s">
        <v>36</v>
      </c>
      <c r="AJ6" s="4">
        <v>313</v>
      </c>
      <c r="AK6" s="17"/>
    </row>
    <row r="7" spans="1:37" ht="32.25" customHeight="1" x14ac:dyDescent="0.25">
      <c r="A7" s="4" t="s">
        <v>53</v>
      </c>
      <c r="B7" s="4" t="s">
        <v>18</v>
      </c>
      <c r="C7" s="4">
        <v>2018</v>
      </c>
      <c r="D7" s="1">
        <v>43101</v>
      </c>
      <c r="E7" s="1">
        <v>43465</v>
      </c>
      <c r="F7" s="1">
        <v>43102</v>
      </c>
      <c r="G7" s="6" t="s">
        <v>25</v>
      </c>
      <c r="H7" s="4">
        <v>23434</v>
      </c>
      <c r="I7" s="4" t="s">
        <v>50</v>
      </c>
      <c r="J7" s="4"/>
      <c r="K7" s="2" t="s">
        <v>8</v>
      </c>
      <c r="L7" s="18" t="s">
        <v>42</v>
      </c>
      <c r="M7" s="3"/>
      <c r="N7" s="3" t="s">
        <v>44</v>
      </c>
      <c r="O7" s="14" t="s">
        <v>45</v>
      </c>
      <c r="P7" s="19">
        <v>12000</v>
      </c>
      <c r="Q7" s="8">
        <v>3365</v>
      </c>
      <c r="R7" s="8"/>
      <c r="S7" s="16" t="s">
        <v>47</v>
      </c>
      <c r="T7" s="8">
        <f t="shared" ref="T7" si="0">P7-Q7</f>
        <v>8635</v>
      </c>
      <c r="U7" s="8">
        <f t="shared" ref="U7" si="1">0.05*P7</f>
        <v>600</v>
      </c>
      <c r="V7" s="8">
        <v>55000</v>
      </c>
      <c r="W7" s="8">
        <v>1000</v>
      </c>
      <c r="X7" s="8">
        <v>56000</v>
      </c>
      <c r="Y7" s="8">
        <v>20190</v>
      </c>
      <c r="Z7" s="8">
        <v>13460</v>
      </c>
      <c r="AA7" s="17">
        <v>2016</v>
      </c>
      <c r="AB7" s="4">
        <v>5.5</v>
      </c>
      <c r="AC7" s="4">
        <v>100</v>
      </c>
      <c r="AD7" s="4">
        <v>4</v>
      </c>
      <c r="AE7" s="4" t="s">
        <v>12</v>
      </c>
      <c r="AF7" s="9" t="s">
        <v>36</v>
      </c>
      <c r="AG7" s="4">
        <v>120</v>
      </c>
      <c r="AH7" s="4"/>
      <c r="AI7" s="9" t="s">
        <v>36</v>
      </c>
      <c r="AJ7" s="4">
        <v>314</v>
      </c>
      <c r="AK7" s="17"/>
    </row>
  </sheetData>
  <mergeCells count="1">
    <mergeCell ref="A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2018</vt:lpstr>
      <vt:lpstr>Testing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2018-12-11T12:41:20Z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