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ownloads\"/>
    </mc:Choice>
  </mc:AlternateContent>
  <bookViews>
    <workbookView xWindow="0" yWindow="0" windowWidth="16560" windowHeight="3915" activeTab="1"/>
  </bookViews>
  <sheets>
    <sheet name="bord data" sheetId="1" r:id="rId1"/>
    <sheet name="Sheet1" sheetId="2" r:id="rId2"/>
  </sheets>
  <definedNames>
    <definedName name="_xlnm._FilterDatabase" localSheetId="0" hidden="1">'bord data'!$E$1:$Z$1</definedName>
  </definedNames>
  <calcPr calcId="162913"/>
</workbook>
</file>

<file path=xl/calcChain.xml><?xml version="1.0" encoding="utf-8"?>
<calcChain xmlns="http://schemas.openxmlformats.org/spreadsheetml/2006/main">
  <c r="Q7" i="2" l="1"/>
  <c r="P7" i="2"/>
  <c r="Q6" i="2"/>
  <c r="P6" i="2"/>
  <c r="Q5" i="2"/>
  <c r="P5" i="2"/>
  <c r="Q4" i="2"/>
  <c r="P4" i="2"/>
  <c r="Q3" i="2"/>
  <c r="P3" i="2"/>
  <c r="Q2" i="2"/>
  <c r="P2" i="2"/>
  <c r="Q5" i="1" l="1"/>
  <c r="P5" i="1"/>
  <c r="Q4" i="1"/>
  <c r="P4" i="1"/>
  <c r="Q3" i="1"/>
  <c r="P3" i="1"/>
</calcChain>
</file>

<file path=xl/sharedStrings.xml><?xml version="1.0" encoding="utf-8"?>
<sst xmlns="http://schemas.openxmlformats.org/spreadsheetml/2006/main" count="178" uniqueCount="71">
  <si>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</si>
  <si>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</si>
  <si>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</si>
  <si>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</si>
  <si>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</si>
  <si>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</si>
  <si>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</si>
  <si>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</si>
  <si>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</si>
  <si>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</si>
  <si>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</si>
  <si>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</si>
  <si>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Yes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</si>
  <si>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</si>
  <si>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</si>
  <si>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</si>
  <si>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</si>
  <si>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</si>
  <si>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</si>
  <si>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</si>
  <si>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</si>
  <si>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</si>
  <si>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</si>
  <si>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</si>
  <si>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</si>
  <si>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</si>
  <si>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</si>
  <si>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</si>
  <si>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</si>
  <si>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</si>
  <si>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</si>
  <si>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</si>
  <si>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</si>
  <si>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</si>
  <si>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</si>
  <si>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</si>
  <si>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</si>
  <si>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</si>
  <si>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</si>
  <si>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</si>
  <si>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</si>
  <si>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</si>
  <si>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</si>
  <si>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</si>
  <si>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</si>
  <si>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</si>
  <si>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</si>
  <si>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</si>
  <si>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</si>
  <si>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</si>
  <si>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£££3121</t>
  </si>
  <si>
    <t xml:space="preserve"> TEST312.1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</si>
  <si>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</si>
  <si>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</si>
  <si>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</si>
  <si>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</si>
  <si>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</si>
  <si>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</si>
  <si>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Discarded</t>
  </si>
  <si>
    <t>Process successfully</t>
  </si>
  <si>
    <t>Financial cleansing</t>
  </si>
  <si>
    <t>Reference data cleansing</t>
  </si>
  <si>
    <t>Data Type Cleansing</t>
  </si>
  <si>
    <t>Difference Engine then Schema Mandatory</t>
  </si>
  <si>
    <t>Difference Engine then Schema Warning</t>
  </si>
  <si>
    <t xml:space="preserve">Schema Warnings </t>
  </si>
  <si>
    <t>Schema Mandatory</t>
  </si>
  <si>
    <t>Notes</t>
  </si>
  <si>
    <t>None Here!!</t>
  </si>
  <si>
    <t>Random Insured1</t>
  </si>
  <si>
    <t>Random Insured2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</si>
</sst>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C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9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1" xfId="0" applyFont="1" applyBorder="1" applyAlignment="1">
      <alignment vertical="center" wrapText="1"/>
    </xf>
    <xf numFmtId="14" fontId="5" fillId="0" borderId="1" xfId="0" applyNumberFormat="1" applyFont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164" fontId="5" fillId="0" borderId="1" xfId="2" applyFont="1" applyBorder="1" applyAlignment="1">
      <alignment vertical="center" wrapText="1"/>
    </xf>
    <xf numFmtId="9" fontId="5" fillId="0" borderId="1" xfId="0" applyNumberFormat="1" applyFont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14" fontId="5" fillId="0" borderId="1" xfId="0" applyNumberFormat="1" applyFont="1" applyFill="1" applyBorder="1" applyAlignment="1">
      <alignment vertical="center" wrapText="1"/>
    </xf>
    <xf numFmtId="164" fontId="5" fillId="0" borderId="1" xfId="2" applyFont="1" applyFill="1" applyBorder="1" applyAlignment="1">
      <alignment vertical="center" wrapText="1"/>
    </xf>
    <xf numFmtId="9" fontId="5" fillId="0" borderId="1" xfId="0" applyNumberFormat="1" applyFont="1" applyFill="1" applyBorder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4" fillId="0" borderId="1" xfId="0" applyFont="1" applyBorder="1" applyAlignment="1">
      <alignment vertical="center" wrapText="1"/>
    </xf>
    <xf numFmtId="164" fontId="4" fillId="0" borderId="1" xfId="2" applyFont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14" fontId="5" fillId="4" borderId="1" xfId="0" applyNumberFormat="1" applyFont="1" applyFill="1" applyBorder="1" applyAlignment="1">
      <alignment vertical="center" wrapText="1"/>
    </xf>
    <xf numFmtId="164" fontId="5" fillId="4" borderId="1" xfId="2" applyFont="1" applyFill="1" applyBorder="1" applyAlignment="1">
      <alignment vertical="center" wrapText="1"/>
    </xf>
    <xf numFmtId="9" fontId="5" fillId="4" borderId="1" xfId="0" applyNumberFormat="1" applyFont="1" applyFill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14" fontId="5" fillId="5" borderId="1" xfId="0" applyNumberFormat="1" applyFont="1" applyFill="1" applyBorder="1" applyAlignment="1">
      <alignment vertical="center" wrapText="1"/>
    </xf>
    <xf numFmtId="164" fontId="5" fillId="5" borderId="1" xfId="2" applyFont="1" applyFill="1" applyBorder="1" applyAlignment="1">
      <alignment vertical="center" wrapText="1"/>
    </xf>
    <xf numFmtId="9" fontId="5" fillId="5" borderId="1" xfId="0" applyNumberFormat="1" applyFont="1" applyFill="1" applyBorder="1" applyAlignment="1">
      <alignment vertical="center" wrapText="1"/>
    </xf>
    <xf numFmtId="0" fontId="6" fillId="5" borderId="1" xfId="0" applyFont="1" applyFill="1" applyBorder="1" applyAlignment="1">
      <alignment vertical="center" wrapText="1"/>
    </xf>
    <xf numFmtId="0" fontId="5" fillId="5" borderId="0" xfId="0" applyFont="1" applyFill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164" fontId="6" fillId="0" borderId="1" xfId="2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zoomScaleNormal="100" workbookViewId="0">
      <pane ySplit="1" topLeftCell="A2" activePane="bottomLeft" state="frozen"/>
      <selection activeCell="E1" sqref="E1"/>
      <selection pane="bottomLeft" activeCell="D7" sqref="D7"/>
    </sheetView>
  </sheetViews>
  <sheetFormatPr defaultColWidth="9.140625" defaultRowHeight="15" x14ac:dyDescent="0.25"/>
  <cols>
    <col min="1" max="1" width="35.140625" style="2" customWidth="1"/>
    <col min="2" max="6" width="15.85546875" style="2" customWidth="1"/>
    <col min="7" max="7" width="21.5703125" style="2" customWidth="1"/>
    <col min="8" max="10" width="15.85546875" style="2" customWidth="1"/>
    <col min="11" max="11" width="17.140625" style="2" customWidth="1"/>
    <col min="12" max="33" width="15.85546875" style="2" customWidth="1"/>
    <col min="34" max="16384" width="9.140625" style="2"/>
  </cols>
  <sheetData>
    <row r="1" spans="1:33" ht="32.25" customHeight="1" x14ac:dyDescent="0.25">
      <c r="A1" s="1" t="s">
        <v>67</v>
      </c>
      <c r="B1" s="1" t="s">
        <v>13</v>
      </c>
      <c r="C1" s="1" t="s">
        <v>16</v>
      </c>
      <c r="D1" s="1" t="s">
        <v>18</v>
      </c>
      <c r="E1" s="1" t="s">
        <v>0</v>
      </c>
      <c r="F1" s="1" t="s">
        <v>25</v>
      </c>
      <c r="G1" s="1" t="s">
        <v>1</v>
      </c>
      <c r="H1" s="1" t="s">
        <v>21</v>
      </c>
      <c r="I1" s="1" t="s">
        <v>2</v>
      </c>
      <c r="J1" s="1" t="s">
        <v>3</v>
      </c>
      <c r="K1" s="1" t="s">
        <v>14</v>
      </c>
      <c r="L1" s="1" t="s">
        <v>15</v>
      </c>
      <c r="M1" s="1" t="s">
        <v>19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4</v>
      </c>
      <c r="S1" s="1" t="s">
        <v>5</v>
      </c>
      <c r="T1" s="1" t="s">
        <v>22</v>
      </c>
      <c r="U1" s="1" t="s">
        <v>30</v>
      </c>
      <c r="V1" s="1" t="s">
        <v>31</v>
      </c>
      <c r="W1" s="1" t="s">
        <v>6</v>
      </c>
      <c r="X1" s="1" t="s">
        <v>7</v>
      </c>
      <c r="Y1" s="1" t="s">
        <v>9</v>
      </c>
      <c r="Z1" s="1" t="s">
        <v>10</v>
      </c>
      <c r="AA1" s="1" t="s">
        <v>11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  <c r="AG1" s="1" t="s">
        <v>48</v>
      </c>
    </row>
    <row r="2" spans="1:33" s="9" customFormat="1" ht="32.25" customHeight="1" x14ac:dyDescent="0.25">
      <c r="A2" s="3" t="s">
        <v>60</v>
      </c>
      <c r="B2" s="3">
        <v>1</v>
      </c>
      <c r="C2" s="3" t="s">
        <v>69</v>
      </c>
      <c r="D2" s="3">
        <v>2017</v>
      </c>
      <c r="E2" s="4">
        <v>42736</v>
      </c>
      <c r="F2" s="4">
        <v>43100</v>
      </c>
      <c r="G2" s="5" t="s">
        <v>33</v>
      </c>
      <c r="H2" s="3" t="s">
        <v>24</v>
      </c>
      <c r="I2" s="3" t="s">
        <v>23</v>
      </c>
      <c r="J2" s="3" t="s">
        <v>8</v>
      </c>
      <c r="K2" s="3" t="s">
        <v>20</v>
      </c>
      <c r="L2" s="3" t="s">
        <v>17</v>
      </c>
      <c r="M2" s="15" t="s">
        <v>50</v>
      </c>
      <c r="N2" s="15" t="s">
        <v>51</v>
      </c>
      <c r="O2" s="7">
        <v>0.05</v>
      </c>
      <c r="P2" s="6">
        <v>2808.09</v>
      </c>
      <c r="Q2" s="6">
        <v>156.05000000000001</v>
      </c>
      <c r="R2" s="6">
        <v>3000</v>
      </c>
      <c r="S2" s="6">
        <v>1000</v>
      </c>
      <c r="T2" s="6">
        <v>4000</v>
      </c>
      <c r="U2" s="6">
        <v>1872.6</v>
      </c>
      <c r="V2" s="6">
        <v>1248.4000000000001</v>
      </c>
      <c r="W2" s="3">
        <v>1950</v>
      </c>
      <c r="X2" s="3">
        <v>5</v>
      </c>
      <c r="Y2" s="3">
        <v>100</v>
      </c>
      <c r="Z2" s="3">
        <v>2</v>
      </c>
      <c r="AA2" s="3" t="s">
        <v>12</v>
      </c>
      <c r="AB2" s="6" t="s">
        <v>49</v>
      </c>
      <c r="AC2" s="5">
        <v>104</v>
      </c>
      <c r="AD2" s="8"/>
      <c r="AE2" s="6" t="s">
        <v>49</v>
      </c>
      <c r="AF2" s="3">
        <v>312</v>
      </c>
      <c r="AG2" s="3"/>
    </row>
    <row r="3" spans="1:33" s="9" customFormat="1" ht="32.25" customHeight="1" x14ac:dyDescent="0.25">
      <c r="A3" s="3" t="s">
        <v>61</v>
      </c>
      <c r="B3" s="3">
        <v>2</v>
      </c>
      <c r="C3" s="3" t="s">
        <v>70</v>
      </c>
      <c r="D3" s="3">
        <v>2017</v>
      </c>
      <c r="E3" s="4">
        <v>42736</v>
      </c>
      <c r="F3" s="4">
        <v>43100</v>
      </c>
      <c r="G3" s="5" t="s">
        <v>35</v>
      </c>
      <c r="H3" s="3" t="s">
        <v>36</v>
      </c>
      <c r="I3" s="3" t="s">
        <v>23</v>
      </c>
      <c r="J3" s="3" t="s">
        <v>8</v>
      </c>
      <c r="K3" s="3" t="s">
        <v>20</v>
      </c>
      <c r="L3" s="3" t="s">
        <v>20</v>
      </c>
      <c r="M3" s="6">
        <v>4268</v>
      </c>
      <c r="N3" s="6">
        <v>426.8</v>
      </c>
      <c r="O3" s="7">
        <v>0.05</v>
      </c>
      <c r="P3" s="6">
        <f>M3-N3</f>
        <v>3841.2</v>
      </c>
      <c r="Q3" s="6">
        <f>0.05*M3</f>
        <v>213.4</v>
      </c>
      <c r="R3" s="6">
        <v>3045</v>
      </c>
      <c r="S3" s="6">
        <v>2215</v>
      </c>
      <c r="T3" s="6">
        <v>5260</v>
      </c>
      <c r="U3" s="6">
        <v>2560.7999999999997</v>
      </c>
      <c r="V3" s="6">
        <v>1707.2</v>
      </c>
      <c r="W3" s="3">
        <v>1950</v>
      </c>
      <c r="X3" s="3">
        <v>2</v>
      </c>
      <c r="Y3" s="3">
        <v>100</v>
      </c>
      <c r="Z3" s="3">
        <v>1</v>
      </c>
      <c r="AA3" s="3" t="s">
        <v>34</v>
      </c>
      <c r="AB3" s="6" t="s">
        <v>49</v>
      </c>
      <c r="AC3" s="5">
        <v>104</v>
      </c>
      <c r="AD3" s="3"/>
      <c r="AE3" s="6" t="s">
        <v>49</v>
      </c>
      <c r="AF3" s="3">
        <v>312</v>
      </c>
      <c r="AG3" s="3"/>
    </row>
    <row r="4" spans="1:33" s="13" customFormat="1" ht="32.25" customHeight="1" x14ac:dyDescent="0.25">
      <c r="A4" s="5" t="s">
        <v>58</v>
      </c>
      <c r="B4" s="5">
        <v>2</v>
      </c>
      <c r="C4" s="3" t="s">
        <v>70</v>
      </c>
      <c r="D4" s="3">
        <v>2017</v>
      </c>
      <c r="E4" s="4">
        <v>42768</v>
      </c>
      <c r="F4" s="4">
        <v>43100</v>
      </c>
      <c r="G4" s="5" t="s">
        <v>37</v>
      </c>
      <c r="H4" s="5" t="s">
        <v>38</v>
      </c>
      <c r="I4" s="5" t="s">
        <v>23</v>
      </c>
      <c r="J4" s="5" t="s">
        <v>8</v>
      </c>
      <c r="K4" s="3" t="s">
        <v>20</v>
      </c>
      <c r="L4" s="5" t="s">
        <v>20</v>
      </c>
      <c r="M4" s="11">
        <v>88550</v>
      </c>
      <c r="N4" s="11">
        <v>8855</v>
      </c>
      <c r="O4" s="12">
        <v>0.05</v>
      </c>
      <c r="P4" s="11">
        <f>M4-N4</f>
        <v>79695</v>
      </c>
      <c r="Q4" s="11">
        <f>0.05*M4</f>
        <v>4427.5</v>
      </c>
      <c r="R4" s="11">
        <v>745000</v>
      </c>
      <c r="S4" s="11">
        <v>145000</v>
      </c>
      <c r="T4" s="11">
        <v>900001</v>
      </c>
      <c r="U4" s="11">
        <v>53130</v>
      </c>
      <c r="V4" s="11">
        <v>35420</v>
      </c>
      <c r="W4" s="5">
        <v>1960</v>
      </c>
      <c r="X4" s="5">
        <v>11</v>
      </c>
      <c r="Y4" s="5">
        <v>100</v>
      </c>
      <c r="Z4" s="5">
        <v>5</v>
      </c>
      <c r="AA4" s="14" t="s">
        <v>68</v>
      </c>
      <c r="AB4" s="11" t="s">
        <v>49</v>
      </c>
      <c r="AC4" s="5">
        <v>104</v>
      </c>
      <c r="AD4" s="5"/>
      <c r="AE4" s="11" t="s">
        <v>49</v>
      </c>
      <c r="AF4" s="5">
        <v>312</v>
      </c>
      <c r="AG4" s="5"/>
    </row>
    <row r="5" spans="1:33" s="9" customFormat="1" ht="32.25" customHeight="1" x14ac:dyDescent="0.25">
      <c r="A5" s="3" t="s">
        <v>62</v>
      </c>
      <c r="B5" s="3">
        <v>3</v>
      </c>
      <c r="C5" s="3" t="s">
        <v>32</v>
      </c>
      <c r="D5" s="3">
        <v>2017</v>
      </c>
      <c r="E5" s="4">
        <v>42736</v>
      </c>
      <c r="F5" s="4">
        <v>43100</v>
      </c>
      <c r="G5" s="5" t="s">
        <v>39</v>
      </c>
      <c r="H5" s="3" t="s">
        <v>40</v>
      </c>
      <c r="I5" s="3" t="s">
        <v>23</v>
      </c>
      <c r="J5" s="3" t="s">
        <v>8</v>
      </c>
      <c r="K5" s="5" t="s">
        <v>20</v>
      </c>
      <c r="L5" s="3" t="s">
        <v>17</v>
      </c>
      <c r="M5" s="6">
        <v>98652</v>
      </c>
      <c r="N5" s="6">
        <v>9865.2000000000007</v>
      </c>
      <c r="O5" s="7">
        <v>0.05</v>
      </c>
      <c r="P5" s="6">
        <f>M5-N5</f>
        <v>88786.8</v>
      </c>
      <c r="Q5" s="6">
        <f>0.05*M5</f>
        <v>4932.6000000000004</v>
      </c>
      <c r="R5" s="6">
        <v>1000</v>
      </c>
      <c r="S5" s="6">
        <v>1000</v>
      </c>
      <c r="T5" s="6">
        <v>2000</v>
      </c>
      <c r="U5" s="6">
        <v>59191.199999999997</v>
      </c>
      <c r="V5" s="6">
        <v>39460.800000000003</v>
      </c>
      <c r="W5" s="3">
        <v>1960</v>
      </c>
      <c r="X5" s="3">
        <v>2</v>
      </c>
      <c r="Y5" s="3">
        <v>100</v>
      </c>
      <c r="Z5" s="3">
        <v>4</v>
      </c>
      <c r="AA5" s="3" t="s">
        <v>34</v>
      </c>
      <c r="AB5" s="6" t="s">
        <v>49</v>
      </c>
      <c r="AC5" s="3">
        <v>104</v>
      </c>
      <c r="AD5" s="3"/>
      <c r="AE5" s="6" t="s">
        <v>49</v>
      </c>
      <c r="AF5" s="3">
        <v>312</v>
      </c>
      <c r="AG5" s="3"/>
    </row>
  </sheetData>
  <autoFilter ref="E1:Z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"/>
  <sheetViews>
    <sheetView tabSelected="1" topLeftCell="N1" workbookViewId="0">
      <selection activeCell="X16" sqref="X16"/>
    </sheetView>
  </sheetViews>
  <sheetFormatPr defaultRowHeight="15" x14ac:dyDescent="0.25"/>
  <cols>
    <col min="1" max="1" width="19.5703125" customWidth="1"/>
    <col min="2" max="2" width="19.42578125" customWidth="1"/>
    <col min="3" max="3" width="21.5703125" customWidth="1"/>
    <col min="4" max="4" width="17.42578125" customWidth="1"/>
    <col min="5" max="5" width="15.140625" customWidth="1"/>
    <col min="6" max="6" width="21.140625" customWidth="1"/>
    <col min="7" max="7" width="16" customWidth="1"/>
    <col min="8" max="8" width="16.5703125" customWidth="1"/>
    <col min="9" max="9" width="16.140625" customWidth="1"/>
    <col min="11" max="11" width="17.42578125" customWidth="1"/>
    <col min="12" max="12" width="15.28515625" customWidth="1"/>
    <col min="13" max="13" width="12" customWidth="1"/>
    <col min="14" max="14" width="28.7109375" customWidth="1"/>
    <col min="16" max="16" width="17.7109375" customWidth="1"/>
    <col min="17" max="17" width="18" customWidth="1"/>
    <col min="18" max="18" width="14.85546875" customWidth="1"/>
    <col min="21" max="21" width="18.85546875" customWidth="1"/>
    <col min="22" max="22" width="16.42578125" customWidth="1"/>
    <col min="24" max="24" width="16.28515625" customWidth="1"/>
    <col min="25" max="25" width="15" customWidth="1"/>
    <col min="26" max="26" width="12.7109375" customWidth="1"/>
    <col min="27" max="27" width="13.42578125" customWidth="1"/>
    <col min="28" max="28" width="28.140625" customWidth="1"/>
    <col min="29" max="29" width="23.85546875" customWidth="1"/>
    <col min="30" max="30" width="18.140625" customWidth="1"/>
    <col min="31" max="31" width="16.140625" customWidth="1"/>
    <col min="32" max="32" width="16.28515625" customWidth="1"/>
    <col min="33" max="33" width="13.140625" customWidth="1"/>
  </cols>
  <sheetData>
    <row r="1" spans="1:33" s="2" customFormat="1" ht="32.25" customHeight="1" x14ac:dyDescent="0.25">
      <c r="A1" s="1" t="s">
        <v>67</v>
      </c>
      <c r="B1" s="1" t="s">
        <v>13</v>
      </c>
      <c r="C1" s="1" t="s">
        <v>16</v>
      </c>
      <c r="D1" s="1" t="s">
        <v>18</v>
      </c>
      <c r="E1" s="1" t="s">
        <v>0</v>
      </c>
      <c r="F1" s="1" t="s">
        <v>25</v>
      </c>
      <c r="G1" s="1" t="s">
        <v>1</v>
      </c>
      <c r="H1" s="1" t="s">
        <v>21</v>
      </c>
      <c r="I1" s="1" t="s">
        <v>2</v>
      </c>
      <c r="J1" s="1" t="s">
        <v>3</v>
      </c>
      <c r="K1" s="1" t="s">
        <v>14</v>
      </c>
      <c r="L1" s="1" t="s">
        <v>15</v>
      </c>
      <c r="M1" s="1" t="s">
        <v>19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4</v>
      </c>
      <c r="S1" s="1" t="s">
        <v>5</v>
      </c>
      <c r="T1" s="1" t="s">
        <v>22</v>
      </c>
      <c r="U1" s="1" t="s">
        <v>30</v>
      </c>
      <c r="V1" s="1" t="s">
        <v>31</v>
      </c>
      <c r="W1" s="1" t="s">
        <v>6</v>
      </c>
      <c r="X1" s="1" t="s">
        <v>7</v>
      </c>
      <c r="Y1" s="1" t="s">
        <v>9</v>
      </c>
      <c r="Z1" s="1" t="s">
        <v>10</v>
      </c>
      <c r="AA1" s="1" t="s">
        <v>11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  <c r="AG1" s="1" t="s">
        <v>48</v>
      </c>
    </row>
    <row r="2" spans="1:33" s="9" customFormat="1" ht="32.25" customHeight="1" x14ac:dyDescent="0.25">
      <c r="A2" s="3" t="s">
        <v>59</v>
      </c>
      <c r="B2" s="16">
        <v>4</v>
      </c>
      <c r="C2" s="3" t="s">
        <v>52</v>
      </c>
      <c r="D2" s="16">
        <v>2017</v>
      </c>
      <c r="E2" s="17">
        <v>42767</v>
      </c>
      <c r="F2" s="17">
        <v>43100</v>
      </c>
      <c r="G2" s="16" t="s">
        <v>41</v>
      </c>
      <c r="H2" s="16" t="s">
        <v>42</v>
      </c>
      <c r="I2" s="16" t="s">
        <v>23</v>
      </c>
      <c r="J2" s="16" t="s">
        <v>8</v>
      </c>
      <c r="K2" s="16" t="s">
        <v>17</v>
      </c>
      <c r="L2" s="16" t="s">
        <v>17</v>
      </c>
      <c r="M2" s="18">
        <v>1245</v>
      </c>
      <c r="N2" s="18">
        <v>124.5</v>
      </c>
      <c r="O2" s="19">
        <v>0.05</v>
      </c>
      <c r="P2" s="18">
        <f>M2-N2</f>
        <v>1120.5</v>
      </c>
      <c r="Q2" s="18">
        <f>0.05*M2</f>
        <v>62.25</v>
      </c>
      <c r="R2" s="18">
        <v>1000</v>
      </c>
      <c r="S2" s="18">
        <v>1000</v>
      </c>
      <c r="T2" s="18">
        <v>2000</v>
      </c>
      <c r="U2" s="18">
        <v>747</v>
      </c>
      <c r="V2" s="18">
        <v>498</v>
      </c>
      <c r="W2" s="16">
        <v>1987</v>
      </c>
      <c r="X2" s="16">
        <v>2</v>
      </c>
      <c r="Y2" s="16">
        <v>100</v>
      </c>
      <c r="Z2" s="16">
        <v>2</v>
      </c>
      <c r="AA2" s="16" t="s">
        <v>34</v>
      </c>
      <c r="AB2" s="18" t="s">
        <v>49</v>
      </c>
      <c r="AC2" s="16">
        <v>104</v>
      </c>
      <c r="AD2" s="16"/>
      <c r="AE2" s="18" t="s">
        <v>49</v>
      </c>
      <c r="AF2" s="16">
        <v>312</v>
      </c>
      <c r="AG2" s="16"/>
    </row>
    <row r="3" spans="1:33" s="9" customFormat="1" ht="32.25" customHeight="1" x14ac:dyDescent="0.25">
      <c r="A3" s="3" t="s">
        <v>59</v>
      </c>
      <c r="B3" s="16">
        <v>5</v>
      </c>
      <c r="C3" s="3" t="s">
        <v>53</v>
      </c>
      <c r="D3" s="16">
        <v>2017</v>
      </c>
      <c r="E3" s="17">
        <v>42736</v>
      </c>
      <c r="F3" s="17">
        <v>43100</v>
      </c>
      <c r="G3" s="16" t="s">
        <v>41</v>
      </c>
      <c r="H3" s="16" t="s">
        <v>42</v>
      </c>
      <c r="I3" s="16" t="s">
        <v>23</v>
      </c>
      <c r="J3" s="16" t="s">
        <v>8</v>
      </c>
      <c r="K3" s="16" t="s">
        <v>17</v>
      </c>
      <c r="L3" s="16" t="s">
        <v>17</v>
      </c>
      <c r="M3" s="18">
        <v>1245</v>
      </c>
      <c r="N3" s="18">
        <v>124.5</v>
      </c>
      <c r="O3" s="19">
        <v>0.05</v>
      </c>
      <c r="P3" s="18">
        <f>M3-N3</f>
        <v>1120.5</v>
      </c>
      <c r="Q3" s="18">
        <f>0.05*M3</f>
        <v>62.25</v>
      </c>
      <c r="R3" s="18">
        <v>1000</v>
      </c>
      <c r="S3" s="18">
        <v>1000</v>
      </c>
      <c r="T3" s="18">
        <v>2000</v>
      </c>
      <c r="U3" s="18">
        <v>747</v>
      </c>
      <c r="V3" s="18">
        <v>498</v>
      </c>
      <c r="W3" s="16">
        <v>1987</v>
      </c>
      <c r="X3" s="16">
        <v>2</v>
      </c>
      <c r="Y3" s="16">
        <v>100</v>
      </c>
      <c r="Z3" s="16">
        <v>2</v>
      </c>
      <c r="AA3" s="16" t="s">
        <v>34</v>
      </c>
      <c r="AB3" s="18" t="s">
        <v>49</v>
      </c>
      <c r="AC3" s="16">
        <v>104</v>
      </c>
      <c r="AD3" s="16"/>
      <c r="AE3" s="18" t="s">
        <v>49</v>
      </c>
      <c r="AF3" s="16">
        <v>312</v>
      </c>
      <c r="AG3" s="16"/>
    </row>
    <row r="4" spans="1:33" s="25" customFormat="1" ht="32.25" customHeight="1" x14ac:dyDescent="0.25">
      <c r="A4" s="20" t="s">
        <v>63</v>
      </c>
      <c r="B4" s="16">
        <v>6</v>
      </c>
      <c r="C4" s="3" t="s">
        <v>54</v>
      </c>
      <c r="D4" s="20">
        <v>2017</v>
      </c>
      <c r="E4" s="21">
        <v>42736</v>
      </c>
      <c r="F4" s="21">
        <v>43100</v>
      </c>
      <c r="G4" s="20" t="s">
        <v>41</v>
      </c>
      <c r="H4" s="20" t="s">
        <v>42</v>
      </c>
      <c r="I4" s="20" t="s">
        <v>23</v>
      </c>
      <c r="J4" s="20" t="s">
        <v>8</v>
      </c>
      <c r="K4" s="5" t="s">
        <v>20</v>
      </c>
      <c r="L4" s="20" t="s">
        <v>17</v>
      </c>
      <c r="M4" s="22">
        <v>1245</v>
      </c>
      <c r="N4" s="22">
        <v>124.5</v>
      </c>
      <c r="O4" s="23">
        <v>0.05</v>
      </c>
      <c r="P4" s="22">
        <f>M4-N4</f>
        <v>1120.5</v>
      </c>
      <c r="Q4" s="22">
        <f>0.05*M4</f>
        <v>62.25</v>
      </c>
      <c r="R4" s="22">
        <v>1000</v>
      </c>
      <c r="S4" s="22">
        <v>1000</v>
      </c>
      <c r="T4" s="22">
        <v>2000</v>
      </c>
      <c r="U4" s="22">
        <v>747</v>
      </c>
      <c r="V4" s="22">
        <v>498</v>
      </c>
      <c r="W4" s="20">
        <v>1987</v>
      </c>
      <c r="X4" s="26">
        <v>99</v>
      </c>
      <c r="Y4" s="20">
        <v>100</v>
      </c>
      <c r="Z4" s="20">
        <v>2</v>
      </c>
      <c r="AA4" s="20" t="s">
        <v>34</v>
      </c>
      <c r="AB4" s="22" t="s">
        <v>49</v>
      </c>
      <c r="AC4" s="20">
        <v>104</v>
      </c>
      <c r="AD4" s="20"/>
      <c r="AE4" s="22" t="s">
        <v>49</v>
      </c>
      <c r="AF4" s="20">
        <v>312</v>
      </c>
      <c r="AG4" s="20"/>
    </row>
    <row r="5" spans="1:33" s="25" customFormat="1" ht="32.25" customHeight="1" x14ac:dyDescent="0.25">
      <c r="A5" s="20" t="s">
        <v>64</v>
      </c>
      <c r="B5" s="16">
        <v>7</v>
      </c>
      <c r="C5" s="3" t="s">
        <v>55</v>
      </c>
      <c r="D5" s="20">
        <v>2017</v>
      </c>
      <c r="E5" s="21">
        <v>42736</v>
      </c>
      <c r="F5" s="21">
        <v>43100</v>
      </c>
      <c r="G5" s="20" t="s">
        <v>41</v>
      </c>
      <c r="H5" s="20" t="s">
        <v>42</v>
      </c>
      <c r="I5" s="20" t="s">
        <v>23</v>
      </c>
      <c r="J5" s="20" t="s">
        <v>8</v>
      </c>
      <c r="K5" s="3" t="s">
        <v>17</v>
      </c>
      <c r="L5" s="20" t="s">
        <v>17</v>
      </c>
      <c r="M5" s="22">
        <v>1245</v>
      </c>
      <c r="N5" s="22">
        <v>124.5</v>
      </c>
      <c r="O5" s="23">
        <v>0.05</v>
      </c>
      <c r="P5" s="22">
        <f>M5-N5</f>
        <v>1120.5</v>
      </c>
      <c r="Q5" s="22">
        <f>0.05*M5</f>
        <v>62.25</v>
      </c>
      <c r="R5" s="22">
        <v>1000</v>
      </c>
      <c r="S5" s="22">
        <v>1000</v>
      </c>
      <c r="T5" s="22">
        <v>2000</v>
      </c>
      <c r="U5" s="22">
        <v>747</v>
      </c>
      <c r="V5" s="22">
        <v>498</v>
      </c>
      <c r="W5" s="20">
        <v>1987</v>
      </c>
      <c r="X5" s="20">
        <v>11</v>
      </c>
      <c r="Y5" s="20">
        <v>100</v>
      </c>
      <c r="Z5" s="20">
        <v>2</v>
      </c>
      <c r="AA5" s="20" t="s">
        <v>34</v>
      </c>
      <c r="AB5" s="22" t="s">
        <v>49</v>
      </c>
      <c r="AC5" s="24">
        <v>131</v>
      </c>
      <c r="AD5" s="20"/>
      <c r="AE5" s="22" t="s">
        <v>49</v>
      </c>
      <c r="AF5" s="20">
        <v>312</v>
      </c>
      <c r="AG5" s="20"/>
    </row>
    <row r="6" spans="1:33" s="13" customFormat="1" ht="32.25" customHeight="1" x14ac:dyDescent="0.25">
      <c r="A6" s="5" t="s">
        <v>65</v>
      </c>
      <c r="B6" s="16">
        <v>8</v>
      </c>
      <c r="C6" s="3" t="s">
        <v>56</v>
      </c>
      <c r="D6" s="5">
        <v>2017</v>
      </c>
      <c r="E6" s="10">
        <v>42370</v>
      </c>
      <c r="F6" s="10">
        <v>43100</v>
      </c>
      <c r="G6" s="5" t="s">
        <v>41</v>
      </c>
      <c r="H6" s="5" t="s">
        <v>42</v>
      </c>
      <c r="I6" s="5" t="s">
        <v>23</v>
      </c>
      <c r="J6" s="5" t="s">
        <v>8</v>
      </c>
      <c r="K6" s="5" t="s">
        <v>20</v>
      </c>
      <c r="L6" s="5" t="s">
        <v>17</v>
      </c>
      <c r="M6" s="11">
        <v>1245</v>
      </c>
      <c r="N6" s="11">
        <v>124.5</v>
      </c>
      <c r="O6" s="12">
        <v>0.05</v>
      </c>
      <c r="P6" s="11">
        <f>M6-N6</f>
        <v>1120.5</v>
      </c>
      <c r="Q6" s="11">
        <f>0.05*M6</f>
        <v>62.25</v>
      </c>
      <c r="R6" s="11">
        <v>1000</v>
      </c>
      <c r="S6" s="11">
        <v>1000</v>
      </c>
      <c r="T6" s="27">
        <v>100000</v>
      </c>
      <c r="U6" s="11">
        <v>747</v>
      </c>
      <c r="V6" s="11">
        <v>498</v>
      </c>
      <c r="W6" s="5">
        <v>1987</v>
      </c>
      <c r="X6" s="5">
        <v>11</v>
      </c>
      <c r="Y6" s="5">
        <v>100</v>
      </c>
      <c r="Z6" s="5">
        <v>2</v>
      </c>
      <c r="AA6" s="5" t="s">
        <v>34</v>
      </c>
      <c r="AB6" s="11" t="s">
        <v>49</v>
      </c>
      <c r="AC6" s="28">
        <v>131</v>
      </c>
      <c r="AD6" s="5"/>
      <c r="AE6" s="11" t="s">
        <v>49</v>
      </c>
      <c r="AF6" s="5">
        <v>312</v>
      </c>
      <c r="AG6" s="5"/>
    </row>
    <row r="7" spans="1:33" s="9" customFormat="1" ht="32.25" customHeight="1" x14ac:dyDescent="0.25">
      <c r="A7" s="3" t="s">
        <v>66</v>
      </c>
      <c r="B7" s="16">
        <v>9</v>
      </c>
      <c r="C7" s="3" t="s">
        <v>57</v>
      </c>
      <c r="D7" s="3">
        <v>2017</v>
      </c>
      <c r="E7" s="4">
        <v>42370</v>
      </c>
      <c r="F7" s="4">
        <v>43100</v>
      </c>
      <c r="G7" s="5" t="s">
        <v>41</v>
      </c>
      <c r="H7" s="3" t="s">
        <v>42</v>
      </c>
      <c r="I7" s="3" t="s">
        <v>23</v>
      </c>
      <c r="J7" s="3" t="s">
        <v>8</v>
      </c>
      <c r="K7" s="3" t="s">
        <v>17</v>
      </c>
      <c r="L7" s="3" t="s">
        <v>17</v>
      </c>
      <c r="M7" s="6">
        <v>1245</v>
      </c>
      <c r="N7" s="6">
        <v>124.5</v>
      </c>
      <c r="O7" s="7">
        <v>0.05</v>
      </c>
      <c r="P7" s="6">
        <f>M7-N7</f>
        <v>1120.5</v>
      </c>
      <c r="Q7" s="6">
        <f>0.05*M7</f>
        <v>62.25</v>
      </c>
      <c r="R7" s="6">
        <v>1000</v>
      </c>
      <c r="S7" s="6">
        <v>1000</v>
      </c>
      <c r="T7" s="6">
        <v>2000</v>
      </c>
      <c r="U7" s="6">
        <v>747</v>
      </c>
      <c r="V7" s="6">
        <v>498</v>
      </c>
      <c r="W7" s="3">
        <v>1987</v>
      </c>
      <c r="X7" s="14">
        <v>99</v>
      </c>
      <c r="Y7" s="3">
        <v>100</v>
      </c>
      <c r="Z7" s="3">
        <v>2</v>
      </c>
      <c r="AA7" s="3" t="s">
        <v>34</v>
      </c>
      <c r="AB7" s="6" t="s">
        <v>49</v>
      </c>
      <c r="AC7" s="3">
        <v>104</v>
      </c>
      <c r="AD7" s="3"/>
      <c r="AE7" s="6" t="s">
        <v>49</v>
      </c>
      <c r="AF7" s="3">
        <v>312</v>
      </c>
      <c r="AG7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bord 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2017-11-28T07:27:06Z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