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egail calawagan\Desktop\Coursera\Business Analytics Excel Course\Week1 Excel Basics\"/>
    </mc:Choice>
  </mc:AlternateContent>
  <xr:revisionPtr revIDLastSave="0" documentId="13_ncr:1_{AF1E4E5E-98C6-4176-BCFE-47C81988B33C}" xr6:coauthVersionLast="47" xr6:coauthVersionMax="47" xr10:uidLastSave="{00000000-0000-0000-0000-000000000000}"/>
  <bookViews>
    <workbookView xWindow="-110" yWindow="-110" windowWidth="19420" windowHeight="10300" xr2:uid="{706EC444-11EE-42F5-8130-E937FA4BDD53}"/>
  </bookViews>
  <sheets>
    <sheet name="NCAA_T-Shirt Vendor" sheetId="1" r:id="rId1"/>
    <sheet name="Woodworks Bookshelf Co." sheetId="2" r:id="rId2"/>
    <sheet name="Sheet1" sheetId="3" state="hidden"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2" l="1"/>
  <c r="B21" i="2"/>
  <c r="B12" i="2"/>
  <c r="B17" i="1"/>
  <c r="B6" i="2"/>
  <c r="C6" i="2"/>
  <c r="B10" i="2"/>
  <c r="C10" i="2"/>
  <c r="C12" i="2"/>
  <c r="B20" i="2"/>
  <c r="C20" i="2"/>
  <c r="C21" i="2" s="1"/>
  <c r="D20" i="2"/>
  <c r="D21" i="2" s="1"/>
  <c r="D22" i="2" s="1"/>
  <c r="D23" i="2" s="1"/>
  <c r="D24" i="2" s="1"/>
  <c r="D25" i="2" s="1"/>
  <c r="F20" i="2"/>
  <c r="B20" i="1"/>
  <c r="B19" i="1"/>
  <c r="B16" i="1"/>
  <c r="C7" i="2"/>
  <c r="D19" i="1"/>
  <c r="B7" i="2"/>
  <c r="D21" i="1"/>
  <c r="C17" i="1"/>
  <c r="D32" i="2"/>
  <c r="C30" i="2"/>
  <c r="D17" i="1"/>
  <c r="B28" i="2"/>
  <c r="C20" i="1"/>
  <c r="C21" i="1"/>
  <c r="D20" i="1"/>
  <c r="H21" i="2"/>
  <c r="G20" i="2"/>
  <c r="C13" i="2"/>
  <c r="B13" i="2"/>
  <c r="D16" i="1"/>
  <c r="C11" i="2"/>
  <c r="C19" i="1"/>
  <c r="C16" i="1"/>
  <c r="B11" i="2"/>
  <c r="B21" i="1" l="1"/>
  <c r="E20" i="2"/>
  <c r="F21" i="2"/>
  <c r="C22" i="2"/>
  <c r="E21" i="2"/>
  <c r="B22" i="2"/>
  <c r="B23" i="2" l="1"/>
  <c r="E22" i="2"/>
  <c r="F22" i="2"/>
  <c r="C23" i="2"/>
  <c r="F23" i="2" l="1"/>
  <c r="C24" i="2"/>
  <c r="B24" i="2"/>
  <c r="B25" i="2" l="1"/>
  <c r="E25" i="2" s="1"/>
  <c r="E24" i="2"/>
  <c r="F24" i="2"/>
  <c r="C25" i="2"/>
  <c r="F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abegail calawagan</author>
  </authors>
  <commentList>
    <comment ref="C15" authorId="0" shapeId="0" xr:uid="{590BB4A0-1663-43D9-9AC6-85F4D8E8A5CB}">
      <text>
        <r>
          <rPr>
            <b/>
            <sz val="9"/>
            <color indexed="81"/>
            <rFont val="Tahoma"/>
            <family val="2"/>
          </rPr>
          <t>abegail calawagan:</t>
        </r>
        <r>
          <rPr>
            <sz val="9"/>
            <color indexed="81"/>
            <rFont val="Tahoma"/>
            <family val="2"/>
          </rPr>
          <t xml:space="preserve">
Predicted number of shirts to be sold to the fans
</t>
        </r>
      </text>
    </comment>
    <comment ref="C16" authorId="0" shapeId="0" xr:uid="{F39D376A-8A17-4795-AD87-25F9EFB0C666}">
      <text>
        <r>
          <rPr>
            <b/>
            <sz val="9"/>
            <color indexed="81"/>
            <rFont val="Tahoma"/>
            <family val="2"/>
          </rPr>
          <t>abegail calawagan:</t>
        </r>
        <r>
          <rPr>
            <sz val="9"/>
            <color indexed="81"/>
            <rFont val="Tahoma"/>
            <family val="2"/>
          </rPr>
          <t xml:space="preserve">
min(b14:b15)
Shows the minimum number of shirts sold over the demand.</t>
        </r>
      </text>
    </comment>
    <comment ref="C17" authorId="0" shapeId="0" xr:uid="{E707262A-0A62-4365-A78F-37E8E6B64C61}">
      <text>
        <r>
          <rPr>
            <b/>
            <sz val="9"/>
            <color indexed="81"/>
            <rFont val="Tahoma"/>
            <family val="2"/>
          </rPr>
          <t>abegail calawagan:</t>
        </r>
        <r>
          <rPr>
            <sz val="9"/>
            <color indexed="81"/>
            <rFont val="Tahoma"/>
            <family val="2"/>
          </rPr>
          <t xml:space="preserve">
max(b14-b15,0)
When the demand is greater than the number of ordered shirt there will be no more shirt to sell at reduced price.</t>
        </r>
      </text>
    </comment>
    <comment ref="C19" authorId="0" shapeId="0" xr:uid="{4F58903D-0484-4AC6-9F9F-67564956D469}">
      <text>
        <r>
          <rPr>
            <b/>
            <sz val="9"/>
            <color indexed="81"/>
            <rFont val="Tahoma"/>
            <family val="2"/>
          </rPr>
          <t>abegail calawagan:</t>
        </r>
        <r>
          <rPr>
            <sz val="9"/>
            <color indexed="81"/>
            <rFont val="Tahoma"/>
            <family val="2"/>
          </rPr>
          <t xml:space="preserve">
total costs :
Fixed cost + (Variable costs per shirt * Number of Shirts Ordered)</t>
        </r>
      </text>
    </comment>
    <comment ref="C20" authorId="0" shapeId="0" xr:uid="{710FEF73-B4EA-437C-9D9B-FF528B5852E2}">
      <text>
        <r>
          <rPr>
            <b/>
            <sz val="9"/>
            <color indexed="81"/>
            <rFont val="Tahoma"/>
            <family val="2"/>
          </rPr>
          <t>abegail calawagan:</t>
        </r>
        <r>
          <rPr>
            <sz val="9"/>
            <color indexed="81"/>
            <rFont val="Tahoma"/>
            <family val="2"/>
          </rPr>
          <t xml:space="preserve">
Total rev:
(Full Price * Number of shirts sold) + (Reduced Price * Number of shirts sold(if any was left))</t>
        </r>
      </text>
    </comment>
    <comment ref="C21" authorId="0" shapeId="0" xr:uid="{89DAD397-CF25-424A-A7EC-B7C3BB8BA320}">
      <text>
        <r>
          <rPr>
            <b/>
            <sz val="9"/>
            <color indexed="81"/>
            <rFont val="Tahoma"/>
            <family val="2"/>
          </rPr>
          <t>abegail calawagan:</t>
        </r>
        <r>
          <rPr>
            <sz val="9"/>
            <color indexed="81"/>
            <rFont val="Tahoma"/>
            <family val="2"/>
          </rPr>
          <t xml:space="preserve">
Total rev -  Total Costs</t>
        </r>
      </text>
    </comment>
  </commentList>
</comments>
</file>

<file path=xl/sharedStrings.xml><?xml version="1.0" encoding="utf-8"?>
<sst xmlns="http://schemas.openxmlformats.org/spreadsheetml/2006/main" count="46" uniqueCount="43">
  <si>
    <t>NCAA T-shirt Vendor</t>
  </si>
  <si>
    <t>Givens:</t>
  </si>
  <si>
    <t>Costs:</t>
  </si>
  <si>
    <t>Fixed:</t>
  </si>
  <si>
    <t>Number of Shirts Ordered:</t>
  </si>
  <si>
    <t>Revenue:</t>
  </si>
  <si>
    <t>Total Costs:</t>
  </si>
  <si>
    <t>Total Revenue:</t>
  </si>
  <si>
    <t>Total Profit:</t>
  </si>
  <si>
    <t>Demand:</t>
  </si>
  <si>
    <t>Number of Shirt Sold(Reduced):</t>
  </si>
  <si>
    <t>Number of Shirt Sold(FP):</t>
  </si>
  <si>
    <t>Variable per Shirt:</t>
  </si>
  <si>
    <t>Full Price per Shirt:</t>
  </si>
  <si>
    <t>Reduced Price per Shirt:</t>
  </si>
  <si>
    <t>&lt;-- Total Revenue - Total Costs</t>
  </si>
  <si>
    <t>&lt;-- Fixed Cost + Variable Costs * No. of Shirt Ordered</t>
  </si>
  <si>
    <r>
      <rPr>
        <b/>
        <i/>
        <sz val="11"/>
        <color theme="4" tint="-0.249977111117893"/>
        <rFont val="Calibri"/>
        <family val="2"/>
        <scheme val="minor"/>
      </rPr>
      <t>&lt;--</t>
    </r>
    <r>
      <rPr>
        <i/>
        <sz val="11"/>
        <color theme="4" tint="-0.249977111117893"/>
        <rFont val="Calibri"/>
        <family val="2"/>
        <scheme val="minor"/>
      </rPr>
      <t xml:space="preserve"> Maximum number between the no. of shirts ordered minus the demand, if the answer is negative then the maximum number will always be 0</t>
    </r>
  </si>
  <si>
    <t>&lt;-- Full Price * No.of Shirts Sold(FP) + Reduced Price * No.of Shirts Sold(Reduced)</t>
  </si>
  <si>
    <t>Total Oak Cost</t>
  </si>
  <si>
    <t>Total Cherry Cost</t>
  </si>
  <si>
    <t>Labor</t>
  </si>
  <si>
    <t>Oak</t>
  </si>
  <si>
    <t>Cherry</t>
  </si>
  <si>
    <t>Year</t>
  </si>
  <si>
    <t>Total Cost:</t>
  </si>
  <si>
    <t>Labor Cost:</t>
  </si>
  <si>
    <t>Labor Hours:</t>
  </si>
  <si>
    <t>Labor Rate:</t>
  </si>
  <si>
    <t>Materials Cost:</t>
  </si>
  <si>
    <t>Board Foot:</t>
  </si>
  <si>
    <t>Unit Cost:</t>
  </si>
  <si>
    <t>Woodworks Bookshelf Co.</t>
  </si>
  <si>
    <r>
      <rPr>
        <b/>
        <i/>
        <sz val="11"/>
        <color theme="4" tint="-0.249977111117893"/>
        <rFont val="Calibri"/>
        <family val="2"/>
        <scheme val="minor"/>
      </rPr>
      <t>&lt;--</t>
    </r>
    <r>
      <rPr>
        <i/>
        <sz val="11"/>
        <color theme="4" tint="-0.249977111117893"/>
        <rFont val="Calibri"/>
        <family val="2"/>
        <scheme val="minor"/>
      </rPr>
      <t xml:space="preserve"> Lowest number between the no. of shirts ordered and the demand</t>
    </r>
  </si>
  <si>
    <t>&lt;--Unit Cost multiplied by Board Foot</t>
  </si>
  <si>
    <t>&lt;--Labor Rate multiplied by Labor Hours</t>
  </si>
  <si>
    <t>&lt;-- Material Costs plus Labor Costs</t>
  </si>
  <si>
    <t>Anticipated Costs Increase</t>
  </si>
  <si>
    <t>&lt;--Cherry Material Costs plus Labor Costs</t>
  </si>
  <si>
    <t>&lt;--Oak Material Costs plus Labor Costs</t>
  </si>
  <si>
    <t>&lt;--Current  Cherry Material Costs multiplied by 1 plus Cost Increase</t>
  </si>
  <si>
    <t>&lt;--Current Oak Material Costs multiplied by 1 plus Cost Increase</t>
  </si>
  <si>
    <t>&lt;--Current Labor Costs multiplied by 1 plus Cost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</si>
</sst>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_(&quot;$&quot;* #,##0_);_(&quot;$&quot;* \(#,##0\);_(&quot;$&quot;* &quot;-&quot;??_);_(@_)"/>
    <numFmt numFmtId="165" formatCode="_([$$-409]* #,##0_);_([$$-409]* \(#,##0\);_([$$-409]* &quot;-&quot;??_);_(@_)"/>
    <numFmt numFmtId="166" formatCode="&quot;$&quot;#,##0.00"/>
    <numFmt numFmtId="167" formatCode="_([$$-409]* #,##0.00_);_([$$-409]* \(#,##0.00\);_([$$-409]* &quot;-&quot;??_);_(@_)"/>
  </numFmts>
  <fonts count="1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9"/>
      <color indexed="81"/>
      <name val="Tahoma"/>
      <family val="2"/>
    </font>
    <font>
      <b/>
      <sz val="9"/>
      <color indexed="81"/>
      <name val="Tahoma"/>
      <family val="2"/>
    </font>
    <font>
      <i/>
      <sz val="11"/>
      <color theme="4" tint="-0.249977111117893"/>
      <name val="Calibri"/>
      <family val="2"/>
      <scheme val="minor"/>
    </font>
    <font>
      <b/>
      <i/>
      <sz val="11"/>
      <color theme="4" tint="-0.249977111117893"/>
      <name val="Calibri"/>
      <family val="2"/>
      <scheme val="minor"/>
    </font>
    <font>
      <sz val="11"/>
      <color rgb="FF1F1F1F"/>
      <name val="Var(--cds-font-family-source-sa"/>
    </font>
    <font>
      <sz val="11"/>
      <color rgb="FF1F1F1F"/>
      <name val="Calibri"/>
      <family val="2"/>
      <scheme val="minor"/>
    </font>
    <font>
      <sz val="11"/>
      <color theme="1" tint="0.49998474074526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8" tint="0.39997558519241921"/>
        <bgColor indexed="64"/>
      </patternFill>
    </fill>
  </fills>
  <borders count="21">
    <border>
      <left/>
      <right/>
      <top/>
      <bottom/>
      <diagonal/>
    </border>
    <border>
      <left/>
      <right/>
      <top/>
      <bottom style="thick">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ck">
        <color theme="4"/>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61">
    <xf numFmtId="0" fontId="0" fillId="0" borderId="0" xfId="0"/>
    <xf numFmtId="165" fontId="0" fillId="0" borderId="0" xfId="0" applyNumberFormat="1"/>
    <xf numFmtId="0" fontId="0" fillId="0" borderId="2" xfId="0" applyBorder="1" applyAlignment="1">
      <alignment horizontal="left" indent="1"/>
    </xf>
    <xf numFmtId="0" fontId="0" fillId="0" borderId="6" xfId="0" applyBorder="1"/>
    <xf numFmtId="0" fontId="0" fillId="0" borderId="7" xfId="0" applyBorder="1"/>
    <xf numFmtId="0" fontId="3" fillId="0" borderId="6" xfId="0" applyFont="1" applyBorder="1"/>
    <xf numFmtId="0" fontId="0" fillId="0" borderId="6" xfId="0" applyBorder="1" applyAlignment="1">
      <alignment horizontal="left" indent="1"/>
    </xf>
    <xf numFmtId="165" fontId="0" fillId="0" borderId="7" xfId="1" applyNumberFormat="1" applyFont="1" applyBorder="1" applyAlignment="1">
      <alignment horizontal="left" indent="1"/>
    </xf>
    <xf numFmtId="0" fontId="3" fillId="0" borderId="6" xfId="0" applyFont="1" applyBorder="1" applyAlignment="1">
      <alignment horizontal="right"/>
    </xf>
    <xf numFmtId="164" fontId="0" fillId="0" borderId="7" xfId="1" applyNumberFormat="1" applyFont="1" applyBorder="1" applyAlignment="1">
      <alignment horizontal="left" indent="1"/>
    </xf>
    <xf numFmtId="0" fontId="3" fillId="0" borderId="8" xfId="0" applyFont="1" applyBorder="1" applyAlignment="1">
      <alignment horizontal="right"/>
    </xf>
    <xf numFmtId="164" fontId="0" fillId="0" borderId="9" xfId="1" applyNumberFormat="1" applyFont="1" applyBorder="1" applyAlignment="1">
      <alignment horizontal="left" indent="1"/>
    </xf>
    <xf numFmtId="0" fontId="0" fillId="2" borderId="7" xfId="0" applyFill="1" applyBorder="1"/>
    <xf numFmtId="0" fontId="0" fillId="2" borderId="3" xfId="0" applyFill="1" applyBorder="1"/>
    <xf numFmtId="0" fontId="0" fillId="3" borderId="0" xfId="0" applyFill="1"/>
    <xf numFmtId="0" fontId="6" fillId="0" borderId="0" xfId="0" applyFont="1"/>
    <xf numFmtId="0" fontId="8" fillId="0" borderId="0" xfId="0" applyFont="1" applyAlignment="1">
      <alignment horizontal="left" vertical="center"/>
    </xf>
    <xf numFmtId="0" fontId="3" fillId="0" borderId="18" xfId="0" applyFont="1" applyBorder="1"/>
    <xf numFmtId="10" fontId="8" fillId="0" borderId="0" xfId="0" applyNumberFormat="1" applyFont="1" applyAlignment="1">
      <alignment horizontal="left" vertical="center"/>
    </xf>
    <xf numFmtId="166" fontId="3" fillId="0" borderId="3" xfId="0" applyNumberFormat="1" applyFont="1" applyBorder="1" applyAlignment="1">
      <alignment horizontal="center" vertical="center"/>
    </xf>
    <xf numFmtId="166" fontId="3" fillId="0" borderId="19" xfId="0" applyNumberFormat="1" applyFont="1" applyBorder="1" applyAlignment="1">
      <alignment horizontal="center" vertical="center"/>
    </xf>
    <xf numFmtId="0" fontId="3" fillId="0" borderId="19" xfId="0" applyFont="1" applyBorder="1" applyAlignment="1">
      <alignment horizontal="left"/>
    </xf>
    <xf numFmtId="166" fontId="3" fillId="0" borderId="13" xfId="0" applyNumberFormat="1" applyFont="1" applyBorder="1" applyAlignment="1">
      <alignment horizontal="center" vertical="center"/>
    </xf>
    <xf numFmtId="166" fontId="3" fillId="0" borderId="14" xfId="0" applyNumberFormat="1" applyFont="1" applyBorder="1" applyAlignment="1">
      <alignment horizontal="center" vertical="center"/>
    </xf>
    <xf numFmtId="0" fontId="3" fillId="0" borderId="15" xfId="0" applyFon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right"/>
    </xf>
    <xf numFmtId="166" fontId="0" fillId="0" borderId="13" xfId="1" applyNumberFormat="1" applyFont="1" applyBorder="1" applyAlignment="1">
      <alignment horizontal="center" vertical="center"/>
    </xf>
    <xf numFmtId="166" fontId="0" fillId="0" borderId="14" xfId="1" applyNumberFormat="1" applyFont="1" applyBorder="1" applyAlignment="1">
      <alignment horizontal="center" vertical="center"/>
    </xf>
    <xf numFmtId="0" fontId="3" fillId="0" borderId="15" xfId="0" applyFont="1" applyBorder="1" applyAlignment="1">
      <alignment horizontal="right"/>
    </xf>
    <xf numFmtId="0" fontId="3" fillId="0" borderId="16" xfId="0" applyFont="1" applyBorder="1" applyAlignment="1">
      <alignment horizontal="center"/>
    </xf>
    <xf numFmtId="0" fontId="3" fillId="0" borderId="17" xfId="0" applyFont="1"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3" fillId="0" borderId="18" xfId="0" applyFont="1" applyBorder="1" applyAlignment="1">
      <alignment horizontal="center"/>
    </xf>
    <xf numFmtId="166" fontId="3" fillId="0" borderId="17" xfId="0" applyNumberFormat="1" applyFont="1" applyBorder="1" applyAlignment="1">
      <alignment horizontal="center"/>
    </xf>
    <xf numFmtId="166" fontId="3" fillId="0" borderId="16" xfId="0" applyNumberFormat="1" applyFont="1" applyBorder="1" applyAlignment="1">
      <alignment horizontal="center"/>
    </xf>
    <xf numFmtId="166" fontId="0" fillId="0" borderId="14" xfId="0" applyNumberFormat="1" applyBorder="1" applyAlignment="1">
      <alignment horizontal="center"/>
    </xf>
    <xf numFmtId="166" fontId="0" fillId="0" borderId="13" xfId="0" applyNumberFormat="1" applyBorder="1" applyAlignment="1">
      <alignment horizontal="center"/>
    </xf>
    <xf numFmtId="166" fontId="0" fillId="0" borderId="11" xfId="0" applyNumberFormat="1" applyBorder="1" applyAlignment="1">
      <alignment horizontal="center"/>
    </xf>
    <xf numFmtId="166" fontId="0" fillId="0" borderId="10" xfId="0" applyNumberFormat="1" applyBorder="1" applyAlignment="1">
      <alignment horizontal="center"/>
    </xf>
    <xf numFmtId="0" fontId="3" fillId="4" borderId="0" xfId="0" applyFont="1" applyFill="1" applyAlignment="1">
      <alignment horizontal="center" wrapText="1"/>
    </xf>
    <xf numFmtId="10" fontId="0" fillId="4" borderId="0" xfId="0" applyNumberFormat="1" applyFill="1" applyAlignment="1">
      <alignment horizontal="center" vertical="center" wrapText="1"/>
    </xf>
    <xf numFmtId="10" fontId="0" fillId="4" borderId="0" xfId="0" applyNumberFormat="1" applyFill="1" applyAlignment="1">
      <alignment horizontal="center" vertical="center"/>
    </xf>
    <xf numFmtId="167" fontId="10" fillId="3" borderId="0" xfId="0" applyNumberFormat="1" applyFont="1" applyFill="1" applyAlignment="1">
      <alignment horizontal="center" vertical="center"/>
    </xf>
    <xf numFmtId="0" fontId="10" fillId="3" borderId="0" xfId="0" applyFont="1" applyFill="1"/>
    <xf numFmtId="0" fontId="10" fillId="3" borderId="0" xfId="0" applyFont="1" applyFill="1" applyAlignment="1">
      <alignment horizontal="center"/>
    </xf>
    <xf numFmtId="0" fontId="10" fillId="0" borderId="0" xfId="0" applyFont="1"/>
    <xf numFmtId="0" fontId="2" fillId="0" borderId="4" xfId="2" applyBorder="1" applyAlignment="1">
      <alignment horizontal="center"/>
    </xf>
    <xf numFmtId="0" fontId="2" fillId="0" borderId="5" xfId="2" applyBorder="1" applyAlignment="1">
      <alignment horizontal="center"/>
    </xf>
    <xf numFmtId="0" fontId="6" fillId="0" borderId="0" xfId="0" applyFont="1" applyAlignment="1">
      <alignment horizontal="left" wrapText="1"/>
    </xf>
    <xf numFmtId="0" fontId="6" fillId="0" borderId="0" xfId="0" applyFont="1" applyAlignment="1">
      <alignment horizontal="left"/>
    </xf>
    <xf numFmtId="0" fontId="2" fillId="0" borderId="20" xfId="2" applyBorder="1" applyAlignment="1">
      <alignment horizontal="center"/>
    </xf>
    <xf numFmtId="0" fontId="10" fillId="3" borderId="0" xfId="0" applyFont="1" applyFill="1" applyAlignment="1">
      <alignment horizontal="left"/>
    </xf>
    <xf numFmtId="0" fontId="9" fillId="0" borderId="0" xfId="0" applyFont="1" applyBorder="1" applyAlignment="1">
      <alignment horizontal="left" vertical="center"/>
    </xf>
    <xf numFmtId="0" fontId="3" fillId="0" borderId="0" xfId="0" applyFont="1" applyBorder="1" applyAlignment="1">
      <alignment horizontal="center"/>
    </xf>
    <xf numFmtId="0" fontId="0" fillId="0" borderId="0" xfId="0" applyBorder="1" applyAlignment="1">
      <alignment horizontal="center"/>
    </xf>
    <xf numFmtId="8" fontId="9" fillId="0" borderId="0" xfId="0" applyNumberFormat="1" applyFont="1" applyBorder="1" applyAlignment="1">
      <alignment horizontal="center" vertical="center"/>
    </xf>
    <xf numFmtId="0" fontId="9" fillId="0" borderId="0" xfId="0" applyFont="1" applyBorder="1" applyAlignment="1">
      <alignment horizontal="left" vertical="center" wrapText="1"/>
    </xf>
    <xf numFmtId="10" fontId="9" fillId="0" borderId="0" xfId="0" applyNumberFormat="1" applyFont="1" applyBorder="1" applyAlignment="1">
      <alignment horizontal="center" vertical="center"/>
    </xf>
  </cellXfs>
  <cellStyles count="3">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Woodwork Bookshelf Co. Cost Projection</a:t>
            </a:r>
          </a:p>
        </c:rich>
      </c:tx>
      <c:layout>
        <c:manualLayout>
          <c:xMode val="edge"/>
          <c:yMode val="edge"/>
          <c:x val="9.6312565636597791E-2"/>
          <c:y val="2.68156424581005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941883396138549"/>
          <c:y val="0.21939664804469275"/>
          <c:w val="0.80505913827760067"/>
          <c:h val="0.53354893766770772"/>
        </c:manualLayout>
      </c:layout>
      <c:lineChart>
        <c:grouping val="standard"/>
        <c:varyColors val="0"/>
        <c:ser>
          <c:idx val="3"/>
          <c:order val="0"/>
          <c:tx>
            <c:strRef>
              <c:f>'Woodworks Bookshelf Co.'!$E$19</c:f>
              <c:strCache>
                <c:ptCount val="1"/>
                <c:pt idx="0">
                  <c:v>Total Cherry Cost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'Woodworks Bookshelf Co.'!$A$20:$A$25</c:f>
              <c:numCache>
                <c:formatCode>General</c:formatCode>
                <c:ptCount val="6"/>
                <c:pt idx="0">
                  <c:v>0</c:v>
                </c:pt>
                <c:pt idx="1">
                  <c:v>1</c:v>
                </c:pt>
                <c:pt idx="2">
                  <c:v>2</c:v>
                </c:pt>
                <c:pt idx="3">
                  <c:v>3</c:v>
                </c:pt>
                <c:pt idx="4">
                  <c:v>4</c:v>
                </c:pt>
                <c:pt idx="5">
                  <c:v>5</c:v>
                </c:pt>
              </c:numCache>
            </c:numRef>
          </c:cat>
          <c:val>
            <c:numRef>
              <c:f>'Woodworks Bookshelf Co.'!$E$20:$E$25</c:f>
              <c:numCache>
                <c:formatCode>"$"#,##0.00</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0-09D4-4CBD-AB62-B51B52E84339}"/>
            </c:ext>
          </c:extLst>
        </c:ser>
        <c:ser>
          <c:idx val="4"/>
          <c:order val="1"/>
          <c:tx>
            <c:strRef>
              <c:f>'Woodworks Bookshelf Co.'!$F$19</c:f>
              <c:strCache>
                <c:ptCount val="1"/>
                <c:pt idx="0">
                  <c:v>Total Oak Cost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'Woodworks Bookshelf Co.'!$A$20:$A$25</c:f>
              <c:numCache>
                <c:formatCode>General</c:formatCode>
                <c:ptCount val="6"/>
                <c:pt idx="0">
                  <c:v>0</c:v>
                </c:pt>
                <c:pt idx="1">
                  <c:v>1</c:v>
                </c:pt>
                <c:pt idx="2">
                  <c:v>2</c:v>
                </c:pt>
                <c:pt idx="3">
                  <c:v>3</c:v>
                </c:pt>
                <c:pt idx="4">
                  <c:v>4</c:v>
                </c:pt>
                <c:pt idx="5">
                  <c:v>5</c:v>
                </c:pt>
              </c:numCache>
            </c:numRef>
          </c:cat>
          <c:val>
            <c:numRef>
              <c:f>'Woodworks Bookshelf Co.'!$F$20:$F$25</c:f>
              <c:numCache>
                <c:formatCode>"$"#,##0.00</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1-09D4-4CBD-AB62-B51B52E84339}"/>
            </c:ext>
          </c:extLst>
        </c:ser>
        <c:dLbls>
          <c:dLblPos val="t"/>
          <c:showLegendKey val="0"/>
          <c:showVal val="1"/>
          <c:showCatName val="0"/>
          <c:showSerName val="0"/>
          <c:showPercent val="0"/>
          <c:showBubbleSize val="0"/>
        </c:dLbls>
        <c:smooth val="0"/>
        <c:axId val="1776421648"/>
        <c:axId val="1769772336"/>
      </c:lineChart>
      <c:catAx>
        <c:axId val="177642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772336"/>
        <c:crosses val="autoZero"/>
        <c:auto val="1"/>
        <c:lblAlgn val="ctr"/>
        <c:lblOffset val="100"/>
        <c:noMultiLvlLbl val="0"/>
      </c:catAx>
      <c:valAx>
        <c:axId val="1769772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Costs in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642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101600</xdr:rowOff>
    </xdr:from>
    <xdr:to>
      <xdr:col>16</xdr:col>
      <xdr:colOff>146050</xdr:colOff>
      <xdr:row>11</xdr:row>
      <xdr:rowOff>101600</xdr:rowOff>
    </xdr:to>
    <xdr:sp macro="" textlink="">
      <xdr:nvSpPr>
        <xdr:cNvPr id="2" name="TextBox 1">
          <a:extLst>
            <a:ext uri="{FF2B5EF4-FFF2-40B4-BE49-F238E27FC236}">
              <a16:creationId xmlns:a16="http://schemas.microsoft.com/office/drawing/2014/main" id="{67F220BE-A31A-5F11-97F4-7FD98CF170A8}"/>
            </a:ext>
          </a:extLst>
        </xdr:cNvPr>
        <xdr:cNvSpPr txBox="1"/>
      </xdr:nvSpPr>
      <xdr:spPr>
        <a:xfrm>
          <a:off x="4146550" y="101600"/>
          <a:ext cx="7315200" cy="2101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ysClr val="windowText" lastClr="000000"/>
              </a:solidFill>
              <a:effectLst/>
              <a:latin typeface="Calibri bold" panose="020F0702030404030204" pitchFamily="34" charset="0"/>
              <a:ea typeface="Calibri bold" panose="020F0702030404030204" pitchFamily="34" charset="0"/>
              <a:cs typeface="Calibri bold" panose="020F0702030404030204" pitchFamily="34" charset="0"/>
            </a:rPr>
            <a:t>Scenario </a:t>
          </a:r>
        </a:p>
        <a:p>
          <a:pPr algn="l"/>
          <a:endParaRPr lang="en-US" b="1" i="0">
            <a:solidFill>
              <a:sysClr val="windowText" lastClr="000000"/>
            </a:solidFill>
            <a:effectLst/>
            <a:latin typeface="var(--cds-font-family-source-sans-pro)"/>
          </a:endParaRPr>
        </a:p>
        <a:p>
          <a:pPr algn="l"/>
          <a:r>
            <a:rPr lang="en-US" sz="1200" b="0" i="0">
              <a:solidFill>
                <a:sysClr val="windowText" lastClr="000000"/>
              </a:solidFill>
              <a:effectLst/>
              <a:latin typeface="+mn-lt"/>
            </a:rPr>
            <a:t>Randy is a t-shirt vendor who plans to order t-shirts with the names of the NCAA final four teams from a manufacturer and then sell them to fans.  The fixed cost of any order is $750, the variable cost per T-shirt to Randy is $8, and Randy’s selling price is $18.  However, this price will be charged only until a week after the tournament. After that time, Randy figures that the interest in the t-shirts will be low, so he plans to sell all remaining t-shirts, if any, at $6 each.  His best guess is that the demand for the t-shirts during the full price period will be 1500.  He is thinking about ordering 1450 t-shirts, but he wants to build a spreadsheet model that will let him experiment with the uncertain demand and his order quantity.  How should he proceed?</a:t>
          </a:r>
        </a:p>
        <a:p>
          <a:pPr algn="l"/>
          <a:r>
            <a:rPr lang="en-US" sz="1200" b="0" i="0">
              <a:solidFill>
                <a:sysClr val="windowText" lastClr="000000"/>
              </a:solidFill>
              <a:effectLst/>
              <a:latin typeface="+mn-lt"/>
            </a:rPr>
            <a:t>Build a spreadsheet to model the scenario. </a:t>
          </a:r>
        </a:p>
        <a:p>
          <a:endParaRPr lang="en-US" sz="1100">
            <a:solidFill>
              <a:sysClr val="windowText" lastClr="000000"/>
            </a:solidFill>
          </a:endParaRPr>
        </a:p>
      </xdr:txBody>
    </xdr:sp>
    <xdr:clientData/>
  </xdr:twoCellAnchor>
  <xdr:twoCellAnchor>
    <xdr:from>
      <xdr:col>0</xdr:col>
      <xdr:colOff>31750</xdr:colOff>
      <xdr:row>24</xdr:row>
      <xdr:rowOff>42863</xdr:rowOff>
    </xdr:from>
    <xdr:to>
      <xdr:col>6</xdr:col>
      <xdr:colOff>60325</xdr:colOff>
      <xdr:row>47</xdr:row>
      <xdr:rowOff>106363</xdr:rowOff>
    </xdr:to>
    <xdr:sp macro="" textlink="">
      <xdr:nvSpPr>
        <xdr:cNvPr id="3" name="TextBox 2">
          <a:extLst>
            <a:ext uri="{FF2B5EF4-FFF2-40B4-BE49-F238E27FC236}">
              <a16:creationId xmlns:a16="http://schemas.microsoft.com/office/drawing/2014/main" id="{866CC8D5-5F25-3EF8-650C-30FDCF0FED5A}"/>
            </a:ext>
          </a:extLst>
        </xdr:cNvPr>
        <xdr:cNvSpPr txBox="1"/>
      </xdr:nvSpPr>
      <xdr:spPr>
        <a:xfrm>
          <a:off x="31750" y="4527551"/>
          <a:ext cx="5259388" cy="4262437"/>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auto"/>
          <a:endParaRPr lang="en-US" sz="1200" b="0" i="0">
            <a:solidFill>
              <a:schemeClr val="dk1"/>
            </a:solidFill>
            <a:effectLst/>
            <a:latin typeface="+mn-lt"/>
            <a:ea typeface="+mn-ea"/>
            <a:cs typeface="+mn-cs"/>
          </a:endParaRP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When faced with a problem, it's important to identify the given information and what needs to be figured out. To calculate costs, it's important to differentiate between fixed and variable costs and use appropriate formulas for solving the problem.</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To find the lowest number between cells B14 and B15, I use the "min" function. Then, to ensure a non-negative answer, I use the formula "max(B14-B15,0)" which subtracts B15 from B14 and then finds the maximum number between 0 and the result.</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To calculate the total costs, add the fixed cost in cell B6 to the variable cost in cell B7 multiplied by the number of ordered shirts in cell B14. To calculate the total revenue, multiply the full price in cell B10 by the number of shirts sold at full price in cell B16 and add it to the reduced price in cell B11 multiplied by the number of shirts sold at reduced price in cell B17.</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Finally, to calculate the total profit, subtract the total cost (in cell B19) from the total revenue (in cell B20). This is the amount of money made minus the total amount spent.</a:t>
          </a:r>
        </a:p>
        <a:p>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567416</xdr:colOff>
      <xdr:row>12</xdr:row>
      <xdr:rowOff>92982</xdr:rowOff>
    </xdr:from>
    <xdr:to>
      <xdr:col>19</xdr:col>
      <xdr:colOff>77105</xdr:colOff>
      <xdr:row>26</xdr:row>
      <xdr:rowOff>159657</xdr:rowOff>
    </xdr:to>
    <xdr:graphicFrame macro="">
      <xdr:nvGraphicFramePr>
        <xdr:cNvPr id="2" name="Chart 1">
          <a:extLst>
            <a:ext uri="{FF2B5EF4-FFF2-40B4-BE49-F238E27FC236}">
              <a16:creationId xmlns:a16="http://schemas.microsoft.com/office/drawing/2014/main" id="{8F3E0618-76B3-4021-B2F8-B179682D7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463550</xdr:colOff>
      <xdr:row>16</xdr:row>
      <xdr:rowOff>273050</xdr:rowOff>
    </xdr:from>
    <xdr:to>
      <xdr:col>6</xdr:col>
      <xdr:colOff>355600</xdr:colOff>
      <xdr:row>18</xdr:row>
      <xdr:rowOff>146050</xdr:rowOff>
    </xdr:to>
    <xdr:grpSp>
      <xdr:nvGrpSpPr>
        <xdr:cNvPr id="10" name="Group 9">
          <a:extLst>
            <a:ext uri="{FF2B5EF4-FFF2-40B4-BE49-F238E27FC236}">
              <a16:creationId xmlns:a16="http://schemas.microsoft.com/office/drawing/2014/main" id="{A32B4F0C-7819-1393-9425-34CFA4621858}"/>
            </a:ext>
          </a:extLst>
        </xdr:cNvPr>
        <xdr:cNvGrpSpPr/>
      </xdr:nvGrpSpPr>
      <xdr:grpSpPr>
        <a:xfrm>
          <a:off x="3756479" y="3284764"/>
          <a:ext cx="1851478" cy="435429"/>
          <a:chOff x="3492500" y="3498850"/>
          <a:chExt cx="1854200" cy="431800"/>
        </a:xfrm>
      </xdr:grpSpPr>
      <xdr:cxnSp macro="">
        <xdr:nvCxnSpPr>
          <xdr:cNvPr id="5" name="Straight Connector 4">
            <a:extLst>
              <a:ext uri="{FF2B5EF4-FFF2-40B4-BE49-F238E27FC236}">
                <a16:creationId xmlns:a16="http://schemas.microsoft.com/office/drawing/2014/main" id="{0E0B83D1-EDE7-0FB8-E6C3-5F36B48FF5AE}"/>
              </a:ext>
            </a:extLst>
          </xdr:cNvPr>
          <xdr:cNvCxnSpPr/>
        </xdr:nvCxnSpPr>
        <xdr:spPr>
          <a:xfrm flipV="1">
            <a:off x="3492500" y="3498850"/>
            <a:ext cx="6350" cy="2222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5373627B-A2C2-3CC9-276C-A31D024C1927}"/>
              </a:ext>
            </a:extLst>
          </xdr:cNvPr>
          <xdr:cNvCxnSpPr/>
        </xdr:nvCxnSpPr>
        <xdr:spPr>
          <a:xfrm>
            <a:off x="3498850" y="3498850"/>
            <a:ext cx="1835150" cy="317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2A9124F0-CA9C-B373-5EB4-EC1C8C834D82}"/>
              </a:ext>
            </a:extLst>
          </xdr:cNvPr>
          <xdr:cNvCxnSpPr/>
        </xdr:nvCxnSpPr>
        <xdr:spPr>
          <a:xfrm>
            <a:off x="5334000" y="3530600"/>
            <a:ext cx="12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768350</xdr:colOff>
      <xdr:row>20</xdr:row>
      <xdr:rowOff>95250</xdr:rowOff>
    </xdr:from>
    <xdr:to>
      <xdr:col>6</xdr:col>
      <xdr:colOff>577850</xdr:colOff>
      <xdr:row>20</xdr:row>
      <xdr:rowOff>95250</xdr:rowOff>
    </xdr:to>
    <xdr:cxnSp macro="">
      <xdr:nvCxnSpPr>
        <xdr:cNvPr id="16" name="Straight Arrow Connector 15">
          <a:extLst>
            <a:ext uri="{FF2B5EF4-FFF2-40B4-BE49-F238E27FC236}">
              <a16:creationId xmlns:a16="http://schemas.microsoft.com/office/drawing/2014/main" id="{2F16A29B-9463-0C05-6CAC-73188EFFF119}"/>
            </a:ext>
          </a:extLst>
        </xdr:cNvPr>
        <xdr:cNvCxnSpPr/>
      </xdr:nvCxnSpPr>
      <xdr:spPr>
        <a:xfrm>
          <a:off x="4857750" y="4248150"/>
          <a:ext cx="711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152400</xdr:colOff>
      <xdr:row>34</xdr:row>
      <xdr:rowOff>76200</xdr:rowOff>
    </xdr:from>
    <xdr:to>
      <xdr:col>8</xdr:col>
      <xdr:colOff>406400</xdr:colOff>
      <xdr:row>59</xdr:row>
      <xdr:rowOff>57150</xdr:rowOff>
    </xdr:to>
    <xdr:sp macro="" textlink="">
      <xdr:nvSpPr>
        <xdr:cNvPr id="6" name="TextBox 5">
          <a:extLst>
            <a:ext uri="{FF2B5EF4-FFF2-40B4-BE49-F238E27FC236}">
              <a16:creationId xmlns:a16="http://schemas.microsoft.com/office/drawing/2014/main" id="{6E6C32FD-1451-86B0-8F48-DFF6AD720C5F}"/>
            </a:ext>
          </a:extLst>
        </xdr:cNvPr>
        <xdr:cNvSpPr txBox="1"/>
      </xdr:nvSpPr>
      <xdr:spPr>
        <a:xfrm>
          <a:off x="152400" y="6813550"/>
          <a:ext cx="6724650" cy="458470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 solve the problem at hand, I created a table that would enable me to input the given data easily. I added two columns, one for Cherry and one for Oak, and I inserted several rows for unit costs, board foot, labor rate, and labor hours for cell referencing.</a:t>
          </a:r>
        </a:p>
        <a:p>
          <a:endParaRPr lang="en-US" sz="1200"/>
        </a:p>
        <a:p>
          <a:r>
            <a:rPr lang="en-US" sz="1200"/>
            <a:t>To calculate the total material cost for Cherry, I multiplied the unit cost in cell B4 by the board foot in cell B6. For Oak, I multiplied the unit cost in cell C4 by the board foot in cell C5.</a:t>
          </a:r>
        </a:p>
        <a:p>
          <a:endParaRPr lang="en-US" sz="1200"/>
        </a:p>
        <a:p>
          <a:r>
            <a:rPr lang="en-US" sz="1200"/>
            <a:t>To calculate the total labor cost for Cherry, I multiplied the labor rate in cell B8 by the labor hour in cell B9. For Oak, I multiplied the labor rate in cell C8 by the labor hour in cell C9. </a:t>
          </a:r>
        </a:p>
        <a:p>
          <a:endParaRPr lang="en-US" sz="1200"/>
        </a:p>
        <a:p>
          <a:r>
            <a:rPr lang="en-US" sz="1200"/>
            <a:t>To calculate the total cost for Cherry and Oak, I added the total material cost and total labor cost together. For Cherry, this was cell B6 plus cell B10, and for Oak, this was cell C6 plus cell C10.</a:t>
          </a:r>
        </a:p>
        <a:p>
          <a:endParaRPr lang="en-US" sz="1200"/>
        </a:p>
        <a:p>
          <a:r>
            <a:rPr lang="en-US" sz="1200"/>
            <a:t>After solving for the current cost of the Cherry and Oak bookshelf, I used this data to calculate the anticipated cost increase for the next five years, together with the given anticipated cost increase rate. To calculate the increase for year 1, I referenced cell B20 (current material cost) multiplied by 1 plus absolute referencing cell B17 (anticipated cost increase rate) for Cherry. For Oak, I multiplied cell C20 (current material cost) by 1 plus absolute referencing cell C17 (anticipated cost increase rate). For labor, I multiplied cell D20 (current labor cost) by 1 plus absolute referencing cell B17 (anticipated cost increase rate). </a:t>
          </a:r>
        </a:p>
        <a:p>
          <a:endParaRPr lang="en-US" sz="1200"/>
        </a:p>
        <a:p>
          <a:r>
            <a:rPr lang="en-US" sz="1200"/>
            <a:t>To easily populate the table, I highlighted the data and dragged it down. Finally, with the totals, we can create a chart to visualize the growth rate for the cost. This will help us to better understand the changes in cost over time. </a:t>
          </a:r>
        </a:p>
      </xdr:txBody>
    </xdr:sp>
    <xdr:clientData/>
  </xdr:twoCellAnchor>
  <xdr:twoCellAnchor editAs="oneCell">
    <xdr:from>
      <xdr:col>6</xdr:col>
      <xdr:colOff>133350</xdr:colOff>
      <xdr:row>0</xdr:row>
      <xdr:rowOff>101600</xdr:rowOff>
    </xdr:from>
    <xdr:to>
      <xdr:col>16</xdr:col>
      <xdr:colOff>184150</xdr:colOff>
      <xdr:row>9</xdr:row>
      <xdr:rowOff>107484</xdr:rowOff>
    </xdr:to>
    <xdr:pic>
      <xdr:nvPicPr>
        <xdr:cNvPr id="11" name="Picture 10">
          <a:extLst>
            <a:ext uri="{FF2B5EF4-FFF2-40B4-BE49-F238E27FC236}">
              <a16:creationId xmlns:a16="http://schemas.microsoft.com/office/drawing/2014/main" id="{10F19239-4E4C-1F24-F4A1-2C4F92C2C54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97"/>
        <a:stretch/>
      </xdr:blipFill>
      <xdr:spPr>
        <a:xfrm>
          <a:off x="5384800" y="101600"/>
          <a:ext cx="7632700" cy="17457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444500</xdr:colOff>
      <xdr:row>17</xdr:row>
      <xdr:rowOff>177800</xdr:rowOff>
    </xdr:to>
    <xdr:sp macro="" textlink="">
      <xdr:nvSpPr>
        <xdr:cNvPr id="2" name="TextBox 1">
          <a:extLst>
            <a:ext uri="{FF2B5EF4-FFF2-40B4-BE49-F238E27FC236}">
              <a16:creationId xmlns:a16="http://schemas.microsoft.com/office/drawing/2014/main" id="{106A77E1-4109-4388-B02E-395E6A841AA9}"/>
            </a:ext>
          </a:extLst>
        </xdr:cNvPr>
        <xdr:cNvSpPr txBox="1"/>
      </xdr:nvSpPr>
      <xdr:spPr>
        <a:xfrm>
          <a:off x="0" y="0"/>
          <a:ext cx="5321300" cy="330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auto"/>
          <a:r>
            <a:rPr lang="en-US">
              <a:effectLst/>
            </a:rPr>
            <a:t>To solve this problem I made a table to easily input the givens. I added columns for Cherry and Oak, I also inserted rows namely unit costs, board foot, labor rate,</a:t>
          </a:r>
        </a:p>
        <a:p>
          <a:pPr fontAlgn="auto"/>
          <a:r>
            <a:rPr lang="en-US">
              <a:effectLst/>
            </a:rPr>
            <a:t>and labor hours for cell referencing.</a:t>
          </a:r>
        </a:p>
        <a:p>
          <a:pPr fontAlgn="auto"/>
          <a:r>
            <a:rPr lang="en-US">
              <a:effectLst/>
            </a:rPr>
            <a:t>To calculate the total material cost for Cherry multiply the unit cost in cell B4 by board foot in cell B6, and cell C4 multiplied by cell C5 for Oak. To calculate the total labor cost for Cherry multiply the labor rate in cell B8 by labor hour in cell B9, and cell C8 multiplied by cell C9 for Oak. Then I sum the subtotals to get the total cost: cell B6 plus cell B10 for Cherry and cell C6 plus cell C10 for Oak.</a:t>
          </a:r>
        </a:p>
        <a:p>
          <a:pPr fontAlgn="auto"/>
          <a:br>
            <a:rPr lang="en-US">
              <a:effectLst/>
            </a:rPr>
          </a:br>
          <a:endParaRPr lang="en-US">
            <a:effectLst/>
          </a:endParaRPr>
        </a:p>
        <a:p>
          <a:pPr fontAlgn="auto"/>
          <a:r>
            <a:rPr lang="en-US">
              <a:effectLst/>
            </a:rPr>
            <a:t>After solving for the current cost of the Cherry and Oak bookshelf. This data was going to be the basis for the anticipated cost increase for five years together with the given anticipated cost increase rate. To calculate the increase for year 1 I reference cell B20(current material cost) multiplied by 1 plus absolute referencing cell B17(anticipated cost increase rate) for cherry, cell C20(current material cost) multiplied by 1 plus absolute referencing cell C17(anticipated cost increase rate) for Oak, and cell D20(current labor cost) multiplied by 1 plus absolute referencing cell B17(anticipated cost increase rate) for labor. Then calculate the total cherry cost (cell B20+D20) and total oak cost( cell C20+D20). To easily populate the table, highlight the data and then drag it down. </a:t>
          </a:r>
        </a:p>
        <a:p>
          <a:pPr fontAlgn="auto"/>
          <a:br>
            <a:rPr lang="en-US">
              <a:effectLst/>
            </a:rPr>
          </a:br>
          <a:endParaRPr lang="en-US">
            <a:effectLst/>
          </a:endParaRPr>
        </a:p>
        <a:p>
          <a:pPr fontAlgn="auto"/>
          <a:r>
            <a:rPr lang="en-US">
              <a:effectLst/>
            </a:rPr>
            <a:t>Then finally, with totals, we can make a chart to visualize the growth rate for the cost.</a:t>
          </a:r>
        </a:p>
        <a:p>
          <a:br>
            <a:rPr lang="en-US">
              <a:effectLst/>
            </a:rPr>
          </a:br>
          <a:endParaRPr lang="en-US" sz="1100"/>
        </a:p>
      </xdr:txBody>
    </xdr:sp>
    <xdr:clientData/>
  </xdr:twoCellAnchor>
  <xdr:twoCellAnchor>
    <xdr:from>
      <xdr:col>9</xdr:col>
      <xdr:colOff>63500</xdr:colOff>
      <xdr:row>0</xdr:row>
      <xdr:rowOff>63500</xdr:rowOff>
    </xdr:from>
    <xdr:to>
      <xdr:col>17</xdr:col>
      <xdr:colOff>304800</xdr:colOff>
      <xdr:row>18</xdr:row>
      <xdr:rowOff>127000</xdr:rowOff>
    </xdr:to>
    <xdr:sp macro="" textlink="">
      <xdr:nvSpPr>
        <xdr:cNvPr id="3" name="TextBox 2">
          <a:extLst>
            <a:ext uri="{FF2B5EF4-FFF2-40B4-BE49-F238E27FC236}">
              <a16:creationId xmlns:a16="http://schemas.microsoft.com/office/drawing/2014/main" id="{839BDAC8-D5A7-4E7B-BB7B-91FADBDA4515}"/>
            </a:ext>
          </a:extLst>
        </xdr:cNvPr>
        <xdr:cNvSpPr txBox="1"/>
      </xdr:nvSpPr>
      <xdr:spPr>
        <a:xfrm>
          <a:off x="5549900" y="63500"/>
          <a:ext cx="5118100" cy="337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To solve a problem, I made a table for easy input of the given data. I added columns for Cherry and Oak and inserted rows for unit costs, board foot, labor rate, and labor hours for cell referencing. To calculate the total material cost for Cherry, I multiplied the unit cost in cell B4 by the board foot in cell B6. For Oak, I multiplied cell C4 by cell C5. To calculate the total labor cost for Cherry, I multiplied the labor rate in cell B8 by the labor hour in cell B9. For Oak, I multiplied cell C8 by cell C9. Then, I summed the subtotals to get the total cost: cell B6 plus cell B10 for Cherry and cell C6 plus cell C10 for Oak. After solving for the current cost of the Cherry and Oak bookshelf, this data was used for calculating the anticipated cost increase for the next five years, together with the given anticipated cost increase rate. To calculate the increase for year 1, I referenced cell B20 (current material cost) multiplied by 1 plus absolute referencing cell B17 (anticipated cost increase rate) for Cherry. For Oak, I multiplied cell C20 (current material cost) by 1 plus absolute referencing cell C17 (anticipated cost increase rate). For labor, I multiplied cell D20 (current labor cost) by 1 plus absolute referencing cell B17 (anticipated cost increase rate). Then I calculated the total Cherry cost (cell B20 + D20) and total Oak cost (cell C20 + D20). To easily populate the table, I highlighted the data and dragged it down. Finally, with the totals, we can create a chart to visualize the growth rate for the cost.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729C-B93E-41DC-89B2-9D6167AA5423}">
  <sheetPr>
    <tabColor rgb="FF00B050"/>
  </sheetPr>
  <dimension ref="A1:L21"/>
  <sheetViews>
    <sheetView showGridLines="0" tabSelected="1" zoomScale="80" zoomScaleNormal="80" workbookViewId="0">
      <selection activeCell="L28" sqref="L28"/>
    </sheetView>
  </sheetViews>
  <sheetFormatPr defaultRowHeight="14.5"/>
  <cols>
    <col min="1" max="1" width="28.81640625" bestFit="1" customWidth="1"/>
    <col min="2" max="2" width="11.08984375" bestFit="1" customWidth="1"/>
    <col min="3" max="3" width="17.36328125" hidden="1" customWidth="1"/>
    <col min="4" max="4" width="17.36328125" bestFit="1" customWidth="1"/>
  </cols>
  <sheetData>
    <row r="1" spans="1:12" ht="20" thickBot="1">
      <c r="A1" s="49" t="s">
        <v>0</v>
      </c>
      <c r="B1" s="50"/>
    </row>
    <row r="2" spans="1:12" ht="15" thickTop="1">
      <c r="A2" s="3"/>
      <c r="B2" s="4"/>
    </row>
    <row r="3" spans="1:12">
      <c r="A3" s="3"/>
      <c r="B3" s="4"/>
    </row>
    <row r="4" spans="1:12">
      <c r="A4" s="5" t="s">
        <v>1</v>
      </c>
      <c r="B4" s="4"/>
    </row>
    <row r="5" spans="1:12">
      <c r="A5" s="5" t="s">
        <v>2</v>
      </c>
      <c r="B5" s="4"/>
    </row>
    <row r="6" spans="1:12">
      <c r="A6" s="6" t="s">
        <v>3</v>
      </c>
      <c r="B6" s="7">
        <v>750</v>
      </c>
    </row>
    <row r="7" spans="1:12">
      <c r="A7" s="6" t="s">
        <v>12</v>
      </c>
      <c r="B7" s="7">
        <v>8</v>
      </c>
    </row>
    <row r="8" spans="1:12">
      <c r="A8" s="3"/>
      <c r="B8" s="7"/>
    </row>
    <row r="9" spans="1:12">
      <c r="A9" s="5" t="s">
        <v>5</v>
      </c>
      <c r="B9" s="7"/>
    </row>
    <row r="10" spans="1:12">
      <c r="A10" s="6" t="s">
        <v>13</v>
      </c>
      <c r="B10" s="7">
        <v>18</v>
      </c>
    </row>
    <row r="11" spans="1:12">
      <c r="A11" s="6" t="s">
        <v>14</v>
      </c>
      <c r="B11" s="7">
        <v>6</v>
      </c>
      <c r="F11" s="1"/>
    </row>
    <row r="12" spans="1:12">
      <c r="A12" s="3"/>
      <c r="B12" s="4"/>
    </row>
    <row r="13" spans="1:12">
      <c r="A13" s="3"/>
      <c r="B13" s="4"/>
    </row>
    <row r="14" spans="1:12" ht="15" thickBot="1">
      <c r="A14" s="5" t="s">
        <v>4</v>
      </c>
      <c r="B14" s="12">
        <v>1250</v>
      </c>
    </row>
    <row r="15" spans="1:12" ht="15" thickBot="1">
      <c r="A15" s="2" t="s">
        <v>9</v>
      </c>
      <c r="B15" s="13">
        <v>1200</v>
      </c>
    </row>
    <row r="16" spans="1:12">
      <c r="A16" s="6" t="s">
        <v>11</v>
      </c>
      <c r="B16" s="4">
        <f>MIN(B14:B15)</f>
        <v>1200</v>
      </c>
      <c r="C16" t="str">
        <f ca="1">_xlfn.FORMULATEXT(B16)</f>
        <v>=MIN(B14:B15)</v>
      </c>
      <c r="D16" s="14" t="str">
        <f ca="1">_xlfn.FORMULATEXT(B16)</f>
        <v>=MIN(B14:B15)</v>
      </c>
      <c r="E16" s="52" t="s">
        <v>33</v>
      </c>
      <c r="F16" s="52"/>
      <c r="G16" s="52"/>
      <c r="H16" s="52"/>
      <c r="I16" s="52"/>
      <c r="J16" s="52"/>
      <c r="K16" s="52"/>
      <c r="L16" s="52"/>
    </row>
    <row r="17" spans="1:12">
      <c r="A17" s="6" t="s">
        <v>10</v>
      </c>
      <c r="B17" s="4">
        <f>MAX(B14-B15,0)</f>
        <v>50</v>
      </c>
      <c r="C17" t="str">
        <f ca="1">_xlfn.FORMULATEXT(B17)</f>
        <v>=MAX(B14-B15,0)</v>
      </c>
      <c r="D17" s="14" t="str">
        <f ca="1">_xlfn.FORMULATEXT(B17)</f>
        <v>=MAX(B14-B15,0)</v>
      </c>
      <c r="E17" s="51" t="s">
        <v>17</v>
      </c>
      <c r="F17" s="51"/>
      <c r="G17" s="51"/>
      <c r="H17" s="51"/>
      <c r="I17" s="51"/>
      <c r="J17" s="51"/>
      <c r="K17" s="51"/>
      <c r="L17" s="51"/>
    </row>
    <row r="18" spans="1:12">
      <c r="A18" s="3"/>
      <c r="B18" s="4"/>
      <c r="E18" s="51"/>
      <c r="F18" s="51"/>
      <c r="G18" s="51"/>
      <c r="H18" s="51"/>
      <c r="I18" s="51"/>
      <c r="J18" s="51"/>
      <c r="K18" s="51"/>
      <c r="L18" s="51"/>
    </row>
    <row r="19" spans="1:12">
      <c r="A19" s="8" t="s">
        <v>6</v>
      </c>
      <c r="B19" s="9">
        <f>B6+B7*B14</f>
        <v>10750</v>
      </c>
      <c r="C19" t="str">
        <f ca="1">_xlfn.FORMULATEXT(B19)</f>
        <v>=B6+B7*B14</v>
      </c>
      <c r="D19" s="14" t="str">
        <f ca="1">_xlfn.FORMULATEXT(B19)</f>
        <v>=B6+B7*B14</v>
      </c>
      <c r="E19" s="15" t="s">
        <v>16</v>
      </c>
    </row>
    <row r="20" spans="1:12">
      <c r="A20" s="8" t="s">
        <v>7</v>
      </c>
      <c r="B20" s="9">
        <f>B10*B16+B11*B17</f>
        <v>21900</v>
      </c>
      <c r="C20" t="str">
        <f ca="1">_xlfn.FORMULATEXT(B20)</f>
        <v>=B10*B16+B11*B17</v>
      </c>
      <c r="D20" s="14" t="str">
        <f ca="1">_xlfn.FORMULATEXT(B20)</f>
        <v>=B10*B16+B11*B17</v>
      </c>
      <c r="E20" s="15" t="s">
        <v>18</v>
      </c>
    </row>
    <row r="21" spans="1:12" ht="15" thickBot="1">
      <c r="A21" s="10" t="s">
        <v>8</v>
      </c>
      <c r="B21" s="11">
        <f>B20-B19</f>
        <v>11150</v>
      </c>
      <c r="C21" t="str">
        <f ca="1">_xlfn.FORMULATEXT(B21)</f>
        <v>=B20-B19</v>
      </c>
      <c r="D21" s="14" t="str">
        <f ca="1">_xlfn.FORMULATEXT(B21)</f>
        <v>=B20-B19</v>
      </c>
      <c r="E21" s="15" t="s">
        <v>15</v>
      </c>
    </row>
  </sheetData>
  <mergeCells count="3">
    <mergeCell ref="A1:B1"/>
    <mergeCell ref="E17:L18"/>
    <mergeCell ref="E16:L1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3A89-1613-46D3-8660-0AB26CDE7798}">
  <sheetPr>
    <tabColor theme="9" tint="-0.249977111117893"/>
  </sheetPr>
  <dimension ref="A1:L32"/>
  <sheetViews>
    <sheetView showGridLines="0" zoomScale="70" zoomScaleNormal="70" workbookViewId="0">
      <selection activeCell="I15" sqref="I15"/>
    </sheetView>
  </sheetViews>
  <sheetFormatPr defaultRowHeight="14.5"/>
  <cols>
    <col min="1" max="1" width="13.36328125" bestFit="1" customWidth="1"/>
    <col min="2" max="2" width="14.36328125" bestFit="1" customWidth="1"/>
    <col min="3" max="3" width="10.6328125" customWidth="1"/>
    <col min="5" max="5" width="15.1796875" bestFit="1" customWidth="1"/>
    <col min="6" max="6" width="12.90625" bestFit="1" customWidth="1"/>
    <col min="9" max="9" width="24.26953125" customWidth="1"/>
    <col min="10" max="12" width="10.6328125" customWidth="1"/>
  </cols>
  <sheetData>
    <row r="1" spans="1:12" ht="20" thickBot="1">
      <c r="A1" s="49" t="s">
        <v>32</v>
      </c>
      <c r="B1" s="53"/>
      <c r="C1" s="50"/>
    </row>
    <row r="2" spans="1:12" ht="15.5" thickTop="1" thickBot="1">
      <c r="A2" s="3"/>
      <c r="C2" s="4"/>
    </row>
    <row r="3" spans="1:12">
      <c r="A3" s="17" t="s">
        <v>2</v>
      </c>
      <c r="B3" s="32" t="s">
        <v>23</v>
      </c>
      <c r="C3" s="31" t="s">
        <v>22</v>
      </c>
    </row>
    <row r="4" spans="1:12">
      <c r="A4" s="27" t="s">
        <v>31</v>
      </c>
      <c r="B4" s="29">
        <v>5.5</v>
      </c>
      <c r="C4" s="28">
        <v>4.3</v>
      </c>
    </row>
    <row r="5" spans="1:12">
      <c r="A5" s="27" t="s">
        <v>30</v>
      </c>
      <c r="B5" s="26">
        <v>30</v>
      </c>
      <c r="C5" s="25">
        <v>30</v>
      </c>
    </row>
    <row r="6" spans="1:12">
      <c r="A6" s="30" t="s">
        <v>29</v>
      </c>
      <c r="B6" s="23">
        <f>B4*B5</f>
        <v>165</v>
      </c>
      <c r="C6" s="22">
        <f>C4*C5</f>
        <v>129</v>
      </c>
    </row>
    <row r="7" spans="1:12">
      <c r="A7" s="3"/>
      <c r="B7" s="45" t="str">
        <f ca="1">_xlfn.FORMULATEXT(B6)</f>
        <v>=B4*B5</v>
      </c>
      <c r="C7" s="45" t="str">
        <f ca="1">_xlfn.FORMULATEXT(C6)</f>
        <v>=C4*C5</v>
      </c>
      <c r="D7" s="15" t="s">
        <v>34</v>
      </c>
      <c r="I7" s="55"/>
      <c r="J7" s="56"/>
      <c r="K7" s="56"/>
      <c r="L7" s="56"/>
    </row>
    <row r="8" spans="1:12">
      <c r="A8" s="27" t="s">
        <v>28</v>
      </c>
      <c r="B8" s="29">
        <v>18.5</v>
      </c>
      <c r="C8" s="28">
        <v>18.5</v>
      </c>
      <c r="I8" s="55"/>
      <c r="J8" s="57"/>
      <c r="K8" s="57"/>
      <c r="L8" s="57"/>
    </row>
    <row r="9" spans="1:12">
      <c r="A9" s="27" t="s">
        <v>27</v>
      </c>
      <c r="B9" s="26">
        <v>16</v>
      </c>
      <c r="C9" s="25">
        <v>16</v>
      </c>
      <c r="I9" s="55"/>
      <c r="J9" s="58"/>
      <c r="K9" s="58"/>
      <c r="L9" s="58"/>
    </row>
    <row r="10" spans="1:12">
      <c r="A10" s="24" t="s">
        <v>26</v>
      </c>
      <c r="B10" s="23">
        <f>B8*B9</f>
        <v>296</v>
      </c>
      <c r="C10" s="22">
        <f>C8*C9</f>
        <v>296</v>
      </c>
      <c r="I10" s="59"/>
      <c r="J10" s="60"/>
      <c r="K10" s="60"/>
      <c r="L10" s="60"/>
    </row>
    <row r="11" spans="1:12" ht="15" thickBot="1">
      <c r="A11" s="3"/>
      <c r="B11" s="45" t="str">
        <f ca="1">_xlfn.FORMULATEXT(B10)</f>
        <v>=B8*B9</v>
      </c>
      <c r="C11" s="45" t="str">
        <f ca="1">_xlfn.FORMULATEXT(C10)</f>
        <v>=C8*C9</v>
      </c>
      <c r="D11" s="15" t="s">
        <v>35</v>
      </c>
    </row>
    <row r="12" spans="1:12" ht="15" thickBot="1">
      <c r="A12" s="21" t="s">
        <v>25</v>
      </c>
      <c r="B12" s="20">
        <f>B6+B10</f>
        <v>461</v>
      </c>
      <c r="C12" s="19">
        <f>C6+C10</f>
        <v>425</v>
      </c>
    </row>
    <row r="13" spans="1:12">
      <c r="B13" s="47" t="str">
        <f ca="1">_xlfn.FORMULATEXT(B12)</f>
        <v>=B6+B10</v>
      </c>
      <c r="C13" s="47" t="str">
        <f ca="1">_xlfn.FORMULATEXT(C12)</f>
        <v>=C6+C10</v>
      </c>
      <c r="D13" s="15" t="s">
        <v>36</v>
      </c>
    </row>
    <row r="15" spans="1:12">
      <c r="I15" s="18"/>
    </row>
    <row r="16" spans="1:12">
      <c r="I16" s="18"/>
    </row>
    <row r="17" spans="1:9" ht="29">
      <c r="A17" s="42" t="s">
        <v>37</v>
      </c>
      <c r="B17" s="43">
        <v>2.4E-2</v>
      </c>
      <c r="C17" s="44">
        <v>1.7000000000000001E-2</v>
      </c>
      <c r="D17" s="44">
        <v>1.4999999999999999E-2</v>
      </c>
      <c r="I17" s="18"/>
    </row>
    <row r="18" spans="1:9" ht="15" thickBot="1">
      <c r="I18" s="16"/>
    </row>
    <row r="19" spans="1:9">
      <c r="A19" s="35" t="s">
        <v>24</v>
      </c>
      <c r="B19" s="36" t="s">
        <v>23</v>
      </c>
      <c r="C19" s="36" t="s">
        <v>22</v>
      </c>
      <c r="D19" s="36" t="s">
        <v>21</v>
      </c>
      <c r="E19" s="36" t="s">
        <v>20</v>
      </c>
      <c r="F19" s="37" t="s">
        <v>19</v>
      </c>
      <c r="I19" s="16"/>
    </row>
    <row r="20" spans="1:9">
      <c r="A20" s="33">
        <v>0</v>
      </c>
      <c r="B20" s="38">
        <f>B6</f>
        <v>165</v>
      </c>
      <c r="C20" s="38">
        <f>C6</f>
        <v>129</v>
      </c>
      <c r="D20" s="38">
        <f>B10</f>
        <v>296</v>
      </c>
      <c r="E20" s="38">
        <f t="shared" ref="E20:E25" si="0">B20+D20</f>
        <v>461</v>
      </c>
      <c r="F20" s="39">
        <f t="shared" ref="F20:F25" si="1">C20+D20</f>
        <v>425</v>
      </c>
      <c r="G20" s="46" t="str">
        <f ca="1">_xlfn.FORMULATEXT(E20)</f>
        <v>=B20+D20</v>
      </c>
      <c r="H20" s="15" t="s">
        <v>38</v>
      </c>
      <c r="I20" s="16"/>
    </row>
    <row r="21" spans="1:9">
      <c r="A21" s="33">
        <v>1</v>
      </c>
      <c r="B21" s="38">
        <f>B20*(1+$B$17)</f>
        <v>168.96</v>
      </c>
      <c r="C21" s="38">
        <f>C20*(1+$C$17)</f>
        <v>131.19299999999998</v>
      </c>
      <c r="D21" s="38">
        <f>D20*(1+$D$17)</f>
        <v>300.44</v>
      </c>
      <c r="E21" s="38">
        <f t="shared" si="0"/>
        <v>469.4</v>
      </c>
      <c r="F21" s="39">
        <f t="shared" si="1"/>
        <v>431.63299999999998</v>
      </c>
      <c r="G21" s="48"/>
      <c r="H21" s="46" t="str">
        <f ca="1">_xlfn.FORMULATEXT(F21)</f>
        <v>=C21+D21</v>
      </c>
      <c r="I21" s="15" t="s">
        <v>39</v>
      </c>
    </row>
    <row r="22" spans="1:9">
      <c r="A22" s="33">
        <v>2</v>
      </c>
      <c r="B22" s="38">
        <f>B21*(1+$B$17)</f>
        <v>173.01504</v>
      </c>
      <c r="C22" s="38">
        <f>C21*(1+$C$17)</f>
        <v>133.42328099999997</v>
      </c>
      <c r="D22" s="38">
        <f>D21*(1+$D$17)</f>
        <v>304.94659999999999</v>
      </c>
      <c r="E22" s="38">
        <f t="shared" si="0"/>
        <v>477.96163999999999</v>
      </c>
      <c r="F22" s="39">
        <f t="shared" si="1"/>
        <v>438.36988099999996</v>
      </c>
    </row>
    <row r="23" spans="1:9">
      <c r="A23" s="33">
        <v>3</v>
      </c>
      <c r="B23" s="38">
        <f>B22*(1+$B$17)</f>
        <v>177.16740096000001</v>
      </c>
      <c r="C23" s="38">
        <f>C22*(1+$C$17)</f>
        <v>135.69147677699996</v>
      </c>
      <c r="D23" s="38">
        <f>D22*(1+$D$17)</f>
        <v>309.52079899999995</v>
      </c>
      <c r="E23" s="38">
        <f>B23+D23</f>
        <v>486.68819995999996</v>
      </c>
      <c r="F23" s="39">
        <f t="shared" si="1"/>
        <v>445.21227577699995</v>
      </c>
    </row>
    <row r="24" spans="1:9">
      <c r="A24" s="33">
        <v>4</v>
      </c>
      <c r="B24" s="38">
        <f>B23*(1+$B$17)</f>
        <v>181.41941858304003</v>
      </c>
      <c r="C24" s="38">
        <f>C23*(1+$C$17)</f>
        <v>137.99823188220896</v>
      </c>
      <c r="D24" s="38">
        <f>D23*(1+$D$17)</f>
        <v>314.16361098499993</v>
      </c>
      <c r="E24" s="38">
        <f t="shared" si="0"/>
        <v>495.58302956803993</v>
      </c>
      <c r="F24" s="39">
        <f t="shared" si="1"/>
        <v>452.16184286720886</v>
      </c>
    </row>
    <row r="25" spans="1:9" ht="15" thickBot="1">
      <c r="A25" s="34">
        <v>5</v>
      </c>
      <c r="B25" s="40">
        <f>B24*(1+$B$17)</f>
        <v>185.77348462903299</v>
      </c>
      <c r="C25" s="40">
        <f>C24*(1+$C$17)</f>
        <v>140.34420182420649</v>
      </c>
      <c r="D25" s="40">
        <f>D24*(1+$D$17)</f>
        <v>318.87606514977489</v>
      </c>
      <c r="E25" s="40">
        <f t="shared" si="0"/>
        <v>504.64954977880791</v>
      </c>
      <c r="F25" s="41">
        <f t="shared" si="1"/>
        <v>459.22026697398138</v>
      </c>
    </row>
    <row r="28" spans="1:9">
      <c r="B28" s="47" t="str">
        <f ca="1">_xlfn.FORMULATEXT(B21)</f>
        <v>=B20*(1+$B$17)</v>
      </c>
      <c r="C28" s="15" t="s">
        <v>40</v>
      </c>
    </row>
    <row r="30" spans="1:9">
      <c r="C30" s="54" t="str">
        <f ca="1">_xlfn.FORMULATEXT(C21)</f>
        <v>=C20*(1+$C$17)</v>
      </c>
      <c r="D30" s="54"/>
      <c r="E30" s="15" t="s">
        <v>41</v>
      </c>
    </row>
    <row r="32" spans="1:9">
      <c r="D32" s="54" t="str">
        <f ca="1">_xlfn.FORMULATEXT(D21)</f>
        <v>=D20*(1+$D$17)</v>
      </c>
      <c r="E32" s="54"/>
      <c r="F32" s="15" t="s">
        <v>42</v>
      </c>
    </row>
  </sheetData>
  <mergeCells count="3">
    <mergeCell ref="A1:C1"/>
    <mergeCell ref="C30:D30"/>
    <mergeCell ref="D32:E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2C9-042E-40FE-A00F-ADF58765DB3D}">
  <dimension ref="A1"/>
  <sheetViews>
    <sheetView topLeftCell="B1" workbookViewId="0">
      <selection activeCell="O14" sqref="O14"/>
    </sheetView>
  </sheetViews>
  <sheetFormatPr defaultRowHeight="1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NCAA_T-Shirt Vendor</vt:lpstr>
      <vt:lpstr>Woodworks Bookshelf Co.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abegail calawagan</dc:creator>
  <cp:lastModifiedBy>abegail calawagan</cp:lastModifiedBy>
  <dcterms:created xsi:type="dcterms:W3CDTF">2023-12-12T14:02:45Z</dcterms:created>
  <dcterms:modified xsi:type="dcterms:W3CDTF">2024-03-04T14:08:38Z</dcterms:modified>
</cp:coreProperties>
</file>